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https://masseyuni-my.sharepoint.com/personal/anhsmith_massey_ac_nz/Documents/Work/MyData/DuffyNZReefFish/Master/"/>
    </mc:Choice>
  </mc:AlternateContent>
  <xr:revisionPtr revIDLastSave="182" documentId="11_795D36164AF650508C96BB2008BE6C6CAC222551" xr6:coauthVersionLast="47" xr6:coauthVersionMax="47" xr10:uidLastSave="{A82F026E-B31E-4879-8C9B-716E28A7BC91}"/>
  <bookViews>
    <workbookView xWindow="-120" yWindow="-120" windowWidth="29040" windowHeight="1584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2" i="6" l="1"/>
  <c r="H13" i="6"/>
  <c r="H15" i="6"/>
  <c r="H16" i="6"/>
  <c r="H7" i="6"/>
  <c r="H8" i="6"/>
  <c r="H156" i="6"/>
  <c r="H14" i="6"/>
  <c r="H5" i="6"/>
  <c r="H6" i="6"/>
  <c r="H3" i="6"/>
  <c r="H4" i="6"/>
  <c r="G470" i="7" s="1"/>
  <c r="H9" i="6"/>
  <c r="H470" i="7" s="1"/>
  <c r="H10" i="6"/>
  <c r="I470" i="7" s="1"/>
  <c r="H11" i="6"/>
  <c r="J470" i="7" s="1"/>
  <c r="H19" i="6"/>
  <c r="H20" i="6"/>
  <c r="H21" i="6"/>
  <c r="H23" i="6"/>
  <c r="H22" i="6"/>
  <c r="O470" i="7" s="1"/>
  <c r="H24" i="6"/>
  <c r="P470" i="7" s="1"/>
  <c r="H17" i="6"/>
  <c r="Q470" i="7" s="1"/>
  <c r="H18" i="6"/>
  <c r="R470" i="7" s="1"/>
  <c r="H25" i="6"/>
  <c r="H26" i="6"/>
  <c r="H32" i="6"/>
  <c r="U470" i="7" s="1"/>
  <c r="H33" i="6"/>
  <c r="H34" i="6"/>
  <c r="W470" i="7" s="1"/>
  <c r="H35" i="6"/>
  <c r="X470" i="7" s="1"/>
  <c r="H36" i="6"/>
  <c r="Y470" i="7" s="1"/>
  <c r="H27" i="6"/>
  <c r="Z470" i="7" s="1"/>
  <c r="H30" i="6"/>
  <c r="H31" i="6"/>
  <c r="H29" i="6"/>
  <c r="AC470" i="7" s="1"/>
  <c r="H28" i="6"/>
  <c r="H166" i="6"/>
  <c r="AE470" i="7" s="1"/>
  <c r="H157" i="6"/>
  <c r="AF470" i="7" s="1"/>
  <c r="H158" i="6"/>
  <c r="AG470" i="7" s="1"/>
  <c r="H160" i="6"/>
  <c r="AH470" i="7" s="1"/>
  <c r="H159" i="6"/>
  <c r="H151" i="6"/>
  <c r="H155" i="6"/>
  <c r="H152" i="6"/>
  <c r="H153" i="6"/>
  <c r="AM470" i="7" s="1"/>
  <c r="H154" i="6"/>
  <c r="AN470" i="7" s="1"/>
  <c r="H150" i="6"/>
  <c r="H118" i="6"/>
  <c r="AP470" i="7" s="1"/>
  <c r="H119" i="6"/>
  <c r="H47" i="6"/>
  <c r="H120" i="6"/>
  <c r="H121" i="6"/>
  <c r="H122" i="6"/>
  <c r="AU470" i="7" s="1"/>
  <c r="H125" i="6"/>
  <c r="AV470" i="7" s="1"/>
  <c r="H123" i="6"/>
  <c r="H124" i="6"/>
  <c r="AX470" i="7" s="1"/>
  <c r="H126" i="6"/>
  <c r="H39" i="6"/>
  <c r="H48" i="6"/>
  <c r="BA470" i="7" s="1"/>
  <c r="H49" i="6"/>
  <c r="H50" i="6"/>
  <c r="BC470" i="7" s="1"/>
  <c r="H51" i="6"/>
  <c r="BD470" i="7" s="1"/>
  <c r="H52" i="6"/>
  <c r="BE470" i="7" s="1"/>
  <c r="H53" i="6"/>
  <c r="BF470" i="7" s="1"/>
  <c r="H40" i="6"/>
  <c r="H41" i="6"/>
  <c r="H65" i="6"/>
  <c r="BI470" i="7" s="1"/>
  <c r="H127" i="6"/>
  <c r="H102" i="6"/>
  <c r="BK470" i="7" s="1"/>
  <c r="H100" i="6"/>
  <c r="BL470" i="7" s="1"/>
  <c r="H101" i="6"/>
  <c r="BM470" i="7" s="1"/>
  <c r="H99" i="6"/>
  <c r="BN470" i="7" s="1"/>
  <c r="H106" i="6"/>
  <c r="H107" i="6"/>
  <c r="H67" i="6"/>
  <c r="H75" i="6"/>
  <c r="H76" i="6"/>
  <c r="BS470" i="7" s="1"/>
  <c r="H72" i="6"/>
  <c r="BT470" i="7" s="1"/>
  <c r="H73" i="6"/>
  <c r="H69" i="6"/>
  <c r="BV470" i="7" s="1"/>
  <c r="H71" i="6"/>
  <c r="H70" i="6"/>
  <c r="H68" i="6"/>
  <c r="BY470" i="7" s="1"/>
  <c r="H74" i="6"/>
  <c r="H55" i="6"/>
  <c r="CA470" i="7" s="1"/>
  <c r="H56" i="6"/>
  <c r="CB470" i="7" s="1"/>
  <c r="H64" i="6"/>
  <c r="H110" i="6"/>
  <c r="CD470" i="7" s="1"/>
  <c r="H109" i="6"/>
  <c r="H108" i="6"/>
  <c r="H112" i="6"/>
  <c r="H113" i="6"/>
  <c r="H114" i="6"/>
  <c r="CI470" i="7" s="1"/>
  <c r="H115" i="6"/>
  <c r="CJ470" i="7" s="1"/>
  <c r="H116" i="6"/>
  <c r="CK470" i="7" s="1"/>
  <c r="H117" i="6"/>
  <c r="CL470" i="7" s="1"/>
  <c r="H63" i="6"/>
  <c r="H37" i="6"/>
  <c r="H38" i="6"/>
  <c r="H59" i="6"/>
  <c r="H58" i="6"/>
  <c r="CQ470" i="7" s="1"/>
  <c r="H62" i="6"/>
  <c r="CR470" i="7" s="1"/>
  <c r="H57" i="6"/>
  <c r="CS470" i="7" s="1"/>
  <c r="H60" i="6"/>
  <c r="CT470" i="7" s="1"/>
  <c r="H61" i="6"/>
  <c r="H94" i="6"/>
  <c r="H95" i="6"/>
  <c r="H96" i="6"/>
  <c r="H97" i="6"/>
  <c r="CY470" i="7" s="1"/>
  <c r="H98" i="6"/>
  <c r="CZ470" i="7" s="1"/>
  <c r="H83" i="6"/>
  <c r="H84" i="6"/>
  <c r="DB470" i="7" s="1"/>
  <c r="H85" i="6"/>
  <c r="H86" i="6"/>
  <c r="H87" i="6"/>
  <c r="DE470" i="7" s="1"/>
  <c r="H88" i="6"/>
  <c r="H82" i="6"/>
  <c r="DG470" i="7" s="1"/>
  <c r="H81" i="6"/>
  <c r="DH470" i="7" s="1"/>
  <c r="H90" i="6"/>
  <c r="H89" i="6"/>
  <c r="DJ470" i="7" s="1"/>
  <c r="H80" i="6"/>
  <c r="H79" i="6"/>
  <c r="H77" i="6"/>
  <c r="H78" i="6"/>
  <c r="H91" i="6"/>
  <c r="DO470" i="7" s="1"/>
  <c r="H92" i="6"/>
  <c r="DP470" i="7" s="1"/>
  <c r="H93" i="6"/>
  <c r="DQ470" i="7" s="1"/>
  <c r="H104" i="6"/>
  <c r="DR470" i="7" s="1"/>
  <c r="H105" i="6"/>
  <c r="H45" i="6"/>
  <c r="H103" i="6"/>
  <c r="H111" i="6"/>
  <c r="H132" i="6"/>
  <c r="DW470" i="7" s="1"/>
  <c r="H130" i="6"/>
  <c r="DX470" i="7" s="1"/>
  <c r="H131" i="6"/>
  <c r="DY470" i="7" s="1"/>
  <c r="H135" i="6"/>
  <c r="DZ470" i="7" s="1"/>
  <c r="H137" i="6"/>
  <c r="H138" i="6"/>
  <c r="H141" i="6"/>
  <c r="H142" i="6"/>
  <c r="H143" i="6"/>
  <c r="EE470" i="7" s="1"/>
  <c r="H136" i="6"/>
  <c r="EF470" i="7" s="1"/>
  <c r="H140" i="6"/>
  <c r="H134" i="6"/>
  <c r="EH470" i="7" s="1"/>
  <c r="H144" i="6"/>
  <c r="H145" i="6"/>
  <c r="H146" i="6"/>
  <c r="EK470" i="7" s="1"/>
  <c r="H147" i="6"/>
  <c r="H139" i="6"/>
  <c r="EM470" i="7" s="1"/>
  <c r="H148" i="6"/>
  <c r="EN470" i="7" s="1"/>
  <c r="H149" i="6"/>
  <c r="H133" i="6"/>
  <c r="EP470" i="7" s="1"/>
  <c r="H42" i="6"/>
  <c r="H43" i="6"/>
  <c r="H44" i="6"/>
  <c r="H128" i="6"/>
  <c r="H129" i="6"/>
  <c r="EU470" i="7" s="1"/>
  <c r="H66" i="6"/>
  <c r="EV470" i="7" s="1"/>
  <c r="H54" i="6"/>
  <c r="EW470" i="7" s="1"/>
  <c r="H162" i="6"/>
  <c r="EX470" i="7" s="1"/>
  <c r="H163" i="6"/>
  <c r="H164" i="6"/>
  <c r="H165" i="6"/>
  <c r="H161" i="6"/>
  <c r="H46"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E38" i="8"/>
  <c r="H38" i="8"/>
  <c r="A39" i="8"/>
  <c r="C39" i="8" s="1"/>
  <c r="A40" i="8"/>
  <c r="F40" i="8" s="1"/>
  <c r="A41" i="8"/>
  <c r="I41" i="8" s="1"/>
  <c r="B41" i="8"/>
  <c r="J41" i="8"/>
  <c r="A42" i="8"/>
  <c r="I42" i="8" s="1"/>
  <c r="H42" i="8"/>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S470" i="7"/>
  <c r="T1" i="7"/>
  <c r="T470" i="7"/>
  <c r="U1" i="7"/>
  <c r="V1" i="7"/>
  <c r="V470" i="7"/>
  <c r="W1" i="7"/>
  <c r="X1" i="7"/>
  <c r="Y1" i="7"/>
  <c r="Z1" i="7"/>
  <c r="AA1" i="7"/>
  <c r="AA470" i="7"/>
  <c r="AB1" i="7"/>
  <c r="AB470" i="7"/>
  <c r="AC1" i="7"/>
  <c r="AD1" i="7"/>
  <c r="AD470" i="7"/>
  <c r="AE1" i="7"/>
  <c r="AF1" i="7"/>
  <c r="AG1" i="7"/>
  <c r="AH1" i="7"/>
  <c r="AI1" i="7"/>
  <c r="AI470" i="7"/>
  <c r="AJ1" i="7"/>
  <c r="AJ470" i="7"/>
  <c r="AK1" i="7"/>
  <c r="AK470" i="7"/>
  <c r="AL1" i="7"/>
  <c r="AL470" i="7"/>
  <c r="AM1" i="7"/>
  <c r="AN1" i="7"/>
  <c r="AO1" i="7"/>
  <c r="AO470" i="7"/>
  <c r="AP1" i="7"/>
  <c r="AQ1" i="7"/>
  <c r="AQ470" i="7"/>
  <c r="AR1" i="7"/>
  <c r="AR470" i="7"/>
  <c r="AS1" i="7"/>
  <c r="AS470" i="7"/>
  <c r="AT1" i="7"/>
  <c r="AT470" i="7"/>
  <c r="AU1" i="7"/>
  <c r="AV1" i="7"/>
  <c r="AW1" i="7"/>
  <c r="AW470" i="7"/>
  <c r="AX1" i="7"/>
  <c r="AY1" i="7"/>
  <c r="AY470" i="7"/>
  <c r="AZ1" i="7"/>
  <c r="AZ470" i="7"/>
  <c r="BA1" i="7"/>
  <c r="BB1" i="7"/>
  <c r="BB470" i="7"/>
  <c r="BC1" i="7"/>
  <c r="BD1" i="7"/>
  <c r="BE1" i="7"/>
  <c r="BF1" i="7"/>
  <c r="BG1" i="7"/>
  <c r="BG470" i="7"/>
  <c r="BH1" i="7"/>
  <c r="BH470" i="7"/>
  <c r="BI1" i="7"/>
  <c r="BJ1" i="7"/>
  <c r="BJ470" i="7"/>
  <c r="BK1" i="7"/>
  <c r="BL1" i="7"/>
  <c r="BM1" i="7"/>
  <c r="BN1" i="7"/>
  <c r="BO1" i="7"/>
  <c r="BO470" i="7"/>
  <c r="BP1" i="7"/>
  <c r="BP470" i="7"/>
  <c r="BQ1" i="7"/>
  <c r="BQ470" i="7"/>
  <c r="BR1" i="7"/>
  <c r="BR470" i="7"/>
  <c r="BS1" i="7"/>
  <c r="BT1" i="7"/>
  <c r="BU1" i="7"/>
  <c r="BU470" i="7"/>
  <c r="BV1" i="7"/>
  <c r="BW1" i="7"/>
  <c r="BW470" i="7"/>
  <c r="BX1" i="7"/>
  <c r="BX470" i="7"/>
  <c r="BY1" i="7"/>
  <c r="BZ1" i="7"/>
  <c r="BZ470" i="7"/>
  <c r="CA1" i="7"/>
  <c r="CB1" i="7"/>
  <c r="CC1" i="7"/>
  <c r="CC470" i="7"/>
  <c r="CD1" i="7"/>
  <c r="CE1" i="7"/>
  <c r="CE470" i="7"/>
  <c r="CF1" i="7"/>
  <c r="CF470" i="7"/>
  <c r="CG1" i="7"/>
  <c r="CG470" i="7"/>
  <c r="CH1" i="7"/>
  <c r="CH470" i="7"/>
  <c r="CI1" i="7"/>
  <c r="CJ1" i="7"/>
  <c r="CK1" i="7"/>
  <c r="CL1" i="7"/>
  <c r="CM1" i="7"/>
  <c r="CM470" i="7"/>
  <c r="CN1" i="7"/>
  <c r="CN470" i="7"/>
  <c r="CO1" i="7"/>
  <c r="CO470" i="7"/>
  <c r="CP1" i="7"/>
  <c r="CP470" i="7"/>
  <c r="CQ1" i="7"/>
  <c r="CR1" i="7"/>
  <c r="CS1" i="7"/>
  <c r="CT1" i="7"/>
  <c r="CU1" i="7"/>
  <c r="CU470" i="7"/>
  <c r="CV1" i="7"/>
  <c r="CV470" i="7"/>
  <c r="CW1" i="7"/>
  <c r="CW470" i="7"/>
  <c r="CX1" i="7"/>
  <c r="CX470" i="7"/>
  <c r="CY1" i="7"/>
  <c r="CZ1" i="7"/>
  <c r="DA1" i="7"/>
  <c r="DA470" i="7"/>
  <c r="DB1" i="7"/>
  <c r="DC1" i="7"/>
  <c r="DC470" i="7"/>
  <c r="DD1" i="7"/>
  <c r="DD470" i="7"/>
  <c r="DE1" i="7"/>
  <c r="DF1" i="7"/>
  <c r="DF470" i="7"/>
  <c r="DG1" i="7"/>
  <c r="DH1" i="7"/>
  <c r="DI1" i="7"/>
  <c r="DI470" i="7"/>
  <c r="DJ1" i="7"/>
  <c r="DK1" i="7"/>
  <c r="DK470" i="7"/>
  <c r="DL1" i="7"/>
  <c r="DL470" i="7"/>
  <c r="DM1" i="7"/>
  <c r="DM470" i="7"/>
  <c r="DN1" i="7"/>
  <c r="DN470" i="7"/>
  <c r="DO1" i="7"/>
  <c r="DP1" i="7"/>
  <c r="DQ1" i="7"/>
  <c r="DR1" i="7"/>
  <c r="DS1" i="7"/>
  <c r="DS470" i="7"/>
  <c r="DT1" i="7"/>
  <c r="DT470" i="7"/>
  <c r="DU1" i="7"/>
  <c r="DU470" i="7"/>
  <c r="DV1" i="7"/>
  <c r="DV470" i="7"/>
  <c r="DW1" i="7"/>
  <c r="DX1" i="7"/>
  <c r="DY1" i="7"/>
  <c r="DZ1" i="7"/>
  <c r="EA1" i="7"/>
  <c r="EA470" i="7"/>
  <c r="EB1" i="7"/>
  <c r="EB470" i="7"/>
  <c r="EC1" i="7"/>
  <c r="EC470" i="7"/>
  <c r="ED1" i="7"/>
  <c r="ED470" i="7"/>
  <c r="EE1" i="7"/>
  <c r="EF1" i="7"/>
  <c r="EG1" i="7"/>
  <c r="EG470" i="7"/>
  <c r="EH1" i="7"/>
  <c r="EI1" i="7"/>
  <c r="EI470" i="7"/>
  <c r="EJ1" i="7"/>
  <c r="EJ470" i="7"/>
  <c r="EK1" i="7"/>
  <c r="EL1" i="7"/>
  <c r="EL470" i="7"/>
  <c r="EM1" i="7"/>
  <c r="EN1" i="7"/>
  <c r="EO1" i="7"/>
  <c r="EO470" i="7"/>
  <c r="EP1" i="7"/>
  <c r="EQ1" i="7"/>
  <c r="EQ470" i="7"/>
  <c r="ER1" i="7"/>
  <c r="ER470" i="7"/>
  <c r="ES1" i="7"/>
  <c r="ES470" i="7"/>
  <c r="ET1" i="7"/>
  <c r="ET470" i="7"/>
  <c r="EU1" i="7"/>
  <c r="EV1" i="7"/>
  <c r="EW1" i="7"/>
  <c r="EX1" i="7"/>
  <c r="EY1" i="7"/>
  <c r="EY470" i="7"/>
  <c r="EZ1" i="7"/>
  <c r="EZ470" i="7"/>
  <c r="FA1" i="7"/>
  <c r="FA470" i="7"/>
  <c r="FB1" i="7"/>
  <c r="FB470" i="7"/>
  <c r="FC1" i="7"/>
  <c r="E1" i="7"/>
  <c r="E470" i="7"/>
  <c r="F1" i="7"/>
  <c r="F470" i="7"/>
  <c r="G1" i="7"/>
  <c r="H1" i="7"/>
  <c r="I1" i="7"/>
  <c r="J1" i="7"/>
  <c r="K1" i="7"/>
  <c r="K470" i="7"/>
  <c r="L1" i="7"/>
  <c r="L470" i="7"/>
  <c r="M1" i="7"/>
  <c r="M470" i="7"/>
  <c r="N1" i="7"/>
  <c r="N470" i="7"/>
  <c r="O1" i="7"/>
  <c r="P1" i="7"/>
  <c r="C1" i="7"/>
  <c r="C470" i="7"/>
  <c r="D1" i="7"/>
  <c r="D470"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9" i="8" l="1"/>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<sst xmlns="http://schemas.openxmlformats.org/spreadsheetml/2006/main" count="8563" uniqueCount="2196">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</sst>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23">
    <xf numFmtId="0" fontId="0" fillId="0" borderId="0" xfId="0"/>
    <xf numFmtId="0" fontId="16" fillId="0" borderId="0" xfId="0" applyFont="1"/>
    <xf numFmtId="0" fontId="0" fillId="0" borderId="0" xfId="0" applyFill="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0" fillId="0" borderId="0" xfId="0" applyFont="1"/>
    <xf numFmtId="0" fontId="19" fillId="0" borderId="0" xfId="0" applyFont="1"/>
    <xf numFmtId="0" fontId="0" fillId="36" borderId="0" xfId="0" applyFill="1"/>
    <xf numFmtId="0" fontId="0" fillId="0" borderId="0" xfId="0" applyAlignment="1"/>
    <xf numFmtId="0" fontId="0" fillId="0" borderId="0" xfId="0"/>
    <xf numFmtId="0" fontId="0" fillId="0" borderId="0" xfId="0" quotePrefix="1"/>
    <xf numFmtId="0" fontId="14" fillId="33" borderId="0" xfId="0" applyFont="1" applyFill="1"/>
    <xf numFmtId="0" fontId="0" fillId="0" borderId="0" xfId="0"/>
    <xf numFmtId="0" fontId="0" fillId="0" borderId="0" xfId="0"/>
    <xf numFmtId="0" fontId="0" fillId="33" borderId="0" xfId="0" applyFill="1"/>
    <xf numFmtId="0" fontId="0" fillId="0"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10"/>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10"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10">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10">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10">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10">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10">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10">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10">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10">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10">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10">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10">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10">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10">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10">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10">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10">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10">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10">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10">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10">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10">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10">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10">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10">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10">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10">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10">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10">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1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10">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10">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10">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10">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10">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10">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10">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10">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10">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10">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10">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10">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10">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10">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10">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10">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10">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10">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10">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10">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10">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10">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10">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10">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10">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10">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10">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10">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10">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10">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10">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10">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10">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10">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10">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10">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10">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10">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10">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10">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10">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10">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10">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10">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10">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10">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10">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10">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10">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10">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10">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10">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10">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10">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10">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10">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10">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10">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10">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10">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10">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10">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10">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10">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10">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10">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10">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10">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10">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10">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10">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10">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10">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10">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10">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10">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10">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10">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10">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10">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10">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10">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10">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10">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10">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10">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10">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10">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10">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1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10">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10">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10">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10">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10">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10">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10">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10">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10">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1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10">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10">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10">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10">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10">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10">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10">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10">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10">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10">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10">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10">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10">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10">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10">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10">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10">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10">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10">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10">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10">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10">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10">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10">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10">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10">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10">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10">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10">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10">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10">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10">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10">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10">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10">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10">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10">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10">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10">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10">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10">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10">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10">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10">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10">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10">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10">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10">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10">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10">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10">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10">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10">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10">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10">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10">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10">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10">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10">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10">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10">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10">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10">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10">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10">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10">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10">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10">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10">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1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10">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10">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10">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10">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10">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10">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10">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10">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10">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10">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10">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10">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10">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10">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10">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10">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10">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10">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10">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10">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10">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10">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10">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10">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10">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10">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10">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10">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10">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1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10">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10">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10">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10">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10">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10">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10">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10">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10">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10">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10">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10">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10">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10">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10">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10">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10">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10">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10">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10">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10">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10">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10">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10">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10">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10">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10">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10">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10">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10">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10">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10">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10">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10">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10">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10">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10">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10">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10">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10">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10">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10">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10">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10">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10">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10">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10">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10">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10">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10">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10">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10">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10">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10">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10">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10">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10">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10">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10">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10">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10">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10">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10">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10">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10">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10">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10">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10">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10">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1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10">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10">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10">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10">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10">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10">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10">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10">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10">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10">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10">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10">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10">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10">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10">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10">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10">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10">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10">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1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10">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10">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10">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10">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10">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10">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10">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10">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10">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10">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10">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10">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10">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10">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10">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10">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10">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10">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10">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10">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10">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10">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10">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10">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10">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10">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10">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10">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10">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1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10">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10">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10">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10">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10">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10">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10">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10">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10">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10">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10">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10">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10">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10">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10">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10">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10">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10">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10">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10">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10">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10">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10">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10">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10">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10">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10">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10">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10">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10">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10">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10">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10">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10">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10">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10">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10">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10">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10">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1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10">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10">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10">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10">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10">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10">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10">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10">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10">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1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10">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10">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10">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10">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10">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10">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10">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10">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10">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10">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10">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10">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10">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10">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10">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10">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10">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10">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10">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10">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10">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10">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10">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10">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10">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10">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10">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10">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1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10">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10">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10">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10">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10">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10">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10">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10">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10">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1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10">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10">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10">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10">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10">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10">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10">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10">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10">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1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10">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10">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10">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10">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10">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10">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10">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10">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10">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10">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10">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10">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10">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10">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10">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10">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10">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10">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10">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10">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10">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10">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10">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10">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10">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10">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10">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10">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10">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10">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66"/>
  <sheetViews>
    <sheetView tabSelected="1" workbookViewId="0">
      <pane xSplit="1" ySplit="1" topLeftCell="B2" activePane="bottomRight" state="frozen"/>
      <selection pane="topRight" activeCell="B1" sqref="B1"/>
      <selection pane="bottomLeft" activeCell="A2" sqref="A2"/>
      <selection pane="bottomRight" activeCell="I13" sqref="I13"/>
    </sheetView>
  </sheetViews>
  <sheetFormatPr defaultRowHeight="15" x14ac:dyDescent="0.25"/>
  <cols>
    <col min="1" max="1" width="9.140625" customWidth="1"/>
    <col min="2" max="2" width="13.85546875" bestFit="1" customWidth="1"/>
    <col min="3" max="3" width="17.8554687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0" max="10" width="9.140625" style="17"/>
    <col min="11" max="11" width="8.7109375" style="17"/>
    <col min="13" max="13" width="12.28515625" bestFit="1" customWidth="1"/>
    <col min="14" max="14" width="23" customWidth="1"/>
    <col min="15" max="15" width="18" customWidth="1"/>
    <col min="17" max="18" width="9.140625" style="17"/>
    <col min="19" max="19" width="25.28515625" bestFit="1" customWidth="1"/>
    <col min="20" max="20" width="33" style="17" customWidth="1"/>
    <col min="21" max="21" width="25.28515625" style="17" customWidth="1"/>
    <col min="24" max="26" width="9.140625" style="17"/>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s="17" t="s">
        <v>1382</v>
      </c>
      <c r="M1" s="1" t="s">
        <v>1381</v>
      </c>
      <c r="N1" s="13" t="s">
        <v>1399</v>
      </c>
      <c r="O1" s="13" t="s">
        <v>1400</v>
      </c>
      <c r="P1" s="16" t="s">
        <v>1401</v>
      </c>
      <c r="Q1" s="17" t="s">
        <v>2045</v>
      </c>
      <c r="R1" s="17" t="s">
        <v>2046</v>
      </c>
      <c r="S1" s="1" t="s">
        <v>1402</v>
      </c>
      <c r="T1" s="1" t="s">
        <v>2047</v>
      </c>
      <c r="U1" s="1" t="s">
        <v>2048</v>
      </c>
      <c r="V1" t="s">
        <v>1956</v>
      </c>
      <c r="W1" s="1" t="s">
        <v>1403</v>
      </c>
      <c r="X1" s="17" t="s">
        <v>2043</v>
      </c>
      <c r="Y1" s="17" t="s">
        <v>2041</v>
      </c>
      <c r="Z1" s="17"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39" si="0">CONCATENATE(F2," ",G2)</f>
        <v>Eptatretus cirrhatus</v>
      </c>
      <c r="I2" t="s">
        <v>1404</v>
      </c>
      <c r="K2" s="17" t="s">
        <v>2052</v>
      </c>
      <c r="L2" s="17" t="s">
        <v>1392</v>
      </c>
      <c r="M2">
        <v>5</v>
      </c>
      <c r="N2" s="13" t="s">
        <v>2050</v>
      </c>
      <c r="O2" s="13" t="s">
        <v>1405</v>
      </c>
      <c r="P2" s="16"/>
      <c r="S2" t="s">
        <v>1947</v>
      </c>
      <c r="T2" s="20" t="s">
        <v>2058</v>
      </c>
      <c r="U2" s="20" t="s">
        <v>2059</v>
      </c>
      <c r="V2">
        <v>970</v>
      </c>
      <c r="W2" t="s">
        <v>1407</v>
      </c>
      <c r="X2" s="20">
        <v>83</v>
      </c>
      <c r="Y2" s="20">
        <v>0</v>
      </c>
      <c r="Z2" s="20">
        <v>1100</v>
      </c>
      <c r="AA2">
        <v>1</v>
      </c>
      <c r="AB2">
        <v>1</v>
      </c>
      <c r="AC2">
        <v>0</v>
      </c>
      <c r="AD2">
        <v>0</v>
      </c>
      <c r="AE2">
        <v>0</v>
      </c>
      <c r="AF2">
        <v>0</v>
      </c>
      <c r="AG2">
        <v>0</v>
      </c>
      <c r="AH2">
        <v>0</v>
      </c>
      <c r="AI2">
        <v>1</v>
      </c>
      <c r="AJ2">
        <v>2</v>
      </c>
      <c r="AK2">
        <v>1</v>
      </c>
    </row>
    <row r="3" spans="1:37" x14ac:dyDescent="0.25">
      <c r="A3" t="s">
        <v>4</v>
      </c>
      <c r="B3" t="s">
        <v>1061</v>
      </c>
      <c r="C3" t="s">
        <v>1066</v>
      </c>
      <c r="D3" t="s">
        <v>1073</v>
      </c>
      <c r="E3" s="17"/>
      <c r="F3" t="s">
        <v>1074</v>
      </c>
      <c r="G3" t="s">
        <v>1075</v>
      </c>
      <c r="H3" s="17" t="str">
        <f t="shared" si="0"/>
        <v>Carcharhinus brachyurus</v>
      </c>
      <c r="I3" t="s">
        <v>1417</v>
      </c>
      <c r="L3" s="17" t="s">
        <v>1392</v>
      </c>
      <c r="M3">
        <v>4.5</v>
      </c>
      <c r="N3" s="13" t="s">
        <v>1418</v>
      </c>
      <c r="O3" s="13" t="s">
        <v>1419</v>
      </c>
      <c r="P3" s="16"/>
      <c r="S3" t="s">
        <v>1406</v>
      </c>
      <c r="T3" s="20" t="s">
        <v>2058</v>
      </c>
      <c r="U3" s="20" t="s">
        <v>2063</v>
      </c>
      <c r="V3">
        <v>3300</v>
      </c>
      <c r="W3" t="s">
        <v>1407</v>
      </c>
      <c r="X3" s="20">
        <v>325</v>
      </c>
      <c r="Y3" s="20">
        <v>0</v>
      </c>
      <c r="Z3" s="20">
        <v>360</v>
      </c>
      <c r="AA3">
        <v>0</v>
      </c>
      <c r="AB3">
        <v>1</v>
      </c>
      <c r="AC3">
        <v>0</v>
      </c>
      <c r="AD3">
        <v>0</v>
      </c>
      <c r="AE3">
        <v>0</v>
      </c>
      <c r="AF3">
        <v>0</v>
      </c>
      <c r="AG3">
        <v>0</v>
      </c>
      <c r="AH3">
        <v>0</v>
      </c>
      <c r="AI3">
        <v>1</v>
      </c>
      <c r="AJ3">
        <v>2</v>
      </c>
      <c r="AK3">
        <v>1</v>
      </c>
    </row>
    <row r="4" spans="1:37" x14ac:dyDescent="0.25">
      <c r="A4" t="s">
        <v>5</v>
      </c>
      <c r="B4" t="s">
        <v>1061</v>
      </c>
      <c r="C4" t="s">
        <v>1066</v>
      </c>
      <c r="D4" t="s">
        <v>1073</v>
      </c>
      <c r="E4" s="17"/>
      <c r="F4" t="s">
        <v>1074</v>
      </c>
      <c r="G4" t="s">
        <v>1076</v>
      </c>
      <c r="H4" s="17" t="str">
        <f t="shared" si="0"/>
        <v>Carcharhinus galapagensis</v>
      </c>
      <c r="I4" t="s">
        <v>1420</v>
      </c>
      <c r="L4" s="17" t="s">
        <v>1392</v>
      </c>
      <c r="M4">
        <v>4.2</v>
      </c>
      <c r="N4" s="13" t="s">
        <v>1421</v>
      </c>
      <c r="O4" s="13" t="s">
        <v>1422</v>
      </c>
      <c r="P4" s="16"/>
      <c r="S4" t="s">
        <v>1948</v>
      </c>
      <c r="T4" s="20" t="s">
        <v>2058</v>
      </c>
      <c r="U4" s="20" t="s">
        <v>2064</v>
      </c>
      <c r="V4">
        <v>3700</v>
      </c>
      <c r="W4" t="s">
        <v>1407</v>
      </c>
      <c r="X4" s="20">
        <v>370</v>
      </c>
      <c r="Y4" s="20">
        <v>1</v>
      </c>
      <c r="Z4" s="20">
        <v>286</v>
      </c>
      <c r="AA4">
        <v>1</v>
      </c>
      <c r="AB4">
        <v>1</v>
      </c>
      <c r="AC4">
        <v>0</v>
      </c>
      <c r="AD4">
        <v>0</v>
      </c>
      <c r="AE4">
        <v>0</v>
      </c>
      <c r="AF4">
        <v>0</v>
      </c>
      <c r="AG4">
        <v>0</v>
      </c>
      <c r="AH4">
        <v>1</v>
      </c>
      <c r="AI4">
        <v>2</v>
      </c>
      <c r="AJ4">
        <v>1</v>
      </c>
      <c r="AK4">
        <v>0</v>
      </c>
    </row>
    <row r="5" spans="1:37" x14ac:dyDescent="0.25">
      <c r="A5" s="17" t="s">
        <v>2</v>
      </c>
      <c r="B5" t="s">
        <v>1061</v>
      </c>
      <c r="C5" s="17" t="s">
        <v>1066</v>
      </c>
      <c r="D5" s="17" t="s">
        <v>1067</v>
      </c>
      <c r="E5" s="17"/>
      <c r="F5" s="17" t="s">
        <v>1068</v>
      </c>
      <c r="G5" s="17" t="s">
        <v>1069</v>
      </c>
      <c r="H5" s="17" t="str">
        <f t="shared" si="0"/>
        <v>Cephaloscyllium isabellum</v>
      </c>
      <c r="I5" s="17" t="s">
        <v>1411</v>
      </c>
      <c r="J5" s="17" t="s">
        <v>2159</v>
      </c>
      <c r="L5" s="17" t="s">
        <v>1392</v>
      </c>
      <c r="M5" s="17">
        <v>4.2</v>
      </c>
      <c r="N5" s="13" t="s">
        <v>1412</v>
      </c>
      <c r="O5" s="13" t="s">
        <v>1413</v>
      </c>
      <c r="P5" s="16"/>
      <c r="S5" t="s">
        <v>1948</v>
      </c>
      <c r="T5" s="20" t="s">
        <v>2058</v>
      </c>
      <c r="U5" s="20" t="s">
        <v>2061</v>
      </c>
      <c r="V5">
        <v>905</v>
      </c>
      <c r="W5" s="17" t="s">
        <v>1407</v>
      </c>
      <c r="X5" s="20">
        <v>100</v>
      </c>
      <c r="Y5" s="20">
        <v>5</v>
      </c>
      <c r="Z5" s="20">
        <v>690</v>
      </c>
      <c r="AA5">
        <v>1</v>
      </c>
      <c r="AB5">
        <v>1</v>
      </c>
      <c r="AC5">
        <v>0</v>
      </c>
      <c r="AD5">
        <v>0</v>
      </c>
      <c r="AE5">
        <v>0</v>
      </c>
      <c r="AF5">
        <v>0</v>
      </c>
      <c r="AG5">
        <v>1</v>
      </c>
      <c r="AH5">
        <v>2</v>
      </c>
      <c r="AI5">
        <v>1</v>
      </c>
      <c r="AJ5">
        <v>1</v>
      </c>
      <c r="AK5">
        <v>0</v>
      </c>
    </row>
    <row r="6" spans="1:37" x14ac:dyDescent="0.25">
      <c r="A6" s="17" t="s">
        <v>3</v>
      </c>
      <c r="B6" t="s">
        <v>1061</v>
      </c>
      <c r="C6" s="17" t="s">
        <v>1066</v>
      </c>
      <c r="D6" s="17" t="s">
        <v>1070</v>
      </c>
      <c r="E6" s="17" t="s">
        <v>2016</v>
      </c>
      <c r="F6" s="17" t="s">
        <v>1071</v>
      </c>
      <c r="G6" s="17" t="s">
        <v>1072</v>
      </c>
      <c r="H6" s="17" t="str">
        <f t="shared" si="0"/>
        <v>Galeorhinus galeus</v>
      </c>
      <c r="I6" s="17" t="s">
        <v>1414</v>
      </c>
      <c r="L6" s="17" t="s">
        <v>1392</v>
      </c>
      <c r="M6" s="17">
        <v>4.3</v>
      </c>
      <c r="N6" s="13" t="s">
        <v>1415</v>
      </c>
      <c r="O6" s="13" t="s">
        <v>1416</v>
      </c>
      <c r="P6" s="16"/>
      <c r="S6" t="s">
        <v>1948</v>
      </c>
      <c r="T6" s="20" t="s">
        <v>2058</v>
      </c>
      <c r="U6" s="20" t="s">
        <v>2062</v>
      </c>
      <c r="V6">
        <v>1750</v>
      </c>
      <c r="W6" s="17" t="s">
        <v>1407</v>
      </c>
      <c r="X6" s="20">
        <v>193</v>
      </c>
      <c r="Y6" s="20">
        <v>0</v>
      </c>
      <c r="Z6" s="20">
        <v>1100</v>
      </c>
      <c r="AA6">
        <v>0</v>
      </c>
      <c r="AB6">
        <v>1</v>
      </c>
      <c r="AC6">
        <v>0</v>
      </c>
      <c r="AD6">
        <v>0</v>
      </c>
      <c r="AE6">
        <v>0</v>
      </c>
      <c r="AF6">
        <v>0</v>
      </c>
      <c r="AG6">
        <v>0</v>
      </c>
      <c r="AH6">
        <v>1</v>
      </c>
      <c r="AI6">
        <v>2</v>
      </c>
      <c r="AJ6">
        <v>1</v>
      </c>
      <c r="AK6">
        <v>0</v>
      </c>
    </row>
    <row r="7" spans="1:37" s="17" customFormat="1" x14ac:dyDescent="0.25">
      <c r="A7" s="17" t="s">
        <v>2175</v>
      </c>
      <c r="B7" s="17" t="s">
        <v>1061</v>
      </c>
      <c r="C7" s="17" t="s">
        <v>1066</v>
      </c>
      <c r="D7" s="17" t="s">
        <v>1070</v>
      </c>
      <c r="F7" s="17" t="s">
        <v>2172</v>
      </c>
      <c r="G7" s="17" t="s">
        <v>2173</v>
      </c>
      <c r="H7" s="17" t="str">
        <f t="shared" si="0"/>
        <v>Mustelus lenticulatus</v>
      </c>
      <c r="I7" s="17" t="s">
        <v>2174</v>
      </c>
      <c r="T7" s="20"/>
      <c r="U7" s="20"/>
      <c r="X7" s="20">
        <v>125</v>
      </c>
      <c r="Y7" s="20"/>
      <c r="Z7" s="20"/>
    </row>
    <row r="8" spans="1:37" s="17" customFormat="1" x14ac:dyDescent="0.25">
      <c r="A8" s="17" t="s">
        <v>2171</v>
      </c>
      <c r="B8" s="17" t="s">
        <v>1061</v>
      </c>
      <c r="C8" s="17" t="s">
        <v>2166</v>
      </c>
      <c r="D8" s="17" t="s">
        <v>2167</v>
      </c>
      <c r="F8" s="17" t="s">
        <v>2169</v>
      </c>
      <c r="G8" s="17" t="s">
        <v>2168</v>
      </c>
      <c r="H8" s="17" t="str">
        <f t="shared" si="0"/>
        <v>Notorynchus cepedianus</v>
      </c>
      <c r="I8" s="17" t="s">
        <v>2170</v>
      </c>
      <c r="T8" s="20"/>
      <c r="U8" s="20"/>
      <c r="X8" s="20">
        <v>300</v>
      </c>
      <c r="Y8" s="20"/>
      <c r="Z8" s="20"/>
    </row>
    <row r="9" spans="1:37" x14ac:dyDescent="0.25">
      <c r="A9" s="19" t="s">
        <v>6</v>
      </c>
      <c r="B9" t="s">
        <v>1061</v>
      </c>
      <c r="C9" s="19" t="s">
        <v>1077</v>
      </c>
      <c r="D9" s="19" t="s">
        <v>1078</v>
      </c>
      <c r="E9" s="17"/>
      <c r="F9" s="19" t="s">
        <v>2146</v>
      </c>
      <c r="G9" s="19" t="s">
        <v>1080</v>
      </c>
      <c r="H9" s="17" t="str">
        <f t="shared" si="0"/>
        <v>Bathytoshia brevicaudata</v>
      </c>
      <c r="I9" s="19" t="s">
        <v>1423</v>
      </c>
      <c r="J9" s="19" t="s">
        <v>2149</v>
      </c>
      <c r="K9" s="17" t="s">
        <v>2054</v>
      </c>
      <c r="L9" s="17" t="s">
        <v>1392</v>
      </c>
      <c r="M9" s="19">
        <v>3.9</v>
      </c>
      <c r="N9" s="13" t="s">
        <v>1424</v>
      </c>
      <c r="O9" s="13" t="s">
        <v>1425</v>
      </c>
      <c r="P9" s="16"/>
      <c r="S9" t="s">
        <v>1426</v>
      </c>
      <c r="T9" s="20" t="s">
        <v>2058</v>
      </c>
      <c r="U9" s="20" t="s">
        <v>2065</v>
      </c>
      <c r="V9">
        <v>4300</v>
      </c>
      <c r="W9" s="19" t="s">
        <v>1407</v>
      </c>
      <c r="X9" s="20">
        <v>430</v>
      </c>
      <c r="Y9" s="20">
        <v>0</v>
      </c>
      <c r="Z9" s="20">
        <v>476</v>
      </c>
      <c r="AA9">
        <v>0</v>
      </c>
      <c r="AB9">
        <v>1</v>
      </c>
      <c r="AC9">
        <v>0</v>
      </c>
      <c r="AD9">
        <v>0</v>
      </c>
      <c r="AE9">
        <v>0</v>
      </c>
      <c r="AF9">
        <v>1</v>
      </c>
      <c r="AG9">
        <v>1</v>
      </c>
      <c r="AH9">
        <v>2</v>
      </c>
      <c r="AI9">
        <v>1</v>
      </c>
      <c r="AJ9">
        <v>0</v>
      </c>
      <c r="AK9">
        <v>0</v>
      </c>
    </row>
    <row r="10" spans="1:37" x14ac:dyDescent="0.25">
      <c r="A10" s="19" t="s">
        <v>7</v>
      </c>
      <c r="B10" t="s">
        <v>1061</v>
      </c>
      <c r="C10" s="19" t="s">
        <v>1077</v>
      </c>
      <c r="D10" s="19" t="s">
        <v>1078</v>
      </c>
      <c r="E10" s="17"/>
      <c r="F10" s="19" t="s">
        <v>2146</v>
      </c>
      <c r="G10" s="19" t="s">
        <v>2147</v>
      </c>
      <c r="H10" s="17" t="str">
        <f t="shared" si="0"/>
        <v>Bathytoshia lata</v>
      </c>
      <c r="I10" s="19" t="s">
        <v>1427</v>
      </c>
      <c r="J10" s="19" t="s">
        <v>2150</v>
      </c>
      <c r="K10" s="17" t="s">
        <v>2055</v>
      </c>
      <c r="L10" s="17" t="s">
        <v>1392</v>
      </c>
      <c r="M10" s="19">
        <v>3.5</v>
      </c>
      <c r="N10" s="13" t="s">
        <v>1428</v>
      </c>
      <c r="O10" s="13" t="s">
        <v>1429</v>
      </c>
      <c r="P10" s="16"/>
      <c r="S10" t="s">
        <v>1426</v>
      </c>
      <c r="T10" s="20" t="s">
        <v>2058</v>
      </c>
      <c r="U10" s="20" t="s">
        <v>2066</v>
      </c>
      <c r="V10">
        <v>3300</v>
      </c>
      <c r="W10" s="19" t="s">
        <v>1407</v>
      </c>
      <c r="X10" s="20">
        <v>400</v>
      </c>
      <c r="Y10" s="20">
        <v>0</v>
      </c>
      <c r="Z10" s="20">
        <v>440</v>
      </c>
      <c r="AA10">
        <v>0</v>
      </c>
      <c r="AB10">
        <v>1</v>
      </c>
      <c r="AC10">
        <v>0</v>
      </c>
      <c r="AD10">
        <v>0</v>
      </c>
      <c r="AE10">
        <v>0</v>
      </c>
      <c r="AF10">
        <v>1</v>
      </c>
      <c r="AG10">
        <v>1</v>
      </c>
      <c r="AH10">
        <v>2</v>
      </c>
      <c r="AI10">
        <v>1</v>
      </c>
      <c r="AJ10">
        <v>0</v>
      </c>
      <c r="AK10">
        <v>0</v>
      </c>
    </row>
    <row r="11" spans="1:37" x14ac:dyDescent="0.25">
      <c r="A11" s="19" t="s">
        <v>8</v>
      </c>
      <c r="B11" t="s">
        <v>1061</v>
      </c>
      <c r="C11" s="19" t="s">
        <v>1077</v>
      </c>
      <c r="D11" s="19" t="s">
        <v>1082</v>
      </c>
      <c r="E11" s="17" t="s">
        <v>2017</v>
      </c>
      <c r="F11" s="19" t="s">
        <v>1996</v>
      </c>
      <c r="G11" s="19" t="s">
        <v>1083</v>
      </c>
      <c r="H11" s="17" t="str">
        <f t="shared" si="0"/>
        <v>Myliobatis tenuicaudatus</v>
      </c>
      <c r="I11" s="19" t="s">
        <v>1430</v>
      </c>
      <c r="J11" s="19" t="s">
        <v>2010</v>
      </c>
      <c r="K11" s="19" t="s">
        <v>2054</v>
      </c>
      <c r="L11" s="17" t="s">
        <v>1392</v>
      </c>
      <c r="M11" s="19">
        <v>3.5</v>
      </c>
      <c r="N11" s="13" t="s">
        <v>1431</v>
      </c>
      <c r="O11" s="13" t="s">
        <v>1432</v>
      </c>
      <c r="P11" s="16"/>
      <c r="S11" t="s">
        <v>1426</v>
      </c>
      <c r="T11" s="20" t="s">
        <v>2058</v>
      </c>
      <c r="U11" s="20" t="s">
        <v>2067</v>
      </c>
      <c r="V11">
        <v>1050</v>
      </c>
      <c r="W11" s="19" t="s">
        <v>1407</v>
      </c>
      <c r="X11" s="20">
        <v>150</v>
      </c>
      <c r="Y11" s="20">
        <v>0</v>
      </c>
      <c r="Z11" s="20">
        <v>160</v>
      </c>
      <c r="AA11">
        <v>0</v>
      </c>
      <c r="AB11">
        <v>1</v>
      </c>
      <c r="AC11">
        <v>0</v>
      </c>
      <c r="AD11">
        <v>0</v>
      </c>
      <c r="AE11">
        <v>0</v>
      </c>
      <c r="AF11">
        <v>1</v>
      </c>
      <c r="AG11">
        <v>1</v>
      </c>
      <c r="AH11">
        <v>2</v>
      </c>
      <c r="AI11">
        <v>1</v>
      </c>
      <c r="AJ11">
        <v>0</v>
      </c>
      <c r="AK11">
        <v>0</v>
      </c>
    </row>
    <row r="12" spans="1:37" s="17" customFormat="1" x14ac:dyDescent="0.25">
      <c r="A12" s="19" t="s">
        <v>2192</v>
      </c>
      <c r="B12" s="17" t="s">
        <v>1061</v>
      </c>
      <c r="C12" s="19" t="s">
        <v>2191</v>
      </c>
      <c r="D12" s="19" t="s">
        <v>2190</v>
      </c>
      <c r="F12" s="19" t="s">
        <v>2187</v>
      </c>
      <c r="G12" s="19" t="s">
        <v>2188</v>
      </c>
      <c r="H12" s="17" t="str">
        <f t="shared" si="0"/>
        <v>Dipturus nasutus</v>
      </c>
      <c r="I12" s="19" t="s">
        <v>2195</v>
      </c>
      <c r="J12" s="19"/>
      <c r="K12" s="19"/>
      <c r="M12" s="19"/>
      <c r="T12" s="20"/>
      <c r="U12" s="20"/>
      <c r="W12" s="19"/>
      <c r="X12" s="20"/>
      <c r="Y12" s="20"/>
      <c r="Z12" s="20"/>
    </row>
    <row r="13" spans="1:37" s="17" customFormat="1" x14ac:dyDescent="0.25">
      <c r="A13" s="19" t="s">
        <v>2193</v>
      </c>
      <c r="B13" s="17" t="s">
        <v>1061</v>
      </c>
      <c r="C13" s="19" t="s">
        <v>2191</v>
      </c>
      <c r="D13" s="19" t="s">
        <v>2190</v>
      </c>
      <c r="F13" s="19" t="s">
        <v>2187</v>
      </c>
      <c r="G13" s="19" t="s">
        <v>2189</v>
      </c>
      <c r="H13" s="17" t="str">
        <f t="shared" si="0"/>
        <v>Dipturus innominatus</v>
      </c>
      <c r="I13" s="19" t="s">
        <v>2194</v>
      </c>
      <c r="J13" s="19"/>
      <c r="K13" s="19"/>
      <c r="M13" s="19"/>
      <c r="T13" s="20"/>
      <c r="U13" s="20"/>
      <c r="W13" s="19"/>
      <c r="X13" s="20"/>
      <c r="Y13" s="20"/>
      <c r="Z13" s="20"/>
    </row>
    <row r="14" spans="1:37" x14ac:dyDescent="0.25">
      <c r="A14" s="17" t="s">
        <v>1</v>
      </c>
      <c r="B14" t="s">
        <v>1061</v>
      </c>
      <c r="C14" s="17" t="s">
        <v>1062</v>
      </c>
      <c r="D14" s="17" t="s">
        <v>1063</v>
      </c>
      <c r="E14" s="17"/>
      <c r="F14" s="17" t="s">
        <v>1064</v>
      </c>
      <c r="G14" s="17" t="s">
        <v>1065</v>
      </c>
      <c r="H14" s="17" t="str">
        <f t="shared" si="0"/>
        <v>Squalus acanthias</v>
      </c>
      <c r="I14" s="17" t="s">
        <v>1408</v>
      </c>
      <c r="K14" s="17" t="s">
        <v>2053</v>
      </c>
      <c r="L14" s="17" t="s">
        <v>1392</v>
      </c>
      <c r="M14" s="17">
        <v>4.4000000000000004</v>
      </c>
      <c r="N14" s="13" t="s">
        <v>1409</v>
      </c>
      <c r="O14" s="13" t="s">
        <v>1410</v>
      </c>
      <c r="P14" s="16"/>
      <c r="S14" t="s">
        <v>1948</v>
      </c>
      <c r="T14" s="20" t="s">
        <v>2058</v>
      </c>
      <c r="U14" s="20" t="s">
        <v>2060</v>
      </c>
      <c r="V14">
        <v>1200</v>
      </c>
      <c r="W14" s="17" t="s">
        <v>1407</v>
      </c>
      <c r="X14" s="20">
        <v>160</v>
      </c>
      <c r="Y14" s="20">
        <v>0</v>
      </c>
      <c r="Z14" s="20">
        <v>1460</v>
      </c>
      <c r="AA14">
        <v>0</v>
      </c>
      <c r="AB14">
        <v>1</v>
      </c>
      <c r="AC14">
        <v>0</v>
      </c>
      <c r="AD14">
        <v>0</v>
      </c>
      <c r="AE14">
        <v>0</v>
      </c>
      <c r="AF14">
        <v>0</v>
      </c>
      <c r="AG14">
        <v>1</v>
      </c>
      <c r="AH14">
        <v>2</v>
      </c>
      <c r="AI14">
        <v>1</v>
      </c>
      <c r="AJ14">
        <v>0</v>
      </c>
      <c r="AK14">
        <v>0</v>
      </c>
    </row>
    <row r="15" spans="1:37" s="17" customFormat="1" x14ac:dyDescent="0.25">
      <c r="A15" s="17" t="s">
        <v>2186</v>
      </c>
      <c r="B15" s="19" t="s">
        <v>1084</v>
      </c>
      <c r="C15" s="17" t="s">
        <v>2176</v>
      </c>
      <c r="D15" s="17" t="s">
        <v>2182</v>
      </c>
      <c r="F15" s="17" t="s">
        <v>2183</v>
      </c>
      <c r="G15" s="17" t="s">
        <v>2184</v>
      </c>
      <c r="H15" s="17" t="str">
        <f t="shared" si="0"/>
        <v>Hemerocoetes monopterygius</v>
      </c>
      <c r="I15" s="17" t="s">
        <v>2185</v>
      </c>
      <c r="M15" s="17">
        <v>3.5</v>
      </c>
      <c r="T15" s="20"/>
      <c r="U15" s="20"/>
      <c r="X15" s="20">
        <v>28</v>
      </c>
      <c r="Y15" s="20"/>
      <c r="Z15" s="20"/>
    </row>
    <row r="16" spans="1:37" s="17" customFormat="1" x14ac:dyDescent="0.25">
      <c r="A16" s="17" t="s">
        <v>2181</v>
      </c>
      <c r="B16" s="19" t="s">
        <v>1084</v>
      </c>
      <c r="C16" s="17" t="s">
        <v>2176</v>
      </c>
      <c r="D16" s="17" t="s">
        <v>2177</v>
      </c>
      <c r="F16" s="17" t="s">
        <v>2178</v>
      </c>
      <c r="G16" s="17" t="s">
        <v>2179</v>
      </c>
      <c r="H16" s="17" t="str">
        <f t="shared" si="0"/>
        <v>Polyprion oxygeneios</v>
      </c>
      <c r="I16" s="17" t="s">
        <v>2180</v>
      </c>
      <c r="T16" s="20"/>
      <c r="U16" s="20"/>
      <c r="X16" s="20">
        <v>160</v>
      </c>
      <c r="Y16" s="20"/>
      <c r="Z16" s="20"/>
    </row>
    <row r="17" spans="1:37" x14ac:dyDescent="0.25">
      <c r="A17" s="2" t="s">
        <v>15</v>
      </c>
      <c r="B17" s="2" t="s">
        <v>1084</v>
      </c>
      <c r="C17" s="2" t="s">
        <v>1085</v>
      </c>
      <c r="D17" s="2" t="s">
        <v>1095</v>
      </c>
      <c r="E17" s="17" t="s">
        <v>2019</v>
      </c>
      <c r="F17" s="2" t="s">
        <v>1096</v>
      </c>
      <c r="G17" s="2" t="s">
        <v>1097</v>
      </c>
      <c r="H17" s="17" t="str">
        <f t="shared" si="0"/>
        <v>Conger verreauxi</v>
      </c>
      <c r="I17" s="2" t="s">
        <v>1449</v>
      </c>
      <c r="K17" s="19" t="s">
        <v>2054</v>
      </c>
      <c r="L17" s="17" t="s">
        <v>1392</v>
      </c>
      <c r="M17" s="2">
        <v>4.2</v>
      </c>
      <c r="N17" s="13" t="s">
        <v>1450</v>
      </c>
      <c r="O17" s="13" t="s">
        <v>1451</v>
      </c>
      <c r="P17" s="16"/>
      <c r="S17" t="s">
        <v>1948</v>
      </c>
      <c r="T17" s="20" t="s">
        <v>2067</v>
      </c>
      <c r="U17" s="20" t="s">
        <v>2070</v>
      </c>
      <c r="V17">
        <v>2000</v>
      </c>
      <c r="W17" s="2" t="s">
        <v>1407</v>
      </c>
      <c r="X17" s="20">
        <v>200</v>
      </c>
      <c r="Y17" s="20"/>
      <c r="Z17" s="20">
        <v>45</v>
      </c>
      <c r="AA17">
        <v>1</v>
      </c>
      <c r="AB17">
        <v>1</v>
      </c>
      <c r="AC17">
        <v>0</v>
      </c>
      <c r="AD17">
        <v>0</v>
      </c>
      <c r="AE17">
        <v>0</v>
      </c>
      <c r="AF17">
        <v>0</v>
      </c>
      <c r="AG17">
        <v>0</v>
      </c>
      <c r="AH17">
        <v>2</v>
      </c>
      <c r="AI17">
        <v>1</v>
      </c>
      <c r="AJ17">
        <v>0</v>
      </c>
      <c r="AK17">
        <v>0</v>
      </c>
    </row>
    <row r="18" spans="1:37" x14ac:dyDescent="0.25">
      <c r="A18" s="2" t="s">
        <v>16</v>
      </c>
      <c r="B18" s="2" t="s">
        <v>1084</v>
      </c>
      <c r="C18" s="2" t="s">
        <v>1085</v>
      </c>
      <c r="D18" s="2" t="s">
        <v>1095</v>
      </c>
      <c r="E18" s="17" t="s">
        <v>2019</v>
      </c>
      <c r="F18" s="2" t="s">
        <v>1096</v>
      </c>
      <c r="G18" s="2" t="s">
        <v>1098</v>
      </c>
      <c r="H18" s="17" t="str">
        <f t="shared" si="0"/>
        <v>Conger wilsoni</v>
      </c>
      <c r="I18" s="2" t="s">
        <v>1452</v>
      </c>
      <c r="K18" s="19" t="s">
        <v>2055</v>
      </c>
      <c r="L18" s="17" t="s">
        <v>1392</v>
      </c>
      <c r="M18" s="2">
        <v>3.5</v>
      </c>
      <c r="N18" s="13" t="s">
        <v>1453</v>
      </c>
      <c r="O18" s="13" t="s">
        <v>1454</v>
      </c>
      <c r="P18" s="16"/>
      <c r="S18" t="s">
        <v>1948</v>
      </c>
      <c r="T18" s="20" t="s">
        <v>2058</v>
      </c>
      <c r="U18" s="20" t="s">
        <v>2070</v>
      </c>
      <c r="V18">
        <v>904</v>
      </c>
      <c r="W18" s="2" t="s">
        <v>1407</v>
      </c>
      <c r="X18" s="20">
        <v>150</v>
      </c>
      <c r="Y18" s="20"/>
      <c r="Z18" s="20">
        <v>30</v>
      </c>
      <c r="AA18">
        <v>1</v>
      </c>
      <c r="AB18">
        <v>1</v>
      </c>
      <c r="AC18">
        <v>0</v>
      </c>
      <c r="AD18">
        <v>0</v>
      </c>
      <c r="AE18">
        <v>0</v>
      </c>
      <c r="AF18">
        <v>0</v>
      </c>
      <c r="AG18">
        <v>1</v>
      </c>
      <c r="AH18">
        <v>2</v>
      </c>
      <c r="AI18">
        <v>1</v>
      </c>
      <c r="AJ18">
        <v>0</v>
      </c>
      <c r="AK18">
        <v>0</v>
      </c>
    </row>
    <row r="19" spans="1:37" x14ac:dyDescent="0.25">
      <c r="A19" s="2" t="s">
        <v>9</v>
      </c>
      <c r="B19" s="2" t="s">
        <v>1084</v>
      </c>
      <c r="C19" s="2" t="s">
        <v>1085</v>
      </c>
      <c r="D19" s="2" t="s">
        <v>1086</v>
      </c>
      <c r="E19" s="17" t="s">
        <v>2018</v>
      </c>
      <c r="F19" s="19" t="s">
        <v>1087</v>
      </c>
      <c r="G19" s="2" t="s">
        <v>1088</v>
      </c>
      <c r="H19" s="17" t="str">
        <f t="shared" si="0"/>
        <v>Enchelycore ramosa</v>
      </c>
      <c r="I19" s="2" t="s">
        <v>1433</v>
      </c>
      <c r="K19" s="19" t="s">
        <v>2055</v>
      </c>
      <c r="L19" s="17" t="s">
        <v>1392</v>
      </c>
      <c r="M19" s="2">
        <v>4.7</v>
      </c>
      <c r="N19" s="17" t="s">
        <v>1434</v>
      </c>
      <c r="O19" s="17" t="s">
        <v>1435</v>
      </c>
      <c r="P19" s="17"/>
      <c r="S19" t="s">
        <v>1948</v>
      </c>
      <c r="T19" s="20" t="e">
        <v>#N/A</v>
      </c>
      <c r="U19" s="20" t="e">
        <v>#N/A</v>
      </c>
      <c r="V19">
        <v>1800</v>
      </c>
      <c r="W19" s="2" t="s">
        <v>1407</v>
      </c>
      <c r="X19" s="20">
        <v>150</v>
      </c>
      <c r="Y19" s="20"/>
      <c r="Z19" s="20" t="s">
        <v>2067</v>
      </c>
      <c r="AA19">
        <v>1</v>
      </c>
      <c r="AB19">
        <v>1</v>
      </c>
      <c r="AC19">
        <v>0</v>
      </c>
      <c r="AD19">
        <v>0</v>
      </c>
      <c r="AE19">
        <v>0</v>
      </c>
      <c r="AF19">
        <v>0</v>
      </c>
      <c r="AG19">
        <v>0</v>
      </c>
      <c r="AH19">
        <v>2</v>
      </c>
      <c r="AI19">
        <v>1</v>
      </c>
      <c r="AJ19">
        <v>0</v>
      </c>
      <c r="AK19">
        <v>0</v>
      </c>
    </row>
    <row r="20" spans="1:37" x14ac:dyDescent="0.25">
      <c r="A20" s="2" t="s">
        <v>10</v>
      </c>
      <c r="B20" s="2" t="s">
        <v>1084</v>
      </c>
      <c r="C20" s="2" t="s">
        <v>1085</v>
      </c>
      <c r="D20" s="2" t="s">
        <v>1086</v>
      </c>
      <c r="E20" s="17" t="s">
        <v>2018</v>
      </c>
      <c r="F20" s="2" t="s">
        <v>1089</v>
      </c>
      <c r="G20" s="2" t="s">
        <v>1090</v>
      </c>
      <c r="H20" s="17" t="str">
        <f t="shared" si="0"/>
        <v>Gymnothorax nubilus</v>
      </c>
      <c r="I20" s="2" t="s">
        <v>1436</v>
      </c>
      <c r="K20" s="19" t="s">
        <v>2055</v>
      </c>
      <c r="L20" s="17" t="s">
        <v>1392</v>
      </c>
      <c r="M20" s="2">
        <v>3.9</v>
      </c>
      <c r="N20" s="13" t="s">
        <v>1437</v>
      </c>
      <c r="O20" s="13" t="s">
        <v>1438</v>
      </c>
      <c r="P20" s="16"/>
      <c r="S20" t="s">
        <v>1948</v>
      </c>
      <c r="T20" s="20" t="e">
        <v>#N/A</v>
      </c>
      <c r="U20" s="20" t="e">
        <v>#N/A</v>
      </c>
      <c r="V20">
        <v>820</v>
      </c>
      <c r="W20" s="2" t="s">
        <v>1407</v>
      </c>
      <c r="X20" s="20">
        <v>53.5</v>
      </c>
      <c r="Y20" s="20"/>
      <c r="Z20" s="20" t="s">
        <v>2067</v>
      </c>
      <c r="AA20">
        <v>0</v>
      </c>
      <c r="AB20">
        <v>1</v>
      </c>
      <c r="AC20">
        <v>0</v>
      </c>
      <c r="AD20">
        <v>0</v>
      </c>
      <c r="AE20">
        <v>0</v>
      </c>
      <c r="AF20">
        <v>0</v>
      </c>
      <c r="AG20">
        <v>0</v>
      </c>
      <c r="AH20">
        <v>2</v>
      </c>
      <c r="AI20">
        <v>1</v>
      </c>
      <c r="AJ20">
        <v>0</v>
      </c>
      <c r="AK20">
        <v>0</v>
      </c>
    </row>
    <row r="21" spans="1:37" x14ac:dyDescent="0.25">
      <c r="A21" s="2" t="s">
        <v>11</v>
      </c>
      <c r="B21" s="2" t="s">
        <v>1084</v>
      </c>
      <c r="C21" s="2" t="s">
        <v>1085</v>
      </c>
      <c r="D21" s="2" t="s">
        <v>1086</v>
      </c>
      <c r="E21" s="17" t="s">
        <v>2018</v>
      </c>
      <c r="F21" s="2" t="s">
        <v>1089</v>
      </c>
      <c r="G21" s="2" t="s">
        <v>1091</v>
      </c>
      <c r="H21" s="17" t="str">
        <f t="shared" si="0"/>
        <v>Gymnothorax obesus</v>
      </c>
      <c r="I21" s="2" t="s">
        <v>1439</v>
      </c>
      <c r="K21" s="19" t="s">
        <v>2055</v>
      </c>
      <c r="L21" s="17" t="s">
        <v>1392</v>
      </c>
      <c r="M21" s="2">
        <v>4.3</v>
      </c>
      <c r="N21" s="13" t="s">
        <v>1440</v>
      </c>
      <c r="O21" s="13" t="s">
        <v>1441</v>
      </c>
      <c r="P21" s="16"/>
      <c r="S21" t="s">
        <v>1948</v>
      </c>
      <c r="T21" s="20" t="e">
        <v>#N/A</v>
      </c>
      <c r="U21" s="20" t="e">
        <v>#N/A</v>
      </c>
      <c r="V21">
        <v>1720</v>
      </c>
      <c r="W21" s="2" t="s">
        <v>1407</v>
      </c>
      <c r="X21" s="20">
        <v>180</v>
      </c>
      <c r="Y21" s="20"/>
      <c r="Z21" s="20" t="s">
        <v>2067</v>
      </c>
      <c r="AA21">
        <v>0</v>
      </c>
      <c r="AB21">
        <v>1</v>
      </c>
      <c r="AC21">
        <v>0</v>
      </c>
      <c r="AD21">
        <v>0</v>
      </c>
      <c r="AE21">
        <v>0</v>
      </c>
      <c r="AF21">
        <v>0</v>
      </c>
      <c r="AG21">
        <v>0</v>
      </c>
      <c r="AH21">
        <v>2</v>
      </c>
      <c r="AI21">
        <v>1</v>
      </c>
      <c r="AJ21">
        <v>0</v>
      </c>
      <c r="AK21">
        <v>0</v>
      </c>
    </row>
    <row r="22" spans="1:37" x14ac:dyDescent="0.25">
      <c r="A22" s="2" t="s">
        <v>13</v>
      </c>
      <c r="B22" s="2" t="s">
        <v>1084</v>
      </c>
      <c r="C22" s="19" t="s">
        <v>1085</v>
      </c>
      <c r="D22" s="2" t="s">
        <v>1086</v>
      </c>
      <c r="E22" s="17" t="s">
        <v>2018</v>
      </c>
      <c r="F22" s="2" t="s">
        <v>1089</v>
      </c>
      <c r="G22" s="2" t="s">
        <v>1093</v>
      </c>
      <c r="H22" s="17" t="str">
        <f t="shared" si="0"/>
        <v>Gymnothorax porphyreus</v>
      </c>
      <c r="I22" s="2" t="s">
        <v>1445</v>
      </c>
      <c r="K22" s="19" t="s">
        <v>2055</v>
      </c>
      <c r="L22" s="17" t="s">
        <v>1392</v>
      </c>
      <c r="M22" s="2">
        <v>3.8</v>
      </c>
      <c r="N22" s="13" t="s">
        <v>1440</v>
      </c>
      <c r="O22" s="13" t="s">
        <v>1446</v>
      </c>
      <c r="P22" s="16"/>
      <c r="S22" t="s">
        <v>1948</v>
      </c>
      <c r="T22" s="20" t="s">
        <v>2067</v>
      </c>
      <c r="U22" s="20" t="s">
        <v>2069</v>
      </c>
      <c r="V22">
        <v>1060</v>
      </c>
      <c r="W22" s="2" t="s">
        <v>1407</v>
      </c>
      <c r="X22" s="20">
        <v>34.6</v>
      </c>
      <c r="Y22" s="20">
        <v>1</v>
      </c>
      <c r="Z22" s="20">
        <v>40</v>
      </c>
      <c r="AA22">
        <v>0</v>
      </c>
      <c r="AB22">
        <v>1</v>
      </c>
      <c r="AC22">
        <v>0</v>
      </c>
      <c r="AD22">
        <v>0</v>
      </c>
      <c r="AE22">
        <v>0</v>
      </c>
      <c r="AF22">
        <v>0</v>
      </c>
      <c r="AG22">
        <v>0</v>
      </c>
      <c r="AH22">
        <v>2</v>
      </c>
      <c r="AI22">
        <v>1</v>
      </c>
      <c r="AJ22">
        <v>0</v>
      </c>
      <c r="AK22">
        <v>1</v>
      </c>
    </row>
    <row r="23" spans="1:37" x14ac:dyDescent="0.25">
      <c r="A23" s="2" t="s">
        <v>12</v>
      </c>
      <c r="B23" s="2" t="s">
        <v>1084</v>
      </c>
      <c r="C23" s="2" t="s">
        <v>1085</v>
      </c>
      <c r="D23" s="2" t="s">
        <v>1086</v>
      </c>
      <c r="E23" s="17" t="s">
        <v>2018</v>
      </c>
      <c r="F23" s="2" t="s">
        <v>1089</v>
      </c>
      <c r="G23" s="2" t="s">
        <v>1092</v>
      </c>
      <c r="H23" s="17" t="str">
        <f t="shared" si="0"/>
        <v>Gymnothorax prasinus</v>
      </c>
      <c r="I23" s="2" t="s">
        <v>1442</v>
      </c>
      <c r="K23" s="19" t="s">
        <v>2055</v>
      </c>
      <c r="L23" s="17" t="s">
        <v>1392</v>
      </c>
      <c r="M23" s="2">
        <v>3.6</v>
      </c>
      <c r="N23" s="13" t="s">
        <v>1443</v>
      </c>
      <c r="O23" s="13" t="s">
        <v>1444</v>
      </c>
      <c r="P23" s="16"/>
      <c r="S23" t="s">
        <v>1948</v>
      </c>
      <c r="T23" s="20" t="s">
        <v>2058</v>
      </c>
      <c r="U23" s="20" t="s">
        <v>2068</v>
      </c>
      <c r="V23">
        <v>1500</v>
      </c>
      <c r="W23" s="2" t="s">
        <v>1407</v>
      </c>
      <c r="X23" s="20">
        <v>91.5</v>
      </c>
      <c r="Y23" s="20"/>
      <c r="Z23" s="20" t="s">
        <v>2067</v>
      </c>
      <c r="AA23">
        <v>1</v>
      </c>
      <c r="AB23">
        <v>1</v>
      </c>
      <c r="AC23">
        <v>0</v>
      </c>
      <c r="AD23">
        <v>0</v>
      </c>
      <c r="AE23">
        <v>0</v>
      </c>
      <c r="AF23">
        <v>0</v>
      </c>
      <c r="AG23">
        <v>1</v>
      </c>
      <c r="AH23">
        <v>2</v>
      </c>
      <c r="AI23">
        <v>1</v>
      </c>
      <c r="AJ23">
        <v>0</v>
      </c>
      <c r="AK23">
        <v>0</v>
      </c>
    </row>
    <row r="24" spans="1:37" x14ac:dyDescent="0.25">
      <c r="A24" s="19" t="s">
        <v>14</v>
      </c>
      <c r="B24" s="2" t="s">
        <v>1084</v>
      </c>
      <c r="C24" s="2" t="s">
        <v>1085</v>
      </c>
      <c r="D24" s="19" t="s">
        <v>1086</v>
      </c>
      <c r="E24" s="17" t="s">
        <v>2018</v>
      </c>
      <c r="F24" s="19" t="s">
        <v>1089</v>
      </c>
      <c r="G24" s="19" t="s">
        <v>1094</v>
      </c>
      <c r="H24" s="17" t="str">
        <f t="shared" si="0"/>
        <v>Gymnothorax prionodon</v>
      </c>
      <c r="I24" s="19" t="s">
        <v>1447</v>
      </c>
      <c r="K24" s="19" t="s">
        <v>2055</v>
      </c>
      <c r="L24" s="17" t="s">
        <v>1392</v>
      </c>
      <c r="M24" s="19">
        <v>4.2</v>
      </c>
      <c r="N24" s="13" t="s">
        <v>1440</v>
      </c>
      <c r="O24" s="13" t="s">
        <v>1448</v>
      </c>
      <c r="P24" s="16"/>
      <c r="S24" t="s">
        <v>1948</v>
      </c>
      <c r="T24" s="20" t="s">
        <v>2067</v>
      </c>
      <c r="U24" s="20" t="s">
        <v>2069</v>
      </c>
      <c r="V24">
        <v>870</v>
      </c>
      <c r="W24" s="19" t="s">
        <v>1407</v>
      </c>
      <c r="X24" s="20">
        <v>150</v>
      </c>
      <c r="Y24" s="20"/>
      <c r="Z24" s="20" t="s">
        <v>2067</v>
      </c>
      <c r="AA24">
        <v>0</v>
      </c>
      <c r="AB24">
        <v>1</v>
      </c>
      <c r="AC24">
        <v>0</v>
      </c>
      <c r="AD24">
        <v>0</v>
      </c>
      <c r="AE24">
        <v>0</v>
      </c>
      <c r="AF24">
        <v>0</v>
      </c>
      <c r="AG24">
        <v>0</v>
      </c>
      <c r="AH24">
        <v>2</v>
      </c>
      <c r="AI24">
        <v>1</v>
      </c>
      <c r="AJ24">
        <v>0</v>
      </c>
      <c r="AK24">
        <v>0</v>
      </c>
    </row>
    <row r="25" spans="1:37" x14ac:dyDescent="0.25">
      <c r="A25" s="19" t="s">
        <v>17</v>
      </c>
      <c r="B25" s="2" t="s">
        <v>1084</v>
      </c>
      <c r="C25" s="2" t="s">
        <v>1099</v>
      </c>
      <c r="D25" s="19" t="s">
        <v>1100</v>
      </c>
      <c r="E25" s="17" t="s">
        <v>2020</v>
      </c>
      <c r="F25" s="19" t="s">
        <v>1101</v>
      </c>
      <c r="G25" s="19" t="s">
        <v>1102</v>
      </c>
      <c r="H25" s="17" t="str">
        <f t="shared" si="0"/>
        <v>Synodus doaki</v>
      </c>
      <c r="I25" s="19" t="s">
        <v>1455</v>
      </c>
      <c r="K25" s="19" t="s">
        <v>2055</v>
      </c>
      <c r="L25" s="17" t="s">
        <v>1392</v>
      </c>
      <c r="M25" s="19">
        <v>4.2</v>
      </c>
      <c r="N25" s="13" t="s">
        <v>1453</v>
      </c>
      <c r="O25" s="13" t="s">
        <v>1456</v>
      </c>
      <c r="P25" s="16"/>
      <c r="S25" t="s">
        <v>1948</v>
      </c>
      <c r="T25" s="20" t="s">
        <v>2067</v>
      </c>
      <c r="U25" s="20" t="s">
        <v>2071</v>
      </c>
      <c r="V25">
        <v>244</v>
      </c>
      <c r="W25" s="19" t="s">
        <v>1407</v>
      </c>
      <c r="X25" s="20">
        <v>28</v>
      </c>
      <c r="Y25" s="20">
        <v>9</v>
      </c>
      <c r="Z25" s="20">
        <v>260</v>
      </c>
      <c r="AA25">
        <v>0</v>
      </c>
      <c r="AB25">
        <v>1</v>
      </c>
      <c r="AC25">
        <v>0</v>
      </c>
      <c r="AD25">
        <v>0</v>
      </c>
      <c r="AE25">
        <v>0</v>
      </c>
      <c r="AF25">
        <v>0</v>
      </c>
      <c r="AG25">
        <v>1</v>
      </c>
      <c r="AH25">
        <v>2</v>
      </c>
      <c r="AI25">
        <v>1</v>
      </c>
      <c r="AJ25">
        <v>0</v>
      </c>
      <c r="AK25">
        <v>0</v>
      </c>
    </row>
    <row r="26" spans="1:37" x14ac:dyDescent="0.25">
      <c r="A26" s="19" t="s">
        <v>18</v>
      </c>
      <c r="B26" s="2" t="s">
        <v>1084</v>
      </c>
      <c r="C26" s="2" t="s">
        <v>1099</v>
      </c>
      <c r="D26" s="19" t="s">
        <v>1100</v>
      </c>
      <c r="E26" s="17" t="s">
        <v>2020</v>
      </c>
      <c r="F26" s="19" t="s">
        <v>1101</v>
      </c>
      <c r="G26" s="19" t="s">
        <v>1103</v>
      </c>
      <c r="H26" s="17" t="str">
        <f t="shared" si="0"/>
        <v>Synodus similis</v>
      </c>
      <c r="I26" s="19" t="s">
        <v>1457</v>
      </c>
      <c r="K26" s="19" t="s">
        <v>2055</v>
      </c>
      <c r="L26" s="17" t="s">
        <v>1392</v>
      </c>
      <c r="M26" s="19">
        <v>4</v>
      </c>
      <c r="N26" s="13" t="s">
        <v>1458</v>
      </c>
      <c r="O26" s="13" t="s">
        <v>1459</v>
      </c>
      <c r="P26" s="16"/>
      <c r="S26" t="s">
        <v>1948</v>
      </c>
      <c r="T26" s="20" t="e">
        <v>#N/A</v>
      </c>
      <c r="U26" s="20" t="e">
        <v>#N/A</v>
      </c>
      <c r="V26">
        <v>185</v>
      </c>
      <c r="W26" s="19" t="s">
        <v>1407</v>
      </c>
      <c r="X26" s="20">
        <v>18</v>
      </c>
      <c r="Y26" s="20">
        <v>25</v>
      </c>
      <c r="Z26" s="20">
        <v>76</v>
      </c>
      <c r="AA26">
        <v>0</v>
      </c>
      <c r="AB26">
        <v>1</v>
      </c>
      <c r="AC26">
        <v>0</v>
      </c>
      <c r="AD26">
        <v>0</v>
      </c>
      <c r="AE26">
        <v>0</v>
      </c>
      <c r="AF26">
        <v>0</v>
      </c>
      <c r="AG26">
        <v>1</v>
      </c>
      <c r="AH26">
        <v>2</v>
      </c>
      <c r="AI26">
        <v>1</v>
      </c>
      <c r="AJ26">
        <v>0</v>
      </c>
      <c r="AK26">
        <v>0</v>
      </c>
    </row>
    <row r="27" spans="1:37" x14ac:dyDescent="0.25">
      <c r="A27" s="19" t="s">
        <v>24</v>
      </c>
      <c r="B27" s="2" t="s">
        <v>1084</v>
      </c>
      <c r="C27" s="19" t="s">
        <v>1112</v>
      </c>
      <c r="D27" s="19" t="s">
        <v>1113</v>
      </c>
      <c r="E27" s="17"/>
      <c r="F27" s="19" t="s">
        <v>1114</v>
      </c>
      <c r="G27" s="19" t="s">
        <v>1115</v>
      </c>
      <c r="H27" s="17" t="str">
        <f t="shared" si="0"/>
        <v>Hyporhamphus ihi</v>
      </c>
      <c r="I27" s="19" t="s">
        <v>1477</v>
      </c>
      <c r="L27" s="17" t="s">
        <v>1478</v>
      </c>
      <c r="M27" s="19">
        <v>3.2</v>
      </c>
      <c r="N27" s="13" t="s">
        <v>1479</v>
      </c>
      <c r="O27" s="14" t="s">
        <v>1480</v>
      </c>
      <c r="P27" s="16" t="s">
        <v>1481</v>
      </c>
      <c r="S27" t="s">
        <v>1949</v>
      </c>
      <c r="T27" s="20" t="s">
        <v>2075</v>
      </c>
      <c r="U27" s="20" t="s">
        <v>2076</v>
      </c>
      <c r="V27">
        <v>400</v>
      </c>
      <c r="W27" s="19" t="s">
        <v>1407</v>
      </c>
      <c r="X27" s="20">
        <v>26</v>
      </c>
      <c r="Y27" s="20"/>
      <c r="Z27" s="20" t="s">
        <v>2067</v>
      </c>
      <c r="AA27">
        <v>0</v>
      </c>
      <c r="AB27">
        <v>0</v>
      </c>
      <c r="AC27">
        <v>0</v>
      </c>
      <c r="AD27">
        <v>1</v>
      </c>
      <c r="AE27">
        <v>2</v>
      </c>
      <c r="AF27">
        <v>1</v>
      </c>
      <c r="AG27">
        <v>1</v>
      </c>
      <c r="AH27">
        <v>1</v>
      </c>
      <c r="AI27">
        <v>0</v>
      </c>
      <c r="AJ27">
        <v>0</v>
      </c>
      <c r="AK27">
        <v>0</v>
      </c>
    </row>
    <row r="28" spans="1:37" x14ac:dyDescent="0.25">
      <c r="A28" s="19" t="s">
        <v>28</v>
      </c>
      <c r="B28" s="2" t="s">
        <v>1084</v>
      </c>
      <c r="C28" s="2" t="s">
        <v>1116</v>
      </c>
      <c r="D28" s="19" t="s">
        <v>1125</v>
      </c>
      <c r="E28" s="17"/>
      <c r="F28" s="19" t="s">
        <v>1126</v>
      </c>
      <c r="G28" s="19" t="s">
        <v>1127</v>
      </c>
      <c r="H28" s="17" t="str">
        <f t="shared" si="0"/>
        <v>Centroberyx affinis</v>
      </c>
      <c r="I28" s="19" t="s">
        <v>1491</v>
      </c>
      <c r="L28" s="17" t="s">
        <v>1483</v>
      </c>
      <c r="M28" s="19">
        <v>3.8</v>
      </c>
      <c r="N28" s="13" t="s">
        <v>1493</v>
      </c>
      <c r="O28" s="13" t="s">
        <v>1494</v>
      </c>
      <c r="P28" s="16" t="s">
        <v>1495</v>
      </c>
      <c r="S28" t="s">
        <v>1492</v>
      </c>
      <c r="T28" s="20" t="s">
        <v>2058</v>
      </c>
      <c r="U28" s="20" t="s">
        <v>2080</v>
      </c>
      <c r="V28">
        <v>435</v>
      </c>
      <c r="W28" s="19" t="s">
        <v>1407</v>
      </c>
      <c r="X28" s="20">
        <v>51</v>
      </c>
      <c r="Y28" s="20">
        <v>10</v>
      </c>
      <c r="Z28" s="20">
        <v>450</v>
      </c>
      <c r="AA28">
        <v>1</v>
      </c>
      <c r="AB28">
        <v>1</v>
      </c>
      <c r="AC28">
        <v>0</v>
      </c>
      <c r="AD28">
        <v>0</v>
      </c>
      <c r="AE28">
        <v>2</v>
      </c>
      <c r="AF28">
        <v>0</v>
      </c>
      <c r="AG28">
        <v>1</v>
      </c>
      <c r="AH28">
        <v>1</v>
      </c>
      <c r="AI28">
        <v>1</v>
      </c>
      <c r="AJ28">
        <v>0</v>
      </c>
      <c r="AK28">
        <v>0</v>
      </c>
    </row>
    <row r="29" spans="1:37" x14ac:dyDescent="0.25">
      <c r="A29" s="2" t="s">
        <v>27</v>
      </c>
      <c r="B29" s="2" t="s">
        <v>1084</v>
      </c>
      <c r="C29" s="2" t="s">
        <v>1116</v>
      </c>
      <c r="D29" s="2" t="s">
        <v>1122</v>
      </c>
      <c r="E29" s="17" t="s">
        <v>2021</v>
      </c>
      <c r="F29" s="2" t="s">
        <v>1123</v>
      </c>
      <c r="G29" s="2" t="s">
        <v>1124</v>
      </c>
      <c r="H29" s="17" t="str">
        <f t="shared" si="0"/>
        <v>Pristilepis oligolepis</v>
      </c>
      <c r="I29" s="2" t="s">
        <v>1489</v>
      </c>
      <c r="J29" s="18"/>
      <c r="K29" s="18"/>
      <c r="L29" s="18" t="s">
        <v>1392</v>
      </c>
      <c r="M29" s="2">
        <v>4</v>
      </c>
      <c r="N29" s="18" t="s">
        <v>1461</v>
      </c>
      <c r="O29" s="18" t="s">
        <v>1490</v>
      </c>
      <c r="P29" s="18"/>
      <c r="Q29" s="18"/>
      <c r="R29" s="18"/>
      <c r="S29" t="s">
        <v>1948</v>
      </c>
      <c r="T29" s="20" t="s">
        <v>2058</v>
      </c>
      <c r="U29" s="20" t="s">
        <v>2079</v>
      </c>
      <c r="V29">
        <v>252</v>
      </c>
      <c r="W29" s="2" t="s">
        <v>1407</v>
      </c>
      <c r="X29" s="20">
        <v>30</v>
      </c>
      <c r="Y29" s="20">
        <v>14</v>
      </c>
      <c r="Z29" s="20">
        <v>220</v>
      </c>
      <c r="AA29">
        <v>0</v>
      </c>
      <c r="AB29">
        <v>1</v>
      </c>
      <c r="AC29">
        <v>0</v>
      </c>
      <c r="AD29">
        <v>0</v>
      </c>
      <c r="AE29">
        <v>0</v>
      </c>
      <c r="AF29">
        <v>0</v>
      </c>
      <c r="AG29">
        <v>0</v>
      </c>
      <c r="AH29">
        <v>2</v>
      </c>
      <c r="AI29">
        <v>1</v>
      </c>
      <c r="AJ29">
        <v>0</v>
      </c>
      <c r="AK29">
        <v>0</v>
      </c>
    </row>
    <row r="30" spans="1:37" x14ac:dyDescent="0.25">
      <c r="A30" s="2" t="s">
        <v>25</v>
      </c>
      <c r="B30" s="2" t="s">
        <v>1084</v>
      </c>
      <c r="C30" s="2" t="s">
        <v>1116</v>
      </c>
      <c r="D30" s="2" t="s">
        <v>1117</v>
      </c>
      <c r="E30" s="17"/>
      <c r="F30" s="2" t="s">
        <v>1118</v>
      </c>
      <c r="G30" s="2" t="s">
        <v>1119</v>
      </c>
      <c r="H30" s="17" t="str">
        <f t="shared" si="0"/>
        <v>Optivus elongatus</v>
      </c>
      <c r="I30" s="2" t="s">
        <v>1482</v>
      </c>
      <c r="L30" s="17" t="s">
        <v>1483</v>
      </c>
      <c r="M30" s="2">
        <v>3.5</v>
      </c>
      <c r="N30" s="13" t="s">
        <v>1484</v>
      </c>
      <c r="O30" s="13" t="s">
        <v>1485</v>
      </c>
      <c r="P30" s="16"/>
      <c r="S30" t="s">
        <v>1483</v>
      </c>
      <c r="T30" s="20" t="s">
        <v>2058</v>
      </c>
      <c r="U30" s="20" t="s">
        <v>2077</v>
      </c>
      <c r="V30">
        <v>120</v>
      </c>
      <c r="W30" s="2" t="s">
        <v>1407</v>
      </c>
      <c r="X30" s="20">
        <v>72</v>
      </c>
      <c r="Y30" s="20">
        <v>0</v>
      </c>
      <c r="Z30" s="20">
        <v>70</v>
      </c>
      <c r="AA30">
        <v>1</v>
      </c>
      <c r="AB30">
        <v>1</v>
      </c>
      <c r="AC30">
        <v>0</v>
      </c>
      <c r="AD30">
        <v>0</v>
      </c>
      <c r="AE30">
        <v>2</v>
      </c>
      <c r="AF30">
        <v>1</v>
      </c>
      <c r="AG30">
        <v>1</v>
      </c>
      <c r="AH30">
        <v>1</v>
      </c>
      <c r="AI30">
        <v>0</v>
      </c>
      <c r="AJ30">
        <v>0</v>
      </c>
      <c r="AK30">
        <v>0</v>
      </c>
    </row>
    <row r="31" spans="1:37" x14ac:dyDescent="0.25">
      <c r="A31" s="2" t="s">
        <v>26</v>
      </c>
      <c r="B31" s="2" t="s">
        <v>1084</v>
      </c>
      <c r="C31" s="2" t="s">
        <v>1116</v>
      </c>
      <c r="D31" s="2" t="s">
        <v>1117</v>
      </c>
      <c r="E31" s="17"/>
      <c r="F31" s="2" t="s">
        <v>1120</v>
      </c>
      <c r="G31" s="2" t="s">
        <v>1121</v>
      </c>
      <c r="H31" s="17" t="str">
        <f t="shared" si="0"/>
        <v>Paratrachichthys trailli</v>
      </c>
      <c r="I31" s="2" t="s">
        <v>1486</v>
      </c>
      <c r="L31" s="17" t="s">
        <v>1483</v>
      </c>
      <c r="M31" s="2">
        <v>3.5</v>
      </c>
      <c r="N31" s="13" t="s">
        <v>1487</v>
      </c>
      <c r="O31" s="13" t="s">
        <v>1488</v>
      </c>
      <c r="P31" s="16"/>
      <c r="S31" t="s">
        <v>1483</v>
      </c>
      <c r="T31" s="20" t="s">
        <v>2058</v>
      </c>
      <c r="U31" s="20" t="s">
        <v>2078</v>
      </c>
      <c r="V31">
        <v>250</v>
      </c>
      <c r="W31" s="2" t="s">
        <v>1407</v>
      </c>
      <c r="X31" s="20">
        <v>24.6</v>
      </c>
      <c r="Y31" s="20">
        <v>20</v>
      </c>
      <c r="Z31" s="20">
        <v>500</v>
      </c>
      <c r="AA31">
        <v>1</v>
      </c>
      <c r="AB31">
        <v>1</v>
      </c>
      <c r="AC31">
        <v>0</v>
      </c>
      <c r="AD31">
        <v>0</v>
      </c>
      <c r="AE31">
        <v>2</v>
      </c>
      <c r="AF31">
        <v>1</v>
      </c>
      <c r="AG31">
        <v>1</v>
      </c>
      <c r="AH31">
        <v>1</v>
      </c>
      <c r="AI31">
        <v>0</v>
      </c>
      <c r="AJ31">
        <v>0</v>
      </c>
      <c r="AK31">
        <v>0</v>
      </c>
    </row>
    <row r="32" spans="1:37" x14ac:dyDescent="0.25">
      <c r="A32" s="18" t="s">
        <v>19</v>
      </c>
      <c r="B32" s="2" t="s">
        <v>1084</v>
      </c>
      <c r="C32" s="18" t="s">
        <v>1104</v>
      </c>
      <c r="D32" s="18" t="s">
        <v>1105</v>
      </c>
      <c r="E32" s="17"/>
      <c r="F32" s="18" t="s">
        <v>1106</v>
      </c>
      <c r="G32" s="18" t="s">
        <v>1107</v>
      </c>
      <c r="H32" s="17" t="str">
        <f t="shared" si="0"/>
        <v>Lotella phycis</v>
      </c>
      <c r="I32" s="18" t="s">
        <v>1460</v>
      </c>
      <c r="L32" s="17" t="s">
        <v>1392</v>
      </c>
      <c r="M32" s="18">
        <v>3.5</v>
      </c>
      <c r="N32" s="13" t="s">
        <v>1959</v>
      </c>
      <c r="O32" s="17" t="s">
        <v>1462</v>
      </c>
      <c r="P32" s="16"/>
      <c r="S32" t="s">
        <v>1948</v>
      </c>
      <c r="T32" s="20" t="s">
        <v>2067</v>
      </c>
      <c r="U32" s="20" t="s">
        <v>2072</v>
      </c>
      <c r="V32">
        <v>195</v>
      </c>
      <c r="W32" s="18" t="s">
        <v>1407</v>
      </c>
      <c r="X32" s="20">
        <v>30</v>
      </c>
      <c r="Y32" s="20"/>
      <c r="Z32" s="20" t="s">
        <v>2067</v>
      </c>
      <c r="AA32">
        <v>1</v>
      </c>
      <c r="AB32">
        <v>0</v>
      </c>
      <c r="AC32">
        <v>0</v>
      </c>
      <c r="AD32">
        <v>0</v>
      </c>
      <c r="AE32">
        <v>0</v>
      </c>
      <c r="AF32">
        <v>0</v>
      </c>
      <c r="AG32">
        <v>0</v>
      </c>
      <c r="AH32">
        <v>2</v>
      </c>
      <c r="AI32">
        <v>1</v>
      </c>
      <c r="AJ32">
        <v>1</v>
      </c>
      <c r="AK32">
        <v>0</v>
      </c>
    </row>
    <row r="33" spans="1:37" x14ac:dyDescent="0.25">
      <c r="A33" s="2" t="s">
        <v>20</v>
      </c>
      <c r="B33" s="2" t="s">
        <v>1084</v>
      </c>
      <c r="C33" s="2" t="s">
        <v>1104</v>
      </c>
      <c r="D33" s="2" t="s">
        <v>1105</v>
      </c>
      <c r="E33" s="17"/>
      <c r="F33" s="2" t="s">
        <v>1106</v>
      </c>
      <c r="G33" s="2" t="s">
        <v>1997</v>
      </c>
      <c r="H33" s="17" t="str">
        <f t="shared" si="0"/>
        <v>Lotella rhacina</v>
      </c>
      <c r="I33" s="2" t="s">
        <v>1464</v>
      </c>
      <c r="J33" s="19" t="s">
        <v>2011</v>
      </c>
      <c r="K33" s="19"/>
      <c r="L33" s="17" t="s">
        <v>1392</v>
      </c>
      <c r="M33" s="2">
        <v>3.5</v>
      </c>
      <c r="N33" s="13" t="s">
        <v>1465</v>
      </c>
      <c r="O33" s="13" t="s">
        <v>1466</v>
      </c>
      <c r="P33" s="16"/>
      <c r="S33" t="s">
        <v>1948</v>
      </c>
      <c r="T33" s="20" t="e">
        <v>#N/A</v>
      </c>
      <c r="U33" s="20" t="e">
        <v>#N/A</v>
      </c>
      <c r="V33">
        <v>342</v>
      </c>
      <c r="W33" s="2" t="s">
        <v>1407</v>
      </c>
      <c r="X33" s="20">
        <v>50</v>
      </c>
      <c r="Y33" s="20">
        <v>10</v>
      </c>
      <c r="Z33" s="20">
        <v>90</v>
      </c>
      <c r="AA33">
        <v>1</v>
      </c>
      <c r="AB33">
        <v>1</v>
      </c>
      <c r="AC33">
        <v>0</v>
      </c>
      <c r="AD33">
        <v>0</v>
      </c>
      <c r="AE33">
        <v>0</v>
      </c>
      <c r="AF33">
        <v>0</v>
      </c>
      <c r="AG33">
        <v>1</v>
      </c>
      <c r="AH33">
        <v>2</v>
      </c>
      <c r="AI33">
        <v>1</v>
      </c>
      <c r="AJ33">
        <v>0</v>
      </c>
      <c r="AK33">
        <v>0</v>
      </c>
    </row>
    <row r="34" spans="1:37" x14ac:dyDescent="0.25">
      <c r="A34" s="2" t="s">
        <v>21</v>
      </c>
      <c r="B34" s="2" t="s">
        <v>1084</v>
      </c>
      <c r="C34" s="2" t="s">
        <v>1104</v>
      </c>
      <c r="D34" s="2" t="s">
        <v>1105</v>
      </c>
      <c r="E34" s="17"/>
      <c r="F34" s="2" t="s">
        <v>1108</v>
      </c>
      <c r="G34" s="2" t="s">
        <v>1109</v>
      </c>
      <c r="H34" s="17" t="str">
        <f t="shared" si="0"/>
        <v>Pseudophycis bachus</v>
      </c>
      <c r="I34" s="2" t="s">
        <v>1467</v>
      </c>
      <c r="L34" s="17" t="s">
        <v>1392</v>
      </c>
      <c r="M34" s="2">
        <v>4.5</v>
      </c>
      <c r="N34" s="17" t="s">
        <v>1468</v>
      </c>
      <c r="O34" s="17" t="s">
        <v>1469</v>
      </c>
      <c r="P34" s="17" t="s">
        <v>1470</v>
      </c>
      <c r="S34" t="s">
        <v>1948</v>
      </c>
      <c r="T34" s="20" t="s">
        <v>2058</v>
      </c>
      <c r="U34" s="20" t="s">
        <v>2067</v>
      </c>
      <c r="V34">
        <v>650</v>
      </c>
      <c r="W34" s="2" t="s">
        <v>1407</v>
      </c>
      <c r="X34" s="20">
        <v>90</v>
      </c>
      <c r="Y34" s="20">
        <v>26</v>
      </c>
      <c r="Z34" s="20">
        <v>700</v>
      </c>
      <c r="AA34">
        <v>0</v>
      </c>
      <c r="AB34">
        <v>1</v>
      </c>
      <c r="AC34">
        <v>0</v>
      </c>
      <c r="AD34">
        <v>0</v>
      </c>
      <c r="AE34">
        <v>1</v>
      </c>
      <c r="AF34">
        <v>0</v>
      </c>
      <c r="AG34">
        <v>1</v>
      </c>
      <c r="AH34">
        <v>2</v>
      </c>
      <c r="AI34">
        <v>1</v>
      </c>
      <c r="AJ34">
        <v>1</v>
      </c>
      <c r="AK34">
        <v>0</v>
      </c>
    </row>
    <row r="35" spans="1:37" x14ac:dyDescent="0.25">
      <c r="A35" s="2" t="s">
        <v>22</v>
      </c>
      <c r="B35" s="2" t="s">
        <v>1084</v>
      </c>
      <c r="C35" s="2" t="s">
        <v>1104</v>
      </c>
      <c r="D35" s="2" t="s">
        <v>1105</v>
      </c>
      <c r="E35" s="17"/>
      <c r="F35" s="2" t="s">
        <v>1108</v>
      </c>
      <c r="G35" s="2" t="s">
        <v>1110</v>
      </c>
      <c r="H35" s="17" t="str">
        <f t="shared" si="0"/>
        <v>Pseudophycis barbata</v>
      </c>
      <c r="I35" s="2" t="s">
        <v>1471</v>
      </c>
      <c r="L35" s="17" t="s">
        <v>1392</v>
      </c>
      <c r="M35" s="2">
        <v>3.5</v>
      </c>
      <c r="N35" s="17" t="s">
        <v>1472</v>
      </c>
      <c r="O35" s="17" t="s">
        <v>1473</v>
      </c>
      <c r="P35" s="17"/>
      <c r="S35" t="s">
        <v>1463</v>
      </c>
      <c r="T35" s="20" t="s">
        <v>2058</v>
      </c>
      <c r="U35" s="20" t="s">
        <v>2073</v>
      </c>
      <c r="V35">
        <v>620</v>
      </c>
      <c r="W35" s="2" t="s">
        <v>1407</v>
      </c>
      <c r="X35" s="20">
        <v>63</v>
      </c>
      <c r="Y35" s="20">
        <v>0</v>
      </c>
      <c r="Z35" s="20">
        <v>300</v>
      </c>
      <c r="AA35">
        <v>1</v>
      </c>
      <c r="AB35">
        <v>1</v>
      </c>
      <c r="AC35">
        <v>0</v>
      </c>
      <c r="AD35">
        <v>0</v>
      </c>
      <c r="AE35">
        <v>0</v>
      </c>
      <c r="AF35">
        <v>0</v>
      </c>
      <c r="AG35">
        <v>1</v>
      </c>
      <c r="AH35">
        <v>2</v>
      </c>
      <c r="AI35">
        <v>1</v>
      </c>
      <c r="AJ35">
        <v>0</v>
      </c>
      <c r="AK35">
        <v>0</v>
      </c>
    </row>
    <row r="36" spans="1:37" x14ac:dyDescent="0.25">
      <c r="A36" s="19" t="s">
        <v>23</v>
      </c>
      <c r="B36" s="2" t="s">
        <v>1084</v>
      </c>
      <c r="C36" s="2" t="s">
        <v>1104</v>
      </c>
      <c r="D36" s="19" t="s">
        <v>1105</v>
      </c>
      <c r="E36" s="17"/>
      <c r="F36" s="19" t="s">
        <v>1108</v>
      </c>
      <c r="G36" s="19" t="s">
        <v>1111</v>
      </c>
      <c r="H36" s="17" t="str">
        <f t="shared" si="0"/>
        <v>Pseudophycis breviuscula</v>
      </c>
      <c r="I36" s="19" t="s">
        <v>1474</v>
      </c>
      <c r="L36" s="17" t="s">
        <v>1392</v>
      </c>
      <c r="M36" s="19">
        <v>3.7</v>
      </c>
      <c r="N36" s="13" t="s">
        <v>1475</v>
      </c>
      <c r="O36" s="13" t="s">
        <v>1476</v>
      </c>
      <c r="P36" s="16"/>
      <c r="S36" t="s">
        <v>1463</v>
      </c>
      <c r="T36" s="20" t="s">
        <v>2058</v>
      </c>
      <c r="U36" s="20" t="s">
        <v>2074</v>
      </c>
      <c r="V36">
        <v>151</v>
      </c>
      <c r="W36" s="19" t="s">
        <v>1407</v>
      </c>
      <c r="X36" s="20">
        <v>25</v>
      </c>
      <c r="Y36" s="20">
        <v>0</v>
      </c>
      <c r="Z36" s="20">
        <v>220</v>
      </c>
      <c r="AA36">
        <v>0</v>
      </c>
      <c r="AB36">
        <v>1</v>
      </c>
      <c r="AC36">
        <v>0</v>
      </c>
      <c r="AD36">
        <v>0</v>
      </c>
      <c r="AE36">
        <v>0</v>
      </c>
      <c r="AF36">
        <v>0</v>
      </c>
      <c r="AG36">
        <v>1</v>
      </c>
      <c r="AH36">
        <v>1</v>
      </c>
      <c r="AI36">
        <v>2</v>
      </c>
      <c r="AJ36">
        <v>0</v>
      </c>
      <c r="AK36">
        <v>0</v>
      </c>
    </row>
    <row r="37" spans="1:37" x14ac:dyDescent="0.25">
      <c r="A37" s="2" t="s">
        <v>90</v>
      </c>
      <c r="B37" s="2" t="s">
        <v>1084</v>
      </c>
      <c r="C37" s="2" t="s">
        <v>1158</v>
      </c>
      <c r="D37" s="2" t="s">
        <v>1263</v>
      </c>
      <c r="E37" s="17"/>
      <c r="F37" s="2" t="s">
        <v>1264</v>
      </c>
      <c r="G37" s="2" t="s">
        <v>1265</v>
      </c>
      <c r="H37" s="17" t="str">
        <f t="shared" si="0"/>
        <v>Aplodactylus arctidens</v>
      </c>
      <c r="I37" s="2" t="s">
        <v>1705</v>
      </c>
      <c r="L37" s="17" t="s">
        <v>1631</v>
      </c>
      <c r="M37" s="2">
        <v>2</v>
      </c>
      <c r="N37" s="13" t="s">
        <v>1706</v>
      </c>
      <c r="O37" s="13" t="s">
        <v>1707</v>
      </c>
      <c r="P37" s="16" t="s">
        <v>1642</v>
      </c>
      <c r="S37" t="s">
        <v>1631</v>
      </c>
      <c r="T37" s="20" t="s">
        <v>2110</v>
      </c>
      <c r="U37" s="20" t="s">
        <v>2121</v>
      </c>
      <c r="V37">
        <v>570</v>
      </c>
      <c r="W37" s="2" t="s">
        <v>1407</v>
      </c>
      <c r="X37" s="20">
        <v>65</v>
      </c>
      <c r="Y37" s="20">
        <v>0</v>
      </c>
      <c r="Z37" s="20">
        <v>40</v>
      </c>
      <c r="AA37">
        <v>0</v>
      </c>
      <c r="AB37">
        <v>0</v>
      </c>
      <c r="AC37">
        <v>0</v>
      </c>
      <c r="AD37">
        <v>2</v>
      </c>
      <c r="AE37">
        <v>0</v>
      </c>
      <c r="AF37">
        <v>0</v>
      </c>
      <c r="AG37">
        <v>0</v>
      </c>
      <c r="AH37">
        <v>0</v>
      </c>
      <c r="AI37">
        <v>0</v>
      </c>
      <c r="AJ37">
        <v>0</v>
      </c>
      <c r="AK37">
        <v>0</v>
      </c>
    </row>
    <row r="38" spans="1:37" x14ac:dyDescent="0.25">
      <c r="A38" s="2" t="s">
        <v>91</v>
      </c>
      <c r="B38" s="2" t="s">
        <v>1084</v>
      </c>
      <c r="C38" s="19" t="s">
        <v>1158</v>
      </c>
      <c r="D38" s="2" t="s">
        <v>1263</v>
      </c>
      <c r="E38" s="17"/>
      <c r="F38" s="2" t="s">
        <v>1264</v>
      </c>
      <c r="G38" s="2" t="s">
        <v>1266</v>
      </c>
      <c r="H38" s="17" t="str">
        <f t="shared" si="0"/>
        <v>Aplodactylus etheridgii</v>
      </c>
      <c r="I38" s="2" t="s">
        <v>1708</v>
      </c>
      <c r="L38" s="17" t="s">
        <v>1631</v>
      </c>
      <c r="M38" s="2">
        <v>2</v>
      </c>
      <c r="N38" s="13" t="s">
        <v>1709</v>
      </c>
      <c r="O38" s="13" t="s">
        <v>1710</v>
      </c>
      <c r="P38" s="16" t="s">
        <v>1642</v>
      </c>
      <c r="S38" t="s">
        <v>1631</v>
      </c>
      <c r="T38" s="20" t="s">
        <v>2112</v>
      </c>
      <c r="U38" s="20" t="s">
        <v>2069</v>
      </c>
      <c r="V38">
        <v>464</v>
      </c>
      <c r="W38" s="2" t="s">
        <v>1407</v>
      </c>
      <c r="X38" s="20">
        <v>45</v>
      </c>
      <c r="Y38" s="20">
        <v>6</v>
      </c>
      <c r="Z38" s="20">
        <v>20</v>
      </c>
      <c r="AA38">
        <v>0</v>
      </c>
      <c r="AB38">
        <v>0</v>
      </c>
      <c r="AC38">
        <v>0</v>
      </c>
      <c r="AD38">
        <v>2</v>
      </c>
      <c r="AE38">
        <v>0</v>
      </c>
      <c r="AF38">
        <v>0</v>
      </c>
      <c r="AG38">
        <v>0</v>
      </c>
      <c r="AH38">
        <v>0</v>
      </c>
      <c r="AI38">
        <v>0</v>
      </c>
      <c r="AJ38">
        <v>0</v>
      </c>
      <c r="AK38">
        <v>0</v>
      </c>
    </row>
    <row r="39" spans="1:37" x14ac:dyDescent="0.25">
      <c r="A39" s="2" t="s">
        <v>50</v>
      </c>
      <c r="B39" s="2" t="s">
        <v>1084</v>
      </c>
      <c r="C39" s="19" t="s">
        <v>1158</v>
      </c>
      <c r="D39" s="2" t="s">
        <v>1179</v>
      </c>
      <c r="E39" s="17" t="s">
        <v>2029</v>
      </c>
      <c r="F39" s="17" t="s">
        <v>2002</v>
      </c>
      <c r="G39" s="2" t="s">
        <v>1180</v>
      </c>
      <c r="H39" s="17" t="str">
        <f t="shared" si="0"/>
        <v>Ostorhinchus doederleini</v>
      </c>
      <c r="I39" s="2" t="s">
        <v>1561</v>
      </c>
      <c r="J39" s="18" t="s">
        <v>2013</v>
      </c>
      <c r="K39" s="18"/>
      <c r="L39" s="18" t="s">
        <v>1392</v>
      </c>
      <c r="M39" s="2">
        <v>3.6</v>
      </c>
      <c r="N39" s="18" t="s">
        <v>1525</v>
      </c>
      <c r="O39" s="18" t="s">
        <v>1525</v>
      </c>
      <c r="P39" s="18"/>
      <c r="Q39" s="18"/>
      <c r="R39" s="18"/>
      <c r="S39" t="s">
        <v>1463</v>
      </c>
      <c r="T39" s="20" t="s">
        <v>2058</v>
      </c>
      <c r="U39" s="20" t="s">
        <v>2096</v>
      </c>
      <c r="V39">
        <v>140</v>
      </c>
      <c r="W39" s="2" t="s">
        <v>1958</v>
      </c>
      <c r="X39" s="20">
        <v>14</v>
      </c>
      <c r="Y39" s="20">
        <v>0</v>
      </c>
      <c r="Z39" s="20">
        <v>10</v>
      </c>
      <c r="AA39">
        <v>0</v>
      </c>
      <c r="AB39">
        <v>1</v>
      </c>
      <c r="AC39">
        <v>0</v>
      </c>
      <c r="AD39">
        <v>0</v>
      </c>
      <c r="AE39">
        <v>0</v>
      </c>
      <c r="AF39">
        <v>0</v>
      </c>
      <c r="AG39">
        <v>0</v>
      </c>
      <c r="AH39">
        <v>2</v>
      </c>
      <c r="AI39">
        <v>0</v>
      </c>
      <c r="AJ39">
        <v>0</v>
      </c>
      <c r="AK39">
        <v>0</v>
      </c>
    </row>
    <row r="40" spans="1:37" x14ac:dyDescent="0.25">
      <c r="A40" s="2" t="s">
        <v>57</v>
      </c>
      <c r="B40" s="2" t="s">
        <v>1084</v>
      </c>
      <c r="C40" s="19" t="s">
        <v>1158</v>
      </c>
      <c r="D40" s="2" t="s">
        <v>1192</v>
      </c>
      <c r="E40" s="17"/>
      <c r="F40" s="2" t="s">
        <v>1193</v>
      </c>
      <c r="G40" s="2" t="s">
        <v>1194</v>
      </c>
      <c r="H40" s="17" t="str">
        <f t="shared" ref="H40:H71" si="1">CONCATENATE(F40," ",G40)</f>
        <v>Arripis trutta</v>
      </c>
      <c r="I40" s="2" t="s">
        <v>1582</v>
      </c>
      <c r="L40" s="17" t="s">
        <v>1392</v>
      </c>
      <c r="M40" s="2">
        <v>4.0999999999999996</v>
      </c>
      <c r="N40" s="17" t="s">
        <v>1583</v>
      </c>
      <c r="O40" s="17" t="s">
        <v>1584</v>
      </c>
      <c r="P40" s="17" t="s">
        <v>1585</v>
      </c>
      <c r="S40" t="s">
        <v>1492</v>
      </c>
      <c r="T40" s="20" t="s">
        <v>2058</v>
      </c>
      <c r="U40" s="20" t="s">
        <v>2102</v>
      </c>
      <c r="V40">
        <v>890</v>
      </c>
      <c r="W40" s="2" t="s">
        <v>1586</v>
      </c>
      <c r="X40" s="20">
        <v>89</v>
      </c>
      <c r="Y40" s="20">
        <v>30</v>
      </c>
      <c r="Z40" s="20">
        <v>39</v>
      </c>
      <c r="AA40">
        <v>0</v>
      </c>
      <c r="AB40">
        <v>1</v>
      </c>
      <c r="AC40">
        <v>0</v>
      </c>
      <c r="AD40">
        <v>0</v>
      </c>
      <c r="AE40">
        <v>2</v>
      </c>
      <c r="AF40">
        <v>1</v>
      </c>
      <c r="AG40">
        <v>1</v>
      </c>
      <c r="AH40">
        <v>1</v>
      </c>
      <c r="AI40">
        <v>1</v>
      </c>
      <c r="AJ40">
        <v>0</v>
      </c>
      <c r="AK40">
        <v>0</v>
      </c>
    </row>
    <row r="41" spans="1:37" x14ac:dyDescent="0.25">
      <c r="A41" s="2" t="s">
        <v>58</v>
      </c>
      <c r="B41" s="2" t="s">
        <v>1084</v>
      </c>
      <c r="C41" s="19" t="s">
        <v>1158</v>
      </c>
      <c r="D41" s="2" t="s">
        <v>1192</v>
      </c>
      <c r="E41" s="17"/>
      <c r="F41" s="2" t="s">
        <v>1193</v>
      </c>
      <c r="G41" s="2" t="s">
        <v>1195</v>
      </c>
      <c r="H41" s="17" t="str">
        <f t="shared" si="1"/>
        <v>Arripis xylabion</v>
      </c>
      <c r="I41" s="2" t="s">
        <v>1587</v>
      </c>
      <c r="L41" s="17" t="s">
        <v>1392</v>
      </c>
      <c r="M41" s="2">
        <v>4.4000000000000004</v>
      </c>
      <c r="N41" s="17" t="s">
        <v>1588</v>
      </c>
      <c r="O41" s="17" t="s">
        <v>1589</v>
      </c>
      <c r="P41" s="17" t="s">
        <v>1590</v>
      </c>
      <c r="S41" t="s">
        <v>1492</v>
      </c>
      <c r="T41" s="20" t="e">
        <v>#N/A</v>
      </c>
      <c r="U41" s="20" t="e">
        <v>#N/A</v>
      </c>
      <c r="V41">
        <v>900</v>
      </c>
      <c r="W41" s="2" t="s">
        <v>1591</v>
      </c>
      <c r="X41" s="20">
        <v>85</v>
      </c>
      <c r="Y41" s="20"/>
      <c r="Z41" s="20" t="s">
        <v>2067</v>
      </c>
      <c r="AA41">
        <v>0</v>
      </c>
      <c r="AB41">
        <v>1</v>
      </c>
      <c r="AC41">
        <v>0</v>
      </c>
      <c r="AD41">
        <v>0</v>
      </c>
      <c r="AE41">
        <v>2</v>
      </c>
      <c r="AF41">
        <v>1</v>
      </c>
      <c r="AG41">
        <v>1</v>
      </c>
      <c r="AH41">
        <v>1</v>
      </c>
      <c r="AI41">
        <v>1</v>
      </c>
      <c r="AJ41">
        <v>0</v>
      </c>
      <c r="AK41">
        <v>0</v>
      </c>
    </row>
    <row r="42" spans="1:37" x14ac:dyDescent="0.25">
      <c r="A42" s="4" t="s">
        <v>145</v>
      </c>
      <c r="B42" s="2" t="s">
        <v>1084</v>
      </c>
      <c r="C42" s="2" t="s">
        <v>1158</v>
      </c>
      <c r="D42" s="18" t="s">
        <v>1350</v>
      </c>
      <c r="E42" s="17" t="s">
        <v>2037</v>
      </c>
      <c r="F42" s="18" t="s">
        <v>1351</v>
      </c>
      <c r="G42" s="18" t="s">
        <v>1352</v>
      </c>
      <c r="H42" s="17" t="str">
        <f t="shared" si="1"/>
        <v>Cirripectes alboapicalis</v>
      </c>
      <c r="I42" s="18" t="s">
        <v>1906</v>
      </c>
      <c r="L42" s="17" t="s">
        <v>1478</v>
      </c>
      <c r="M42" s="18">
        <v>2</v>
      </c>
      <c r="N42" s="13" t="s">
        <v>1970</v>
      </c>
      <c r="O42" s="13" t="s">
        <v>1907</v>
      </c>
      <c r="P42" s="16"/>
      <c r="S42" t="s">
        <v>1954</v>
      </c>
      <c r="T42" s="20" t="s">
        <v>2110</v>
      </c>
      <c r="U42" s="20" t="s">
        <v>2142</v>
      </c>
      <c r="V42">
        <v>155</v>
      </c>
      <c r="W42" s="18" t="s">
        <v>1407</v>
      </c>
      <c r="X42" s="20">
        <v>15.5</v>
      </c>
      <c r="Y42" s="20">
        <v>0</v>
      </c>
      <c r="Z42" s="20">
        <v>10</v>
      </c>
      <c r="AA42">
        <v>0</v>
      </c>
      <c r="AB42">
        <v>0</v>
      </c>
      <c r="AC42">
        <v>0</v>
      </c>
      <c r="AD42">
        <v>2</v>
      </c>
      <c r="AE42">
        <v>0</v>
      </c>
      <c r="AF42">
        <v>0</v>
      </c>
      <c r="AG42">
        <v>0</v>
      </c>
      <c r="AH42">
        <v>0</v>
      </c>
      <c r="AI42">
        <v>0</v>
      </c>
      <c r="AJ42">
        <v>0</v>
      </c>
      <c r="AK42">
        <v>1</v>
      </c>
    </row>
    <row r="43" spans="1:37" x14ac:dyDescent="0.25">
      <c r="A43" s="17" t="s">
        <v>146</v>
      </c>
      <c r="B43" s="2" t="s">
        <v>1084</v>
      </c>
      <c r="C43" s="2" t="s">
        <v>1158</v>
      </c>
      <c r="D43" s="17" t="s">
        <v>1350</v>
      </c>
      <c r="E43" s="17" t="s">
        <v>2037</v>
      </c>
      <c r="F43" s="17" t="s">
        <v>1353</v>
      </c>
      <c r="G43" s="17" t="s">
        <v>1354</v>
      </c>
      <c r="H43" s="17" t="str">
        <f t="shared" si="1"/>
        <v>Parablennius laticlavius</v>
      </c>
      <c r="I43" s="17" t="s">
        <v>1908</v>
      </c>
      <c r="L43" s="17" t="s">
        <v>1478</v>
      </c>
      <c r="M43" s="17">
        <v>3.4</v>
      </c>
      <c r="N43" s="13" t="s">
        <v>1909</v>
      </c>
      <c r="O43" s="13" t="s">
        <v>1910</v>
      </c>
      <c r="P43" s="16" t="s">
        <v>1911</v>
      </c>
      <c r="S43" t="s">
        <v>1950</v>
      </c>
      <c r="T43" s="20" t="s">
        <v>2058</v>
      </c>
      <c r="U43" s="20" t="s">
        <v>2067</v>
      </c>
      <c r="V43">
        <v>69</v>
      </c>
      <c r="W43" s="17" t="s">
        <v>1407</v>
      </c>
      <c r="X43" s="20">
        <v>8</v>
      </c>
      <c r="Y43" s="20">
        <v>1</v>
      </c>
      <c r="Z43" s="20">
        <v>3</v>
      </c>
      <c r="AA43">
        <v>0</v>
      </c>
      <c r="AB43">
        <v>0</v>
      </c>
      <c r="AC43">
        <v>1</v>
      </c>
      <c r="AD43">
        <v>1</v>
      </c>
      <c r="AE43">
        <v>0</v>
      </c>
      <c r="AF43">
        <v>1</v>
      </c>
      <c r="AG43">
        <v>2</v>
      </c>
      <c r="AH43">
        <v>1</v>
      </c>
      <c r="AI43">
        <v>0</v>
      </c>
      <c r="AJ43">
        <v>0</v>
      </c>
      <c r="AK43">
        <v>0</v>
      </c>
    </row>
    <row r="44" spans="1:37" x14ac:dyDescent="0.25">
      <c r="A44" s="17" t="s">
        <v>147</v>
      </c>
      <c r="B44" s="2" t="s">
        <v>1084</v>
      </c>
      <c r="C44" s="2" t="s">
        <v>1158</v>
      </c>
      <c r="D44" s="17" t="s">
        <v>1350</v>
      </c>
      <c r="E44" s="17" t="s">
        <v>2038</v>
      </c>
      <c r="F44" s="17" t="s">
        <v>1355</v>
      </c>
      <c r="G44" s="17" t="s">
        <v>1356</v>
      </c>
      <c r="H44" s="17" t="str">
        <f t="shared" si="1"/>
        <v>Plagiotremus tapeinosoma</v>
      </c>
      <c r="I44" s="17" t="s">
        <v>1912</v>
      </c>
      <c r="L44" s="17" t="s">
        <v>1392</v>
      </c>
      <c r="M44" s="17">
        <v>3.8</v>
      </c>
      <c r="N44" s="13" t="s">
        <v>1913</v>
      </c>
      <c r="O44" s="13" t="s">
        <v>1914</v>
      </c>
      <c r="P44" s="16"/>
      <c r="S44" t="s">
        <v>1955</v>
      </c>
      <c r="T44" s="20" t="s">
        <v>2058</v>
      </c>
      <c r="U44" s="20" t="s">
        <v>2143</v>
      </c>
      <c r="V44">
        <v>110</v>
      </c>
      <c r="W44" s="17" t="s">
        <v>1533</v>
      </c>
      <c r="X44" s="20">
        <v>14</v>
      </c>
      <c r="Y44" s="20">
        <v>1</v>
      </c>
      <c r="Z44" s="20">
        <v>45</v>
      </c>
      <c r="AA44">
        <v>0</v>
      </c>
      <c r="AB44">
        <v>0</v>
      </c>
      <c r="AC44">
        <v>0</v>
      </c>
      <c r="AD44">
        <v>0</v>
      </c>
      <c r="AE44">
        <v>0</v>
      </c>
      <c r="AF44">
        <v>0</v>
      </c>
      <c r="AG44">
        <v>0</v>
      </c>
      <c r="AH44">
        <v>0</v>
      </c>
      <c r="AI44">
        <v>2</v>
      </c>
      <c r="AJ44">
        <v>2</v>
      </c>
      <c r="AK44">
        <v>0</v>
      </c>
    </row>
    <row r="45" spans="1:37" x14ac:dyDescent="0.25">
      <c r="A45" s="17" t="s">
        <v>122</v>
      </c>
      <c r="B45" s="2" t="s">
        <v>1084</v>
      </c>
      <c r="C45" s="2" t="s">
        <v>1158</v>
      </c>
      <c r="D45" s="17" t="s">
        <v>1313</v>
      </c>
      <c r="E45" s="17"/>
      <c r="F45" s="17" t="s">
        <v>1314</v>
      </c>
      <c r="G45" s="17" t="s">
        <v>1315</v>
      </c>
      <c r="H45" s="17" t="str">
        <f t="shared" si="1"/>
        <v>Bovichtus variegatus</v>
      </c>
      <c r="I45" s="17" t="s">
        <v>1825</v>
      </c>
      <c r="L45" s="17" t="s">
        <v>1392</v>
      </c>
      <c r="M45" s="17">
        <v>3.6</v>
      </c>
      <c r="N45" s="13" t="s">
        <v>1826</v>
      </c>
      <c r="O45" s="13" t="s">
        <v>1827</v>
      </c>
      <c r="P45" s="16" t="s">
        <v>1828</v>
      </c>
      <c r="S45" t="s">
        <v>1463</v>
      </c>
      <c r="T45" s="20" t="e">
        <v>#N/A</v>
      </c>
      <c r="U45" s="20" t="e">
        <v>#N/A</v>
      </c>
      <c r="V45">
        <v>267</v>
      </c>
      <c r="W45" s="17" t="s">
        <v>1407</v>
      </c>
      <c r="X45" s="20" t="s">
        <v>2067</v>
      </c>
      <c r="Y45" s="20"/>
      <c r="Z45" s="20" t="s">
        <v>2067</v>
      </c>
      <c r="AA45">
        <v>0</v>
      </c>
      <c r="AB45">
        <v>1</v>
      </c>
      <c r="AC45">
        <v>0</v>
      </c>
      <c r="AD45">
        <v>0</v>
      </c>
      <c r="AE45">
        <v>0</v>
      </c>
      <c r="AF45">
        <v>0</v>
      </c>
      <c r="AG45">
        <v>1</v>
      </c>
      <c r="AH45">
        <v>2</v>
      </c>
      <c r="AI45">
        <v>0</v>
      </c>
      <c r="AJ45">
        <v>0</v>
      </c>
      <c r="AK45">
        <v>0</v>
      </c>
    </row>
    <row r="46" spans="1:37" x14ac:dyDescent="0.25">
      <c r="A46" s="17" t="s">
        <v>157</v>
      </c>
      <c r="B46" s="2" t="s">
        <v>1084</v>
      </c>
      <c r="C46" s="2" t="s">
        <v>1158</v>
      </c>
      <c r="D46" s="17" t="s">
        <v>1164</v>
      </c>
      <c r="E46" s="17"/>
      <c r="F46" s="17" t="s">
        <v>1165</v>
      </c>
      <c r="G46" s="17" t="s">
        <v>1380</v>
      </c>
      <c r="H46" s="17" t="str">
        <f t="shared" si="1"/>
        <v>Callanthias allporti</v>
      </c>
      <c r="I46" s="17" t="s">
        <v>1944</v>
      </c>
      <c r="L46" s="17" t="s">
        <v>1483</v>
      </c>
      <c r="M46" s="17">
        <v>3.4</v>
      </c>
      <c r="N46" s="17" t="s">
        <v>1945</v>
      </c>
      <c r="O46" s="17" t="s">
        <v>1946</v>
      </c>
      <c r="P46" s="17"/>
      <c r="S46" t="s">
        <v>1483</v>
      </c>
      <c r="T46" s="20" t="e">
        <v>#N/A</v>
      </c>
      <c r="U46" s="20" t="e">
        <v>#N/A</v>
      </c>
      <c r="V46">
        <v>260</v>
      </c>
      <c r="W46" s="17" t="s">
        <v>1407</v>
      </c>
      <c r="X46" s="20">
        <v>30</v>
      </c>
      <c r="Y46" s="20">
        <v>20</v>
      </c>
      <c r="Z46" s="20">
        <v>100</v>
      </c>
      <c r="AA46">
        <v>0</v>
      </c>
      <c r="AB46">
        <v>1</v>
      </c>
      <c r="AC46">
        <v>0</v>
      </c>
      <c r="AD46">
        <v>0</v>
      </c>
      <c r="AE46">
        <v>2</v>
      </c>
      <c r="AF46">
        <v>1</v>
      </c>
      <c r="AG46">
        <v>1</v>
      </c>
      <c r="AH46">
        <v>0</v>
      </c>
      <c r="AI46">
        <v>0</v>
      </c>
      <c r="AJ46">
        <v>0</v>
      </c>
      <c r="AK46">
        <v>0</v>
      </c>
    </row>
    <row r="47" spans="1:37" x14ac:dyDescent="0.25">
      <c r="A47" s="2" t="s">
        <v>42</v>
      </c>
      <c r="B47" s="2" t="s">
        <v>1084</v>
      </c>
      <c r="C47" s="2" t="s">
        <v>1158</v>
      </c>
      <c r="D47" s="2" t="s">
        <v>1164</v>
      </c>
      <c r="E47" s="17"/>
      <c r="F47" s="2" t="s">
        <v>1165</v>
      </c>
      <c r="G47" s="2" t="s">
        <v>1166</v>
      </c>
      <c r="H47" s="17" t="str">
        <f t="shared" si="1"/>
        <v>Callanthias australis</v>
      </c>
      <c r="I47" s="19" t="s">
        <v>1539</v>
      </c>
      <c r="J47" s="18"/>
      <c r="K47" s="18"/>
      <c r="L47" s="18" t="s">
        <v>1483</v>
      </c>
      <c r="M47" s="2">
        <v>3.1</v>
      </c>
      <c r="N47" s="18" t="s">
        <v>1525</v>
      </c>
      <c r="O47" s="18" t="s">
        <v>1540</v>
      </c>
      <c r="P47" s="18"/>
      <c r="Q47" s="18"/>
      <c r="R47" s="18"/>
      <c r="S47" t="s">
        <v>1483</v>
      </c>
      <c r="T47" s="20" t="s">
        <v>2090</v>
      </c>
      <c r="U47" s="20" t="s">
        <v>2091</v>
      </c>
      <c r="V47">
        <v>280</v>
      </c>
      <c r="W47" s="2" t="s">
        <v>1533</v>
      </c>
      <c r="X47" s="20">
        <v>49</v>
      </c>
      <c r="Y47" s="20">
        <v>15</v>
      </c>
      <c r="Z47" s="20">
        <v>365</v>
      </c>
      <c r="AA47">
        <v>0</v>
      </c>
      <c r="AB47">
        <v>1</v>
      </c>
      <c r="AC47">
        <v>0</v>
      </c>
      <c r="AD47">
        <v>0</v>
      </c>
      <c r="AE47">
        <v>2</v>
      </c>
      <c r="AF47">
        <v>1</v>
      </c>
      <c r="AG47">
        <v>1</v>
      </c>
      <c r="AH47">
        <v>1</v>
      </c>
      <c r="AI47">
        <v>0</v>
      </c>
      <c r="AJ47">
        <v>0</v>
      </c>
      <c r="AK47">
        <v>0</v>
      </c>
    </row>
    <row r="48" spans="1:37" x14ac:dyDescent="0.25">
      <c r="A48" s="2" t="s">
        <v>51</v>
      </c>
      <c r="B48" s="2" t="s">
        <v>1084</v>
      </c>
      <c r="C48" s="2" t="s">
        <v>1158</v>
      </c>
      <c r="D48" s="2" t="s">
        <v>1181</v>
      </c>
      <c r="E48" s="17" t="s">
        <v>2030</v>
      </c>
      <c r="F48" s="2" t="s">
        <v>1182</v>
      </c>
      <c r="G48" s="2" t="s">
        <v>1183</v>
      </c>
      <c r="H48" s="17" t="str">
        <f t="shared" si="1"/>
        <v>Decapterus koheru</v>
      </c>
      <c r="I48" s="2" t="s">
        <v>1562</v>
      </c>
      <c r="L48" s="17" t="s">
        <v>1483</v>
      </c>
      <c r="M48" s="2">
        <v>3.4</v>
      </c>
      <c r="N48" s="13" t="s">
        <v>1563</v>
      </c>
      <c r="O48" s="13" t="s">
        <v>1564</v>
      </c>
      <c r="P48" s="16"/>
      <c r="S48" t="s">
        <v>1483</v>
      </c>
      <c r="T48" s="20" t="s">
        <v>2058</v>
      </c>
      <c r="U48" s="20" t="s">
        <v>2067</v>
      </c>
      <c r="V48">
        <v>370</v>
      </c>
      <c r="W48" s="2" t="s">
        <v>1407</v>
      </c>
      <c r="X48" s="20">
        <v>40</v>
      </c>
      <c r="Y48" s="20">
        <v>0</v>
      </c>
      <c r="Z48" s="20">
        <v>55</v>
      </c>
      <c r="AA48">
        <v>0</v>
      </c>
      <c r="AB48">
        <v>1</v>
      </c>
      <c r="AC48">
        <v>0</v>
      </c>
      <c r="AD48">
        <v>0</v>
      </c>
      <c r="AE48">
        <v>2</v>
      </c>
      <c r="AF48">
        <v>1</v>
      </c>
      <c r="AG48">
        <v>1</v>
      </c>
      <c r="AH48">
        <v>1</v>
      </c>
      <c r="AI48">
        <v>0</v>
      </c>
      <c r="AJ48">
        <v>0</v>
      </c>
      <c r="AK48">
        <v>0</v>
      </c>
    </row>
    <row r="49" spans="1:37" x14ac:dyDescent="0.25">
      <c r="A49" s="2" t="s">
        <v>52</v>
      </c>
      <c r="B49" s="2" t="s">
        <v>1084</v>
      </c>
      <c r="C49" s="2" t="s">
        <v>1158</v>
      </c>
      <c r="D49" s="2" t="s">
        <v>1181</v>
      </c>
      <c r="E49" s="17" t="s">
        <v>2030</v>
      </c>
      <c r="F49" s="2" t="s">
        <v>1182</v>
      </c>
      <c r="G49" s="2" t="s">
        <v>1184</v>
      </c>
      <c r="H49" s="17" t="str">
        <f t="shared" si="1"/>
        <v>Decapterus muroadsi</v>
      </c>
      <c r="I49" s="2" t="s">
        <v>1565</v>
      </c>
      <c r="L49" s="17" t="s">
        <v>1483</v>
      </c>
      <c r="M49" s="2">
        <v>3.4</v>
      </c>
      <c r="N49" s="17" t="s">
        <v>1566</v>
      </c>
      <c r="O49" s="17" t="s">
        <v>1567</v>
      </c>
      <c r="P49" s="17"/>
      <c r="S49" t="s">
        <v>1483</v>
      </c>
      <c r="T49" s="20" t="s">
        <v>2075</v>
      </c>
      <c r="U49" s="20" t="s">
        <v>2097</v>
      </c>
      <c r="V49">
        <v>450</v>
      </c>
      <c r="W49" s="2" t="s">
        <v>1407</v>
      </c>
      <c r="X49" s="20">
        <v>50</v>
      </c>
      <c r="Y49" s="20">
        <v>1</v>
      </c>
      <c r="Z49" s="20">
        <v>320</v>
      </c>
      <c r="AA49">
        <v>0</v>
      </c>
      <c r="AB49">
        <v>1</v>
      </c>
      <c r="AC49">
        <v>0</v>
      </c>
      <c r="AD49">
        <v>0</v>
      </c>
      <c r="AE49">
        <v>2</v>
      </c>
      <c r="AF49">
        <v>1</v>
      </c>
      <c r="AG49">
        <v>1</v>
      </c>
      <c r="AH49">
        <v>0</v>
      </c>
      <c r="AI49">
        <v>0</v>
      </c>
      <c r="AJ49">
        <v>0</v>
      </c>
      <c r="AK49">
        <v>0</v>
      </c>
    </row>
    <row r="50" spans="1:37" x14ac:dyDescent="0.25">
      <c r="A50" s="19" t="s">
        <v>53</v>
      </c>
      <c r="B50" s="2" t="s">
        <v>1084</v>
      </c>
      <c r="C50" s="2" t="s">
        <v>1158</v>
      </c>
      <c r="D50" s="19" t="s">
        <v>1181</v>
      </c>
      <c r="E50" s="17" t="s">
        <v>2030</v>
      </c>
      <c r="F50" s="19" t="s">
        <v>1185</v>
      </c>
      <c r="G50" s="19" t="s">
        <v>1186</v>
      </c>
      <c r="H50" s="17" t="str">
        <f t="shared" si="1"/>
        <v>Pseudocaranx dentex</v>
      </c>
      <c r="I50" s="19" t="s">
        <v>1568</v>
      </c>
      <c r="L50" s="17" t="s">
        <v>1483</v>
      </c>
      <c r="M50" s="19">
        <v>3.9</v>
      </c>
      <c r="N50" s="17" t="s">
        <v>1569</v>
      </c>
      <c r="O50" s="17" t="s">
        <v>1570</v>
      </c>
      <c r="P50" s="17"/>
      <c r="S50" t="s">
        <v>1571</v>
      </c>
      <c r="T50" s="20" t="s">
        <v>2058</v>
      </c>
      <c r="U50" s="20" t="s">
        <v>2098</v>
      </c>
      <c r="V50">
        <v>827</v>
      </c>
      <c r="W50" s="19" t="s">
        <v>1407</v>
      </c>
      <c r="X50" s="20">
        <v>122</v>
      </c>
      <c r="Y50" s="20">
        <v>10</v>
      </c>
      <c r="Z50" s="20">
        <v>238</v>
      </c>
      <c r="AA50">
        <v>0</v>
      </c>
      <c r="AB50">
        <v>1</v>
      </c>
      <c r="AC50">
        <v>1</v>
      </c>
      <c r="AD50">
        <v>0</v>
      </c>
      <c r="AE50">
        <v>2</v>
      </c>
      <c r="AF50">
        <v>1</v>
      </c>
      <c r="AG50">
        <v>1</v>
      </c>
      <c r="AH50">
        <v>1</v>
      </c>
      <c r="AI50">
        <v>1</v>
      </c>
      <c r="AJ50">
        <v>0</v>
      </c>
      <c r="AK50">
        <v>0</v>
      </c>
    </row>
    <row r="51" spans="1:37" x14ac:dyDescent="0.25">
      <c r="A51" s="2" t="s">
        <v>54</v>
      </c>
      <c r="B51" s="2" t="s">
        <v>1084</v>
      </c>
      <c r="C51" s="2" t="s">
        <v>1158</v>
      </c>
      <c r="D51" s="2" t="s">
        <v>1181</v>
      </c>
      <c r="E51" s="17" t="s">
        <v>2031</v>
      </c>
      <c r="F51" s="2" t="s">
        <v>1187</v>
      </c>
      <c r="G51" s="2" t="s">
        <v>1188</v>
      </c>
      <c r="H51" s="17" t="str">
        <f t="shared" si="1"/>
        <v>Seriola lalandi</v>
      </c>
      <c r="I51" s="2" t="s">
        <v>1572</v>
      </c>
      <c r="L51" s="17" t="s">
        <v>1392</v>
      </c>
      <c r="M51" s="2">
        <v>4.2</v>
      </c>
      <c r="N51" s="17" t="s">
        <v>1573</v>
      </c>
      <c r="O51" s="17" t="s">
        <v>1574</v>
      </c>
      <c r="P51" s="17"/>
      <c r="S51" t="s">
        <v>1499</v>
      </c>
      <c r="T51" s="20" t="s">
        <v>2058</v>
      </c>
      <c r="U51" s="20" t="s">
        <v>2099</v>
      </c>
      <c r="V51">
        <v>1930</v>
      </c>
      <c r="W51" s="2" t="s">
        <v>1575</v>
      </c>
      <c r="X51" s="20">
        <v>250</v>
      </c>
      <c r="Y51" s="20">
        <v>3</v>
      </c>
      <c r="Z51" s="20">
        <v>825</v>
      </c>
      <c r="AA51">
        <v>0</v>
      </c>
      <c r="AB51">
        <v>1</v>
      </c>
      <c r="AC51">
        <v>0</v>
      </c>
      <c r="AD51">
        <v>0</v>
      </c>
      <c r="AE51">
        <v>0</v>
      </c>
      <c r="AF51">
        <v>0</v>
      </c>
      <c r="AG51">
        <v>0</v>
      </c>
      <c r="AH51">
        <v>0</v>
      </c>
      <c r="AI51">
        <v>2</v>
      </c>
      <c r="AJ51">
        <v>1</v>
      </c>
      <c r="AK51">
        <v>0</v>
      </c>
    </row>
    <row r="52" spans="1:37" x14ac:dyDescent="0.25">
      <c r="A52" s="19" t="s">
        <v>55</v>
      </c>
      <c r="B52" s="2" t="s">
        <v>1084</v>
      </c>
      <c r="C52" s="2" t="s">
        <v>1158</v>
      </c>
      <c r="D52" s="19" t="s">
        <v>1181</v>
      </c>
      <c r="E52" s="17" t="s">
        <v>2031</v>
      </c>
      <c r="F52" s="19" t="s">
        <v>1187</v>
      </c>
      <c r="G52" s="19" t="s">
        <v>1189</v>
      </c>
      <c r="H52" s="17" t="str">
        <f t="shared" si="1"/>
        <v>Seriola rivoliana</v>
      </c>
      <c r="I52" s="19" t="s">
        <v>1576</v>
      </c>
      <c r="J52" s="18"/>
      <c r="K52" s="18"/>
      <c r="L52" s="18" t="s">
        <v>1392</v>
      </c>
      <c r="M52" s="19">
        <v>4.5</v>
      </c>
      <c r="N52" s="18" t="s">
        <v>1525</v>
      </c>
      <c r="O52" s="18" t="s">
        <v>1577</v>
      </c>
      <c r="P52" s="18"/>
      <c r="Q52" s="18"/>
      <c r="R52" s="18"/>
      <c r="S52" t="s">
        <v>1952</v>
      </c>
      <c r="T52" s="20" t="s">
        <v>2058</v>
      </c>
      <c r="U52" s="20" t="s">
        <v>2100</v>
      </c>
      <c r="V52">
        <v>1570</v>
      </c>
      <c r="W52" s="19" t="s">
        <v>1578</v>
      </c>
      <c r="X52" s="20">
        <v>160</v>
      </c>
      <c r="Y52" s="20">
        <v>5</v>
      </c>
      <c r="Z52" s="20">
        <v>245</v>
      </c>
      <c r="AA52">
        <v>0</v>
      </c>
      <c r="AB52">
        <v>1</v>
      </c>
      <c r="AC52">
        <v>0</v>
      </c>
      <c r="AD52">
        <v>0</v>
      </c>
      <c r="AE52">
        <v>0</v>
      </c>
      <c r="AF52">
        <v>0</v>
      </c>
      <c r="AG52">
        <v>0</v>
      </c>
      <c r="AH52">
        <v>2</v>
      </c>
      <c r="AI52">
        <v>1</v>
      </c>
      <c r="AJ52">
        <v>1</v>
      </c>
      <c r="AK52">
        <v>0</v>
      </c>
    </row>
    <row r="53" spans="1:37" x14ac:dyDescent="0.25">
      <c r="A53" s="2" t="s">
        <v>56</v>
      </c>
      <c r="B53" s="2" t="s">
        <v>1084</v>
      </c>
      <c r="C53" s="2" t="s">
        <v>1158</v>
      </c>
      <c r="D53" s="2" t="s">
        <v>1181</v>
      </c>
      <c r="E53" s="17" t="s">
        <v>2030</v>
      </c>
      <c r="F53" s="2" t="s">
        <v>1190</v>
      </c>
      <c r="G53" s="2" t="s">
        <v>1191</v>
      </c>
      <c r="H53" s="17" t="str">
        <f t="shared" si="1"/>
        <v>Trachurus novaezelandiae</v>
      </c>
      <c r="I53" s="2" t="s">
        <v>1579</v>
      </c>
      <c r="L53" s="17" t="s">
        <v>1392</v>
      </c>
      <c r="M53" s="2">
        <v>3.2</v>
      </c>
      <c r="N53" s="13" t="s">
        <v>1580</v>
      </c>
      <c r="O53" s="17" t="s">
        <v>1581</v>
      </c>
      <c r="P53" s="16"/>
      <c r="S53" t="s">
        <v>1492</v>
      </c>
      <c r="T53" s="20" t="s">
        <v>2058</v>
      </c>
      <c r="U53" s="20" t="s">
        <v>2101</v>
      </c>
      <c r="V53">
        <v>500</v>
      </c>
      <c r="W53" s="2" t="s">
        <v>1407</v>
      </c>
      <c r="X53" s="20">
        <v>50</v>
      </c>
      <c r="Y53" s="20">
        <v>22</v>
      </c>
      <c r="Z53" s="20">
        <v>500</v>
      </c>
      <c r="AA53">
        <v>0</v>
      </c>
      <c r="AB53">
        <v>1</v>
      </c>
      <c r="AC53">
        <v>0</v>
      </c>
      <c r="AD53">
        <v>0</v>
      </c>
      <c r="AE53">
        <v>2</v>
      </c>
      <c r="AF53">
        <v>1</v>
      </c>
      <c r="AG53">
        <v>1</v>
      </c>
      <c r="AH53">
        <v>1</v>
      </c>
      <c r="AI53">
        <v>1</v>
      </c>
      <c r="AJ53">
        <v>0</v>
      </c>
      <c r="AK53">
        <v>0</v>
      </c>
    </row>
    <row r="54" spans="1:37" x14ac:dyDescent="0.25">
      <c r="A54" s="17" t="s">
        <v>151</v>
      </c>
      <c r="B54" s="2" t="s">
        <v>1084</v>
      </c>
      <c r="C54" s="2" t="s">
        <v>1158</v>
      </c>
      <c r="D54" s="17" t="s">
        <v>1364</v>
      </c>
      <c r="E54" s="17"/>
      <c r="F54" s="17" t="s">
        <v>1365</v>
      </c>
      <c r="G54" s="17" t="s">
        <v>1366</v>
      </c>
      <c r="H54" s="17" t="str">
        <f t="shared" si="1"/>
        <v>Seriolella brama</v>
      </c>
      <c r="I54" s="17" t="s">
        <v>1921</v>
      </c>
      <c r="L54" s="17" t="s">
        <v>1392</v>
      </c>
      <c r="M54" s="17">
        <v>3.7</v>
      </c>
      <c r="N54" s="17" t="s">
        <v>1922</v>
      </c>
      <c r="O54" s="17" t="s">
        <v>1923</v>
      </c>
      <c r="P54" s="17" t="s">
        <v>1924</v>
      </c>
      <c r="S54" t="s">
        <v>1463</v>
      </c>
      <c r="T54" s="20" t="s">
        <v>2058</v>
      </c>
      <c r="U54" s="20" t="s">
        <v>2144</v>
      </c>
      <c r="V54">
        <v>600</v>
      </c>
      <c r="W54" s="17" t="s">
        <v>1533</v>
      </c>
      <c r="X54" s="20">
        <v>76</v>
      </c>
      <c r="Y54" s="20">
        <v>22</v>
      </c>
      <c r="Z54" s="20">
        <v>400</v>
      </c>
      <c r="AA54">
        <v>0</v>
      </c>
      <c r="AB54">
        <v>1</v>
      </c>
      <c r="AC54">
        <v>0</v>
      </c>
      <c r="AD54">
        <v>0</v>
      </c>
      <c r="AE54">
        <v>1</v>
      </c>
      <c r="AF54">
        <v>0</v>
      </c>
      <c r="AG54">
        <v>1</v>
      </c>
      <c r="AH54">
        <v>2</v>
      </c>
      <c r="AI54">
        <v>0</v>
      </c>
      <c r="AJ54">
        <v>0</v>
      </c>
      <c r="AK54">
        <v>0</v>
      </c>
    </row>
    <row r="55" spans="1:37" x14ac:dyDescent="0.25">
      <c r="A55" s="2" t="s">
        <v>77</v>
      </c>
      <c r="B55" s="2" t="s">
        <v>1084</v>
      </c>
      <c r="C55" s="2" t="s">
        <v>1158</v>
      </c>
      <c r="D55" s="2" t="s">
        <v>1233</v>
      </c>
      <c r="E55" s="17"/>
      <c r="F55" s="2" t="s">
        <v>1234</v>
      </c>
      <c r="G55" s="2" t="s">
        <v>1235</v>
      </c>
      <c r="H55" s="17" t="str">
        <f t="shared" si="1"/>
        <v>Amphichaetodon howensis</v>
      </c>
      <c r="I55" s="2" t="s">
        <v>1658</v>
      </c>
      <c r="L55" s="17" t="s">
        <v>1392</v>
      </c>
      <c r="M55" s="2">
        <v>2.8</v>
      </c>
      <c r="N55" s="13" t="s">
        <v>1659</v>
      </c>
      <c r="O55" s="13" t="s">
        <v>1660</v>
      </c>
      <c r="P55" s="16" t="s">
        <v>1661</v>
      </c>
      <c r="S55" t="s">
        <v>1463</v>
      </c>
      <c r="T55" s="20" t="s">
        <v>2058</v>
      </c>
      <c r="U55" s="20" t="s">
        <v>2115</v>
      </c>
      <c r="V55">
        <v>200</v>
      </c>
      <c r="W55" s="2" t="s">
        <v>1407</v>
      </c>
      <c r="X55" s="20">
        <v>18</v>
      </c>
      <c r="Y55" s="20">
        <v>10</v>
      </c>
      <c r="Z55" s="20">
        <v>150</v>
      </c>
      <c r="AA55">
        <v>0</v>
      </c>
      <c r="AB55">
        <v>1</v>
      </c>
      <c r="AC55">
        <v>0</v>
      </c>
      <c r="AD55">
        <v>0</v>
      </c>
      <c r="AE55">
        <v>0</v>
      </c>
      <c r="AF55">
        <v>0</v>
      </c>
      <c r="AG55">
        <v>1</v>
      </c>
      <c r="AH55">
        <v>2</v>
      </c>
      <c r="AI55">
        <v>0</v>
      </c>
      <c r="AJ55">
        <v>0</v>
      </c>
      <c r="AK55">
        <v>0</v>
      </c>
    </row>
    <row r="56" spans="1:37" x14ac:dyDescent="0.25">
      <c r="A56" s="2" t="s">
        <v>78</v>
      </c>
      <c r="B56" s="2" t="s">
        <v>1084</v>
      </c>
      <c r="C56" s="2" t="s">
        <v>1158</v>
      </c>
      <c r="D56" s="2" t="s">
        <v>1233</v>
      </c>
      <c r="E56" s="17"/>
      <c r="F56" s="2" t="s">
        <v>1236</v>
      </c>
      <c r="G56" s="2" t="s">
        <v>1237</v>
      </c>
      <c r="H56" s="17" t="str">
        <f t="shared" si="1"/>
        <v>Forcipiger flavissimus</v>
      </c>
      <c r="I56" s="2" t="s">
        <v>1662</v>
      </c>
      <c r="L56" s="17" t="s">
        <v>1392</v>
      </c>
      <c r="M56" s="2">
        <v>3.1</v>
      </c>
      <c r="N56" s="13" t="s">
        <v>1663</v>
      </c>
      <c r="O56" s="13" t="s">
        <v>1664</v>
      </c>
      <c r="P56" s="16" t="s">
        <v>1665</v>
      </c>
      <c r="S56" t="s">
        <v>1463</v>
      </c>
      <c r="T56" s="20" t="s">
        <v>2058</v>
      </c>
      <c r="U56" s="20" t="s">
        <v>2116</v>
      </c>
      <c r="V56">
        <v>180</v>
      </c>
      <c r="W56" s="2" t="s">
        <v>1407</v>
      </c>
      <c r="X56" s="20">
        <v>22</v>
      </c>
      <c r="Y56" s="20">
        <v>2</v>
      </c>
      <c r="Z56" s="20">
        <v>145</v>
      </c>
      <c r="AA56">
        <v>0</v>
      </c>
      <c r="AB56">
        <v>1</v>
      </c>
      <c r="AC56">
        <v>1</v>
      </c>
      <c r="AD56">
        <v>0</v>
      </c>
      <c r="AE56">
        <v>0</v>
      </c>
      <c r="AF56">
        <v>0</v>
      </c>
      <c r="AG56">
        <v>1</v>
      </c>
      <c r="AH56">
        <v>2</v>
      </c>
      <c r="AI56">
        <v>0</v>
      </c>
      <c r="AJ56">
        <v>0</v>
      </c>
      <c r="AK56">
        <v>0</v>
      </c>
    </row>
    <row r="57" spans="1:37" x14ac:dyDescent="0.25">
      <c r="A57" s="2" t="s">
        <v>95</v>
      </c>
      <c r="B57" s="2" t="s">
        <v>1084</v>
      </c>
      <c r="C57" s="2" t="s">
        <v>1158</v>
      </c>
      <c r="D57" s="2" t="s">
        <v>1267</v>
      </c>
      <c r="E57" s="17"/>
      <c r="F57" s="2" t="s">
        <v>2156</v>
      </c>
      <c r="G57" s="2" t="s">
        <v>1272</v>
      </c>
      <c r="H57" s="17" t="str">
        <f t="shared" si="1"/>
        <v>Chirodactylus spectabilis</v>
      </c>
      <c r="I57" s="2" t="s">
        <v>1721</v>
      </c>
      <c r="J57" s="19" t="s">
        <v>2153</v>
      </c>
      <c r="L57" s="17" t="s">
        <v>1392</v>
      </c>
      <c r="M57" s="2">
        <v>3.4</v>
      </c>
      <c r="N57" s="13" t="s">
        <v>1722</v>
      </c>
      <c r="O57" s="13" t="s">
        <v>1723</v>
      </c>
      <c r="P57" s="16" t="s">
        <v>1724</v>
      </c>
      <c r="S57" t="s">
        <v>1532</v>
      </c>
      <c r="T57" s="20" t="s">
        <v>2058</v>
      </c>
      <c r="U57" s="20" t="s">
        <v>2069</v>
      </c>
      <c r="V57">
        <v>700</v>
      </c>
      <c r="W57" s="2" t="s">
        <v>1407</v>
      </c>
      <c r="X57" s="20">
        <v>100</v>
      </c>
      <c r="Y57" s="20">
        <v>1</v>
      </c>
      <c r="Z57" s="20">
        <v>50</v>
      </c>
      <c r="AA57">
        <v>0</v>
      </c>
      <c r="AB57">
        <v>1</v>
      </c>
      <c r="AC57">
        <v>0</v>
      </c>
      <c r="AD57">
        <v>0</v>
      </c>
      <c r="AE57">
        <v>0</v>
      </c>
      <c r="AF57">
        <v>2</v>
      </c>
      <c r="AG57">
        <v>1</v>
      </c>
      <c r="AH57">
        <v>1</v>
      </c>
      <c r="AI57">
        <v>0</v>
      </c>
      <c r="AJ57">
        <v>0</v>
      </c>
      <c r="AK57">
        <v>0</v>
      </c>
    </row>
    <row r="58" spans="1:37" x14ac:dyDescent="0.25">
      <c r="A58" s="2" t="s">
        <v>93</v>
      </c>
      <c r="B58" s="2" t="s">
        <v>1084</v>
      </c>
      <c r="C58" s="2" t="s">
        <v>1158</v>
      </c>
      <c r="D58" s="2" t="s">
        <v>1267</v>
      </c>
      <c r="E58" s="17"/>
      <c r="F58" s="19" t="s">
        <v>2154</v>
      </c>
      <c r="G58" s="2" t="s">
        <v>1270</v>
      </c>
      <c r="H58" s="17" t="str">
        <f t="shared" si="1"/>
        <v>Goniistius francisi</v>
      </c>
      <c r="I58" s="2" t="s">
        <v>1714</v>
      </c>
      <c r="J58" s="19" t="s">
        <v>2153</v>
      </c>
      <c r="L58" s="17" t="s">
        <v>1392</v>
      </c>
      <c r="M58" s="2">
        <v>3.2</v>
      </c>
      <c r="N58" s="17" t="s">
        <v>1715</v>
      </c>
      <c r="O58" s="17" t="s">
        <v>1716</v>
      </c>
      <c r="P58" s="17"/>
      <c r="S58" t="s">
        <v>1392</v>
      </c>
      <c r="T58" s="20" t="e">
        <v>#N/A</v>
      </c>
      <c r="U58" s="20" t="e">
        <v>#N/A</v>
      </c>
      <c r="V58">
        <v>274</v>
      </c>
      <c r="W58" s="2" t="s">
        <v>1407</v>
      </c>
      <c r="X58" s="20">
        <v>27.37</v>
      </c>
      <c r="Y58" s="20">
        <v>6</v>
      </c>
      <c r="Z58" s="20">
        <v>88</v>
      </c>
      <c r="AA58">
        <v>0</v>
      </c>
      <c r="AB58">
        <v>1</v>
      </c>
      <c r="AC58">
        <v>0</v>
      </c>
      <c r="AD58">
        <v>0</v>
      </c>
      <c r="AE58">
        <v>0</v>
      </c>
      <c r="AF58">
        <v>0</v>
      </c>
      <c r="AG58">
        <v>2</v>
      </c>
      <c r="AH58">
        <v>1</v>
      </c>
      <c r="AI58">
        <v>0</v>
      </c>
      <c r="AJ58">
        <v>0</v>
      </c>
      <c r="AK58">
        <v>0</v>
      </c>
    </row>
    <row r="59" spans="1:37" x14ac:dyDescent="0.25">
      <c r="A59" s="2" t="s">
        <v>92</v>
      </c>
      <c r="B59" s="2" t="s">
        <v>1084</v>
      </c>
      <c r="C59" s="2" t="s">
        <v>1158</v>
      </c>
      <c r="D59" s="2" t="s">
        <v>1267</v>
      </c>
      <c r="E59" s="17"/>
      <c r="F59" s="2" t="s">
        <v>2152</v>
      </c>
      <c r="G59" s="2" t="s">
        <v>1269</v>
      </c>
      <c r="H59" s="17" t="str">
        <f t="shared" si="1"/>
        <v>Morwong ephippium</v>
      </c>
      <c r="I59" s="2" t="s">
        <v>1711</v>
      </c>
      <c r="J59" s="19" t="s">
        <v>2153</v>
      </c>
      <c r="L59" s="17" t="s">
        <v>1392</v>
      </c>
      <c r="M59" s="2">
        <v>3.5</v>
      </c>
      <c r="N59" s="13" t="s">
        <v>1712</v>
      </c>
      <c r="O59" s="13" t="s">
        <v>1713</v>
      </c>
      <c r="P59" s="16"/>
      <c r="S59" t="s">
        <v>1951</v>
      </c>
      <c r="T59" s="20" t="s">
        <v>2058</v>
      </c>
      <c r="U59" s="20" t="s">
        <v>2122</v>
      </c>
      <c r="V59">
        <v>410</v>
      </c>
      <c r="W59" s="2" t="s">
        <v>1407</v>
      </c>
      <c r="X59" s="20">
        <v>20</v>
      </c>
      <c r="Y59" s="20">
        <v>0</v>
      </c>
      <c r="Z59" s="20">
        <v>250</v>
      </c>
      <c r="AA59">
        <v>0</v>
      </c>
      <c r="AB59">
        <v>1</v>
      </c>
      <c r="AC59">
        <v>0</v>
      </c>
      <c r="AD59">
        <v>0</v>
      </c>
      <c r="AE59">
        <v>0</v>
      </c>
      <c r="AF59">
        <v>1</v>
      </c>
      <c r="AG59">
        <v>2</v>
      </c>
      <c r="AH59">
        <v>1</v>
      </c>
      <c r="AI59">
        <v>0</v>
      </c>
      <c r="AJ59">
        <v>0</v>
      </c>
      <c r="AK59">
        <v>0</v>
      </c>
    </row>
    <row r="60" spans="1:37" x14ac:dyDescent="0.25">
      <c r="A60" s="2" t="s">
        <v>96</v>
      </c>
      <c r="B60" s="2" t="s">
        <v>1084</v>
      </c>
      <c r="C60" s="2" t="s">
        <v>1158</v>
      </c>
      <c r="D60" s="2" t="s">
        <v>1267</v>
      </c>
      <c r="E60" s="17"/>
      <c r="F60" s="2" t="s">
        <v>1273</v>
      </c>
      <c r="G60" s="2" t="s">
        <v>1274</v>
      </c>
      <c r="H60" s="17" t="str">
        <f t="shared" si="1"/>
        <v>Nemadactylus douglasii</v>
      </c>
      <c r="I60" s="2" t="s">
        <v>1725</v>
      </c>
      <c r="L60" s="17" t="s">
        <v>1392</v>
      </c>
      <c r="M60" s="2">
        <v>3.4</v>
      </c>
      <c r="N60" s="13" t="s">
        <v>1726</v>
      </c>
      <c r="O60" s="13" t="s">
        <v>1727</v>
      </c>
      <c r="P60" s="16" t="s">
        <v>1728</v>
      </c>
      <c r="S60" t="s">
        <v>1532</v>
      </c>
      <c r="T60" s="20" t="s">
        <v>2058</v>
      </c>
      <c r="U60" s="20" t="s">
        <v>2067</v>
      </c>
      <c r="V60">
        <v>600</v>
      </c>
      <c r="W60" s="2" t="s">
        <v>1407</v>
      </c>
      <c r="X60" s="20">
        <v>81</v>
      </c>
      <c r="Y60" s="20">
        <v>0</v>
      </c>
      <c r="Z60" s="20">
        <v>200</v>
      </c>
      <c r="AA60">
        <v>0</v>
      </c>
      <c r="AB60">
        <v>1</v>
      </c>
      <c r="AC60">
        <v>0</v>
      </c>
      <c r="AD60">
        <v>0</v>
      </c>
      <c r="AE60">
        <v>0</v>
      </c>
      <c r="AF60">
        <v>1</v>
      </c>
      <c r="AG60">
        <v>2</v>
      </c>
      <c r="AH60">
        <v>1</v>
      </c>
      <c r="AI60">
        <v>0</v>
      </c>
      <c r="AJ60">
        <v>0</v>
      </c>
      <c r="AK60">
        <v>0</v>
      </c>
    </row>
    <row r="61" spans="1:37" x14ac:dyDescent="0.25">
      <c r="A61" s="2" t="s">
        <v>97</v>
      </c>
      <c r="B61" s="2" t="s">
        <v>1084</v>
      </c>
      <c r="C61" s="2" t="s">
        <v>1158</v>
      </c>
      <c r="D61" s="2" t="s">
        <v>1267</v>
      </c>
      <c r="E61" s="17"/>
      <c r="F61" s="2" t="s">
        <v>1273</v>
      </c>
      <c r="G61" s="2" t="s">
        <v>1275</v>
      </c>
      <c r="H61" s="17" t="str">
        <f t="shared" si="1"/>
        <v>Nemadactylus macropterus</v>
      </c>
      <c r="I61" s="2" t="s">
        <v>1729</v>
      </c>
      <c r="L61" s="17" t="s">
        <v>1392</v>
      </c>
      <c r="M61" s="2">
        <v>3.4</v>
      </c>
      <c r="N61" s="13" t="s">
        <v>1730</v>
      </c>
      <c r="O61" s="13" t="s">
        <v>1731</v>
      </c>
      <c r="P61" s="16" t="s">
        <v>1732</v>
      </c>
      <c r="S61" t="s">
        <v>1532</v>
      </c>
      <c r="T61" s="20" t="s">
        <v>2058</v>
      </c>
      <c r="U61" s="20" t="s">
        <v>2124</v>
      </c>
      <c r="V61">
        <v>500</v>
      </c>
      <c r="W61" s="2" t="s">
        <v>1407</v>
      </c>
      <c r="X61" s="20">
        <v>70</v>
      </c>
      <c r="Y61" s="20">
        <v>22</v>
      </c>
      <c r="Z61" s="20">
        <v>450</v>
      </c>
      <c r="AA61">
        <v>1</v>
      </c>
      <c r="AB61">
        <v>1</v>
      </c>
      <c r="AC61">
        <v>0</v>
      </c>
      <c r="AD61">
        <v>0</v>
      </c>
      <c r="AE61">
        <v>0</v>
      </c>
      <c r="AF61">
        <v>1</v>
      </c>
      <c r="AG61">
        <v>2</v>
      </c>
      <c r="AH61">
        <v>1</v>
      </c>
      <c r="AI61">
        <v>0</v>
      </c>
      <c r="AJ61">
        <v>0</v>
      </c>
      <c r="AK61">
        <v>0</v>
      </c>
    </row>
    <row r="62" spans="1:37" x14ac:dyDescent="0.25">
      <c r="A62" s="2" t="s">
        <v>94</v>
      </c>
      <c r="B62" s="2" t="s">
        <v>1084</v>
      </c>
      <c r="C62" s="2" t="s">
        <v>1158</v>
      </c>
      <c r="D62" s="2" t="s">
        <v>1267</v>
      </c>
      <c r="E62" s="17"/>
      <c r="F62" s="2" t="s">
        <v>2155</v>
      </c>
      <c r="G62" s="2" t="s">
        <v>1271</v>
      </c>
      <c r="H62" s="17" t="str">
        <f t="shared" si="1"/>
        <v>Pseudogoniistius nigripes</v>
      </c>
      <c r="I62" s="2" t="s">
        <v>1717</v>
      </c>
      <c r="J62" s="19" t="s">
        <v>2153</v>
      </c>
      <c r="L62" s="17" t="s">
        <v>1392</v>
      </c>
      <c r="M62" s="2">
        <v>3.1</v>
      </c>
      <c r="N62" s="13" t="s">
        <v>1718</v>
      </c>
      <c r="O62" s="13" t="s">
        <v>1719</v>
      </c>
      <c r="P62" s="16" t="s">
        <v>1720</v>
      </c>
      <c r="S62" t="s">
        <v>1463</v>
      </c>
      <c r="T62" s="20" t="s">
        <v>2093</v>
      </c>
      <c r="U62" s="20" t="s">
        <v>2123</v>
      </c>
      <c r="V62">
        <v>410</v>
      </c>
      <c r="W62" s="2" t="s">
        <v>1407</v>
      </c>
      <c r="X62" s="20">
        <v>41</v>
      </c>
      <c r="Y62" s="20"/>
      <c r="Z62" s="20">
        <v>65</v>
      </c>
      <c r="AA62">
        <v>0</v>
      </c>
      <c r="AB62">
        <v>1</v>
      </c>
      <c r="AC62">
        <v>0</v>
      </c>
      <c r="AD62">
        <v>0</v>
      </c>
      <c r="AE62">
        <v>0</v>
      </c>
      <c r="AF62">
        <v>0</v>
      </c>
      <c r="AG62">
        <v>2</v>
      </c>
      <c r="AH62">
        <v>1</v>
      </c>
      <c r="AI62">
        <v>0</v>
      </c>
      <c r="AJ62">
        <v>0</v>
      </c>
      <c r="AK62">
        <v>0</v>
      </c>
    </row>
    <row r="63" spans="1:37" x14ac:dyDescent="0.25">
      <c r="A63" s="2" t="s">
        <v>89</v>
      </c>
      <c r="B63" s="2" t="s">
        <v>1084</v>
      </c>
      <c r="C63" s="2" t="s">
        <v>1158</v>
      </c>
      <c r="D63" s="2" t="s">
        <v>1260</v>
      </c>
      <c r="E63" s="17"/>
      <c r="F63" s="2" t="s">
        <v>1261</v>
      </c>
      <c r="G63" s="2" t="s">
        <v>1262</v>
      </c>
      <c r="H63" s="17" t="str">
        <f t="shared" si="1"/>
        <v>Chironemus marmoratus</v>
      </c>
      <c r="I63" s="2" t="s">
        <v>1700</v>
      </c>
      <c r="L63" s="17" t="s">
        <v>1392</v>
      </c>
      <c r="M63" s="2">
        <v>3.7</v>
      </c>
      <c r="N63" s="17" t="s">
        <v>1701</v>
      </c>
      <c r="O63" s="17" t="s">
        <v>1702</v>
      </c>
      <c r="P63" s="17" t="s">
        <v>1703</v>
      </c>
      <c r="S63" t="s">
        <v>1463</v>
      </c>
      <c r="T63" s="20" t="s">
        <v>2058</v>
      </c>
      <c r="U63" s="20" t="s">
        <v>2069</v>
      </c>
      <c r="V63">
        <v>400</v>
      </c>
      <c r="W63" s="2" t="s">
        <v>1704</v>
      </c>
      <c r="X63" s="20">
        <v>40</v>
      </c>
      <c r="Y63" s="20">
        <v>0</v>
      </c>
      <c r="Z63" s="20">
        <v>30</v>
      </c>
      <c r="AA63">
        <v>0</v>
      </c>
      <c r="AB63">
        <v>1</v>
      </c>
      <c r="AC63">
        <v>0</v>
      </c>
      <c r="AD63">
        <v>0</v>
      </c>
      <c r="AE63">
        <v>0</v>
      </c>
      <c r="AF63">
        <v>0</v>
      </c>
      <c r="AG63">
        <v>1</v>
      </c>
      <c r="AH63">
        <v>2</v>
      </c>
      <c r="AI63">
        <v>1</v>
      </c>
      <c r="AJ63">
        <v>0</v>
      </c>
      <c r="AK63">
        <v>0</v>
      </c>
    </row>
    <row r="64" spans="1:37" x14ac:dyDescent="0.25">
      <c r="A64" s="2" t="s">
        <v>79</v>
      </c>
      <c r="B64" s="2" t="s">
        <v>1084</v>
      </c>
      <c r="C64" s="2" t="s">
        <v>1158</v>
      </c>
      <c r="D64" s="2" t="s">
        <v>1238</v>
      </c>
      <c r="E64" s="17"/>
      <c r="F64" s="2" t="s">
        <v>1239</v>
      </c>
      <c r="G64" s="2" t="s">
        <v>1240</v>
      </c>
      <c r="H64" s="17" t="str">
        <f t="shared" si="1"/>
        <v>Notocirrhitus splendens</v>
      </c>
      <c r="I64" s="2" t="s">
        <v>1666</v>
      </c>
      <c r="L64" s="17" t="s">
        <v>1392</v>
      </c>
      <c r="M64" s="2">
        <v>4</v>
      </c>
      <c r="N64" s="13" t="s">
        <v>1667</v>
      </c>
      <c r="O64" s="13" t="s">
        <v>1668</v>
      </c>
      <c r="P64" s="16"/>
      <c r="S64" t="s">
        <v>1463</v>
      </c>
      <c r="T64" s="20" t="s">
        <v>2058</v>
      </c>
      <c r="U64" s="20" t="s">
        <v>2117</v>
      </c>
      <c r="V64">
        <v>250</v>
      </c>
      <c r="W64" s="2" t="s">
        <v>1407</v>
      </c>
      <c r="X64" s="20">
        <v>20</v>
      </c>
      <c r="Y64" s="20"/>
      <c r="Z64" s="20" t="s">
        <v>2067</v>
      </c>
      <c r="AA64">
        <v>0</v>
      </c>
      <c r="AB64">
        <v>1</v>
      </c>
      <c r="AC64">
        <v>0</v>
      </c>
      <c r="AD64">
        <v>0</v>
      </c>
      <c r="AE64">
        <v>0</v>
      </c>
      <c r="AF64">
        <v>0</v>
      </c>
      <c r="AG64">
        <v>1</v>
      </c>
      <c r="AH64">
        <v>2</v>
      </c>
      <c r="AI64">
        <v>1</v>
      </c>
      <c r="AJ64">
        <v>0</v>
      </c>
      <c r="AK64">
        <v>0</v>
      </c>
    </row>
    <row r="65" spans="1:37" x14ac:dyDescent="0.25">
      <c r="A65" s="19" t="s">
        <v>59</v>
      </c>
      <c r="B65" s="2" t="s">
        <v>1084</v>
      </c>
      <c r="C65" s="2" t="s">
        <v>1158</v>
      </c>
      <c r="D65" s="19" t="s">
        <v>1196</v>
      </c>
      <c r="E65" s="17"/>
      <c r="F65" s="19" t="s">
        <v>1197</v>
      </c>
      <c r="G65" s="19" t="s">
        <v>2003</v>
      </c>
      <c r="H65" s="17" t="str">
        <f t="shared" si="1"/>
        <v>Plagiogeneion rubiginosum</v>
      </c>
      <c r="I65" s="19" t="s">
        <v>1592</v>
      </c>
      <c r="J65" s="18" t="s">
        <v>2014</v>
      </c>
      <c r="K65" s="18"/>
      <c r="L65" s="18" t="s">
        <v>1483</v>
      </c>
      <c r="M65" s="19">
        <v>3.4</v>
      </c>
      <c r="N65" s="18" t="s">
        <v>1525</v>
      </c>
      <c r="O65" s="18" t="s">
        <v>1593</v>
      </c>
      <c r="P65" s="18" t="s">
        <v>1594</v>
      </c>
      <c r="Q65" s="18"/>
      <c r="R65" s="18"/>
      <c r="S65" t="s">
        <v>1483</v>
      </c>
      <c r="T65" s="20" t="s">
        <v>2075</v>
      </c>
      <c r="U65" s="20" t="s">
        <v>2103</v>
      </c>
      <c r="V65">
        <v>470</v>
      </c>
      <c r="W65" s="19" t="s">
        <v>1407</v>
      </c>
      <c r="X65" s="20">
        <v>60</v>
      </c>
      <c r="Y65" s="20">
        <v>50</v>
      </c>
      <c r="Z65" s="20">
        <v>600</v>
      </c>
      <c r="AA65">
        <v>0</v>
      </c>
      <c r="AB65">
        <v>1</v>
      </c>
      <c r="AC65">
        <v>0</v>
      </c>
      <c r="AD65">
        <v>0</v>
      </c>
      <c r="AE65">
        <v>2</v>
      </c>
      <c r="AF65">
        <v>1</v>
      </c>
      <c r="AG65">
        <v>1</v>
      </c>
      <c r="AH65">
        <v>1</v>
      </c>
      <c r="AI65">
        <v>0</v>
      </c>
      <c r="AJ65">
        <v>0</v>
      </c>
      <c r="AK65">
        <v>0</v>
      </c>
    </row>
    <row r="66" spans="1:37" x14ac:dyDescent="0.25">
      <c r="A66" s="17" t="s">
        <v>150</v>
      </c>
      <c r="B66" s="2" t="s">
        <v>1084</v>
      </c>
      <c r="C66" s="2" t="s">
        <v>1158</v>
      </c>
      <c r="D66" s="17" t="s">
        <v>1361</v>
      </c>
      <c r="E66" s="17" t="s">
        <v>2039</v>
      </c>
      <c r="F66" s="17" t="s">
        <v>1362</v>
      </c>
      <c r="G66" s="17" t="s">
        <v>1363</v>
      </c>
      <c r="H66" s="17" t="str">
        <f t="shared" si="1"/>
        <v>Gobiopsis atrata</v>
      </c>
      <c r="I66" s="17" t="s">
        <v>1918</v>
      </c>
      <c r="L66" s="17" t="s">
        <v>1392</v>
      </c>
      <c r="M66" s="17">
        <v>3.3</v>
      </c>
      <c r="N66" s="13" t="s">
        <v>1919</v>
      </c>
      <c r="O66" s="13" t="s">
        <v>1920</v>
      </c>
      <c r="P66" s="16"/>
      <c r="S66" t="s">
        <v>1532</v>
      </c>
      <c r="T66" s="20" t="e">
        <v>#N/A</v>
      </c>
      <c r="U66" s="20" t="e">
        <v>#N/A</v>
      </c>
      <c r="V66">
        <v>85</v>
      </c>
      <c r="W66" s="17" t="s">
        <v>1407</v>
      </c>
      <c r="X66" s="20">
        <v>8.5</v>
      </c>
      <c r="Y66" s="20">
        <v>0</v>
      </c>
      <c r="Z66" s="20">
        <v>30</v>
      </c>
      <c r="AA66">
        <v>0</v>
      </c>
      <c r="AB66">
        <v>1</v>
      </c>
      <c r="AC66">
        <v>0</v>
      </c>
      <c r="AD66">
        <v>0</v>
      </c>
      <c r="AE66">
        <v>0</v>
      </c>
      <c r="AF66">
        <v>2</v>
      </c>
      <c r="AG66">
        <v>1</v>
      </c>
      <c r="AH66">
        <v>0</v>
      </c>
      <c r="AI66">
        <v>0</v>
      </c>
      <c r="AJ66">
        <v>0</v>
      </c>
      <c r="AK66">
        <v>0</v>
      </c>
    </row>
    <row r="67" spans="1:37" x14ac:dyDescent="0.25">
      <c r="A67" s="19" t="s">
        <v>67</v>
      </c>
      <c r="B67" s="2" t="s">
        <v>1084</v>
      </c>
      <c r="C67" s="2" t="s">
        <v>1158</v>
      </c>
      <c r="D67" s="19" t="s">
        <v>1213</v>
      </c>
      <c r="E67" s="17" t="s">
        <v>1214</v>
      </c>
      <c r="F67" s="19" t="s">
        <v>1215</v>
      </c>
      <c r="G67" s="19" t="s">
        <v>1216</v>
      </c>
      <c r="H67" s="17" t="str">
        <f t="shared" si="1"/>
        <v>Atypichthys latus</v>
      </c>
      <c r="I67" s="19" t="s">
        <v>1618</v>
      </c>
      <c r="L67" s="17" t="s">
        <v>1478</v>
      </c>
      <c r="M67" s="19">
        <v>3.5</v>
      </c>
      <c r="N67" s="17" t="s">
        <v>1619</v>
      </c>
      <c r="O67" s="17" t="s">
        <v>1620</v>
      </c>
      <c r="P67" s="17" t="s">
        <v>1621</v>
      </c>
      <c r="S67" t="s">
        <v>1951</v>
      </c>
      <c r="T67" s="20" t="s">
        <v>2058</v>
      </c>
      <c r="U67" s="20" t="s">
        <v>2069</v>
      </c>
      <c r="V67">
        <v>225</v>
      </c>
      <c r="W67" s="19" t="s">
        <v>1407</v>
      </c>
      <c r="X67" s="20">
        <v>30</v>
      </c>
      <c r="Y67" s="20"/>
      <c r="Z67" s="20" t="s">
        <v>2067</v>
      </c>
      <c r="AA67">
        <v>0</v>
      </c>
      <c r="AB67">
        <v>0</v>
      </c>
      <c r="AC67">
        <v>1</v>
      </c>
      <c r="AD67">
        <v>1</v>
      </c>
      <c r="AE67">
        <v>1</v>
      </c>
      <c r="AF67">
        <v>1</v>
      </c>
      <c r="AG67">
        <v>2</v>
      </c>
      <c r="AH67">
        <v>1</v>
      </c>
      <c r="AI67">
        <v>0</v>
      </c>
      <c r="AJ67">
        <v>0</v>
      </c>
      <c r="AK67">
        <v>0</v>
      </c>
    </row>
    <row r="68" spans="1:37" x14ac:dyDescent="0.25">
      <c r="A68" s="19" t="s">
        <v>75</v>
      </c>
      <c r="B68" s="2" t="s">
        <v>1084</v>
      </c>
      <c r="C68" s="2" t="s">
        <v>1158</v>
      </c>
      <c r="D68" s="19" t="s">
        <v>1213</v>
      </c>
      <c r="E68" s="17" t="s">
        <v>1217</v>
      </c>
      <c r="F68" s="19" t="s">
        <v>1229</v>
      </c>
      <c r="G68" s="19" t="s">
        <v>1230</v>
      </c>
      <c r="H68" s="17" t="str">
        <f t="shared" si="1"/>
        <v>Bathystethus cultratus</v>
      </c>
      <c r="I68" s="19" t="s">
        <v>1651</v>
      </c>
      <c r="L68" s="17" t="s">
        <v>1483</v>
      </c>
      <c r="M68" s="19">
        <v>3.1</v>
      </c>
      <c r="N68" s="13" t="s">
        <v>1652</v>
      </c>
      <c r="O68" s="13" t="s">
        <v>1653</v>
      </c>
      <c r="P68" s="16" t="s">
        <v>1654</v>
      </c>
      <c r="S68" t="s">
        <v>1483</v>
      </c>
      <c r="T68" s="20" t="e">
        <v>#N/A</v>
      </c>
      <c r="U68" s="20" t="e">
        <v>#N/A</v>
      </c>
      <c r="V68">
        <v>350</v>
      </c>
      <c r="W68" s="19" t="s">
        <v>1407</v>
      </c>
      <c r="X68" s="20">
        <v>30</v>
      </c>
      <c r="Y68" s="20"/>
      <c r="Z68" s="20" t="s">
        <v>2067</v>
      </c>
      <c r="AA68">
        <v>0</v>
      </c>
      <c r="AB68">
        <v>1</v>
      </c>
      <c r="AC68">
        <v>0</v>
      </c>
      <c r="AD68">
        <v>0</v>
      </c>
      <c r="AE68">
        <v>2</v>
      </c>
      <c r="AF68">
        <v>1</v>
      </c>
      <c r="AG68">
        <v>1</v>
      </c>
      <c r="AH68">
        <v>0</v>
      </c>
      <c r="AI68">
        <v>0</v>
      </c>
      <c r="AJ68">
        <v>0</v>
      </c>
      <c r="AK68">
        <v>0</v>
      </c>
    </row>
    <row r="69" spans="1:37" s="21" customFormat="1" x14ac:dyDescent="0.25">
      <c r="A69" s="19" t="s">
        <v>72</v>
      </c>
      <c r="B69" s="19" t="s">
        <v>1084</v>
      </c>
      <c r="C69" s="19" t="s">
        <v>1158</v>
      </c>
      <c r="D69" s="19" t="s">
        <v>1213</v>
      </c>
      <c r="E69" s="17" t="s">
        <v>1224</v>
      </c>
      <c r="F69" s="19" t="s">
        <v>1225</v>
      </c>
      <c r="G69" s="19" t="s">
        <v>1226</v>
      </c>
      <c r="H69" s="17" t="str">
        <f t="shared" si="1"/>
        <v>Girella cyanea</v>
      </c>
      <c r="I69" s="19" t="s">
        <v>1639</v>
      </c>
      <c r="J69" s="17"/>
      <c r="K69" s="17"/>
      <c r="L69" s="17" t="s">
        <v>1478</v>
      </c>
      <c r="M69" s="19">
        <v>2</v>
      </c>
      <c r="N69" s="17" t="s">
        <v>1640</v>
      </c>
      <c r="O69" s="17" t="s">
        <v>1641</v>
      </c>
      <c r="P69" s="17" t="s">
        <v>1642</v>
      </c>
      <c r="Q69" s="17"/>
      <c r="R69" s="17"/>
      <c r="S69" s="17" t="s">
        <v>1936</v>
      </c>
      <c r="T69" s="20" t="s">
        <v>2112</v>
      </c>
      <c r="U69" s="20" t="s">
        <v>2069</v>
      </c>
      <c r="V69" s="17">
        <v>510</v>
      </c>
      <c r="W69" s="19" t="s">
        <v>1407</v>
      </c>
      <c r="X69" s="20">
        <v>20</v>
      </c>
      <c r="Y69" s="20">
        <v>6</v>
      </c>
      <c r="Z69" s="20" t="s">
        <v>2067</v>
      </c>
      <c r="AA69" s="17">
        <v>0</v>
      </c>
      <c r="AB69" s="17">
        <v>1</v>
      </c>
      <c r="AC69" s="17">
        <v>0</v>
      </c>
      <c r="AD69" s="17">
        <v>2</v>
      </c>
      <c r="AE69" s="17">
        <v>1</v>
      </c>
      <c r="AF69" s="17">
        <v>0</v>
      </c>
      <c r="AG69" s="17">
        <v>1</v>
      </c>
      <c r="AH69" s="17">
        <v>1</v>
      </c>
      <c r="AI69" s="17">
        <v>0</v>
      </c>
      <c r="AJ69" s="17">
        <v>0</v>
      </c>
      <c r="AK69" s="17">
        <v>0</v>
      </c>
    </row>
    <row r="70" spans="1:37" x14ac:dyDescent="0.25">
      <c r="A70" s="19" t="s">
        <v>74</v>
      </c>
      <c r="B70" s="2" t="s">
        <v>1084</v>
      </c>
      <c r="C70" s="2" t="s">
        <v>1158</v>
      </c>
      <c r="D70" s="19" t="s">
        <v>1213</v>
      </c>
      <c r="E70" s="17" t="s">
        <v>1224</v>
      </c>
      <c r="F70" s="19" t="s">
        <v>1225</v>
      </c>
      <c r="G70" s="19" t="s">
        <v>1228</v>
      </c>
      <c r="H70" s="17" t="str">
        <f t="shared" si="1"/>
        <v>Girella fimbriata</v>
      </c>
      <c r="I70" s="19" t="s">
        <v>1647</v>
      </c>
      <c r="L70" s="17" t="s">
        <v>1631</v>
      </c>
      <c r="M70" s="19">
        <v>2</v>
      </c>
      <c r="N70" s="17" t="s">
        <v>1648</v>
      </c>
      <c r="O70" s="17" t="s">
        <v>1649</v>
      </c>
      <c r="P70" s="17" t="s">
        <v>1650</v>
      </c>
      <c r="S70" t="s">
        <v>1631</v>
      </c>
      <c r="T70" s="20" t="s">
        <v>2110</v>
      </c>
      <c r="U70" s="20" t="s">
        <v>2067</v>
      </c>
      <c r="V70">
        <v>335</v>
      </c>
      <c r="W70" s="19" t="s">
        <v>1407</v>
      </c>
      <c r="X70" s="20">
        <v>36</v>
      </c>
      <c r="Y70" s="20">
        <v>6</v>
      </c>
      <c r="Z70" s="20" t="s">
        <v>2067</v>
      </c>
      <c r="AA70">
        <v>0</v>
      </c>
      <c r="AB70">
        <v>0</v>
      </c>
      <c r="AC70">
        <v>0</v>
      </c>
      <c r="AD70">
        <v>2</v>
      </c>
      <c r="AE70">
        <v>0</v>
      </c>
      <c r="AF70">
        <v>0</v>
      </c>
      <c r="AG70">
        <v>0</v>
      </c>
      <c r="AH70">
        <v>0</v>
      </c>
      <c r="AI70">
        <v>0</v>
      </c>
      <c r="AJ70">
        <v>0</v>
      </c>
      <c r="AK70">
        <v>0</v>
      </c>
    </row>
    <row r="71" spans="1:37" x14ac:dyDescent="0.25">
      <c r="A71" s="19" t="s">
        <v>73</v>
      </c>
      <c r="B71" s="2" t="s">
        <v>1084</v>
      </c>
      <c r="C71" s="2" t="s">
        <v>1158</v>
      </c>
      <c r="D71" s="19" t="s">
        <v>1213</v>
      </c>
      <c r="E71" s="17" t="s">
        <v>1224</v>
      </c>
      <c r="F71" s="19" t="s">
        <v>1225</v>
      </c>
      <c r="G71" s="19" t="s">
        <v>1227</v>
      </c>
      <c r="H71" s="17" t="str">
        <f t="shared" si="1"/>
        <v>Girella tricuspidata</v>
      </c>
      <c r="I71" s="19" t="s">
        <v>1643</v>
      </c>
      <c r="L71" s="17" t="s">
        <v>1478</v>
      </c>
      <c r="M71" s="19">
        <v>2.1</v>
      </c>
      <c r="N71" s="17" t="s">
        <v>1644</v>
      </c>
      <c r="O71" s="17" t="s">
        <v>1645</v>
      </c>
      <c r="P71" s="17" t="s">
        <v>1646</v>
      </c>
      <c r="S71" t="s">
        <v>1936</v>
      </c>
      <c r="T71" s="20" t="s">
        <v>2110</v>
      </c>
      <c r="U71" s="20" t="s">
        <v>2114</v>
      </c>
      <c r="V71">
        <v>393</v>
      </c>
      <c r="W71" s="19" t="s">
        <v>1407</v>
      </c>
      <c r="X71" s="20">
        <v>71</v>
      </c>
      <c r="Y71" s="20">
        <v>0</v>
      </c>
      <c r="Z71" s="20">
        <v>20</v>
      </c>
      <c r="AA71">
        <v>0</v>
      </c>
      <c r="AB71">
        <v>1</v>
      </c>
      <c r="AC71">
        <v>1</v>
      </c>
      <c r="AD71">
        <v>2</v>
      </c>
      <c r="AE71">
        <v>1</v>
      </c>
      <c r="AF71">
        <v>1</v>
      </c>
      <c r="AG71">
        <v>1</v>
      </c>
      <c r="AH71">
        <v>1</v>
      </c>
      <c r="AI71">
        <v>0</v>
      </c>
      <c r="AJ71">
        <v>0</v>
      </c>
      <c r="AK71">
        <v>1</v>
      </c>
    </row>
    <row r="72" spans="1:37" x14ac:dyDescent="0.25">
      <c r="A72" s="19" t="s">
        <v>70</v>
      </c>
      <c r="B72" s="2" t="s">
        <v>1084</v>
      </c>
      <c r="C72" s="2" t="s">
        <v>1158</v>
      </c>
      <c r="D72" s="19" t="s">
        <v>1213</v>
      </c>
      <c r="E72" s="17" t="s">
        <v>1220</v>
      </c>
      <c r="F72" s="19" t="s">
        <v>1221</v>
      </c>
      <c r="G72" s="19" t="s">
        <v>1222</v>
      </c>
      <c r="H72" s="17" t="str">
        <f t="shared" ref="H72:H103" si="2">CONCATENATE(F72," ",G72)</f>
        <v>Kyphosus bigibbus</v>
      </c>
      <c r="I72" s="19" t="s">
        <v>1630</v>
      </c>
      <c r="L72" s="17" t="s">
        <v>1631</v>
      </c>
      <c r="M72" s="19">
        <v>2</v>
      </c>
      <c r="N72" s="13" t="s">
        <v>1632</v>
      </c>
      <c r="O72" s="13" t="s">
        <v>1633</v>
      </c>
      <c r="P72" s="16" t="s">
        <v>1634</v>
      </c>
      <c r="S72" t="s">
        <v>1631</v>
      </c>
      <c r="T72" s="20" t="s">
        <v>2110</v>
      </c>
      <c r="U72" s="20" t="s">
        <v>2111</v>
      </c>
      <c r="V72">
        <v>527</v>
      </c>
      <c r="W72" s="19" t="s">
        <v>1533</v>
      </c>
      <c r="X72" s="20">
        <v>75</v>
      </c>
      <c r="Y72" s="20">
        <v>2</v>
      </c>
      <c r="Z72" s="20" t="s">
        <v>2067</v>
      </c>
      <c r="AA72">
        <v>0</v>
      </c>
      <c r="AB72">
        <v>0</v>
      </c>
      <c r="AC72">
        <v>0</v>
      </c>
      <c r="AD72">
        <v>2</v>
      </c>
      <c r="AE72">
        <v>0</v>
      </c>
      <c r="AF72">
        <v>0</v>
      </c>
      <c r="AG72">
        <v>0</v>
      </c>
      <c r="AH72">
        <v>0</v>
      </c>
      <c r="AI72">
        <v>0</v>
      </c>
      <c r="AJ72">
        <v>0</v>
      </c>
      <c r="AK72">
        <v>0</v>
      </c>
    </row>
    <row r="73" spans="1:37" x14ac:dyDescent="0.25">
      <c r="A73" s="19" t="s">
        <v>71</v>
      </c>
      <c r="B73" s="2" t="s">
        <v>1084</v>
      </c>
      <c r="C73" s="2" t="s">
        <v>1158</v>
      </c>
      <c r="D73" s="19" t="s">
        <v>1213</v>
      </c>
      <c r="E73" s="17" t="s">
        <v>1220</v>
      </c>
      <c r="F73" s="19" t="s">
        <v>1221</v>
      </c>
      <c r="G73" s="19" t="s">
        <v>1223</v>
      </c>
      <c r="H73" s="17" t="str">
        <f t="shared" si="2"/>
        <v>Kyphosus sydneyanus</v>
      </c>
      <c r="I73" s="19" t="s">
        <v>1635</v>
      </c>
      <c r="L73" s="17" t="s">
        <v>1631</v>
      </c>
      <c r="M73" s="19">
        <v>2</v>
      </c>
      <c r="N73" s="13" t="s">
        <v>1636</v>
      </c>
      <c r="O73" s="13" t="s">
        <v>1637</v>
      </c>
      <c r="P73" s="16" t="s">
        <v>1638</v>
      </c>
      <c r="S73" t="s">
        <v>1631</v>
      </c>
      <c r="T73" s="20" t="s">
        <v>2112</v>
      </c>
      <c r="U73" s="20" t="s">
        <v>2113</v>
      </c>
      <c r="V73">
        <v>652</v>
      </c>
      <c r="W73" s="19" t="s">
        <v>1407</v>
      </c>
      <c r="X73" s="20">
        <v>80</v>
      </c>
      <c r="Y73" s="20">
        <v>1</v>
      </c>
      <c r="Z73" s="20">
        <v>20</v>
      </c>
      <c r="AA73">
        <v>0</v>
      </c>
      <c r="AB73">
        <v>0</v>
      </c>
      <c r="AC73">
        <v>0</v>
      </c>
      <c r="AD73">
        <v>2</v>
      </c>
      <c r="AE73">
        <v>0</v>
      </c>
      <c r="AF73">
        <v>0</v>
      </c>
      <c r="AG73">
        <v>1</v>
      </c>
      <c r="AH73">
        <v>0</v>
      </c>
      <c r="AI73">
        <v>0</v>
      </c>
      <c r="AJ73">
        <v>0</v>
      </c>
      <c r="AK73">
        <v>0</v>
      </c>
    </row>
    <row r="74" spans="1:37" x14ac:dyDescent="0.25">
      <c r="A74" s="19" t="s">
        <v>76</v>
      </c>
      <c r="B74" s="2" t="s">
        <v>1084</v>
      </c>
      <c r="C74" s="2" t="s">
        <v>1158</v>
      </c>
      <c r="D74" s="19" t="s">
        <v>1213</v>
      </c>
      <c r="E74" s="17" t="s">
        <v>1217</v>
      </c>
      <c r="F74" s="19" t="s">
        <v>1231</v>
      </c>
      <c r="G74" s="19" t="s">
        <v>1232</v>
      </c>
      <c r="H74" s="17" t="str">
        <f t="shared" si="2"/>
        <v>Labracoglossa nitida</v>
      </c>
      <c r="I74" s="19" t="s">
        <v>1655</v>
      </c>
      <c r="L74" s="17" t="s">
        <v>1483</v>
      </c>
      <c r="M74" s="19">
        <v>3.1</v>
      </c>
      <c r="N74" s="13" t="s">
        <v>1656</v>
      </c>
      <c r="O74" s="13" t="s">
        <v>1657</v>
      </c>
      <c r="P74" s="16" t="s">
        <v>1654</v>
      </c>
      <c r="S74" t="s">
        <v>1483</v>
      </c>
      <c r="T74" s="20" t="e">
        <v>#N/A</v>
      </c>
      <c r="U74" s="20" t="e">
        <v>#N/A</v>
      </c>
      <c r="V74">
        <v>241</v>
      </c>
      <c r="W74" s="19" t="s">
        <v>1407</v>
      </c>
      <c r="X74" s="20">
        <v>20</v>
      </c>
      <c r="Y74" s="20">
        <v>0</v>
      </c>
      <c r="Z74" s="20" t="s">
        <v>2067</v>
      </c>
      <c r="AA74">
        <v>0</v>
      </c>
      <c r="AB74">
        <v>1</v>
      </c>
      <c r="AC74">
        <v>0</v>
      </c>
      <c r="AD74">
        <v>0</v>
      </c>
      <c r="AE74">
        <v>2</v>
      </c>
      <c r="AF74">
        <v>0</v>
      </c>
      <c r="AG74">
        <v>1</v>
      </c>
      <c r="AH74">
        <v>1</v>
      </c>
      <c r="AI74">
        <v>0</v>
      </c>
      <c r="AJ74">
        <v>0</v>
      </c>
      <c r="AK74">
        <v>0</v>
      </c>
    </row>
    <row r="75" spans="1:37" x14ac:dyDescent="0.25">
      <c r="A75" s="19" t="s">
        <v>68</v>
      </c>
      <c r="B75" s="2" t="s">
        <v>1084</v>
      </c>
      <c r="C75" s="2" t="s">
        <v>1158</v>
      </c>
      <c r="D75" s="19" t="s">
        <v>1213</v>
      </c>
      <c r="E75" s="17" t="s">
        <v>1217</v>
      </c>
      <c r="F75" s="19" t="s">
        <v>1218</v>
      </c>
      <c r="G75" s="19" t="s">
        <v>1219</v>
      </c>
      <c r="H75" s="17" t="str">
        <f t="shared" si="2"/>
        <v>Scorpis lineolata</v>
      </c>
      <c r="I75" s="19" t="s">
        <v>1623</v>
      </c>
      <c r="L75" s="17" t="s">
        <v>1478</v>
      </c>
      <c r="M75" s="19">
        <v>3.1</v>
      </c>
      <c r="N75" s="13" t="s">
        <v>1624</v>
      </c>
      <c r="O75" s="13" t="s">
        <v>1625</v>
      </c>
      <c r="P75" s="16" t="s">
        <v>1626</v>
      </c>
      <c r="S75" t="s">
        <v>1483</v>
      </c>
      <c r="T75" s="20" t="e">
        <v>#N/A</v>
      </c>
      <c r="U75" s="20" t="e">
        <v>#N/A</v>
      </c>
      <c r="V75">
        <v>363</v>
      </c>
      <c r="W75" s="19" t="s">
        <v>1407</v>
      </c>
      <c r="X75" s="20">
        <v>30</v>
      </c>
      <c r="Y75" s="20">
        <v>1</v>
      </c>
      <c r="Z75" s="20">
        <v>30</v>
      </c>
      <c r="AA75">
        <v>0</v>
      </c>
      <c r="AB75">
        <v>1</v>
      </c>
      <c r="AC75">
        <v>0</v>
      </c>
      <c r="AD75">
        <v>1</v>
      </c>
      <c r="AE75">
        <v>2</v>
      </c>
      <c r="AF75">
        <v>1</v>
      </c>
      <c r="AG75">
        <v>1</v>
      </c>
      <c r="AH75">
        <v>1</v>
      </c>
      <c r="AI75">
        <v>0</v>
      </c>
      <c r="AJ75">
        <v>0</v>
      </c>
      <c r="AK75">
        <v>0</v>
      </c>
    </row>
    <row r="76" spans="1:37" x14ac:dyDescent="0.25">
      <c r="A76" s="19" t="s">
        <v>69</v>
      </c>
      <c r="B76" s="2" t="s">
        <v>1084</v>
      </c>
      <c r="C76" s="2" t="s">
        <v>1158</v>
      </c>
      <c r="D76" s="19" t="s">
        <v>1213</v>
      </c>
      <c r="E76" s="17" t="s">
        <v>1217</v>
      </c>
      <c r="F76" s="19" t="s">
        <v>1218</v>
      </c>
      <c r="G76" s="19" t="s">
        <v>2004</v>
      </c>
      <c r="H76" s="17" t="str">
        <f t="shared" si="2"/>
        <v>Scorpis violacea</v>
      </c>
      <c r="I76" s="19" t="s">
        <v>1627</v>
      </c>
      <c r="J76" s="19" t="s">
        <v>2005</v>
      </c>
      <c r="K76" s="19"/>
      <c r="L76" s="17" t="s">
        <v>1483</v>
      </c>
      <c r="M76" s="19">
        <v>3.1</v>
      </c>
      <c r="N76" s="13" t="s">
        <v>1628</v>
      </c>
      <c r="O76" s="13" t="s">
        <v>1629</v>
      </c>
      <c r="P76" s="16" t="s">
        <v>1590</v>
      </c>
      <c r="S76" t="s">
        <v>1483</v>
      </c>
      <c r="T76" s="20" t="e">
        <v>#N/A</v>
      </c>
      <c r="U76" s="20" t="e">
        <v>#N/A</v>
      </c>
      <c r="V76">
        <v>400</v>
      </c>
      <c r="W76" s="19" t="s">
        <v>1407</v>
      </c>
      <c r="X76" s="20">
        <v>40</v>
      </c>
      <c r="Y76" s="20">
        <v>0</v>
      </c>
      <c r="Z76" s="20">
        <v>30</v>
      </c>
      <c r="AA76">
        <v>0</v>
      </c>
      <c r="AB76">
        <v>1</v>
      </c>
      <c r="AC76">
        <v>0</v>
      </c>
      <c r="AD76">
        <v>1</v>
      </c>
      <c r="AE76">
        <v>2</v>
      </c>
      <c r="AF76">
        <v>1</v>
      </c>
      <c r="AG76">
        <v>1</v>
      </c>
      <c r="AH76">
        <v>1</v>
      </c>
      <c r="AI76">
        <v>0</v>
      </c>
      <c r="AJ76">
        <v>0</v>
      </c>
      <c r="AK76">
        <v>0</v>
      </c>
    </row>
    <row r="77" spans="1:37" x14ac:dyDescent="0.25">
      <c r="A77" s="17" t="s">
        <v>115</v>
      </c>
      <c r="B77" s="2" t="s">
        <v>1084</v>
      </c>
      <c r="C77" s="2" t="s">
        <v>1158</v>
      </c>
      <c r="D77" s="17" t="s">
        <v>1286</v>
      </c>
      <c r="E77" s="17" t="s">
        <v>2034</v>
      </c>
      <c r="F77" s="17" t="s">
        <v>1302</v>
      </c>
      <c r="G77" s="17" t="s">
        <v>1303</v>
      </c>
      <c r="H77" s="17" t="str">
        <f t="shared" si="2"/>
        <v>Anampses caeruleopunctatus</v>
      </c>
      <c r="I77" s="17" t="s">
        <v>1800</v>
      </c>
      <c r="L77" s="17" t="s">
        <v>1392</v>
      </c>
      <c r="M77" s="17">
        <v>3.4</v>
      </c>
      <c r="N77" s="13" t="s">
        <v>1801</v>
      </c>
      <c r="O77" s="13" t="s">
        <v>1802</v>
      </c>
      <c r="P77" s="16"/>
      <c r="S77" t="s">
        <v>1463</v>
      </c>
      <c r="T77" s="20" t="s">
        <v>2058</v>
      </c>
      <c r="U77" s="20" t="s">
        <v>2133</v>
      </c>
      <c r="V77">
        <v>420</v>
      </c>
      <c r="W77" s="17" t="s">
        <v>1407</v>
      </c>
      <c r="X77" s="20">
        <v>42</v>
      </c>
      <c r="Y77" s="20">
        <v>3</v>
      </c>
      <c r="Z77" s="20">
        <v>30</v>
      </c>
      <c r="AA77">
        <v>0</v>
      </c>
      <c r="AB77">
        <v>1</v>
      </c>
      <c r="AC77">
        <v>0</v>
      </c>
      <c r="AD77">
        <v>0</v>
      </c>
      <c r="AE77">
        <v>0</v>
      </c>
      <c r="AF77">
        <v>0</v>
      </c>
      <c r="AG77">
        <v>1</v>
      </c>
      <c r="AH77">
        <v>2</v>
      </c>
      <c r="AI77">
        <v>0</v>
      </c>
      <c r="AJ77">
        <v>0</v>
      </c>
      <c r="AK77">
        <v>0</v>
      </c>
    </row>
    <row r="78" spans="1:37" x14ac:dyDescent="0.25">
      <c r="A78" s="17" t="s">
        <v>116</v>
      </c>
      <c r="B78" s="2" t="s">
        <v>1084</v>
      </c>
      <c r="C78" s="2" t="s">
        <v>1158</v>
      </c>
      <c r="D78" s="17" t="s">
        <v>1286</v>
      </c>
      <c r="E78" s="17" t="s">
        <v>2034</v>
      </c>
      <c r="F78" s="17" t="s">
        <v>1302</v>
      </c>
      <c r="G78" s="17" t="s">
        <v>1304</v>
      </c>
      <c r="H78" s="17" t="str">
        <f t="shared" si="2"/>
        <v>Anampses elegans</v>
      </c>
      <c r="I78" s="17" t="s">
        <v>1803</v>
      </c>
      <c r="L78" s="17" t="s">
        <v>1392</v>
      </c>
      <c r="M78" s="17">
        <v>3.5</v>
      </c>
      <c r="N78" s="13" t="s">
        <v>1804</v>
      </c>
      <c r="O78" s="13" t="s">
        <v>1805</v>
      </c>
      <c r="P78" s="16" t="s">
        <v>1806</v>
      </c>
      <c r="S78" t="s">
        <v>1807</v>
      </c>
      <c r="T78" s="20" t="s">
        <v>2058</v>
      </c>
      <c r="U78" s="20" t="s">
        <v>2069</v>
      </c>
      <c r="V78">
        <v>300</v>
      </c>
      <c r="W78" s="17" t="s">
        <v>1407</v>
      </c>
      <c r="X78" s="20">
        <v>29</v>
      </c>
      <c r="Y78" s="20">
        <v>2</v>
      </c>
      <c r="Z78" s="20">
        <v>35</v>
      </c>
      <c r="AA78">
        <v>0</v>
      </c>
      <c r="AB78">
        <v>1</v>
      </c>
      <c r="AC78">
        <v>0</v>
      </c>
      <c r="AD78">
        <v>0</v>
      </c>
      <c r="AE78">
        <v>0</v>
      </c>
      <c r="AF78">
        <v>0</v>
      </c>
      <c r="AG78">
        <v>1</v>
      </c>
      <c r="AH78">
        <v>2</v>
      </c>
      <c r="AI78">
        <v>0</v>
      </c>
      <c r="AJ78">
        <v>0</v>
      </c>
      <c r="AK78">
        <v>0</v>
      </c>
    </row>
    <row r="79" spans="1:37" x14ac:dyDescent="0.25">
      <c r="A79" s="4" t="s">
        <v>114</v>
      </c>
      <c r="B79" s="2" t="s">
        <v>1084</v>
      </c>
      <c r="C79" s="2" t="s">
        <v>1158</v>
      </c>
      <c r="D79" s="18" t="s">
        <v>1286</v>
      </c>
      <c r="E79" s="17" t="s">
        <v>2035</v>
      </c>
      <c r="F79" s="18" t="s">
        <v>1299</v>
      </c>
      <c r="G79" s="18" t="s">
        <v>1301</v>
      </c>
      <c r="H79" s="17" t="str">
        <f t="shared" si="2"/>
        <v>Bodianus flavipinnis</v>
      </c>
      <c r="I79" s="18" t="s">
        <v>1797</v>
      </c>
      <c r="L79" s="17" t="s">
        <v>1392</v>
      </c>
      <c r="M79" s="18">
        <v>3.5</v>
      </c>
      <c r="N79" s="13" t="s">
        <v>1965</v>
      </c>
      <c r="O79" s="13" t="s">
        <v>1798</v>
      </c>
      <c r="P79" s="16" t="s">
        <v>1799</v>
      </c>
      <c r="S79" t="s">
        <v>1463</v>
      </c>
      <c r="T79" s="20" t="e">
        <v>#N/A</v>
      </c>
      <c r="U79" s="20" t="e">
        <v>#N/A</v>
      </c>
      <c r="V79">
        <v>368</v>
      </c>
      <c r="W79" s="18" t="s">
        <v>1407</v>
      </c>
      <c r="X79" s="20">
        <v>36.799999999999997</v>
      </c>
      <c r="Y79" s="20">
        <v>157</v>
      </c>
      <c r="Z79" s="20">
        <v>250</v>
      </c>
      <c r="AA79">
        <v>0</v>
      </c>
      <c r="AB79">
        <v>1</v>
      </c>
      <c r="AC79">
        <v>0</v>
      </c>
      <c r="AD79">
        <v>0</v>
      </c>
      <c r="AE79">
        <v>0</v>
      </c>
      <c r="AF79">
        <v>0</v>
      </c>
      <c r="AG79">
        <v>0</v>
      </c>
      <c r="AH79">
        <v>2</v>
      </c>
      <c r="AI79">
        <v>0</v>
      </c>
      <c r="AJ79">
        <v>0</v>
      </c>
      <c r="AK79">
        <v>0</v>
      </c>
    </row>
    <row r="80" spans="1:37" x14ac:dyDescent="0.25">
      <c r="A80" s="17" t="s">
        <v>113</v>
      </c>
      <c r="B80" s="2" t="s">
        <v>1084</v>
      </c>
      <c r="C80" s="2" t="s">
        <v>1158</v>
      </c>
      <c r="D80" s="17" t="s">
        <v>1286</v>
      </c>
      <c r="E80" s="17" t="s">
        <v>2035</v>
      </c>
      <c r="F80" s="17" t="s">
        <v>1299</v>
      </c>
      <c r="G80" s="17" t="s">
        <v>1300</v>
      </c>
      <c r="H80" s="17" t="str">
        <f t="shared" si="2"/>
        <v>Bodianus unimaculatus</v>
      </c>
      <c r="I80" s="17" t="s">
        <v>1793</v>
      </c>
      <c r="L80" s="17" t="s">
        <v>1392</v>
      </c>
      <c r="M80" s="17">
        <v>3.6</v>
      </c>
      <c r="N80" s="13" t="s">
        <v>1794</v>
      </c>
      <c r="O80" s="13" t="s">
        <v>1795</v>
      </c>
      <c r="P80" s="16" t="s">
        <v>1796</v>
      </c>
      <c r="S80" t="s">
        <v>1463</v>
      </c>
      <c r="T80" s="20" t="e">
        <v>#N/A</v>
      </c>
      <c r="U80" s="20" t="e">
        <v>#N/A</v>
      </c>
      <c r="V80">
        <v>375</v>
      </c>
      <c r="W80" s="17" t="s">
        <v>1407</v>
      </c>
      <c r="X80" s="20">
        <v>50</v>
      </c>
      <c r="Y80" s="20">
        <v>0</v>
      </c>
      <c r="Z80" s="20">
        <v>60</v>
      </c>
      <c r="AA80">
        <v>0</v>
      </c>
      <c r="AB80">
        <v>1</v>
      </c>
      <c r="AC80">
        <v>0</v>
      </c>
      <c r="AD80">
        <v>0</v>
      </c>
      <c r="AE80">
        <v>0</v>
      </c>
      <c r="AF80">
        <v>0</v>
      </c>
      <c r="AG80">
        <v>0</v>
      </c>
      <c r="AH80">
        <v>2</v>
      </c>
      <c r="AI80">
        <v>0</v>
      </c>
      <c r="AJ80">
        <v>0</v>
      </c>
      <c r="AK80">
        <v>0</v>
      </c>
    </row>
    <row r="81" spans="1:37" x14ac:dyDescent="0.25">
      <c r="A81" s="17" t="s">
        <v>110</v>
      </c>
      <c r="B81" s="2" t="s">
        <v>1084</v>
      </c>
      <c r="C81" s="2" t="s">
        <v>1158</v>
      </c>
      <c r="D81" s="17" t="s">
        <v>1286</v>
      </c>
      <c r="E81" s="17" t="s">
        <v>2034</v>
      </c>
      <c r="F81" s="17" t="s">
        <v>1294</v>
      </c>
      <c r="G81" s="17" t="s">
        <v>1295</v>
      </c>
      <c r="H81" s="17" t="str">
        <f t="shared" si="2"/>
        <v>Coris picta</v>
      </c>
      <c r="I81" s="17" t="s">
        <v>1783</v>
      </c>
      <c r="L81" s="17" t="s">
        <v>1392</v>
      </c>
      <c r="M81" s="17">
        <v>3.4</v>
      </c>
      <c r="N81" s="13" t="s">
        <v>1784</v>
      </c>
      <c r="O81" s="13" t="s">
        <v>1785</v>
      </c>
      <c r="P81" s="16" t="s">
        <v>1786</v>
      </c>
      <c r="S81" t="s">
        <v>1774</v>
      </c>
      <c r="T81" s="20" t="e">
        <v>#N/A</v>
      </c>
      <c r="U81" s="20" t="e">
        <v>#N/A</v>
      </c>
      <c r="V81">
        <v>250</v>
      </c>
      <c r="W81" s="17" t="s">
        <v>1407</v>
      </c>
      <c r="X81" s="20">
        <v>25</v>
      </c>
      <c r="Y81" s="20"/>
      <c r="Z81" s="20" t="s">
        <v>2067</v>
      </c>
      <c r="AA81">
        <v>0</v>
      </c>
      <c r="AB81">
        <v>1</v>
      </c>
      <c r="AC81">
        <v>1</v>
      </c>
      <c r="AD81">
        <v>0</v>
      </c>
      <c r="AE81">
        <v>1</v>
      </c>
      <c r="AF81">
        <v>1</v>
      </c>
      <c r="AG81">
        <v>2</v>
      </c>
      <c r="AH81">
        <v>0</v>
      </c>
      <c r="AI81">
        <v>0</v>
      </c>
      <c r="AJ81">
        <v>0</v>
      </c>
      <c r="AK81">
        <v>0</v>
      </c>
    </row>
    <row r="82" spans="1:37" x14ac:dyDescent="0.25">
      <c r="A82" s="17" t="s">
        <v>109</v>
      </c>
      <c r="B82" s="2" t="s">
        <v>1084</v>
      </c>
      <c r="C82" s="2" t="s">
        <v>1158</v>
      </c>
      <c r="D82" s="17" t="s">
        <v>1286</v>
      </c>
      <c r="E82" s="17" t="s">
        <v>2034</v>
      </c>
      <c r="F82" s="17" t="s">
        <v>1294</v>
      </c>
      <c r="G82" s="17" t="s">
        <v>2007</v>
      </c>
      <c r="H82" s="17" t="str">
        <f t="shared" si="2"/>
        <v>Coris sandeyeri</v>
      </c>
      <c r="I82" s="17" t="s">
        <v>1779</v>
      </c>
      <c r="J82" s="17" t="s">
        <v>2008</v>
      </c>
      <c r="L82" s="17" t="s">
        <v>1392</v>
      </c>
      <c r="M82" s="17">
        <v>3.6</v>
      </c>
      <c r="N82" s="13" t="s">
        <v>1780</v>
      </c>
      <c r="O82" s="13" t="s">
        <v>1781</v>
      </c>
      <c r="P82" s="16" t="s">
        <v>1782</v>
      </c>
      <c r="S82" t="s">
        <v>1622</v>
      </c>
      <c r="T82" s="20" t="s">
        <v>2058</v>
      </c>
      <c r="U82" s="20" t="s">
        <v>2069</v>
      </c>
      <c r="V82">
        <v>327</v>
      </c>
      <c r="W82" s="17" t="s">
        <v>1407</v>
      </c>
      <c r="X82" s="20">
        <v>25</v>
      </c>
      <c r="Y82" s="20"/>
      <c r="Z82" s="20">
        <v>60</v>
      </c>
      <c r="AA82">
        <v>0</v>
      </c>
      <c r="AB82">
        <v>1</v>
      </c>
      <c r="AC82">
        <v>1</v>
      </c>
      <c r="AD82">
        <v>0</v>
      </c>
      <c r="AE82">
        <v>0</v>
      </c>
      <c r="AF82">
        <v>1</v>
      </c>
      <c r="AG82">
        <v>2</v>
      </c>
      <c r="AH82">
        <v>1</v>
      </c>
      <c r="AI82">
        <v>0</v>
      </c>
      <c r="AJ82">
        <v>0</v>
      </c>
      <c r="AK82">
        <v>0</v>
      </c>
    </row>
    <row r="83" spans="1:37" x14ac:dyDescent="0.25">
      <c r="A83" s="17" t="s">
        <v>103</v>
      </c>
      <c r="B83" s="2" t="s">
        <v>1084</v>
      </c>
      <c r="C83" s="2" t="s">
        <v>1158</v>
      </c>
      <c r="D83" s="17" t="s">
        <v>1286</v>
      </c>
      <c r="E83" s="17"/>
      <c r="F83" s="17" t="s">
        <v>1287</v>
      </c>
      <c r="G83" s="17" t="s">
        <v>1288</v>
      </c>
      <c r="H83" s="17" t="str">
        <f t="shared" si="2"/>
        <v>Notolabrus celidotus</v>
      </c>
      <c r="I83" s="17" t="s">
        <v>1754</v>
      </c>
      <c r="L83" s="17" t="s">
        <v>1392</v>
      </c>
      <c r="M83" s="17">
        <v>3.4</v>
      </c>
      <c r="N83" s="13" t="s">
        <v>1755</v>
      </c>
      <c r="O83" s="13" t="s">
        <v>1756</v>
      </c>
      <c r="P83" s="16" t="s">
        <v>1757</v>
      </c>
      <c r="S83" t="s">
        <v>1622</v>
      </c>
      <c r="T83" s="20" t="s">
        <v>2058</v>
      </c>
      <c r="U83" s="20" t="s">
        <v>2067</v>
      </c>
      <c r="V83">
        <v>240</v>
      </c>
      <c r="W83" s="17" t="s">
        <v>1407</v>
      </c>
      <c r="X83" s="20">
        <v>23.9</v>
      </c>
      <c r="Y83" s="20">
        <v>22</v>
      </c>
      <c r="Z83" s="20">
        <v>145</v>
      </c>
      <c r="AA83">
        <v>0</v>
      </c>
      <c r="AB83">
        <v>1</v>
      </c>
      <c r="AC83">
        <v>1</v>
      </c>
      <c r="AD83">
        <v>0</v>
      </c>
      <c r="AE83">
        <v>1</v>
      </c>
      <c r="AF83">
        <v>1</v>
      </c>
      <c r="AG83">
        <v>1</v>
      </c>
      <c r="AH83">
        <v>2</v>
      </c>
      <c r="AI83">
        <v>0</v>
      </c>
      <c r="AJ83">
        <v>0</v>
      </c>
      <c r="AK83">
        <v>0</v>
      </c>
    </row>
    <row r="84" spans="1:37" x14ac:dyDescent="0.25">
      <c r="A84" s="17" t="s">
        <v>104</v>
      </c>
      <c r="B84" s="2" t="s">
        <v>1084</v>
      </c>
      <c r="C84" s="2" t="s">
        <v>1158</v>
      </c>
      <c r="D84" s="17" t="s">
        <v>1286</v>
      </c>
      <c r="E84" s="17"/>
      <c r="F84" s="17" t="s">
        <v>1287</v>
      </c>
      <c r="G84" s="17" t="s">
        <v>1161</v>
      </c>
      <c r="H84" s="17" t="str">
        <f t="shared" si="2"/>
        <v>Notolabrus cinctus</v>
      </c>
      <c r="I84" s="17" t="s">
        <v>1758</v>
      </c>
      <c r="L84" s="17" t="s">
        <v>1392</v>
      </c>
      <c r="M84" s="17">
        <v>3.6</v>
      </c>
      <c r="N84" s="13" t="s">
        <v>1759</v>
      </c>
      <c r="O84" s="13" t="s">
        <v>1760</v>
      </c>
      <c r="P84" s="16" t="s">
        <v>1761</v>
      </c>
      <c r="S84" t="s">
        <v>1622</v>
      </c>
      <c r="T84" s="20" t="s">
        <v>2093</v>
      </c>
      <c r="U84" s="20" t="s">
        <v>2129</v>
      </c>
      <c r="V84">
        <v>360</v>
      </c>
      <c r="W84" s="17" t="s">
        <v>1407</v>
      </c>
      <c r="X84" s="20">
        <v>29.9</v>
      </c>
      <c r="Y84" s="20">
        <v>40</v>
      </c>
      <c r="Z84" s="20">
        <v>91</v>
      </c>
      <c r="AA84">
        <v>0</v>
      </c>
      <c r="AB84">
        <v>1</v>
      </c>
      <c r="AC84">
        <v>1</v>
      </c>
      <c r="AD84">
        <v>0</v>
      </c>
      <c r="AE84">
        <v>1</v>
      </c>
      <c r="AF84">
        <v>1</v>
      </c>
      <c r="AG84">
        <v>1</v>
      </c>
      <c r="AH84">
        <v>2</v>
      </c>
      <c r="AI84">
        <v>0</v>
      </c>
      <c r="AJ84">
        <v>0</v>
      </c>
      <c r="AK84">
        <v>0</v>
      </c>
    </row>
    <row r="85" spans="1:37" x14ac:dyDescent="0.25">
      <c r="A85" s="17" t="s">
        <v>105</v>
      </c>
      <c r="B85" s="2" t="s">
        <v>1084</v>
      </c>
      <c r="C85" s="2" t="s">
        <v>1158</v>
      </c>
      <c r="D85" s="17" t="s">
        <v>1286</v>
      </c>
      <c r="E85" s="17"/>
      <c r="F85" s="17" t="s">
        <v>1287</v>
      </c>
      <c r="G85" s="17" t="s">
        <v>1289</v>
      </c>
      <c r="H85" s="17" t="str">
        <f t="shared" si="2"/>
        <v>Notolabrus fucicola</v>
      </c>
      <c r="I85" s="17" t="s">
        <v>1762</v>
      </c>
      <c r="L85" s="17" t="s">
        <v>1392</v>
      </c>
      <c r="M85" s="17">
        <v>3.7</v>
      </c>
      <c r="N85" s="13" t="s">
        <v>1763</v>
      </c>
      <c r="O85" s="13" t="s">
        <v>1764</v>
      </c>
      <c r="P85" s="16" t="s">
        <v>1765</v>
      </c>
      <c r="S85" t="s">
        <v>1463</v>
      </c>
      <c r="T85" s="20" t="s">
        <v>2058</v>
      </c>
      <c r="U85" s="20" t="s">
        <v>2130</v>
      </c>
      <c r="V85">
        <v>500</v>
      </c>
      <c r="W85" s="17" t="s">
        <v>1407</v>
      </c>
      <c r="X85" s="20">
        <v>38</v>
      </c>
      <c r="Y85" s="20"/>
      <c r="Z85" s="20" t="s">
        <v>2067</v>
      </c>
      <c r="AA85">
        <v>0</v>
      </c>
      <c r="AB85">
        <v>1</v>
      </c>
      <c r="AC85">
        <v>0</v>
      </c>
      <c r="AD85">
        <v>0</v>
      </c>
      <c r="AE85">
        <v>0</v>
      </c>
      <c r="AF85">
        <v>0</v>
      </c>
      <c r="AG85">
        <v>1</v>
      </c>
      <c r="AH85">
        <v>2</v>
      </c>
      <c r="AI85">
        <v>1</v>
      </c>
      <c r="AJ85">
        <v>0</v>
      </c>
      <c r="AK85">
        <v>0</v>
      </c>
    </row>
    <row r="86" spans="1:37" x14ac:dyDescent="0.25">
      <c r="A86" s="17" t="s">
        <v>106</v>
      </c>
      <c r="B86" s="2" t="s">
        <v>1084</v>
      </c>
      <c r="C86" s="2" t="s">
        <v>1158</v>
      </c>
      <c r="D86" s="17" t="s">
        <v>1286</v>
      </c>
      <c r="E86" s="17"/>
      <c r="F86" s="17" t="s">
        <v>1287</v>
      </c>
      <c r="G86" s="17" t="s">
        <v>1290</v>
      </c>
      <c r="H86" s="17" t="str">
        <f t="shared" si="2"/>
        <v>Notolabrus inscriptus</v>
      </c>
      <c r="I86" s="17" t="s">
        <v>1766</v>
      </c>
      <c r="L86" s="17" t="s">
        <v>1392</v>
      </c>
      <c r="M86" s="17">
        <v>3.7</v>
      </c>
      <c r="N86" s="13" t="s">
        <v>1767</v>
      </c>
      <c r="O86" s="13" t="s">
        <v>1768</v>
      </c>
      <c r="P86" s="16" t="s">
        <v>1769</v>
      </c>
      <c r="S86" t="s">
        <v>1463</v>
      </c>
      <c r="T86" s="20" t="e">
        <v>#N/A</v>
      </c>
      <c r="U86" s="20" t="e">
        <v>#N/A</v>
      </c>
      <c r="V86">
        <v>325</v>
      </c>
      <c r="W86" s="17" t="s">
        <v>1407</v>
      </c>
      <c r="X86" s="20">
        <v>50</v>
      </c>
      <c r="Y86" s="20"/>
      <c r="Z86" s="20" t="s">
        <v>2067</v>
      </c>
      <c r="AA86">
        <v>0</v>
      </c>
      <c r="AB86">
        <v>1</v>
      </c>
      <c r="AC86">
        <v>0</v>
      </c>
      <c r="AD86">
        <v>0</v>
      </c>
      <c r="AE86">
        <v>0</v>
      </c>
      <c r="AF86">
        <v>0</v>
      </c>
      <c r="AG86">
        <v>0</v>
      </c>
      <c r="AH86">
        <v>2</v>
      </c>
      <c r="AI86">
        <v>1</v>
      </c>
      <c r="AJ86">
        <v>0</v>
      </c>
      <c r="AK86">
        <v>0</v>
      </c>
    </row>
    <row r="87" spans="1:37" x14ac:dyDescent="0.25">
      <c r="A87" s="17" t="s">
        <v>107</v>
      </c>
      <c r="B87" s="2" t="s">
        <v>1084</v>
      </c>
      <c r="C87" s="2" t="s">
        <v>1158</v>
      </c>
      <c r="D87" s="17" t="s">
        <v>1286</v>
      </c>
      <c r="E87" s="17"/>
      <c r="F87" s="17" t="s">
        <v>1291</v>
      </c>
      <c r="G87" s="17" t="s">
        <v>1292</v>
      </c>
      <c r="H87" s="17" t="str">
        <f t="shared" si="2"/>
        <v>Pseudolabrus luculentus</v>
      </c>
      <c r="I87" s="17" t="s">
        <v>1770</v>
      </c>
      <c r="L87" s="17" t="s">
        <v>1392</v>
      </c>
      <c r="M87" s="17">
        <v>3.3</v>
      </c>
      <c r="N87" s="13" t="s">
        <v>1771</v>
      </c>
      <c r="O87" s="13" t="s">
        <v>1772</v>
      </c>
      <c r="P87" s="16" t="s">
        <v>1773</v>
      </c>
      <c r="S87" t="s">
        <v>1774</v>
      </c>
      <c r="T87" s="20" t="e">
        <v>#N/A</v>
      </c>
      <c r="U87" s="20" t="e">
        <v>#N/A</v>
      </c>
      <c r="V87">
        <v>170</v>
      </c>
      <c r="W87" s="17" t="s">
        <v>1407</v>
      </c>
      <c r="X87" s="20">
        <v>17</v>
      </c>
      <c r="Y87" s="20">
        <v>10</v>
      </c>
      <c r="Z87" s="20">
        <v>50</v>
      </c>
      <c r="AA87">
        <v>0</v>
      </c>
      <c r="AB87">
        <v>1</v>
      </c>
      <c r="AC87">
        <v>1</v>
      </c>
      <c r="AD87">
        <v>0</v>
      </c>
      <c r="AE87">
        <v>0</v>
      </c>
      <c r="AF87">
        <v>1</v>
      </c>
      <c r="AG87">
        <v>1</v>
      </c>
      <c r="AH87">
        <v>2</v>
      </c>
      <c r="AI87">
        <v>0</v>
      </c>
      <c r="AJ87">
        <v>0</v>
      </c>
      <c r="AK87">
        <v>0</v>
      </c>
    </row>
    <row r="88" spans="1:37" x14ac:dyDescent="0.25">
      <c r="A88" s="17" t="s">
        <v>108</v>
      </c>
      <c r="B88" s="2" t="s">
        <v>1084</v>
      </c>
      <c r="C88" s="19" t="s">
        <v>1158</v>
      </c>
      <c r="D88" s="17" t="s">
        <v>1286</v>
      </c>
      <c r="E88" s="17"/>
      <c r="F88" s="17" t="s">
        <v>1291</v>
      </c>
      <c r="G88" s="17" t="s">
        <v>1293</v>
      </c>
      <c r="H88" s="17" t="str">
        <f t="shared" si="2"/>
        <v>Pseudolabrus miles</v>
      </c>
      <c r="I88" s="17" t="s">
        <v>1775</v>
      </c>
      <c r="L88" s="17" t="s">
        <v>1392</v>
      </c>
      <c r="M88" s="17">
        <v>3.6</v>
      </c>
      <c r="N88" s="13" t="s">
        <v>1776</v>
      </c>
      <c r="O88" s="13" t="s">
        <v>1777</v>
      </c>
      <c r="P88" s="16" t="s">
        <v>1778</v>
      </c>
      <c r="S88" t="s">
        <v>1463</v>
      </c>
      <c r="T88" s="20" t="s">
        <v>2058</v>
      </c>
      <c r="U88" s="20" t="s">
        <v>2067</v>
      </c>
      <c r="V88">
        <v>350</v>
      </c>
      <c r="W88" s="17" t="s">
        <v>1407</v>
      </c>
      <c r="X88" s="20">
        <v>27.2</v>
      </c>
      <c r="Y88" s="20">
        <v>4</v>
      </c>
      <c r="Z88" s="20">
        <v>40</v>
      </c>
      <c r="AA88">
        <v>0</v>
      </c>
      <c r="AB88">
        <v>1</v>
      </c>
      <c r="AC88">
        <v>1</v>
      </c>
      <c r="AD88">
        <v>0</v>
      </c>
      <c r="AE88">
        <v>0</v>
      </c>
      <c r="AF88">
        <v>1</v>
      </c>
      <c r="AG88">
        <v>1</v>
      </c>
      <c r="AH88">
        <v>2</v>
      </c>
      <c r="AI88">
        <v>0</v>
      </c>
      <c r="AJ88">
        <v>0</v>
      </c>
      <c r="AK88">
        <v>0</v>
      </c>
    </row>
    <row r="89" spans="1:37" x14ac:dyDescent="0.25">
      <c r="A89" s="5" t="s">
        <v>112</v>
      </c>
      <c r="B89" s="2" t="s">
        <v>1084</v>
      </c>
      <c r="C89" s="2" t="s">
        <v>1158</v>
      </c>
      <c r="D89" s="18" t="s">
        <v>1286</v>
      </c>
      <c r="E89" s="17"/>
      <c r="F89" s="18" t="s">
        <v>1296</v>
      </c>
      <c r="G89" s="18" t="s">
        <v>1298</v>
      </c>
      <c r="H89" s="17" t="str">
        <f t="shared" si="2"/>
        <v>Suezichthys arquatus</v>
      </c>
      <c r="I89" s="18" t="s">
        <v>1791</v>
      </c>
      <c r="L89" s="17" t="s">
        <v>1392</v>
      </c>
      <c r="M89" s="18">
        <v>3.5</v>
      </c>
      <c r="N89" s="13" t="s">
        <v>1965</v>
      </c>
      <c r="O89" s="13" t="s">
        <v>1792</v>
      </c>
      <c r="P89" s="16" t="s">
        <v>1782</v>
      </c>
      <c r="S89" t="s">
        <v>1951</v>
      </c>
      <c r="T89" s="20" t="s">
        <v>2058</v>
      </c>
      <c r="U89" s="20" t="s">
        <v>2132</v>
      </c>
      <c r="V89">
        <v>140</v>
      </c>
      <c r="W89" s="18" t="s">
        <v>1407</v>
      </c>
      <c r="X89" s="20">
        <v>13.5</v>
      </c>
      <c r="Y89" s="20">
        <v>13</v>
      </c>
      <c r="Z89" s="20">
        <v>100</v>
      </c>
      <c r="AA89">
        <v>0</v>
      </c>
      <c r="AB89">
        <v>1</v>
      </c>
      <c r="AC89">
        <v>0</v>
      </c>
      <c r="AD89">
        <v>0</v>
      </c>
      <c r="AE89">
        <v>0</v>
      </c>
      <c r="AF89">
        <v>0</v>
      </c>
      <c r="AG89">
        <v>2</v>
      </c>
      <c r="AH89">
        <v>0</v>
      </c>
      <c r="AI89">
        <v>0</v>
      </c>
      <c r="AJ89">
        <v>0</v>
      </c>
      <c r="AK89">
        <v>0</v>
      </c>
    </row>
    <row r="90" spans="1:37" x14ac:dyDescent="0.25">
      <c r="A90" s="17" t="s">
        <v>111</v>
      </c>
      <c r="B90" s="2" t="s">
        <v>1084</v>
      </c>
      <c r="C90" s="2" t="s">
        <v>1158</v>
      </c>
      <c r="D90" s="17" t="s">
        <v>1286</v>
      </c>
      <c r="E90" s="17"/>
      <c r="F90" s="17" t="s">
        <v>1296</v>
      </c>
      <c r="G90" s="17" t="s">
        <v>1297</v>
      </c>
      <c r="H90" s="17" t="str">
        <f t="shared" si="2"/>
        <v>Suezichthys aylingi</v>
      </c>
      <c r="I90" s="17" t="s">
        <v>1787</v>
      </c>
      <c r="L90" s="17" t="s">
        <v>1392</v>
      </c>
      <c r="M90" s="17">
        <v>3.5</v>
      </c>
      <c r="N90" s="13" t="s">
        <v>1788</v>
      </c>
      <c r="O90" s="13" t="s">
        <v>1789</v>
      </c>
      <c r="P90" s="16" t="s">
        <v>1790</v>
      </c>
      <c r="S90" t="s">
        <v>1622</v>
      </c>
      <c r="T90" s="20" t="s">
        <v>2058</v>
      </c>
      <c r="U90" s="20" t="s">
        <v>2131</v>
      </c>
      <c r="V90">
        <v>130</v>
      </c>
      <c r="W90" s="17" t="s">
        <v>1407</v>
      </c>
      <c r="X90" s="20">
        <v>11.7</v>
      </c>
      <c r="Y90" s="20">
        <v>6</v>
      </c>
      <c r="Z90" s="20">
        <v>100</v>
      </c>
      <c r="AA90">
        <v>0</v>
      </c>
      <c r="AB90">
        <v>1</v>
      </c>
      <c r="AC90">
        <v>1</v>
      </c>
      <c r="AD90">
        <v>0</v>
      </c>
      <c r="AE90">
        <v>1</v>
      </c>
      <c r="AF90">
        <v>1</v>
      </c>
      <c r="AG90">
        <v>2</v>
      </c>
      <c r="AH90">
        <v>0</v>
      </c>
      <c r="AI90">
        <v>0</v>
      </c>
      <c r="AJ90">
        <v>0</v>
      </c>
      <c r="AK90">
        <v>0</v>
      </c>
    </row>
    <row r="91" spans="1:37" x14ac:dyDescent="0.25">
      <c r="A91" s="17" t="s">
        <v>117</v>
      </c>
      <c r="B91" s="2" t="s">
        <v>1084</v>
      </c>
      <c r="C91" s="2" t="s">
        <v>1158</v>
      </c>
      <c r="D91" s="17" t="s">
        <v>1286</v>
      </c>
      <c r="E91" s="17" t="s">
        <v>2034</v>
      </c>
      <c r="F91" s="17" t="s">
        <v>1305</v>
      </c>
      <c r="G91" s="17" t="s">
        <v>1306</v>
      </c>
      <c r="H91" s="17" t="str">
        <f t="shared" si="2"/>
        <v>Thalassoma amblycephalum</v>
      </c>
      <c r="I91" s="17" t="s">
        <v>1808</v>
      </c>
      <c r="L91" s="17" t="s">
        <v>1483</v>
      </c>
      <c r="M91" s="17">
        <v>3.1</v>
      </c>
      <c r="N91" s="13" t="s">
        <v>1809</v>
      </c>
      <c r="O91" s="13" t="s">
        <v>1810</v>
      </c>
      <c r="P91" s="16"/>
      <c r="S91" t="s">
        <v>1483</v>
      </c>
      <c r="T91" s="20" t="s">
        <v>2075</v>
      </c>
      <c r="U91" s="20" t="s">
        <v>2069</v>
      </c>
      <c r="V91">
        <v>160</v>
      </c>
      <c r="W91" s="17" t="s">
        <v>1407</v>
      </c>
      <c r="X91" s="20">
        <v>16</v>
      </c>
      <c r="Y91" s="20">
        <v>1</v>
      </c>
      <c r="Z91" s="20">
        <v>15</v>
      </c>
      <c r="AA91">
        <v>0</v>
      </c>
      <c r="AB91">
        <v>1</v>
      </c>
      <c r="AC91">
        <v>0</v>
      </c>
      <c r="AD91">
        <v>0</v>
      </c>
      <c r="AE91">
        <v>2</v>
      </c>
      <c r="AF91">
        <v>1</v>
      </c>
      <c r="AG91">
        <v>1</v>
      </c>
      <c r="AH91">
        <v>0</v>
      </c>
      <c r="AI91">
        <v>0</v>
      </c>
      <c r="AJ91">
        <v>0</v>
      </c>
      <c r="AK91">
        <v>0</v>
      </c>
    </row>
    <row r="92" spans="1:37" x14ac:dyDescent="0.25">
      <c r="A92" s="17" t="s">
        <v>118</v>
      </c>
      <c r="B92" s="2" t="s">
        <v>1084</v>
      </c>
      <c r="C92" s="2" t="s">
        <v>1158</v>
      </c>
      <c r="D92" s="17" t="s">
        <v>1286</v>
      </c>
      <c r="E92" s="17" t="s">
        <v>2034</v>
      </c>
      <c r="F92" s="17" t="s">
        <v>1305</v>
      </c>
      <c r="G92" s="17" t="s">
        <v>1307</v>
      </c>
      <c r="H92" s="17" t="str">
        <f t="shared" si="2"/>
        <v>Thalassoma lutescens</v>
      </c>
      <c r="I92" s="17" t="s">
        <v>1811</v>
      </c>
      <c r="L92" s="17" t="s">
        <v>1392</v>
      </c>
      <c r="M92" s="17">
        <v>3.7</v>
      </c>
      <c r="N92" s="13" t="s">
        <v>1812</v>
      </c>
      <c r="O92" s="13" t="s">
        <v>1813</v>
      </c>
      <c r="P92" s="16" t="s">
        <v>1814</v>
      </c>
      <c r="S92" t="s">
        <v>1463</v>
      </c>
      <c r="T92" s="20" t="s">
        <v>2058</v>
      </c>
      <c r="U92" s="20" t="s">
        <v>2069</v>
      </c>
      <c r="V92">
        <v>250</v>
      </c>
      <c r="W92" s="17" t="s">
        <v>1407</v>
      </c>
      <c r="X92" s="20">
        <v>30</v>
      </c>
      <c r="Y92" s="20">
        <v>1</v>
      </c>
      <c r="Z92" s="20">
        <v>30</v>
      </c>
      <c r="AA92">
        <v>0</v>
      </c>
      <c r="AB92">
        <v>1</v>
      </c>
      <c r="AC92">
        <v>0</v>
      </c>
      <c r="AD92">
        <v>0</v>
      </c>
      <c r="AE92">
        <v>0</v>
      </c>
      <c r="AF92">
        <v>0</v>
      </c>
      <c r="AG92">
        <v>1</v>
      </c>
      <c r="AH92">
        <v>2</v>
      </c>
      <c r="AI92">
        <v>0</v>
      </c>
      <c r="AJ92">
        <v>0</v>
      </c>
      <c r="AK92">
        <v>0</v>
      </c>
    </row>
    <row r="93" spans="1:37" x14ac:dyDescent="0.25">
      <c r="A93" s="17" t="s">
        <v>119</v>
      </c>
      <c r="B93" s="2" t="s">
        <v>1084</v>
      </c>
      <c r="C93" s="2" t="s">
        <v>1158</v>
      </c>
      <c r="D93" s="17" t="s">
        <v>1286</v>
      </c>
      <c r="E93" s="17" t="s">
        <v>2034</v>
      </c>
      <c r="F93" s="17" t="s">
        <v>1305</v>
      </c>
      <c r="G93" s="17" t="s">
        <v>1308</v>
      </c>
      <c r="H93" s="17" t="str">
        <f t="shared" si="2"/>
        <v>Thalassoma trilobatum</v>
      </c>
      <c r="I93" s="17" t="s">
        <v>1815</v>
      </c>
      <c r="L93" s="17" t="s">
        <v>1392</v>
      </c>
      <c r="M93" s="17">
        <v>3.8</v>
      </c>
      <c r="N93" s="13" t="s">
        <v>1816</v>
      </c>
      <c r="O93" s="13" t="s">
        <v>1817</v>
      </c>
      <c r="P93" s="16"/>
      <c r="S93" t="s">
        <v>1463</v>
      </c>
      <c r="T93" s="20" t="s">
        <v>2058</v>
      </c>
      <c r="U93" s="20" t="s">
        <v>2069</v>
      </c>
      <c r="V93">
        <v>300</v>
      </c>
      <c r="W93" s="17" t="s">
        <v>1407</v>
      </c>
      <c r="X93" s="20">
        <v>30</v>
      </c>
      <c r="Y93" s="20">
        <v>0</v>
      </c>
      <c r="Z93" s="20">
        <v>10</v>
      </c>
      <c r="AA93">
        <v>0</v>
      </c>
      <c r="AB93">
        <v>1</v>
      </c>
      <c r="AC93">
        <v>0</v>
      </c>
      <c r="AD93">
        <v>0</v>
      </c>
      <c r="AE93">
        <v>0</v>
      </c>
      <c r="AF93">
        <v>0</v>
      </c>
      <c r="AG93">
        <v>1</v>
      </c>
      <c r="AH93">
        <v>2</v>
      </c>
      <c r="AI93">
        <v>0</v>
      </c>
      <c r="AJ93">
        <v>0</v>
      </c>
      <c r="AK93">
        <v>0</v>
      </c>
    </row>
    <row r="94" spans="1:37" x14ac:dyDescent="0.25">
      <c r="A94" s="2" t="s">
        <v>98</v>
      </c>
      <c r="B94" s="2" t="s">
        <v>1084</v>
      </c>
      <c r="C94" s="2" t="s">
        <v>1158</v>
      </c>
      <c r="D94" s="2" t="s">
        <v>1276</v>
      </c>
      <c r="E94" s="17"/>
      <c r="F94" s="2" t="s">
        <v>1277</v>
      </c>
      <c r="G94" s="2" t="s">
        <v>1278</v>
      </c>
      <c r="H94" s="17" t="str">
        <f t="shared" si="2"/>
        <v>Latridopsis ciliaris</v>
      </c>
      <c r="I94" s="2" t="s">
        <v>1733</v>
      </c>
      <c r="L94" s="17" t="s">
        <v>1392</v>
      </c>
      <c r="M94" s="2">
        <v>3.3</v>
      </c>
      <c r="N94" s="13" t="s">
        <v>1734</v>
      </c>
      <c r="O94" s="13" t="s">
        <v>1735</v>
      </c>
      <c r="P94" s="16" t="s">
        <v>1736</v>
      </c>
      <c r="S94" t="s">
        <v>1950</v>
      </c>
      <c r="T94" s="20" t="s">
        <v>2058</v>
      </c>
      <c r="U94" s="20" t="s">
        <v>2125</v>
      </c>
      <c r="V94">
        <v>800</v>
      </c>
      <c r="W94" s="2" t="s">
        <v>1407</v>
      </c>
      <c r="X94" s="20">
        <v>80</v>
      </c>
      <c r="Y94" s="20">
        <v>10</v>
      </c>
      <c r="Z94" s="20" t="s">
        <v>2067</v>
      </c>
      <c r="AA94">
        <v>0</v>
      </c>
      <c r="AB94">
        <v>1</v>
      </c>
      <c r="AC94">
        <v>0</v>
      </c>
      <c r="AD94">
        <v>0</v>
      </c>
      <c r="AE94">
        <v>0</v>
      </c>
      <c r="AF94">
        <v>1</v>
      </c>
      <c r="AG94">
        <v>2</v>
      </c>
      <c r="AH94">
        <v>1</v>
      </c>
      <c r="AI94">
        <v>0</v>
      </c>
      <c r="AJ94">
        <v>0</v>
      </c>
      <c r="AK94">
        <v>0</v>
      </c>
    </row>
    <row r="95" spans="1:37" x14ac:dyDescent="0.25">
      <c r="A95" s="2" t="s">
        <v>99</v>
      </c>
      <c r="B95" s="2" t="s">
        <v>1084</v>
      </c>
      <c r="C95" s="2" t="s">
        <v>1158</v>
      </c>
      <c r="D95" s="2" t="s">
        <v>1276</v>
      </c>
      <c r="E95" s="17"/>
      <c r="F95" s="2" t="s">
        <v>1277</v>
      </c>
      <c r="G95" s="2" t="s">
        <v>1279</v>
      </c>
      <c r="H95" s="17" t="str">
        <f t="shared" si="2"/>
        <v>Latridopsis forsteri</v>
      </c>
      <c r="I95" s="2" t="s">
        <v>1737</v>
      </c>
      <c r="L95" s="17" t="s">
        <v>1392</v>
      </c>
      <c r="M95" s="2">
        <v>3.6</v>
      </c>
      <c r="N95" s="17" t="s">
        <v>1738</v>
      </c>
      <c r="O95" s="17" t="s">
        <v>1739</v>
      </c>
      <c r="P95" s="17" t="s">
        <v>1740</v>
      </c>
      <c r="S95" t="s">
        <v>1463</v>
      </c>
      <c r="T95" s="20" t="e">
        <v>#N/A</v>
      </c>
      <c r="U95" s="20" t="e">
        <v>#N/A</v>
      </c>
      <c r="V95">
        <v>650</v>
      </c>
      <c r="W95" s="2" t="s">
        <v>1407</v>
      </c>
      <c r="X95" s="20">
        <v>65</v>
      </c>
      <c r="Y95" s="20">
        <v>20</v>
      </c>
      <c r="Z95" s="20">
        <v>160</v>
      </c>
      <c r="AA95">
        <v>0</v>
      </c>
      <c r="AB95">
        <v>1</v>
      </c>
      <c r="AC95">
        <v>0</v>
      </c>
      <c r="AD95">
        <v>0</v>
      </c>
      <c r="AE95">
        <v>0</v>
      </c>
      <c r="AF95">
        <v>0</v>
      </c>
      <c r="AG95">
        <v>2</v>
      </c>
      <c r="AH95">
        <v>1</v>
      </c>
      <c r="AI95">
        <v>1</v>
      </c>
      <c r="AJ95">
        <v>0</v>
      </c>
      <c r="AK95">
        <v>0</v>
      </c>
    </row>
    <row r="96" spans="1:37" x14ac:dyDescent="0.25">
      <c r="A96" s="2" t="s">
        <v>100</v>
      </c>
      <c r="B96" s="2" t="s">
        <v>1084</v>
      </c>
      <c r="C96" s="2" t="s">
        <v>1158</v>
      </c>
      <c r="D96" s="2" t="s">
        <v>1276</v>
      </c>
      <c r="E96" s="17"/>
      <c r="F96" s="2" t="s">
        <v>1280</v>
      </c>
      <c r="G96" s="2" t="s">
        <v>1281</v>
      </c>
      <c r="H96" s="17" t="str">
        <f t="shared" si="2"/>
        <v>Latris lineata</v>
      </c>
      <c r="I96" s="2" t="s">
        <v>1741</v>
      </c>
      <c r="L96" s="17" t="s">
        <v>1392</v>
      </c>
      <c r="M96" s="2">
        <v>3.7</v>
      </c>
      <c r="N96" s="17" t="s">
        <v>1742</v>
      </c>
      <c r="O96" s="17" t="s">
        <v>1743</v>
      </c>
      <c r="P96" s="17" t="s">
        <v>1744</v>
      </c>
      <c r="S96" t="s">
        <v>1571</v>
      </c>
      <c r="T96" s="20" t="s">
        <v>2067</v>
      </c>
      <c r="U96" s="20" t="s">
        <v>2126</v>
      </c>
      <c r="V96">
        <v>1200</v>
      </c>
      <c r="W96" s="2" t="s">
        <v>1407</v>
      </c>
      <c r="X96" s="20">
        <v>120</v>
      </c>
      <c r="Y96" s="20">
        <v>5</v>
      </c>
      <c r="Z96" s="20">
        <v>400</v>
      </c>
      <c r="AA96">
        <v>0</v>
      </c>
      <c r="AB96">
        <v>1</v>
      </c>
      <c r="AC96">
        <v>0</v>
      </c>
      <c r="AD96">
        <v>0</v>
      </c>
      <c r="AE96">
        <v>1</v>
      </c>
      <c r="AF96">
        <v>1</v>
      </c>
      <c r="AG96">
        <v>1</v>
      </c>
      <c r="AH96">
        <v>2</v>
      </c>
      <c r="AI96">
        <v>1</v>
      </c>
      <c r="AJ96">
        <v>0</v>
      </c>
      <c r="AK96">
        <v>0</v>
      </c>
    </row>
    <row r="97" spans="1:37" x14ac:dyDescent="0.25">
      <c r="A97" s="17" t="s">
        <v>101</v>
      </c>
      <c r="B97" s="19" t="s">
        <v>1084</v>
      </c>
      <c r="C97" s="19" t="s">
        <v>1158</v>
      </c>
      <c r="D97" s="17" t="s">
        <v>1276</v>
      </c>
      <c r="E97" s="17"/>
      <c r="F97" s="17" t="s">
        <v>1282</v>
      </c>
      <c r="G97" s="17" t="s">
        <v>1283</v>
      </c>
      <c r="H97" s="17" t="str">
        <f t="shared" si="2"/>
        <v>Mendosoma lineatum</v>
      </c>
      <c r="I97" s="17" t="s">
        <v>1745</v>
      </c>
      <c r="L97" s="17" t="s">
        <v>1392</v>
      </c>
      <c r="M97" s="17">
        <v>3.9</v>
      </c>
      <c r="N97" s="17" t="s">
        <v>1746</v>
      </c>
      <c r="O97" s="17" t="s">
        <v>1747</v>
      </c>
      <c r="P97" s="17" t="s">
        <v>1748</v>
      </c>
      <c r="S97" s="17" t="s">
        <v>1571</v>
      </c>
      <c r="T97" s="20" t="s">
        <v>2093</v>
      </c>
      <c r="U97" s="20" t="s">
        <v>2127</v>
      </c>
      <c r="V97" s="17">
        <v>366</v>
      </c>
      <c r="W97" s="17" t="s">
        <v>1407</v>
      </c>
      <c r="X97" s="20">
        <v>40</v>
      </c>
      <c r="Y97" s="20">
        <v>0</v>
      </c>
      <c r="Z97" s="20">
        <v>20</v>
      </c>
      <c r="AA97" s="17">
        <v>0</v>
      </c>
      <c r="AB97" s="17">
        <v>1</v>
      </c>
      <c r="AC97" s="17">
        <v>0</v>
      </c>
      <c r="AD97" s="17">
        <v>0</v>
      </c>
      <c r="AE97" s="17">
        <v>2</v>
      </c>
      <c r="AF97" s="17">
        <v>1</v>
      </c>
      <c r="AG97" s="17">
        <v>1</v>
      </c>
      <c r="AH97" s="17">
        <v>1</v>
      </c>
      <c r="AI97" s="17">
        <v>1</v>
      </c>
      <c r="AJ97" s="17">
        <v>0</v>
      </c>
      <c r="AK97" s="17">
        <v>0</v>
      </c>
    </row>
    <row r="98" spans="1:37" x14ac:dyDescent="0.25">
      <c r="A98" s="17" t="s">
        <v>102</v>
      </c>
      <c r="B98" s="2" t="s">
        <v>1084</v>
      </c>
      <c r="C98" s="2" t="s">
        <v>1158</v>
      </c>
      <c r="D98" s="17" t="s">
        <v>1284</v>
      </c>
      <c r="E98" s="17"/>
      <c r="F98" s="17" t="s">
        <v>1285</v>
      </c>
      <c r="G98" s="17" t="s">
        <v>1279</v>
      </c>
      <c r="H98" s="17" t="str">
        <f t="shared" si="2"/>
        <v>Aldrichetta forsteri</v>
      </c>
      <c r="I98" s="17" t="s">
        <v>1749</v>
      </c>
      <c r="L98" s="17" t="s">
        <v>1478</v>
      </c>
      <c r="M98" s="17">
        <v>2.5</v>
      </c>
      <c r="N98" s="13" t="s">
        <v>1750</v>
      </c>
      <c r="O98" s="13" t="s">
        <v>1751</v>
      </c>
      <c r="P98" s="16" t="s">
        <v>1752</v>
      </c>
      <c r="S98" t="s">
        <v>1753</v>
      </c>
      <c r="T98" s="20" t="s">
        <v>2110</v>
      </c>
      <c r="U98" s="20" t="s">
        <v>2128</v>
      </c>
      <c r="V98">
        <v>360</v>
      </c>
      <c r="W98" s="17" t="s">
        <v>1407</v>
      </c>
      <c r="X98" s="20">
        <v>50</v>
      </c>
      <c r="Y98" s="20">
        <v>0</v>
      </c>
      <c r="Z98" s="20">
        <v>50</v>
      </c>
      <c r="AA98">
        <v>0</v>
      </c>
      <c r="AB98">
        <v>0</v>
      </c>
      <c r="AC98">
        <v>0</v>
      </c>
      <c r="AD98">
        <v>1</v>
      </c>
      <c r="AE98">
        <v>1</v>
      </c>
      <c r="AF98">
        <v>2</v>
      </c>
      <c r="AG98">
        <v>1</v>
      </c>
      <c r="AH98">
        <v>1</v>
      </c>
      <c r="AI98">
        <v>0</v>
      </c>
      <c r="AJ98">
        <v>0</v>
      </c>
      <c r="AK98">
        <v>1</v>
      </c>
    </row>
    <row r="99" spans="1:37" x14ac:dyDescent="0.25">
      <c r="A99" s="2" t="s">
        <v>64</v>
      </c>
      <c r="B99" s="2" t="s">
        <v>1084</v>
      </c>
      <c r="C99" s="2" t="s">
        <v>1158</v>
      </c>
      <c r="D99" s="2" t="s">
        <v>1201</v>
      </c>
      <c r="E99" s="17"/>
      <c r="F99" s="2" t="s">
        <v>1207</v>
      </c>
      <c r="G99" s="2" t="s">
        <v>1208</v>
      </c>
      <c r="H99" s="17" t="str">
        <f t="shared" si="2"/>
        <v>Mulloidichthys vanicolensis</v>
      </c>
      <c r="I99" s="2" t="s">
        <v>1606</v>
      </c>
      <c r="L99" s="17" t="s">
        <v>1392</v>
      </c>
      <c r="M99" s="2">
        <v>3.6</v>
      </c>
      <c r="N99" s="13" t="s">
        <v>1607</v>
      </c>
      <c r="O99" s="13" t="s">
        <v>1608</v>
      </c>
      <c r="P99" s="16" t="s">
        <v>1609</v>
      </c>
      <c r="S99" t="s">
        <v>1951</v>
      </c>
      <c r="T99" s="20" t="s">
        <v>2058</v>
      </c>
      <c r="U99" s="20" t="s">
        <v>2107</v>
      </c>
      <c r="V99">
        <v>380</v>
      </c>
      <c r="W99" s="2" t="s">
        <v>1533</v>
      </c>
      <c r="X99" s="20">
        <v>38</v>
      </c>
      <c r="Y99" s="20">
        <v>1</v>
      </c>
      <c r="Z99" s="20">
        <v>113</v>
      </c>
      <c r="AA99">
        <v>1</v>
      </c>
      <c r="AB99">
        <v>1</v>
      </c>
      <c r="AC99">
        <v>0</v>
      </c>
      <c r="AD99">
        <v>0</v>
      </c>
      <c r="AE99">
        <v>0</v>
      </c>
      <c r="AF99">
        <v>0</v>
      </c>
      <c r="AG99">
        <v>2</v>
      </c>
      <c r="AH99">
        <v>1</v>
      </c>
      <c r="AI99">
        <v>0</v>
      </c>
      <c r="AJ99">
        <v>0</v>
      </c>
      <c r="AK99">
        <v>0</v>
      </c>
    </row>
    <row r="100" spans="1:37" x14ac:dyDescent="0.25">
      <c r="A100" s="2" t="s">
        <v>62</v>
      </c>
      <c r="B100" s="2" t="s">
        <v>1084</v>
      </c>
      <c r="C100" s="2" t="s">
        <v>1158</v>
      </c>
      <c r="D100" s="2" t="s">
        <v>1201</v>
      </c>
      <c r="E100" s="17"/>
      <c r="F100" s="2" t="s">
        <v>1204</v>
      </c>
      <c r="G100" s="2" t="s">
        <v>1205</v>
      </c>
      <c r="H100" s="17" t="str">
        <f t="shared" si="2"/>
        <v>Parupeneus ciliatus</v>
      </c>
      <c r="I100" s="2" t="s">
        <v>1602</v>
      </c>
      <c r="J100" s="18"/>
      <c r="K100" s="18"/>
      <c r="L100" s="18" t="s">
        <v>1392</v>
      </c>
      <c r="M100" s="2">
        <v>3.5</v>
      </c>
      <c r="N100" s="18" t="s">
        <v>1963</v>
      </c>
      <c r="O100" s="18" t="s">
        <v>1525</v>
      </c>
      <c r="P100" s="18"/>
      <c r="Q100" s="18"/>
      <c r="R100" s="18"/>
      <c r="S100" t="s">
        <v>1951</v>
      </c>
      <c r="T100" s="20" t="s">
        <v>2058</v>
      </c>
      <c r="U100" s="20" t="s">
        <v>2106</v>
      </c>
      <c r="V100">
        <v>380</v>
      </c>
      <c r="W100" s="2" t="s">
        <v>1958</v>
      </c>
      <c r="X100" s="20">
        <v>38</v>
      </c>
      <c r="Y100" s="20">
        <v>2</v>
      </c>
      <c r="Z100" s="20">
        <v>91</v>
      </c>
      <c r="AA100">
        <v>0</v>
      </c>
      <c r="AB100">
        <v>1</v>
      </c>
      <c r="AC100">
        <v>0</v>
      </c>
      <c r="AD100">
        <v>0</v>
      </c>
      <c r="AE100">
        <v>0</v>
      </c>
      <c r="AF100">
        <v>0</v>
      </c>
      <c r="AG100">
        <v>2</v>
      </c>
      <c r="AH100">
        <v>1</v>
      </c>
      <c r="AI100">
        <v>0</v>
      </c>
      <c r="AJ100">
        <v>0</v>
      </c>
      <c r="AK100">
        <v>0</v>
      </c>
    </row>
    <row r="101" spans="1:37" x14ac:dyDescent="0.25">
      <c r="A101" s="2" t="s">
        <v>63</v>
      </c>
      <c r="B101" s="2" t="s">
        <v>1084</v>
      </c>
      <c r="C101" s="2" t="s">
        <v>1158</v>
      </c>
      <c r="D101" s="2" t="s">
        <v>1201</v>
      </c>
      <c r="E101" s="17"/>
      <c r="F101" s="2" t="s">
        <v>1204</v>
      </c>
      <c r="G101" s="2" t="s">
        <v>1206</v>
      </c>
      <c r="H101" s="17" t="str">
        <f t="shared" si="2"/>
        <v>Parupeneus spilurus</v>
      </c>
      <c r="I101" s="2" t="s">
        <v>1603</v>
      </c>
      <c r="J101" s="18" t="s">
        <v>2006</v>
      </c>
      <c r="K101" s="18"/>
      <c r="L101" s="18" t="s">
        <v>1392</v>
      </c>
      <c r="M101" s="2">
        <v>3.5</v>
      </c>
      <c r="N101" s="18" t="s">
        <v>1964</v>
      </c>
      <c r="O101" s="18" t="s">
        <v>1604</v>
      </c>
      <c r="P101" s="18" t="s">
        <v>1605</v>
      </c>
      <c r="Q101" s="18"/>
      <c r="R101" s="18"/>
      <c r="S101" t="s">
        <v>1951</v>
      </c>
      <c r="T101" s="20" t="s">
        <v>2058</v>
      </c>
      <c r="U101" s="20" t="s">
        <v>2069</v>
      </c>
      <c r="V101">
        <v>272</v>
      </c>
      <c r="W101" s="2" t="s">
        <v>1407</v>
      </c>
      <c r="X101" s="20">
        <v>50</v>
      </c>
      <c r="Y101" s="20">
        <v>10</v>
      </c>
      <c r="Z101" s="20">
        <v>80</v>
      </c>
      <c r="AA101">
        <v>0</v>
      </c>
      <c r="AB101">
        <v>1</v>
      </c>
      <c r="AC101">
        <v>0</v>
      </c>
      <c r="AD101">
        <v>0</v>
      </c>
      <c r="AE101">
        <v>0</v>
      </c>
      <c r="AF101">
        <v>0</v>
      </c>
      <c r="AG101">
        <v>2</v>
      </c>
      <c r="AH101">
        <v>1</v>
      </c>
      <c r="AI101">
        <v>0</v>
      </c>
      <c r="AJ101">
        <v>0</v>
      </c>
      <c r="AK101">
        <v>0</v>
      </c>
    </row>
    <row r="102" spans="1:37" x14ac:dyDescent="0.25">
      <c r="A102" s="21" t="s">
        <v>61</v>
      </c>
      <c r="B102" s="21" t="s">
        <v>1084</v>
      </c>
      <c r="C102" s="21" t="s">
        <v>1158</v>
      </c>
      <c r="D102" s="21" t="s">
        <v>1201</v>
      </c>
      <c r="E102" s="21"/>
      <c r="F102" s="21" t="s">
        <v>1202</v>
      </c>
      <c r="G102" s="21" t="s">
        <v>1203</v>
      </c>
      <c r="H102" s="21" t="str">
        <f t="shared" si="2"/>
        <v>Upeneichthys porosus</v>
      </c>
      <c r="I102" s="21" t="s">
        <v>1957</v>
      </c>
      <c r="J102" s="21" t="s">
        <v>2151</v>
      </c>
      <c r="K102" s="21"/>
      <c r="L102" s="21" t="s">
        <v>1392</v>
      </c>
      <c r="M102" s="21">
        <v>3.1</v>
      </c>
      <c r="N102" s="21" t="s">
        <v>1600</v>
      </c>
      <c r="O102" s="21" t="s">
        <v>1601</v>
      </c>
      <c r="P102" s="21"/>
      <c r="Q102" s="21"/>
      <c r="R102" s="21"/>
      <c r="S102" s="21" t="s">
        <v>1463</v>
      </c>
      <c r="T102" s="22" t="s">
        <v>2058</v>
      </c>
      <c r="U102" s="22" t="s">
        <v>2105</v>
      </c>
      <c r="V102" s="21">
        <v>363</v>
      </c>
      <c r="W102" s="21" t="s">
        <v>1407</v>
      </c>
      <c r="X102" s="22">
        <v>40</v>
      </c>
      <c r="Y102" s="22">
        <v>5</v>
      </c>
      <c r="Z102" s="22">
        <v>100</v>
      </c>
      <c r="AA102" s="21">
        <v>0</v>
      </c>
      <c r="AB102" s="21">
        <v>1</v>
      </c>
      <c r="AC102" s="21">
        <v>0</v>
      </c>
      <c r="AD102" s="21">
        <v>0</v>
      </c>
      <c r="AE102" s="21">
        <v>0</v>
      </c>
      <c r="AF102" s="21">
        <v>0</v>
      </c>
      <c r="AG102" s="21">
        <v>1</v>
      </c>
      <c r="AH102" s="21">
        <v>2</v>
      </c>
      <c r="AI102" s="21">
        <v>0</v>
      </c>
      <c r="AJ102" s="21">
        <v>0</v>
      </c>
      <c r="AK102" s="21">
        <v>0</v>
      </c>
    </row>
    <row r="103" spans="1:37" x14ac:dyDescent="0.25">
      <c r="A103" s="17" t="s">
        <v>123</v>
      </c>
      <c r="B103" s="2" t="s">
        <v>1084</v>
      </c>
      <c r="C103" s="2" t="s">
        <v>1158</v>
      </c>
      <c r="D103" s="17" t="s">
        <v>1316</v>
      </c>
      <c r="E103" s="17"/>
      <c r="F103" s="17" t="s">
        <v>1317</v>
      </c>
      <c r="G103" s="17" t="s">
        <v>1318</v>
      </c>
      <c r="H103" s="17" t="str">
        <f t="shared" si="2"/>
        <v>Notothenia angustata</v>
      </c>
      <c r="I103" s="17" t="s">
        <v>1829</v>
      </c>
      <c r="L103" s="17" t="s">
        <v>1478</v>
      </c>
      <c r="M103" s="17">
        <v>4.2</v>
      </c>
      <c r="N103" s="13" t="s">
        <v>1830</v>
      </c>
      <c r="O103" s="13" t="s">
        <v>1831</v>
      </c>
      <c r="P103" s="16"/>
      <c r="S103" t="s">
        <v>1832</v>
      </c>
      <c r="T103" s="20" t="s">
        <v>2058</v>
      </c>
      <c r="U103" s="20" t="s">
        <v>2134</v>
      </c>
      <c r="V103">
        <v>470</v>
      </c>
      <c r="W103" s="17" t="s">
        <v>1407</v>
      </c>
      <c r="X103" s="20">
        <v>41</v>
      </c>
      <c r="Y103" s="20">
        <v>0</v>
      </c>
      <c r="Z103" s="20">
        <v>100</v>
      </c>
      <c r="AA103">
        <v>0</v>
      </c>
      <c r="AB103">
        <v>0</v>
      </c>
      <c r="AC103">
        <v>0</v>
      </c>
      <c r="AD103">
        <v>1</v>
      </c>
      <c r="AE103">
        <v>0</v>
      </c>
      <c r="AF103">
        <v>0</v>
      </c>
      <c r="AG103">
        <v>0</v>
      </c>
      <c r="AH103">
        <v>2</v>
      </c>
      <c r="AI103">
        <v>1</v>
      </c>
      <c r="AJ103">
        <v>0</v>
      </c>
      <c r="AK103">
        <v>0</v>
      </c>
    </row>
    <row r="104" spans="1:37" x14ac:dyDescent="0.25">
      <c r="A104" s="17" t="s">
        <v>120</v>
      </c>
      <c r="B104" s="2" t="s">
        <v>1084</v>
      </c>
      <c r="C104" s="2" t="s">
        <v>1158</v>
      </c>
      <c r="D104" s="17" t="s">
        <v>1309</v>
      </c>
      <c r="E104" s="17"/>
      <c r="F104" s="17" t="s">
        <v>1310</v>
      </c>
      <c r="G104" s="17" t="s">
        <v>1311</v>
      </c>
      <c r="H104" s="17" t="str">
        <f t="shared" ref="H104:H135" si="3">CONCATENATE(F104," ",G104)</f>
        <v>Odax cyanoallix</v>
      </c>
      <c r="I104" s="17" t="s">
        <v>1818</v>
      </c>
      <c r="L104" s="17" t="s">
        <v>1631</v>
      </c>
      <c r="M104" s="17">
        <v>2.7</v>
      </c>
      <c r="N104" s="13" t="s">
        <v>1819</v>
      </c>
      <c r="O104" s="13" t="s">
        <v>1820</v>
      </c>
      <c r="P104" s="16"/>
      <c r="S104" t="s">
        <v>1631</v>
      </c>
      <c r="T104" s="20" t="e">
        <v>#N/A</v>
      </c>
      <c r="U104" s="20" t="e">
        <v>#N/A</v>
      </c>
      <c r="V104">
        <v>355</v>
      </c>
      <c r="W104" s="17" t="s">
        <v>1407</v>
      </c>
      <c r="X104" s="20">
        <v>27</v>
      </c>
      <c r="Y104" s="20"/>
      <c r="Z104" s="20">
        <v>16</v>
      </c>
      <c r="AA104">
        <v>0</v>
      </c>
      <c r="AB104">
        <v>0</v>
      </c>
      <c r="AC104">
        <v>0</v>
      </c>
      <c r="AD104">
        <v>2</v>
      </c>
      <c r="AE104">
        <v>0</v>
      </c>
      <c r="AF104">
        <v>0</v>
      </c>
      <c r="AG104">
        <v>0</v>
      </c>
      <c r="AH104">
        <v>0</v>
      </c>
      <c r="AI104">
        <v>0</v>
      </c>
      <c r="AJ104">
        <v>0</v>
      </c>
      <c r="AK104">
        <v>0</v>
      </c>
    </row>
    <row r="105" spans="1:37" x14ac:dyDescent="0.25">
      <c r="A105" s="17" t="s">
        <v>121</v>
      </c>
      <c r="B105" s="2" t="s">
        <v>1084</v>
      </c>
      <c r="C105" s="2" t="s">
        <v>1158</v>
      </c>
      <c r="D105" s="17" t="s">
        <v>1309</v>
      </c>
      <c r="E105" s="17"/>
      <c r="F105" s="17" t="s">
        <v>1310</v>
      </c>
      <c r="G105" s="17" t="s">
        <v>1312</v>
      </c>
      <c r="H105" s="17" t="str">
        <f t="shared" si="3"/>
        <v>Odax pullus</v>
      </c>
      <c r="I105" s="17" t="s">
        <v>1821</v>
      </c>
      <c r="L105" s="17" t="s">
        <v>1631</v>
      </c>
      <c r="M105" s="17">
        <v>2.1</v>
      </c>
      <c r="N105" s="13" t="s">
        <v>1822</v>
      </c>
      <c r="O105" s="14" t="s">
        <v>1823</v>
      </c>
      <c r="P105" s="16"/>
      <c r="S105" t="s">
        <v>1824</v>
      </c>
      <c r="T105" s="20" t="s">
        <v>2112</v>
      </c>
      <c r="U105" s="20" t="s">
        <v>2067</v>
      </c>
      <c r="V105">
        <v>700</v>
      </c>
      <c r="W105" s="17" t="s">
        <v>1407</v>
      </c>
      <c r="X105" s="20">
        <v>40</v>
      </c>
      <c r="Y105" s="20"/>
      <c r="Z105" s="20" t="s">
        <v>2067</v>
      </c>
      <c r="AA105">
        <v>0</v>
      </c>
      <c r="AB105">
        <v>0</v>
      </c>
      <c r="AC105">
        <v>0</v>
      </c>
      <c r="AD105">
        <v>2</v>
      </c>
      <c r="AE105">
        <v>1</v>
      </c>
      <c r="AF105">
        <v>0</v>
      </c>
      <c r="AG105">
        <v>1</v>
      </c>
      <c r="AH105">
        <v>1</v>
      </c>
      <c r="AI105">
        <v>0</v>
      </c>
      <c r="AJ105">
        <v>0</v>
      </c>
      <c r="AK105">
        <v>0</v>
      </c>
    </row>
    <row r="106" spans="1:37" x14ac:dyDescent="0.25">
      <c r="A106" s="19" t="s">
        <v>65</v>
      </c>
      <c r="B106" s="2" t="s">
        <v>1084</v>
      </c>
      <c r="C106" s="2" t="s">
        <v>1158</v>
      </c>
      <c r="D106" s="19" t="s">
        <v>1209</v>
      </c>
      <c r="E106" s="17"/>
      <c r="F106" s="19" t="s">
        <v>1210</v>
      </c>
      <c r="G106" s="19" t="s">
        <v>1211</v>
      </c>
      <c r="H106" s="17" t="str">
        <f t="shared" si="3"/>
        <v>Pempheris adspersa</v>
      </c>
      <c r="I106" s="19" t="s">
        <v>1610</v>
      </c>
      <c r="L106" s="17" t="s">
        <v>1483</v>
      </c>
      <c r="M106" s="19">
        <v>3</v>
      </c>
      <c r="N106" s="13" t="s">
        <v>1611</v>
      </c>
      <c r="O106" s="17" t="s">
        <v>1612</v>
      </c>
      <c r="P106" s="16" t="s">
        <v>1613</v>
      </c>
      <c r="S106" t="s">
        <v>1483</v>
      </c>
      <c r="T106" s="20" t="s">
        <v>2058</v>
      </c>
      <c r="U106" s="20" t="s">
        <v>2108</v>
      </c>
      <c r="V106">
        <v>170</v>
      </c>
      <c r="W106" s="19" t="s">
        <v>1407</v>
      </c>
      <c r="X106" s="20">
        <v>15.8</v>
      </c>
      <c r="Y106" s="20">
        <v>0</v>
      </c>
      <c r="Z106" s="20">
        <v>70</v>
      </c>
      <c r="AA106">
        <v>1</v>
      </c>
      <c r="AB106">
        <v>1</v>
      </c>
      <c r="AC106">
        <v>0</v>
      </c>
      <c r="AD106">
        <v>0</v>
      </c>
      <c r="AE106">
        <v>2</v>
      </c>
      <c r="AF106">
        <v>0</v>
      </c>
      <c r="AG106">
        <v>1</v>
      </c>
      <c r="AH106">
        <v>1</v>
      </c>
      <c r="AI106">
        <v>0</v>
      </c>
      <c r="AJ106">
        <v>0</v>
      </c>
      <c r="AK106">
        <v>0</v>
      </c>
    </row>
    <row r="107" spans="1:37" x14ac:dyDescent="0.25">
      <c r="A107" s="19" t="s">
        <v>66</v>
      </c>
      <c r="B107" s="2" t="s">
        <v>1084</v>
      </c>
      <c r="C107" s="2" t="s">
        <v>1158</v>
      </c>
      <c r="D107" s="19" t="s">
        <v>1209</v>
      </c>
      <c r="E107" s="17"/>
      <c r="F107" s="19" t="s">
        <v>1210</v>
      </c>
      <c r="G107" s="19" t="s">
        <v>1212</v>
      </c>
      <c r="H107" s="17" t="str">
        <f t="shared" si="3"/>
        <v>Pempheris analis</v>
      </c>
      <c r="I107" s="19" t="s">
        <v>1614</v>
      </c>
      <c r="L107" s="17" t="s">
        <v>1483</v>
      </c>
      <c r="M107" s="19">
        <v>3.4</v>
      </c>
      <c r="N107" s="13" t="s">
        <v>1615</v>
      </c>
      <c r="O107" s="13" t="s">
        <v>1616</v>
      </c>
      <c r="P107" s="16" t="s">
        <v>1617</v>
      </c>
      <c r="S107" t="s">
        <v>1483</v>
      </c>
      <c r="T107" s="20" t="s">
        <v>2075</v>
      </c>
      <c r="U107" s="20" t="s">
        <v>2109</v>
      </c>
      <c r="V107">
        <v>170</v>
      </c>
      <c r="W107" s="19" t="s">
        <v>1407</v>
      </c>
      <c r="X107" s="20">
        <v>20</v>
      </c>
      <c r="Y107" s="20">
        <v>5</v>
      </c>
      <c r="Z107" s="20">
        <v>40</v>
      </c>
      <c r="AA107">
        <v>1</v>
      </c>
      <c r="AB107">
        <v>1</v>
      </c>
      <c r="AC107">
        <v>0</v>
      </c>
      <c r="AD107">
        <v>0</v>
      </c>
      <c r="AE107">
        <v>2</v>
      </c>
      <c r="AF107">
        <v>0</v>
      </c>
      <c r="AG107">
        <v>1</v>
      </c>
      <c r="AH107">
        <v>1</v>
      </c>
      <c r="AI107">
        <v>0</v>
      </c>
      <c r="AJ107">
        <v>0</v>
      </c>
      <c r="AK107">
        <v>0</v>
      </c>
    </row>
    <row r="108" spans="1:37" x14ac:dyDescent="0.25">
      <c r="A108" s="2" t="s">
        <v>82</v>
      </c>
      <c r="B108" s="2" t="s">
        <v>1084</v>
      </c>
      <c r="C108" s="2" t="s">
        <v>1158</v>
      </c>
      <c r="D108" s="2" t="s">
        <v>1244</v>
      </c>
      <c r="E108" s="17" t="s">
        <v>2032</v>
      </c>
      <c r="F108" s="2" t="s">
        <v>1247</v>
      </c>
      <c r="G108" s="2" t="s">
        <v>1248</v>
      </c>
      <c r="H108" s="17" t="str">
        <f t="shared" si="3"/>
        <v>Evistias acutirostris</v>
      </c>
      <c r="I108" s="2" t="s">
        <v>1676</v>
      </c>
      <c r="L108" s="17" t="s">
        <v>1392</v>
      </c>
      <c r="M108" s="2">
        <v>3.5</v>
      </c>
      <c r="N108" s="13" t="s">
        <v>1677</v>
      </c>
      <c r="O108" s="13" t="s">
        <v>1678</v>
      </c>
      <c r="P108" s="16" t="s">
        <v>1679</v>
      </c>
      <c r="S108" t="s">
        <v>1463</v>
      </c>
      <c r="T108" s="20" t="s">
        <v>2058</v>
      </c>
      <c r="U108" s="20" t="s">
        <v>2070</v>
      </c>
      <c r="V108">
        <v>415</v>
      </c>
      <c r="W108" s="2" t="s">
        <v>1407</v>
      </c>
      <c r="X108" s="20">
        <v>90</v>
      </c>
      <c r="Y108" s="20">
        <v>18</v>
      </c>
      <c r="Z108" s="20">
        <v>193</v>
      </c>
      <c r="AA108">
        <v>0</v>
      </c>
      <c r="AB108">
        <v>1</v>
      </c>
      <c r="AC108">
        <v>0</v>
      </c>
      <c r="AD108">
        <v>0</v>
      </c>
      <c r="AE108">
        <v>0</v>
      </c>
      <c r="AF108">
        <v>0</v>
      </c>
      <c r="AG108">
        <v>1</v>
      </c>
      <c r="AH108">
        <v>2</v>
      </c>
      <c r="AI108">
        <v>0</v>
      </c>
      <c r="AJ108">
        <v>0</v>
      </c>
      <c r="AK108">
        <v>0</v>
      </c>
    </row>
    <row r="109" spans="1:37" x14ac:dyDescent="0.25">
      <c r="A109" s="19" t="s">
        <v>81</v>
      </c>
      <c r="B109" s="2" t="s">
        <v>1084</v>
      </c>
      <c r="C109" s="2" t="s">
        <v>1158</v>
      </c>
      <c r="D109" s="19" t="s">
        <v>1244</v>
      </c>
      <c r="E109" s="17" t="s">
        <v>2032</v>
      </c>
      <c r="F109" s="19" t="s">
        <v>1245</v>
      </c>
      <c r="G109" s="19" t="s">
        <v>1246</v>
      </c>
      <c r="H109" s="17" t="str">
        <f t="shared" si="3"/>
        <v>Zanclistius elevatus</v>
      </c>
      <c r="I109" s="19" t="s">
        <v>1673</v>
      </c>
      <c r="L109" s="17" t="s">
        <v>1392</v>
      </c>
      <c r="M109" s="19">
        <v>3.3</v>
      </c>
      <c r="N109" s="13" t="s">
        <v>1674</v>
      </c>
      <c r="O109" s="13" t="s">
        <v>1675</v>
      </c>
      <c r="P109" s="16"/>
      <c r="S109" t="s">
        <v>1463</v>
      </c>
      <c r="T109" s="20" t="e">
        <v>#N/A</v>
      </c>
      <c r="U109" s="20" t="e">
        <v>#N/A</v>
      </c>
      <c r="V109">
        <v>350</v>
      </c>
      <c r="W109" s="19" t="s">
        <v>1407</v>
      </c>
      <c r="X109" s="20">
        <v>33</v>
      </c>
      <c r="Y109" s="20">
        <v>30</v>
      </c>
      <c r="Z109" s="20">
        <v>500</v>
      </c>
      <c r="AA109">
        <v>0</v>
      </c>
      <c r="AB109">
        <v>1</v>
      </c>
      <c r="AC109">
        <v>0</v>
      </c>
      <c r="AD109">
        <v>0</v>
      </c>
      <c r="AE109">
        <v>0</v>
      </c>
      <c r="AF109">
        <v>0</v>
      </c>
      <c r="AG109">
        <v>1</v>
      </c>
      <c r="AH109">
        <v>2</v>
      </c>
      <c r="AI109">
        <v>0</v>
      </c>
      <c r="AJ109">
        <v>0</v>
      </c>
      <c r="AK109">
        <v>0</v>
      </c>
    </row>
    <row r="110" spans="1:37" x14ac:dyDescent="0.25">
      <c r="A110" s="19" t="s">
        <v>80</v>
      </c>
      <c r="B110" s="2" t="s">
        <v>1084</v>
      </c>
      <c r="C110" s="2" t="s">
        <v>1158</v>
      </c>
      <c r="D110" s="19" t="s">
        <v>1241</v>
      </c>
      <c r="E110" s="17" t="s">
        <v>2032</v>
      </c>
      <c r="F110" s="19" t="s">
        <v>1242</v>
      </c>
      <c r="G110" s="19" t="s">
        <v>1243</v>
      </c>
      <c r="H110" s="17" t="str">
        <f t="shared" si="3"/>
        <v>Paristiopterus labiosus</v>
      </c>
      <c r="I110" s="19" t="s">
        <v>1669</v>
      </c>
      <c r="L110" s="17" t="s">
        <v>1392</v>
      </c>
      <c r="M110" s="19">
        <v>3.3</v>
      </c>
      <c r="N110" s="13" t="s">
        <v>1670</v>
      </c>
      <c r="O110" s="13" t="s">
        <v>1671</v>
      </c>
      <c r="P110" s="16" t="s">
        <v>1672</v>
      </c>
      <c r="S110" t="s">
        <v>1463</v>
      </c>
      <c r="T110" s="20" t="s">
        <v>2058</v>
      </c>
      <c r="U110" s="20" t="s">
        <v>2118</v>
      </c>
      <c r="V110">
        <v>900</v>
      </c>
      <c r="W110" s="19" t="s">
        <v>1407</v>
      </c>
      <c r="X110" s="20">
        <v>100</v>
      </c>
      <c r="Y110" s="20">
        <v>20</v>
      </c>
      <c r="Z110" s="20">
        <v>170</v>
      </c>
      <c r="AA110">
        <v>0</v>
      </c>
      <c r="AB110">
        <v>1</v>
      </c>
      <c r="AC110">
        <v>0</v>
      </c>
      <c r="AD110">
        <v>0</v>
      </c>
      <c r="AE110">
        <v>0</v>
      </c>
      <c r="AF110">
        <v>0</v>
      </c>
      <c r="AG110">
        <v>1</v>
      </c>
      <c r="AH110">
        <v>2</v>
      </c>
      <c r="AI110">
        <v>0</v>
      </c>
      <c r="AJ110">
        <v>0</v>
      </c>
      <c r="AK110">
        <v>0</v>
      </c>
    </row>
    <row r="111" spans="1:37" x14ac:dyDescent="0.25">
      <c r="A111" s="17" t="s">
        <v>124</v>
      </c>
      <c r="B111" s="2" t="s">
        <v>1084</v>
      </c>
      <c r="C111" s="2" t="s">
        <v>1158</v>
      </c>
      <c r="D111" s="17" t="s">
        <v>1319</v>
      </c>
      <c r="E111" s="17"/>
      <c r="F111" s="17" t="s">
        <v>1320</v>
      </c>
      <c r="G111" s="17" t="s">
        <v>1321</v>
      </c>
      <c r="H111" s="17" t="str">
        <f t="shared" si="3"/>
        <v>Parapercis colias</v>
      </c>
      <c r="I111" s="17" t="s">
        <v>1833</v>
      </c>
      <c r="L111" s="17" t="s">
        <v>1392</v>
      </c>
      <c r="M111" s="17">
        <v>3.9</v>
      </c>
      <c r="N111" s="13" t="s">
        <v>1834</v>
      </c>
      <c r="O111" s="13" t="s">
        <v>1835</v>
      </c>
      <c r="P111" s="16"/>
      <c r="S111" t="s">
        <v>1463</v>
      </c>
      <c r="T111" s="20" t="s">
        <v>2058</v>
      </c>
      <c r="U111" s="20" t="s">
        <v>2067</v>
      </c>
      <c r="V111">
        <v>600</v>
      </c>
      <c r="W111" s="17" t="s">
        <v>1407</v>
      </c>
      <c r="X111" s="20">
        <v>45</v>
      </c>
      <c r="Y111" s="20">
        <v>52</v>
      </c>
      <c r="Z111" s="20">
        <v>150</v>
      </c>
      <c r="AA111">
        <v>0</v>
      </c>
      <c r="AB111">
        <v>1</v>
      </c>
      <c r="AC111">
        <v>0</v>
      </c>
      <c r="AD111">
        <v>0</v>
      </c>
      <c r="AE111">
        <v>1</v>
      </c>
      <c r="AF111">
        <v>1</v>
      </c>
      <c r="AG111">
        <v>1</v>
      </c>
      <c r="AH111">
        <v>2</v>
      </c>
      <c r="AI111">
        <v>1</v>
      </c>
      <c r="AJ111">
        <v>0</v>
      </c>
      <c r="AK111">
        <v>1</v>
      </c>
    </row>
    <row r="112" spans="1:37" x14ac:dyDescent="0.25">
      <c r="A112" s="19" t="s">
        <v>83</v>
      </c>
      <c r="B112" s="2" t="s">
        <v>1084</v>
      </c>
      <c r="C112" s="2" t="s">
        <v>1158</v>
      </c>
      <c r="D112" s="19" t="s">
        <v>1249</v>
      </c>
      <c r="E112" s="17" t="s">
        <v>2033</v>
      </c>
      <c r="F112" s="19" t="s">
        <v>1250</v>
      </c>
      <c r="G112" s="19" t="s">
        <v>1251</v>
      </c>
      <c r="H112" s="17" t="str">
        <f t="shared" si="3"/>
        <v>Chromis dispilus</v>
      </c>
      <c r="I112" s="19" t="s">
        <v>1680</v>
      </c>
      <c r="L112" s="17" t="s">
        <v>1483</v>
      </c>
      <c r="M112" s="19">
        <v>3</v>
      </c>
      <c r="N112" s="13" t="s">
        <v>1681</v>
      </c>
      <c r="O112" s="13" t="s">
        <v>1682</v>
      </c>
      <c r="P112" s="16"/>
      <c r="S112" t="s">
        <v>1483</v>
      </c>
      <c r="T112" s="20" t="s">
        <v>2075</v>
      </c>
      <c r="U112" s="20" t="s">
        <v>2067</v>
      </c>
      <c r="V112">
        <v>170</v>
      </c>
      <c r="W112" s="19" t="s">
        <v>1407</v>
      </c>
      <c r="X112" s="20">
        <v>21</v>
      </c>
      <c r="Y112" s="20">
        <v>0</v>
      </c>
      <c r="Z112" s="20">
        <v>60</v>
      </c>
      <c r="AA112">
        <v>0</v>
      </c>
      <c r="AB112">
        <v>1</v>
      </c>
      <c r="AC112">
        <v>0</v>
      </c>
      <c r="AD112">
        <v>0</v>
      </c>
      <c r="AE112">
        <v>2</v>
      </c>
      <c r="AF112">
        <v>1</v>
      </c>
      <c r="AG112">
        <v>1</v>
      </c>
      <c r="AH112">
        <v>0</v>
      </c>
      <c r="AI112">
        <v>0</v>
      </c>
      <c r="AJ112">
        <v>0</v>
      </c>
      <c r="AK112">
        <v>0</v>
      </c>
    </row>
    <row r="113" spans="1:37" x14ac:dyDescent="0.25">
      <c r="A113" s="19" t="s">
        <v>84</v>
      </c>
      <c r="B113" s="2" t="s">
        <v>1084</v>
      </c>
      <c r="C113" s="2" t="s">
        <v>1158</v>
      </c>
      <c r="D113" s="19" t="s">
        <v>1249</v>
      </c>
      <c r="E113" s="17" t="s">
        <v>2033</v>
      </c>
      <c r="F113" s="19" t="s">
        <v>1250</v>
      </c>
      <c r="G113" s="19" t="s">
        <v>1252</v>
      </c>
      <c r="H113" s="17" t="str">
        <f t="shared" si="3"/>
        <v>Chromis hypsilepis</v>
      </c>
      <c r="I113" s="19" t="s">
        <v>1683</v>
      </c>
      <c r="L113" s="17" t="s">
        <v>1483</v>
      </c>
      <c r="M113" s="19">
        <v>2.7</v>
      </c>
      <c r="N113" s="13" t="s">
        <v>1684</v>
      </c>
      <c r="O113" s="13" t="s">
        <v>1685</v>
      </c>
      <c r="P113" s="16"/>
      <c r="S113" t="s">
        <v>1483</v>
      </c>
      <c r="T113" s="20" t="s">
        <v>2075</v>
      </c>
      <c r="U113" s="20" t="s">
        <v>2119</v>
      </c>
      <c r="V113">
        <v>150</v>
      </c>
      <c r="W113" s="19" t="s">
        <v>1407</v>
      </c>
      <c r="X113" s="20">
        <v>16</v>
      </c>
      <c r="Y113" s="20">
        <v>3</v>
      </c>
      <c r="Z113" s="20">
        <v>46</v>
      </c>
      <c r="AA113">
        <v>0</v>
      </c>
      <c r="AB113">
        <v>1</v>
      </c>
      <c r="AC113">
        <v>0</v>
      </c>
      <c r="AD113">
        <v>0</v>
      </c>
      <c r="AE113">
        <v>2</v>
      </c>
      <c r="AF113">
        <v>1</v>
      </c>
      <c r="AG113">
        <v>1</v>
      </c>
      <c r="AH113">
        <v>0</v>
      </c>
      <c r="AI113">
        <v>0</v>
      </c>
      <c r="AJ113">
        <v>0</v>
      </c>
      <c r="AK113">
        <v>0</v>
      </c>
    </row>
    <row r="114" spans="1:37" x14ac:dyDescent="0.25">
      <c r="A114" s="19" t="s">
        <v>85</v>
      </c>
      <c r="B114" s="2" t="s">
        <v>1084</v>
      </c>
      <c r="C114" s="2" t="s">
        <v>1158</v>
      </c>
      <c r="D114" s="19" t="s">
        <v>1249</v>
      </c>
      <c r="E114" s="17" t="s">
        <v>2033</v>
      </c>
      <c r="F114" s="19" t="s">
        <v>1253</v>
      </c>
      <c r="G114" s="19" t="s">
        <v>1254</v>
      </c>
      <c r="H114" s="17" t="str">
        <f t="shared" si="3"/>
        <v>Chrysiptera rapanui</v>
      </c>
      <c r="I114" s="19" t="s">
        <v>1686</v>
      </c>
      <c r="L114" s="17" t="s">
        <v>1483</v>
      </c>
      <c r="M114" s="19">
        <v>2.7</v>
      </c>
      <c r="N114" s="13" t="s">
        <v>1687</v>
      </c>
      <c r="O114" s="13" t="s">
        <v>1688</v>
      </c>
      <c r="P114" s="16"/>
      <c r="S114" t="s">
        <v>1483</v>
      </c>
      <c r="T114" s="20" t="e">
        <v>#N/A</v>
      </c>
      <c r="U114" s="20" t="e">
        <v>#N/A</v>
      </c>
      <c r="V114">
        <v>61</v>
      </c>
      <c r="W114" s="19" t="s">
        <v>1407</v>
      </c>
      <c r="X114" s="20">
        <v>5.5</v>
      </c>
      <c r="Y114" s="20">
        <v>3</v>
      </c>
      <c r="Z114" s="20">
        <v>38</v>
      </c>
      <c r="AA114">
        <v>0</v>
      </c>
      <c r="AB114">
        <v>1</v>
      </c>
      <c r="AC114">
        <v>0</v>
      </c>
      <c r="AD114">
        <v>0</v>
      </c>
      <c r="AE114">
        <v>1</v>
      </c>
      <c r="AF114">
        <v>1</v>
      </c>
      <c r="AG114">
        <v>1</v>
      </c>
      <c r="AH114">
        <v>1</v>
      </c>
      <c r="AI114">
        <v>0</v>
      </c>
      <c r="AJ114">
        <v>0</v>
      </c>
      <c r="AK114">
        <v>0</v>
      </c>
    </row>
    <row r="115" spans="1:37" x14ac:dyDescent="0.25">
      <c r="A115" s="19" t="s">
        <v>86</v>
      </c>
      <c r="B115" s="2" t="s">
        <v>1084</v>
      </c>
      <c r="C115" s="2" t="s">
        <v>1158</v>
      </c>
      <c r="D115" s="19" t="s">
        <v>1249</v>
      </c>
      <c r="E115" s="17" t="s">
        <v>2033</v>
      </c>
      <c r="F115" s="19" t="s">
        <v>1255</v>
      </c>
      <c r="G115" s="19" t="s">
        <v>1256</v>
      </c>
      <c r="H115" s="17" t="str">
        <f t="shared" si="3"/>
        <v>Parma alboscapularis</v>
      </c>
      <c r="I115" s="19" t="s">
        <v>1689</v>
      </c>
      <c r="L115" s="17" t="s">
        <v>1478</v>
      </c>
      <c r="M115" s="19">
        <v>2</v>
      </c>
      <c r="N115" s="13" t="s">
        <v>1690</v>
      </c>
      <c r="O115" s="13" t="s">
        <v>1691</v>
      </c>
      <c r="P115" s="16"/>
      <c r="S115" t="s">
        <v>1936</v>
      </c>
      <c r="T115" s="20" t="s">
        <v>2112</v>
      </c>
      <c r="U115" s="20" t="s">
        <v>2069</v>
      </c>
      <c r="V115">
        <v>230</v>
      </c>
      <c r="W115" s="19" t="s">
        <v>1407</v>
      </c>
      <c r="X115" s="20">
        <v>22</v>
      </c>
      <c r="Y115" s="20">
        <v>5</v>
      </c>
      <c r="Z115" s="20">
        <v>40</v>
      </c>
      <c r="AA115">
        <v>0</v>
      </c>
      <c r="AB115">
        <v>1</v>
      </c>
      <c r="AC115">
        <v>0</v>
      </c>
      <c r="AD115">
        <v>2</v>
      </c>
      <c r="AE115">
        <v>1</v>
      </c>
      <c r="AF115">
        <v>0</v>
      </c>
      <c r="AG115">
        <v>1</v>
      </c>
      <c r="AH115">
        <v>0</v>
      </c>
      <c r="AI115">
        <v>0</v>
      </c>
      <c r="AJ115">
        <v>0</v>
      </c>
      <c r="AK115">
        <v>0</v>
      </c>
    </row>
    <row r="116" spans="1:37" x14ac:dyDescent="0.25">
      <c r="A116" s="19" t="s">
        <v>87</v>
      </c>
      <c r="B116" s="2" t="s">
        <v>1084</v>
      </c>
      <c r="C116" s="2" t="s">
        <v>1158</v>
      </c>
      <c r="D116" s="19" t="s">
        <v>1249</v>
      </c>
      <c r="E116" s="17" t="s">
        <v>2033</v>
      </c>
      <c r="F116" s="19" t="s">
        <v>1255</v>
      </c>
      <c r="G116" s="19" t="s">
        <v>1257</v>
      </c>
      <c r="H116" s="17" t="str">
        <f t="shared" si="3"/>
        <v>Parma kermadecensis</v>
      </c>
      <c r="I116" s="19" t="s">
        <v>1692</v>
      </c>
      <c r="L116" s="17" t="s">
        <v>1631</v>
      </c>
      <c r="M116" s="19">
        <v>2.7</v>
      </c>
      <c r="N116" s="13" t="s">
        <v>1693</v>
      </c>
      <c r="O116" s="13" t="s">
        <v>1694</v>
      </c>
      <c r="P116" s="16" t="s">
        <v>1695</v>
      </c>
      <c r="S116" t="s">
        <v>1631</v>
      </c>
      <c r="T116" s="20" t="e">
        <v>#N/A</v>
      </c>
      <c r="U116" s="20" t="e">
        <v>#N/A</v>
      </c>
      <c r="V116">
        <v>221</v>
      </c>
      <c r="W116" s="19" t="s">
        <v>1407</v>
      </c>
      <c r="X116" s="20">
        <v>22</v>
      </c>
      <c r="Y116" s="20">
        <v>3</v>
      </c>
      <c r="Z116" s="20">
        <v>20</v>
      </c>
      <c r="AA116">
        <v>0</v>
      </c>
      <c r="AB116">
        <v>0</v>
      </c>
      <c r="AC116">
        <v>0</v>
      </c>
      <c r="AD116">
        <v>2</v>
      </c>
      <c r="AE116">
        <v>0</v>
      </c>
      <c r="AF116">
        <v>0</v>
      </c>
      <c r="AG116">
        <v>0</v>
      </c>
      <c r="AH116">
        <v>0</v>
      </c>
      <c r="AI116">
        <v>0</v>
      </c>
      <c r="AJ116">
        <v>0</v>
      </c>
      <c r="AK116">
        <v>0</v>
      </c>
    </row>
    <row r="117" spans="1:37" x14ac:dyDescent="0.25">
      <c r="A117" s="19" t="s">
        <v>88</v>
      </c>
      <c r="B117" s="2" t="s">
        <v>1084</v>
      </c>
      <c r="C117" s="2" t="s">
        <v>1158</v>
      </c>
      <c r="D117" s="19" t="s">
        <v>1249</v>
      </c>
      <c r="E117" s="17" t="s">
        <v>2033</v>
      </c>
      <c r="F117" s="19" t="s">
        <v>1258</v>
      </c>
      <c r="G117" s="19" t="s">
        <v>1259</v>
      </c>
      <c r="H117" s="17" t="str">
        <f t="shared" si="3"/>
        <v>Stegastes fasciolatus</v>
      </c>
      <c r="I117" s="19" t="s">
        <v>1696</v>
      </c>
      <c r="L117" s="17" t="s">
        <v>1631</v>
      </c>
      <c r="M117" s="19">
        <v>2.2000000000000002</v>
      </c>
      <c r="N117" s="13" t="s">
        <v>1697</v>
      </c>
      <c r="O117" s="13" t="s">
        <v>1698</v>
      </c>
      <c r="P117" s="16" t="s">
        <v>1699</v>
      </c>
      <c r="S117" t="s">
        <v>1631</v>
      </c>
      <c r="T117" s="20" t="s">
        <v>2110</v>
      </c>
      <c r="U117" s="20" t="s">
        <v>2120</v>
      </c>
      <c r="V117">
        <v>160</v>
      </c>
      <c r="W117" s="19" t="s">
        <v>1407</v>
      </c>
      <c r="X117" s="20">
        <v>16.5</v>
      </c>
      <c r="Y117" s="20">
        <v>1</v>
      </c>
      <c r="Z117" s="20">
        <v>30</v>
      </c>
      <c r="AA117">
        <v>0</v>
      </c>
      <c r="AB117">
        <v>0</v>
      </c>
      <c r="AC117">
        <v>0</v>
      </c>
      <c r="AD117">
        <v>2</v>
      </c>
      <c r="AE117">
        <v>0</v>
      </c>
      <c r="AF117">
        <v>0</v>
      </c>
      <c r="AG117">
        <v>0</v>
      </c>
      <c r="AH117">
        <v>0</v>
      </c>
      <c r="AI117">
        <v>0</v>
      </c>
      <c r="AJ117">
        <v>0</v>
      </c>
      <c r="AK117">
        <v>0</v>
      </c>
    </row>
    <row r="118" spans="1:37" x14ac:dyDescent="0.25">
      <c r="A118" s="19" t="s">
        <v>40</v>
      </c>
      <c r="B118" s="2" t="s">
        <v>1084</v>
      </c>
      <c r="C118" s="2" t="s">
        <v>1158</v>
      </c>
      <c r="D118" s="19" t="s">
        <v>1159</v>
      </c>
      <c r="E118" s="17" t="s">
        <v>2027</v>
      </c>
      <c r="F118" s="19" t="s">
        <v>1160</v>
      </c>
      <c r="G118" s="19" t="s">
        <v>1161</v>
      </c>
      <c r="H118" s="17" t="str">
        <f t="shared" si="3"/>
        <v>Acanthistius cinctus</v>
      </c>
      <c r="I118" s="19" t="s">
        <v>1534</v>
      </c>
      <c r="L118" s="17" t="s">
        <v>1499</v>
      </c>
      <c r="M118" s="19">
        <v>4.0999999999999996</v>
      </c>
      <c r="N118" s="13" t="s">
        <v>1535</v>
      </c>
      <c r="O118" s="13" t="s">
        <v>1536</v>
      </c>
      <c r="P118" s="16"/>
      <c r="S118" t="s">
        <v>1499</v>
      </c>
      <c r="T118" s="20" t="e">
        <v>#N/A</v>
      </c>
      <c r="U118" s="20" t="e">
        <v>#N/A</v>
      </c>
      <c r="V118">
        <v>450</v>
      </c>
      <c r="W118" s="19" t="s">
        <v>1407</v>
      </c>
      <c r="X118" s="20">
        <v>50</v>
      </c>
      <c r="Y118" s="20">
        <v>30</v>
      </c>
      <c r="Z118" s="20" t="s">
        <v>2067</v>
      </c>
      <c r="AA118">
        <v>0</v>
      </c>
      <c r="AB118">
        <v>1</v>
      </c>
      <c r="AC118">
        <v>0</v>
      </c>
      <c r="AD118">
        <v>0</v>
      </c>
      <c r="AE118">
        <v>0</v>
      </c>
      <c r="AF118">
        <v>0</v>
      </c>
      <c r="AG118">
        <v>0</v>
      </c>
      <c r="AH118">
        <v>0</v>
      </c>
      <c r="AI118">
        <v>2</v>
      </c>
      <c r="AJ118">
        <v>1</v>
      </c>
      <c r="AK118">
        <v>0</v>
      </c>
    </row>
    <row r="119" spans="1:37" x14ac:dyDescent="0.25">
      <c r="A119" s="19" t="s">
        <v>41</v>
      </c>
      <c r="B119" s="2" t="s">
        <v>1084</v>
      </c>
      <c r="C119" s="2" t="s">
        <v>1158</v>
      </c>
      <c r="D119" s="19" t="s">
        <v>1159</v>
      </c>
      <c r="E119" s="17" t="s">
        <v>1162</v>
      </c>
      <c r="F119" s="19" t="s">
        <v>1163</v>
      </c>
      <c r="G119" s="19" t="s">
        <v>1998</v>
      </c>
      <c r="H119" s="17" t="str">
        <f t="shared" si="3"/>
        <v>Aulacocephalus temminckii</v>
      </c>
      <c r="I119" s="19" t="s">
        <v>1537</v>
      </c>
      <c r="J119" s="18" t="s">
        <v>2012</v>
      </c>
      <c r="K119" s="18"/>
      <c r="L119" s="18" t="s">
        <v>1392</v>
      </c>
      <c r="M119" s="19">
        <v>4</v>
      </c>
      <c r="N119" s="18" t="s">
        <v>1525</v>
      </c>
      <c r="O119" s="18" t="s">
        <v>1538</v>
      </c>
      <c r="P119" s="18"/>
      <c r="Q119" s="18"/>
      <c r="R119" s="18"/>
      <c r="S119" t="s">
        <v>1463</v>
      </c>
      <c r="T119" s="20" t="s">
        <v>2058</v>
      </c>
      <c r="U119" s="20" t="s">
        <v>2089</v>
      </c>
      <c r="V119">
        <v>350</v>
      </c>
      <c r="W119" s="19" t="s">
        <v>1407</v>
      </c>
      <c r="X119" s="20">
        <v>40</v>
      </c>
      <c r="Y119" s="20">
        <v>20</v>
      </c>
      <c r="Z119" s="20">
        <v>350</v>
      </c>
      <c r="AA119">
        <v>1</v>
      </c>
      <c r="AB119">
        <v>1</v>
      </c>
      <c r="AC119">
        <v>0</v>
      </c>
      <c r="AD119">
        <v>0</v>
      </c>
      <c r="AE119">
        <v>0</v>
      </c>
      <c r="AF119">
        <v>0</v>
      </c>
      <c r="AG119">
        <v>1</v>
      </c>
      <c r="AH119">
        <v>2</v>
      </c>
      <c r="AI119">
        <v>0</v>
      </c>
      <c r="AJ119">
        <v>0</v>
      </c>
      <c r="AK119">
        <v>0</v>
      </c>
    </row>
    <row r="120" spans="1:37" x14ac:dyDescent="0.25">
      <c r="A120" s="19" t="s">
        <v>43</v>
      </c>
      <c r="B120" s="2" t="s">
        <v>1084</v>
      </c>
      <c r="C120" s="2" t="s">
        <v>1158</v>
      </c>
      <c r="D120" s="19" t="s">
        <v>1159</v>
      </c>
      <c r="E120" s="17" t="s">
        <v>2027</v>
      </c>
      <c r="F120" s="19" t="s">
        <v>1167</v>
      </c>
      <c r="G120" s="19" t="s">
        <v>1168</v>
      </c>
      <c r="H120" s="17" t="str">
        <f t="shared" si="3"/>
        <v>Caesioperca lepidoptera</v>
      </c>
      <c r="I120" s="19" t="s">
        <v>1541</v>
      </c>
      <c r="L120" s="17" t="s">
        <v>1483</v>
      </c>
      <c r="M120" s="19">
        <v>3.1</v>
      </c>
      <c r="N120" s="13" t="s">
        <v>1542</v>
      </c>
      <c r="O120" s="13" t="s">
        <v>1543</v>
      </c>
      <c r="P120" s="16"/>
      <c r="S120" t="s">
        <v>1483</v>
      </c>
      <c r="T120" s="20" t="s">
        <v>2075</v>
      </c>
      <c r="U120" s="20" t="s">
        <v>2092</v>
      </c>
      <c r="V120">
        <v>318</v>
      </c>
      <c r="W120" s="19" t="s">
        <v>1533</v>
      </c>
      <c r="X120" s="20">
        <v>30</v>
      </c>
      <c r="Y120" s="20">
        <v>10</v>
      </c>
      <c r="Z120" s="20">
        <v>140</v>
      </c>
      <c r="AA120">
        <v>0</v>
      </c>
      <c r="AB120">
        <v>1</v>
      </c>
      <c r="AC120">
        <v>0</v>
      </c>
      <c r="AD120">
        <v>0</v>
      </c>
      <c r="AE120">
        <v>2</v>
      </c>
      <c r="AF120">
        <v>1</v>
      </c>
      <c r="AG120">
        <v>1</v>
      </c>
      <c r="AH120">
        <v>1</v>
      </c>
      <c r="AI120">
        <v>0</v>
      </c>
      <c r="AJ120">
        <v>0</v>
      </c>
      <c r="AK120">
        <v>0</v>
      </c>
    </row>
    <row r="121" spans="1:37" x14ac:dyDescent="0.25">
      <c r="A121" s="19" t="s">
        <v>44</v>
      </c>
      <c r="B121" s="2" t="s">
        <v>1084</v>
      </c>
      <c r="C121" s="2" t="s">
        <v>1158</v>
      </c>
      <c r="D121" s="19" t="s">
        <v>1159</v>
      </c>
      <c r="E121" s="17" t="s">
        <v>2027</v>
      </c>
      <c r="F121" s="19" t="s">
        <v>1169</v>
      </c>
      <c r="G121" s="19" t="s">
        <v>1170</v>
      </c>
      <c r="H121" s="17" t="str">
        <f t="shared" si="3"/>
        <v>Caprodon longimanus</v>
      </c>
      <c r="I121" s="19" t="s">
        <v>1544</v>
      </c>
      <c r="L121" s="17" t="s">
        <v>1483</v>
      </c>
      <c r="M121" s="19">
        <v>3.9</v>
      </c>
      <c r="N121" s="13" t="s">
        <v>1545</v>
      </c>
      <c r="O121" s="13" t="s">
        <v>1546</v>
      </c>
      <c r="P121" s="16"/>
      <c r="S121" t="s">
        <v>1483</v>
      </c>
      <c r="T121" s="20" t="s">
        <v>2093</v>
      </c>
      <c r="U121" s="20" t="s">
        <v>2094</v>
      </c>
      <c r="V121">
        <v>440</v>
      </c>
      <c r="W121" s="19" t="s">
        <v>1407</v>
      </c>
      <c r="X121" s="20">
        <v>55</v>
      </c>
      <c r="Y121" s="20">
        <v>0</v>
      </c>
      <c r="Z121" s="20">
        <v>400</v>
      </c>
      <c r="AA121">
        <v>0</v>
      </c>
      <c r="AB121">
        <v>1</v>
      </c>
      <c r="AC121">
        <v>0</v>
      </c>
      <c r="AD121">
        <v>0</v>
      </c>
      <c r="AE121">
        <v>2</v>
      </c>
      <c r="AF121">
        <v>1</v>
      </c>
      <c r="AG121">
        <v>1</v>
      </c>
      <c r="AH121">
        <v>1</v>
      </c>
      <c r="AI121">
        <v>0</v>
      </c>
      <c r="AJ121">
        <v>0</v>
      </c>
      <c r="AK121">
        <v>0</v>
      </c>
    </row>
    <row r="122" spans="1:37" x14ac:dyDescent="0.25">
      <c r="A122" s="19" t="s">
        <v>45</v>
      </c>
      <c r="B122" s="2" t="s">
        <v>1084</v>
      </c>
      <c r="C122" s="2" t="s">
        <v>1158</v>
      </c>
      <c r="D122" s="19" t="s">
        <v>1159</v>
      </c>
      <c r="E122" s="17" t="s">
        <v>2028</v>
      </c>
      <c r="F122" s="19" t="s">
        <v>1171</v>
      </c>
      <c r="G122" s="19" t="s">
        <v>1172</v>
      </c>
      <c r="H122" s="17" t="str">
        <f t="shared" si="3"/>
        <v>Epinephelus daemelii</v>
      </c>
      <c r="I122" s="19" t="s">
        <v>1547</v>
      </c>
      <c r="L122" s="17" t="s">
        <v>1392</v>
      </c>
      <c r="M122" s="19">
        <v>4</v>
      </c>
      <c r="N122" s="13" t="s">
        <v>1548</v>
      </c>
      <c r="O122" s="13" t="s">
        <v>1549</v>
      </c>
      <c r="P122" s="16" t="s">
        <v>1550</v>
      </c>
      <c r="S122" t="s">
        <v>1463</v>
      </c>
      <c r="T122" s="20" t="s">
        <v>2058</v>
      </c>
      <c r="U122" s="20" t="s">
        <v>2095</v>
      </c>
      <c r="V122">
        <v>1700</v>
      </c>
      <c r="W122" s="19" t="s">
        <v>1533</v>
      </c>
      <c r="X122" s="20">
        <v>200</v>
      </c>
      <c r="Y122" s="20"/>
      <c r="Z122" s="20">
        <v>50</v>
      </c>
      <c r="AA122">
        <v>1</v>
      </c>
      <c r="AB122">
        <v>1</v>
      </c>
      <c r="AC122">
        <v>0</v>
      </c>
      <c r="AD122">
        <v>0</v>
      </c>
      <c r="AE122">
        <v>0</v>
      </c>
      <c r="AF122">
        <v>0</v>
      </c>
      <c r="AG122">
        <v>1</v>
      </c>
      <c r="AH122">
        <v>2</v>
      </c>
      <c r="AI122">
        <v>1</v>
      </c>
      <c r="AJ122">
        <v>1</v>
      </c>
      <c r="AK122">
        <v>0</v>
      </c>
    </row>
    <row r="123" spans="1:37" x14ac:dyDescent="0.25">
      <c r="A123" s="19" t="s">
        <v>47</v>
      </c>
      <c r="B123" s="2" t="s">
        <v>1084</v>
      </c>
      <c r="C123" s="2" t="s">
        <v>1158</v>
      </c>
      <c r="D123" s="19" t="s">
        <v>1159</v>
      </c>
      <c r="E123" s="17"/>
      <c r="F123" s="19" t="s">
        <v>1173</v>
      </c>
      <c r="G123" s="19" t="s">
        <v>1175</v>
      </c>
      <c r="H123" s="17" t="str">
        <f t="shared" si="3"/>
        <v>Hypoplectrodes coronatus</v>
      </c>
      <c r="I123" s="19" t="s">
        <v>1553</v>
      </c>
      <c r="J123" s="19" t="s">
        <v>2000</v>
      </c>
      <c r="K123" s="19"/>
      <c r="L123" s="17" t="s">
        <v>1392</v>
      </c>
      <c r="M123" s="19">
        <v>3.6</v>
      </c>
      <c r="N123" s="17" t="s">
        <v>1962</v>
      </c>
      <c r="O123" s="17" t="s">
        <v>1554</v>
      </c>
      <c r="P123" s="17"/>
      <c r="S123" t="s">
        <v>1463</v>
      </c>
      <c r="T123" s="20" t="e">
        <v>#N/A</v>
      </c>
      <c r="U123" s="20" t="e">
        <v>#N/A</v>
      </c>
      <c r="V123">
        <v>470</v>
      </c>
      <c r="W123" s="19" t="s">
        <v>1407</v>
      </c>
      <c r="X123" s="20"/>
      <c r="Y123" s="20"/>
      <c r="Z123" s="20"/>
      <c r="AA123">
        <v>1</v>
      </c>
      <c r="AB123">
        <v>1</v>
      </c>
      <c r="AC123">
        <v>0</v>
      </c>
      <c r="AD123">
        <v>0</v>
      </c>
      <c r="AE123">
        <v>0</v>
      </c>
      <c r="AF123">
        <v>0</v>
      </c>
      <c r="AG123">
        <v>1</v>
      </c>
      <c r="AH123">
        <v>2</v>
      </c>
      <c r="AI123">
        <v>0</v>
      </c>
      <c r="AJ123">
        <v>0</v>
      </c>
      <c r="AK123">
        <v>0</v>
      </c>
    </row>
    <row r="124" spans="1:37" x14ac:dyDescent="0.25">
      <c r="A124" s="19" t="s">
        <v>48</v>
      </c>
      <c r="B124" s="2" t="s">
        <v>1084</v>
      </c>
      <c r="C124" s="2" t="s">
        <v>1158</v>
      </c>
      <c r="D124" s="19" t="s">
        <v>1159</v>
      </c>
      <c r="E124" s="17"/>
      <c r="F124" s="19" t="s">
        <v>1173</v>
      </c>
      <c r="G124" s="19" t="s">
        <v>1176</v>
      </c>
      <c r="H124" s="17" t="str">
        <f t="shared" si="3"/>
        <v>Hypoplectrodes dimidius</v>
      </c>
      <c r="I124" s="19" t="s">
        <v>1555</v>
      </c>
      <c r="J124" s="17" t="s">
        <v>2001</v>
      </c>
      <c r="L124" s="17" t="s">
        <v>1392</v>
      </c>
      <c r="M124" s="19">
        <v>3.6</v>
      </c>
      <c r="N124" s="13" t="s">
        <v>1556</v>
      </c>
      <c r="O124" s="13" t="s">
        <v>1557</v>
      </c>
      <c r="P124" s="16"/>
      <c r="S124" t="s">
        <v>1951</v>
      </c>
      <c r="T124" s="20" t="e">
        <v>#N/A</v>
      </c>
      <c r="U124" s="20" t="e">
        <v>#N/A</v>
      </c>
      <c r="V124">
        <v>143</v>
      </c>
      <c r="W124" s="19" t="s">
        <v>1407</v>
      </c>
      <c r="X124" s="20"/>
      <c r="Y124" s="20"/>
      <c r="Z124" s="20"/>
      <c r="AA124">
        <v>1</v>
      </c>
      <c r="AB124">
        <v>1</v>
      </c>
      <c r="AC124">
        <v>0</v>
      </c>
      <c r="AD124">
        <v>0</v>
      </c>
      <c r="AE124">
        <v>0</v>
      </c>
      <c r="AF124">
        <v>0</v>
      </c>
      <c r="AG124">
        <v>2</v>
      </c>
      <c r="AH124">
        <v>1</v>
      </c>
      <c r="AI124">
        <v>0</v>
      </c>
      <c r="AJ124">
        <v>0</v>
      </c>
      <c r="AK124">
        <v>0</v>
      </c>
    </row>
    <row r="125" spans="1:37" x14ac:dyDescent="0.25">
      <c r="A125" s="19" t="s">
        <v>46</v>
      </c>
      <c r="B125" s="2" t="s">
        <v>1084</v>
      </c>
      <c r="C125" s="2" t="s">
        <v>1158</v>
      </c>
      <c r="D125" s="19" t="s">
        <v>1159</v>
      </c>
      <c r="E125" s="17" t="s">
        <v>2027</v>
      </c>
      <c r="F125" s="19" t="s">
        <v>1173</v>
      </c>
      <c r="G125" s="19" t="s">
        <v>1174</v>
      </c>
      <c r="H125" s="17" t="str">
        <f t="shared" si="3"/>
        <v>Hypoplectrodes huntii</v>
      </c>
      <c r="I125" s="19" t="s">
        <v>1551</v>
      </c>
      <c r="L125" s="17" t="s">
        <v>1392</v>
      </c>
      <c r="M125" s="19">
        <v>4.0999999999999996</v>
      </c>
      <c r="N125" s="13" t="s">
        <v>1552</v>
      </c>
      <c r="O125" s="13" t="s">
        <v>1961</v>
      </c>
      <c r="P125" s="16"/>
      <c r="S125" t="s">
        <v>1463</v>
      </c>
      <c r="T125" s="20" t="s">
        <v>2058</v>
      </c>
      <c r="U125" s="20" t="s">
        <v>2067</v>
      </c>
      <c r="V125">
        <v>200</v>
      </c>
      <c r="W125" s="19" t="s">
        <v>1407</v>
      </c>
      <c r="X125" s="20">
        <v>20</v>
      </c>
      <c r="Y125" s="20">
        <v>0</v>
      </c>
      <c r="Z125" s="20">
        <v>100</v>
      </c>
      <c r="AA125">
        <v>0</v>
      </c>
      <c r="AB125">
        <v>1</v>
      </c>
      <c r="AC125">
        <v>0</v>
      </c>
      <c r="AD125">
        <v>0</v>
      </c>
      <c r="AE125">
        <v>0</v>
      </c>
      <c r="AF125">
        <v>0</v>
      </c>
      <c r="AG125">
        <v>0</v>
      </c>
      <c r="AH125">
        <v>2</v>
      </c>
      <c r="AI125">
        <v>1</v>
      </c>
      <c r="AJ125">
        <v>0</v>
      </c>
      <c r="AK125">
        <v>0</v>
      </c>
    </row>
    <row r="126" spans="1:37" x14ac:dyDescent="0.25">
      <c r="A126" s="19" t="s">
        <v>49</v>
      </c>
      <c r="B126" s="2" t="s">
        <v>1084</v>
      </c>
      <c r="C126" s="2" t="s">
        <v>1158</v>
      </c>
      <c r="D126" s="19" t="s">
        <v>1159</v>
      </c>
      <c r="E126" s="17" t="s">
        <v>2027</v>
      </c>
      <c r="F126" s="19" t="s">
        <v>1177</v>
      </c>
      <c r="G126" s="19" t="s">
        <v>1178</v>
      </c>
      <c r="H126" s="17" t="str">
        <f t="shared" si="3"/>
        <v>Trachypoma macracanthus</v>
      </c>
      <c r="I126" s="19" t="s">
        <v>1558</v>
      </c>
      <c r="L126" s="17" t="s">
        <v>1392</v>
      </c>
      <c r="M126" s="19">
        <v>3.5</v>
      </c>
      <c r="N126" s="17" t="s">
        <v>1559</v>
      </c>
      <c r="O126" s="17" t="s">
        <v>1560</v>
      </c>
      <c r="P126" s="17"/>
      <c r="S126" t="s">
        <v>1463</v>
      </c>
      <c r="T126" s="20" t="e">
        <v>#N/A</v>
      </c>
      <c r="U126" s="20" t="e">
        <v>#N/A</v>
      </c>
      <c r="V126">
        <v>300</v>
      </c>
      <c r="W126" s="19" t="s">
        <v>1407</v>
      </c>
      <c r="X126" s="20">
        <v>22</v>
      </c>
      <c r="Y126" s="20"/>
      <c r="Z126" s="20">
        <v>45</v>
      </c>
      <c r="AA126">
        <v>1</v>
      </c>
      <c r="AB126">
        <v>1</v>
      </c>
      <c r="AC126">
        <v>0</v>
      </c>
      <c r="AD126">
        <v>0</v>
      </c>
      <c r="AE126">
        <v>0</v>
      </c>
      <c r="AF126">
        <v>0</v>
      </c>
      <c r="AG126">
        <v>0</v>
      </c>
      <c r="AH126">
        <v>2</v>
      </c>
      <c r="AI126">
        <v>1</v>
      </c>
      <c r="AJ126">
        <v>0</v>
      </c>
      <c r="AK126">
        <v>0</v>
      </c>
    </row>
    <row r="127" spans="1:37" x14ac:dyDescent="0.25">
      <c r="A127" s="19" t="s">
        <v>60</v>
      </c>
      <c r="B127" s="2" t="s">
        <v>1084</v>
      </c>
      <c r="C127" s="2" t="s">
        <v>1158</v>
      </c>
      <c r="D127" s="19" t="s">
        <v>1198</v>
      </c>
      <c r="E127" s="17"/>
      <c r="F127" s="19" t="s">
        <v>2148</v>
      </c>
      <c r="G127" s="19" t="s">
        <v>1200</v>
      </c>
      <c r="H127" s="17" t="str">
        <f t="shared" si="3"/>
        <v>Chrysophrys auratus</v>
      </c>
      <c r="I127" s="19" t="s">
        <v>1595</v>
      </c>
      <c r="J127" s="19" t="s">
        <v>2044</v>
      </c>
      <c r="K127" s="19"/>
      <c r="L127" s="17" t="s">
        <v>1392</v>
      </c>
      <c r="M127" s="19">
        <v>3.6</v>
      </c>
      <c r="N127" s="13" t="s">
        <v>1596</v>
      </c>
      <c r="O127" s="13" t="s">
        <v>1597</v>
      </c>
      <c r="P127" s="16" t="s">
        <v>1598</v>
      </c>
      <c r="S127" t="s">
        <v>1463</v>
      </c>
      <c r="T127" s="20" t="s">
        <v>2058</v>
      </c>
      <c r="U127" s="20" t="s">
        <v>2104</v>
      </c>
      <c r="V127">
        <v>1300</v>
      </c>
      <c r="W127" s="19" t="s">
        <v>1599</v>
      </c>
      <c r="X127" s="20">
        <v>130</v>
      </c>
      <c r="Y127" s="20">
        <v>0</v>
      </c>
      <c r="Z127" s="20">
        <v>200</v>
      </c>
      <c r="AA127">
        <v>0</v>
      </c>
      <c r="AB127">
        <v>1</v>
      </c>
      <c r="AC127">
        <v>0</v>
      </c>
      <c r="AD127">
        <v>0</v>
      </c>
      <c r="AE127">
        <v>0</v>
      </c>
      <c r="AF127">
        <v>0</v>
      </c>
      <c r="AG127">
        <v>1</v>
      </c>
      <c r="AH127">
        <v>2</v>
      </c>
      <c r="AI127">
        <v>1</v>
      </c>
      <c r="AJ127">
        <v>0</v>
      </c>
      <c r="AK127">
        <v>1</v>
      </c>
    </row>
    <row r="128" spans="1:37" x14ac:dyDescent="0.25">
      <c r="A128" s="17" t="s">
        <v>148</v>
      </c>
      <c r="B128" s="2" t="s">
        <v>1084</v>
      </c>
      <c r="C128" s="2" t="s">
        <v>1158</v>
      </c>
      <c r="D128" s="17" t="s">
        <v>1357</v>
      </c>
      <c r="E128" s="17"/>
      <c r="F128" s="17" t="s">
        <v>1358</v>
      </c>
      <c r="G128" s="17" t="s">
        <v>1359</v>
      </c>
      <c r="H128" s="17" t="str">
        <f t="shared" si="3"/>
        <v>Grahamichthys radiata</v>
      </c>
      <c r="I128" s="17" t="s">
        <v>1915</v>
      </c>
      <c r="J128" s="17" t="s">
        <v>2157</v>
      </c>
      <c r="L128" s="17" t="s">
        <v>1392</v>
      </c>
      <c r="M128" s="17">
        <v>3.3</v>
      </c>
      <c r="N128" s="13" t="s">
        <v>1916</v>
      </c>
      <c r="O128" s="13" t="s">
        <v>1917</v>
      </c>
      <c r="P128" s="16"/>
      <c r="S128" t="s">
        <v>1463</v>
      </c>
      <c r="T128" s="20" t="e">
        <v>#N/A</v>
      </c>
      <c r="U128" s="20" t="e">
        <v>#N/A</v>
      </c>
      <c r="V128">
        <v>58</v>
      </c>
      <c r="W128" s="17" t="s">
        <v>1407</v>
      </c>
      <c r="X128" s="20">
        <v>6.5</v>
      </c>
      <c r="Y128" s="20">
        <v>0</v>
      </c>
      <c r="Z128" s="20">
        <v>50</v>
      </c>
      <c r="AA128">
        <v>0</v>
      </c>
      <c r="AB128">
        <v>1</v>
      </c>
      <c r="AC128">
        <v>0</v>
      </c>
      <c r="AD128">
        <v>0</v>
      </c>
      <c r="AE128">
        <v>0</v>
      </c>
      <c r="AF128">
        <v>1</v>
      </c>
      <c r="AG128">
        <v>2</v>
      </c>
      <c r="AH128">
        <v>0</v>
      </c>
      <c r="AI128">
        <v>0</v>
      </c>
      <c r="AJ128">
        <v>0</v>
      </c>
      <c r="AK128">
        <v>0</v>
      </c>
    </row>
    <row r="129" spans="1:37" x14ac:dyDescent="0.25">
      <c r="A129" s="6" t="s">
        <v>149</v>
      </c>
      <c r="B129" s="7" t="s">
        <v>1084</v>
      </c>
      <c r="C129" s="7" t="s">
        <v>1158</v>
      </c>
      <c r="D129" s="7" t="s">
        <v>1357</v>
      </c>
      <c r="E129" s="17"/>
      <c r="F129" s="7" t="s">
        <v>2009</v>
      </c>
      <c r="G129" s="7" t="s">
        <v>1360</v>
      </c>
      <c r="H129" s="17" t="str">
        <f t="shared" si="3"/>
        <v>Thalasseleotris adela</v>
      </c>
      <c r="I129" s="8" t="s">
        <v>1973</v>
      </c>
      <c r="J129" s="18"/>
      <c r="K129" s="18"/>
      <c r="L129" s="18" t="s">
        <v>1392</v>
      </c>
      <c r="M129" s="7">
        <v>3.1</v>
      </c>
      <c r="N129" s="15" t="s">
        <v>1971</v>
      </c>
      <c r="O129" s="18" t="s">
        <v>1525</v>
      </c>
      <c r="P129" s="18"/>
      <c r="Q129" s="18"/>
      <c r="R129" s="18"/>
      <c r="S129" t="s">
        <v>1463</v>
      </c>
      <c r="T129" s="20" t="e">
        <v>#N/A</v>
      </c>
      <c r="U129" s="20" t="e">
        <v>#N/A</v>
      </c>
      <c r="V129">
        <v>32.6</v>
      </c>
      <c r="W129" s="8" t="s">
        <v>1407</v>
      </c>
      <c r="X129" s="20" t="s">
        <v>2067</v>
      </c>
      <c r="Y129" s="20">
        <v>1</v>
      </c>
      <c r="Z129" s="20">
        <v>20</v>
      </c>
      <c r="AA129">
        <v>0</v>
      </c>
      <c r="AB129">
        <v>1</v>
      </c>
      <c r="AC129">
        <v>0</v>
      </c>
      <c r="AD129">
        <v>0</v>
      </c>
      <c r="AE129">
        <v>0</v>
      </c>
      <c r="AF129">
        <v>1</v>
      </c>
      <c r="AG129">
        <v>2</v>
      </c>
      <c r="AH129">
        <v>0</v>
      </c>
      <c r="AI129">
        <v>0</v>
      </c>
      <c r="AJ129">
        <v>0</v>
      </c>
      <c r="AK129">
        <v>0</v>
      </c>
    </row>
    <row r="130" spans="1:37" x14ac:dyDescent="0.25">
      <c r="A130" s="17" t="s">
        <v>126</v>
      </c>
      <c r="B130" s="2" t="s">
        <v>1084</v>
      </c>
      <c r="C130" s="2" t="s">
        <v>1158</v>
      </c>
      <c r="D130" s="17" t="s">
        <v>1322</v>
      </c>
      <c r="E130" s="17" t="s">
        <v>2036</v>
      </c>
      <c r="F130" s="17" t="s">
        <v>1325</v>
      </c>
      <c r="G130" s="17" t="s">
        <v>1326</v>
      </c>
      <c r="H130" s="17" t="str">
        <f t="shared" si="3"/>
        <v>Bellapiscis lesleyae</v>
      </c>
      <c r="I130" s="17" t="s">
        <v>1840</v>
      </c>
      <c r="L130" s="17" t="s">
        <v>1392</v>
      </c>
      <c r="M130" s="17">
        <v>3.3</v>
      </c>
      <c r="N130" s="13" t="s">
        <v>1841</v>
      </c>
      <c r="O130" s="13" t="s">
        <v>1842</v>
      </c>
      <c r="P130" s="16" t="s">
        <v>1843</v>
      </c>
      <c r="S130" t="s">
        <v>1950</v>
      </c>
      <c r="T130" s="20" t="s">
        <v>2058</v>
      </c>
      <c r="U130" s="20" t="s">
        <v>2135</v>
      </c>
      <c r="V130">
        <v>65</v>
      </c>
      <c r="W130" s="17" t="s">
        <v>1407</v>
      </c>
      <c r="X130" s="20">
        <v>6.03</v>
      </c>
      <c r="Y130" s="20">
        <v>0</v>
      </c>
      <c r="Z130" s="20">
        <v>5</v>
      </c>
      <c r="AA130">
        <v>0</v>
      </c>
      <c r="AB130">
        <v>1</v>
      </c>
      <c r="AC130">
        <v>0</v>
      </c>
      <c r="AD130">
        <v>0</v>
      </c>
      <c r="AE130">
        <v>0</v>
      </c>
      <c r="AF130">
        <v>0</v>
      </c>
      <c r="AG130">
        <v>2</v>
      </c>
      <c r="AH130">
        <v>1</v>
      </c>
      <c r="AI130">
        <v>0</v>
      </c>
      <c r="AJ130">
        <v>0</v>
      </c>
      <c r="AK130">
        <v>0</v>
      </c>
    </row>
    <row r="131" spans="1:37" x14ac:dyDescent="0.25">
      <c r="A131" s="17" t="s">
        <v>127</v>
      </c>
      <c r="B131" s="2" t="s">
        <v>1084</v>
      </c>
      <c r="C131" s="2" t="s">
        <v>1158</v>
      </c>
      <c r="D131" s="17" t="s">
        <v>1322</v>
      </c>
      <c r="E131" s="17" t="s">
        <v>2036</v>
      </c>
      <c r="F131" s="17" t="s">
        <v>1325</v>
      </c>
      <c r="G131" s="17" t="s">
        <v>1327</v>
      </c>
      <c r="H131" s="17" t="str">
        <f t="shared" si="3"/>
        <v>Bellapiscis medius</v>
      </c>
      <c r="I131" s="17" t="s">
        <v>1844</v>
      </c>
      <c r="L131" s="17" t="s">
        <v>1392</v>
      </c>
      <c r="M131" s="17">
        <v>3.5</v>
      </c>
      <c r="N131" s="13" t="s">
        <v>1845</v>
      </c>
      <c r="O131" s="13" t="s">
        <v>1846</v>
      </c>
      <c r="P131" s="16" t="s">
        <v>1847</v>
      </c>
      <c r="S131" t="s">
        <v>1950</v>
      </c>
      <c r="T131" s="20" t="s">
        <v>2058</v>
      </c>
      <c r="U131" s="20" t="s">
        <v>2067</v>
      </c>
      <c r="V131">
        <v>85</v>
      </c>
      <c r="W131" s="17" t="s">
        <v>1407</v>
      </c>
      <c r="X131" s="20">
        <v>7.5</v>
      </c>
      <c r="Y131" s="20">
        <v>0</v>
      </c>
      <c r="Z131" s="20">
        <v>5</v>
      </c>
      <c r="AA131">
        <v>0</v>
      </c>
      <c r="AB131">
        <v>1</v>
      </c>
      <c r="AC131">
        <v>0</v>
      </c>
      <c r="AD131">
        <v>0</v>
      </c>
      <c r="AE131">
        <v>0</v>
      </c>
      <c r="AF131">
        <v>0</v>
      </c>
      <c r="AG131">
        <v>2</v>
      </c>
      <c r="AH131">
        <v>1</v>
      </c>
      <c r="AI131">
        <v>0</v>
      </c>
      <c r="AJ131">
        <v>0</v>
      </c>
      <c r="AK131">
        <v>0</v>
      </c>
    </row>
    <row r="132" spans="1:37" x14ac:dyDescent="0.25">
      <c r="A132" s="17" t="s">
        <v>125</v>
      </c>
      <c r="B132" s="2" t="s">
        <v>1084</v>
      </c>
      <c r="C132" s="2" t="s">
        <v>1158</v>
      </c>
      <c r="D132" s="17" t="s">
        <v>1322</v>
      </c>
      <c r="E132" s="17" t="s">
        <v>2036</v>
      </c>
      <c r="F132" s="17" t="s">
        <v>1323</v>
      </c>
      <c r="G132" s="17" t="s">
        <v>1324</v>
      </c>
      <c r="H132" s="17" t="str">
        <f t="shared" si="3"/>
        <v>Blennodon dorsalis</v>
      </c>
      <c r="I132" s="17" t="s">
        <v>1836</v>
      </c>
      <c r="L132" s="17" t="s">
        <v>1392</v>
      </c>
      <c r="M132" s="17">
        <v>3.4</v>
      </c>
      <c r="N132" s="13" t="s">
        <v>1837</v>
      </c>
      <c r="O132" s="13" t="s">
        <v>1838</v>
      </c>
      <c r="P132" s="16" t="s">
        <v>1839</v>
      </c>
      <c r="S132" t="s">
        <v>1463</v>
      </c>
      <c r="T132" s="20" t="e">
        <v>#N/A</v>
      </c>
      <c r="U132" s="20" t="e">
        <v>#N/A</v>
      </c>
      <c r="V132">
        <v>170</v>
      </c>
      <c r="W132" s="17" t="s">
        <v>1407</v>
      </c>
      <c r="X132" s="20">
        <v>15.1</v>
      </c>
      <c r="Y132" s="20">
        <v>0</v>
      </c>
      <c r="Z132" s="20">
        <v>8</v>
      </c>
      <c r="AA132">
        <v>0</v>
      </c>
      <c r="AB132">
        <v>1</v>
      </c>
      <c r="AC132">
        <v>0</v>
      </c>
      <c r="AD132">
        <v>0</v>
      </c>
      <c r="AE132">
        <v>0</v>
      </c>
      <c r="AF132">
        <v>0</v>
      </c>
      <c r="AG132">
        <v>1</v>
      </c>
      <c r="AH132">
        <v>2</v>
      </c>
      <c r="AI132">
        <v>0</v>
      </c>
      <c r="AJ132">
        <v>0</v>
      </c>
      <c r="AK132">
        <v>0</v>
      </c>
    </row>
    <row r="133" spans="1:37" x14ac:dyDescent="0.25">
      <c r="A133" s="4" t="s">
        <v>144</v>
      </c>
      <c r="B133" s="2" t="s">
        <v>1084</v>
      </c>
      <c r="C133" s="2" t="s">
        <v>1158</v>
      </c>
      <c r="D133" s="18" t="s">
        <v>1322</v>
      </c>
      <c r="E133" s="17" t="s">
        <v>2036</v>
      </c>
      <c r="F133" s="18" t="s">
        <v>1349</v>
      </c>
      <c r="G133" s="18" t="s">
        <v>1257</v>
      </c>
      <c r="H133" s="17" t="str">
        <f t="shared" si="3"/>
        <v>Enneapterygius kermadecensis</v>
      </c>
      <c r="I133" s="18" t="s">
        <v>1903</v>
      </c>
      <c r="L133" s="17" t="s">
        <v>1392</v>
      </c>
      <c r="M133" s="18">
        <v>3.1</v>
      </c>
      <c r="N133" s="13" t="s">
        <v>1969</v>
      </c>
      <c r="O133" s="13" t="s">
        <v>1904</v>
      </c>
      <c r="P133" s="16" t="s">
        <v>1905</v>
      </c>
      <c r="S133" t="s">
        <v>1951</v>
      </c>
      <c r="T133" s="20" t="e">
        <v>#N/A</v>
      </c>
      <c r="U133" s="20" t="e">
        <v>#N/A</v>
      </c>
      <c r="V133">
        <v>33</v>
      </c>
      <c r="W133" s="18" t="s">
        <v>1704</v>
      </c>
      <c r="X133" s="20">
        <v>3.3</v>
      </c>
      <c r="Y133" s="20">
        <v>0</v>
      </c>
      <c r="Z133" s="20">
        <v>2</v>
      </c>
      <c r="AA133">
        <v>0</v>
      </c>
      <c r="AB133">
        <v>1</v>
      </c>
      <c r="AC133">
        <v>0</v>
      </c>
      <c r="AD133">
        <v>0</v>
      </c>
      <c r="AE133">
        <v>0</v>
      </c>
      <c r="AF133">
        <v>0</v>
      </c>
      <c r="AG133">
        <v>2</v>
      </c>
      <c r="AH133">
        <v>1</v>
      </c>
      <c r="AI133">
        <v>0</v>
      </c>
      <c r="AJ133">
        <v>0</v>
      </c>
      <c r="AK133">
        <v>0</v>
      </c>
    </row>
    <row r="134" spans="1:37" x14ac:dyDescent="0.25">
      <c r="A134" s="17" t="s">
        <v>136</v>
      </c>
      <c r="B134" s="2" t="s">
        <v>1084</v>
      </c>
      <c r="C134" s="2" t="s">
        <v>1158</v>
      </c>
      <c r="D134" s="17" t="s">
        <v>1322</v>
      </c>
      <c r="E134" s="17" t="s">
        <v>2036</v>
      </c>
      <c r="F134" s="17" t="s">
        <v>1328</v>
      </c>
      <c r="G134" s="17" t="s">
        <v>1338</v>
      </c>
      <c r="H134" s="17" t="str">
        <f t="shared" si="3"/>
        <v>Forsterygion capito</v>
      </c>
      <c r="I134" s="17" t="s">
        <v>1876</v>
      </c>
      <c r="L134" s="17" t="s">
        <v>1392</v>
      </c>
      <c r="M134" s="17">
        <v>3.3</v>
      </c>
      <c r="N134" s="13" t="s">
        <v>1877</v>
      </c>
      <c r="O134" s="13" t="s">
        <v>1878</v>
      </c>
      <c r="P134" s="16" t="s">
        <v>1879</v>
      </c>
      <c r="S134" t="s">
        <v>1950</v>
      </c>
      <c r="T134" s="20" t="s">
        <v>2058</v>
      </c>
      <c r="U134" s="20" t="s">
        <v>2067</v>
      </c>
      <c r="V134">
        <v>91</v>
      </c>
      <c r="W134" s="17" t="s">
        <v>1407</v>
      </c>
      <c r="X134" s="20">
        <v>9.4</v>
      </c>
      <c r="Y134" s="20">
        <v>0</v>
      </c>
      <c r="Z134" s="20">
        <v>12</v>
      </c>
      <c r="AA134">
        <v>0</v>
      </c>
      <c r="AB134">
        <v>1</v>
      </c>
      <c r="AC134">
        <v>0</v>
      </c>
      <c r="AD134">
        <v>0</v>
      </c>
      <c r="AE134">
        <v>0</v>
      </c>
      <c r="AF134">
        <v>0</v>
      </c>
      <c r="AG134">
        <v>1</v>
      </c>
      <c r="AH134">
        <v>2</v>
      </c>
      <c r="AI134">
        <v>0</v>
      </c>
      <c r="AJ134">
        <v>0</v>
      </c>
      <c r="AK134">
        <v>0</v>
      </c>
    </row>
    <row r="135" spans="1:37" x14ac:dyDescent="0.25">
      <c r="A135" s="17" t="s">
        <v>128</v>
      </c>
      <c r="B135" s="2" t="s">
        <v>1084</v>
      </c>
      <c r="C135" s="19" t="s">
        <v>1158</v>
      </c>
      <c r="D135" s="17" t="s">
        <v>1322</v>
      </c>
      <c r="E135" s="17" t="s">
        <v>2036</v>
      </c>
      <c r="F135" s="17" t="s">
        <v>1328</v>
      </c>
      <c r="G135" s="17" t="s">
        <v>1329</v>
      </c>
      <c r="H135" s="17" t="str">
        <f t="shared" si="3"/>
        <v>Forsterygion flavonigrum</v>
      </c>
      <c r="I135" s="17" t="s">
        <v>1848</v>
      </c>
      <c r="L135" s="17" t="s">
        <v>1392</v>
      </c>
      <c r="M135" s="17">
        <v>3.3</v>
      </c>
      <c r="N135" s="17" t="s">
        <v>1849</v>
      </c>
      <c r="O135" s="17" t="s">
        <v>1850</v>
      </c>
      <c r="P135" s="17" t="s">
        <v>1851</v>
      </c>
      <c r="S135" t="s">
        <v>1950</v>
      </c>
      <c r="T135" s="20" t="s">
        <v>2058</v>
      </c>
      <c r="U135" s="20" t="s">
        <v>2136</v>
      </c>
      <c r="V135">
        <v>53</v>
      </c>
      <c r="W135" s="17" t="s">
        <v>1407</v>
      </c>
      <c r="X135" s="20">
        <v>5</v>
      </c>
      <c r="Y135" s="20">
        <v>4</v>
      </c>
      <c r="Z135" s="20">
        <v>110</v>
      </c>
      <c r="AA135">
        <v>0</v>
      </c>
      <c r="AB135">
        <v>1</v>
      </c>
      <c r="AC135">
        <v>0</v>
      </c>
      <c r="AD135">
        <v>0</v>
      </c>
      <c r="AE135">
        <v>0</v>
      </c>
      <c r="AF135">
        <v>2</v>
      </c>
      <c r="AG135">
        <v>1</v>
      </c>
      <c r="AH135">
        <v>0</v>
      </c>
      <c r="AI135">
        <v>0</v>
      </c>
      <c r="AJ135">
        <v>0</v>
      </c>
      <c r="AK135">
        <v>0</v>
      </c>
    </row>
    <row r="136" spans="1:37" x14ac:dyDescent="0.25">
      <c r="A136" s="17" t="s">
        <v>134</v>
      </c>
      <c r="B136" s="2" t="s">
        <v>1084</v>
      </c>
      <c r="C136" s="19" t="s">
        <v>1158</v>
      </c>
      <c r="D136" s="17" t="s">
        <v>1322</v>
      </c>
      <c r="E136" s="17" t="s">
        <v>2036</v>
      </c>
      <c r="F136" s="17" t="s">
        <v>1328</v>
      </c>
      <c r="G136" s="17" t="s">
        <v>1336</v>
      </c>
      <c r="H136" s="17" t="str">
        <f t="shared" ref="H136:H166" si="4">CONCATENATE(F136," ",G136)</f>
        <v>Forsterygion gymnotum</v>
      </c>
      <c r="I136" s="17" t="s">
        <v>1869</v>
      </c>
      <c r="L136" s="17" t="s">
        <v>1392</v>
      </c>
      <c r="M136" s="17">
        <v>3.3</v>
      </c>
      <c r="N136" s="17" t="s">
        <v>1870</v>
      </c>
      <c r="O136" s="17" t="s">
        <v>1871</v>
      </c>
      <c r="P136" s="17" t="s">
        <v>1855</v>
      </c>
      <c r="S136" t="s">
        <v>1950</v>
      </c>
      <c r="T136" s="20" t="e">
        <v>#N/A</v>
      </c>
      <c r="U136" s="20" t="e">
        <v>#N/A</v>
      </c>
      <c r="V136">
        <v>90</v>
      </c>
      <c r="W136" s="17" t="s">
        <v>1407</v>
      </c>
      <c r="X136" s="20">
        <v>7.6</v>
      </c>
      <c r="Y136" s="20">
        <v>0</v>
      </c>
      <c r="Z136" s="20">
        <v>7</v>
      </c>
      <c r="AA136">
        <v>0</v>
      </c>
      <c r="AB136">
        <v>1</v>
      </c>
      <c r="AC136">
        <v>0</v>
      </c>
      <c r="AD136">
        <v>0</v>
      </c>
      <c r="AE136">
        <v>0</v>
      </c>
      <c r="AF136">
        <v>0</v>
      </c>
      <c r="AG136">
        <v>1</v>
      </c>
      <c r="AH136">
        <v>2</v>
      </c>
      <c r="AI136">
        <v>0</v>
      </c>
      <c r="AJ136">
        <v>0</v>
      </c>
      <c r="AK136">
        <v>0</v>
      </c>
    </row>
    <row r="137" spans="1:37" x14ac:dyDescent="0.25">
      <c r="A137" s="17" t="s">
        <v>129</v>
      </c>
      <c r="B137" s="2" t="s">
        <v>1084</v>
      </c>
      <c r="C137" s="19" t="s">
        <v>1158</v>
      </c>
      <c r="D137" s="17" t="s">
        <v>1322</v>
      </c>
      <c r="E137" s="17" t="s">
        <v>2036</v>
      </c>
      <c r="F137" s="17" t="s">
        <v>1328</v>
      </c>
      <c r="G137" s="17" t="s">
        <v>1330</v>
      </c>
      <c r="H137" s="17" t="str">
        <f t="shared" si="4"/>
        <v>Forsterygion lapillum</v>
      </c>
      <c r="I137" s="17" t="s">
        <v>1852</v>
      </c>
      <c r="L137" s="17" t="s">
        <v>1392</v>
      </c>
      <c r="M137" s="17">
        <v>3.3</v>
      </c>
      <c r="N137" s="17" t="s">
        <v>1853</v>
      </c>
      <c r="O137" s="17" t="s">
        <v>1854</v>
      </c>
      <c r="P137" s="17" t="s">
        <v>1855</v>
      </c>
      <c r="S137" t="s">
        <v>1774</v>
      </c>
      <c r="T137" s="20" t="s">
        <v>2058</v>
      </c>
      <c r="U137" s="20" t="s">
        <v>2137</v>
      </c>
      <c r="V137">
        <v>84</v>
      </c>
      <c r="W137" s="17" t="s">
        <v>1407</v>
      </c>
      <c r="X137" s="20">
        <v>6.69</v>
      </c>
      <c r="Y137" s="20">
        <v>0</v>
      </c>
      <c r="Z137" s="20">
        <v>20</v>
      </c>
      <c r="AA137">
        <v>0</v>
      </c>
      <c r="AB137">
        <v>1</v>
      </c>
      <c r="AC137">
        <v>1</v>
      </c>
      <c r="AD137">
        <v>0</v>
      </c>
      <c r="AE137">
        <v>0</v>
      </c>
      <c r="AF137">
        <v>1</v>
      </c>
      <c r="AG137">
        <v>1</v>
      </c>
      <c r="AH137">
        <v>2</v>
      </c>
      <c r="AI137">
        <v>0</v>
      </c>
      <c r="AJ137">
        <v>0</v>
      </c>
      <c r="AK137">
        <v>0</v>
      </c>
    </row>
    <row r="138" spans="1:37" x14ac:dyDescent="0.25">
      <c r="A138" s="17" t="s">
        <v>130</v>
      </c>
      <c r="B138" s="2" t="s">
        <v>1084</v>
      </c>
      <c r="C138" s="2" t="s">
        <v>1158</v>
      </c>
      <c r="D138" s="17" t="s">
        <v>1322</v>
      </c>
      <c r="E138" s="17" t="s">
        <v>2036</v>
      </c>
      <c r="F138" s="17" t="s">
        <v>1328</v>
      </c>
      <c r="G138" s="17" t="s">
        <v>1331</v>
      </c>
      <c r="H138" s="17" t="str">
        <f t="shared" si="4"/>
        <v>Forsterygion malcolmi</v>
      </c>
      <c r="I138" s="17" t="s">
        <v>1856</v>
      </c>
      <c r="L138" s="17" t="s">
        <v>1392</v>
      </c>
      <c r="M138" s="17">
        <v>3.4</v>
      </c>
      <c r="N138" s="13" t="s">
        <v>1857</v>
      </c>
      <c r="O138" s="13" t="s">
        <v>1858</v>
      </c>
      <c r="P138" s="16" t="s">
        <v>1859</v>
      </c>
      <c r="S138" t="s">
        <v>1953</v>
      </c>
      <c r="T138" s="20" t="s">
        <v>2058</v>
      </c>
      <c r="U138" s="20" t="s">
        <v>2138</v>
      </c>
      <c r="V138">
        <v>130</v>
      </c>
      <c r="W138" s="17" t="s">
        <v>1407</v>
      </c>
      <c r="X138" s="20">
        <v>12.2</v>
      </c>
      <c r="Y138" s="20">
        <v>2</v>
      </c>
      <c r="Z138" s="20">
        <v>35</v>
      </c>
      <c r="AA138">
        <v>0</v>
      </c>
      <c r="AB138">
        <v>1</v>
      </c>
      <c r="AC138">
        <v>0</v>
      </c>
      <c r="AD138">
        <v>0</v>
      </c>
      <c r="AE138">
        <v>0</v>
      </c>
      <c r="AF138">
        <v>0</v>
      </c>
      <c r="AG138">
        <v>1</v>
      </c>
      <c r="AH138">
        <v>2</v>
      </c>
      <c r="AI138">
        <v>0</v>
      </c>
      <c r="AJ138">
        <v>0</v>
      </c>
      <c r="AK138">
        <v>0</v>
      </c>
    </row>
    <row r="139" spans="1:37" x14ac:dyDescent="0.25">
      <c r="A139" s="17" t="s">
        <v>141</v>
      </c>
      <c r="B139" s="2" t="s">
        <v>1084</v>
      </c>
      <c r="C139" s="2" t="s">
        <v>1158</v>
      </c>
      <c r="D139" s="17" t="s">
        <v>1322</v>
      </c>
      <c r="E139" s="17" t="s">
        <v>2036</v>
      </c>
      <c r="F139" s="17" t="s">
        <v>1328</v>
      </c>
      <c r="G139" s="17" t="s">
        <v>1345</v>
      </c>
      <c r="H139" s="17" t="str">
        <f t="shared" si="4"/>
        <v>Forsterygion maryannae</v>
      </c>
      <c r="I139" s="17" t="s">
        <v>1894</v>
      </c>
      <c r="L139" s="17" t="s">
        <v>1483</v>
      </c>
      <c r="M139" s="17">
        <v>3.3</v>
      </c>
      <c r="N139" s="13" t="s">
        <v>1895</v>
      </c>
      <c r="O139" s="13" t="s">
        <v>1896</v>
      </c>
      <c r="P139" s="16" t="s">
        <v>1855</v>
      </c>
      <c r="S139" t="s">
        <v>1571</v>
      </c>
      <c r="T139" s="20" t="e">
        <v>#N/A</v>
      </c>
      <c r="U139" s="20" t="e">
        <v>#N/A</v>
      </c>
      <c r="V139">
        <v>70</v>
      </c>
      <c r="W139" s="17" t="s">
        <v>1704</v>
      </c>
      <c r="X139" s="20">
        <v>5.88</v>
      </c>
      <c r="Y139" s="20">
        <v>1</v>
      </c>
      <c r="Z139" s="20">
        <v>50</v>
      </c>
      <c r="AA139">
        <v>0</v>
      </c>
      <c r="AB139">
        <v>1</v>
      </c>
      <c r="AC139">
        <v>0</v>
      </c>
      <c r="AD139">
        <v>0</v>
      </c>
      <c r="AE139">
        <v>2</v>
      </c>
      <c r="AF139">
        <v>0</v>
      </c>
      <c r="AG139">
        <v>1</v>
      </c>
      <c r="AH139">
        <v>1</v>
      </c>
      <c r="AI139">
        <v>0</v>
      </c>
      <c r="AJ139">
        <v>0</v>
      </c>
      <c r="AK139">
        <v>0</v>
      </c>
    </row>
    <row r="140" spans="1:37" x14ac:dyDescent="0.25">
      <c r="A140" t="s">
        <v>135</v>
      </c>
      <c r="B140" s="2" t="s">
        <v>1084</v>
      </c>
      <c r="C140" s="2" t="s">
        <v>1158</v>
      </c>
      <c r="D140" t="s">
        <v>1322</v>
      </c>
      <c r="E140" s="17" t="s">
        <v>2036</v>
      </c>
      <c r="F140" t="s">
        <v>1328</v>
      </c>
      <c r="G140" t="s">
        <v>1337</v>
      </c>
      <c r="H140" s="17" t="str">
        <f t="shared" si="4"/>
        <v>Forsterygion nigripenne</v>
      </c>
      <c r="I140" t="s">
        <v>1872</v>
      </c>
      <c r="L140" s="17" t="s">
        <v>1392</v>
      </c>
      <c r="M140">
        <v>3.3</v>
      </c>
      <c r="N140" s="13" t="s">
        <v>1873</v>
      </c>
      <c r="O140" s="13" t="s">
        <v>1874</v>
      </c>
      <c r="P140" s="16" t="s">
        <v>1875</v>
      </c>
      <c r="S140" t="s">
        <v>1463</v>
      </c>
      <c r="T140" s="20" t="e">
        <v>#N/A</v>
      </c>
      <c r="U140" s="20" t="e">
        <v>#N/A</v>
      </c>
      <c r="V140">
        <v>90</v>
      </c>
      <c r="W140" t="s">
        <v>1407</v>
      </c>
      <c r="X140" s="20">
        <v>9</v>
      </c>
      <c r="Y140" s="20"/>
      <c r="Z140" s="20" t="s">
        <v>2067</v>
      </c>
      <c r="AA140">
        <v>0</v>
      </c>
      <c r="AB140">
        <v>1</v>
      </c>
      <c r="AC140">
        <v>0</v>
      </c>
      <c r="AD140">
        <v>0</v>
      </c>
      <c r="AE140">
        <v>0</v>
      </c>
      <c r="AF140">
        <v>0</v>
      </c>
      <c r="AG140">
        <v>1</v>
      </c>
      <c r="AH140">
        <v>2</v>
      </c>
      <c r="AI140">
        <v>0</v>
      </c>
      <c r="AJ140">
        <v>0</v>
      </c>
      <c r="AK140">
        <v>0</v>
      </c>
    </row>
    <row r="141" spans="1:37" x14ac:dyDescent="0.25">
      <c r="A141" t="s">
        <v>131</v>
      </c>
      <c r="B141" s="2" t="s">
        <v>1084</v>
      </c>
      <c r="C141" s="2" t="s">
        <v>1158</v>
      </c>
      <c r="D141" t="s">
        <v>1322</v>
      </c>
      <c r="E141" s="17" t="s">
        <v>2036</v>
      </c>
      <c r="F141" t="s">
        <v>1328</v>
      </c>
      <c r="G141" t="s">
        <v>1332</v>
      </c>
      <c r="H141" s="17" t="str">
        <f t="shared" si="4"/>
        <v>Forsterygion varium</v>
      </c>
      <c r="I141" t="s">
        <v>1860</v>
      </c>
      <c r="L141" s="17" t="s">
        <v>1392</v>
      </c>
      <c r="M141">
        <v>3.5</v>
      </c>
      <c r="N141" s="17" t="s">
        <v>1861</v>
      </c>
      <c r="O141" s="17" t="s">
        <v>1862</v>
      </c>
      <c r="P141" s="17" t="s">
        <v>1863</v>
      </c>
      <c r="S141" t="s">
        <v>1950</v>
      </c>
      <c r="T141" s="20" t="s">
        <v>2058</v>
      </c>
      <c r="U141" s="20" t="s">
        <v>2067</v>
      </c>
      <c r="V141">
        <v>133</v>
      </c>
      <c r="W141" t="s">
        <v>1407</v>
      </c>
      <c r="X141" s="20">
        <v>13</v>
      </c>
      <c r="Y141" s="20">
        <v>0</v>
      </c>
      <c r="Z141" s="20">
        <v>33</v>
      </c>
      <c r="AA141">
        <v>0</v>
      </c>
      <c r="AB141">
        <v>1</v>
      </c>
      <c r="AC141">
        <v>0</v>
      </c>
      <c r="AD141">
        <v>0</v>
      </c>
      <c r="AE141">
        <v>0</v>
      </c>
      <c r="AF141">
        <v>0</v>
      </c>
      <c r="AG141">
        <v>1</v>
      </c>
      <c r="AH141">
        <v>2</v>
      </c>
      <c r="AI141">
        <v>1</v>
      </c>
      <c r="AJ141">
        <v>0</v>
      </c>
      <c r="AK141">
        <v>0</v>
      </c>
    </row>
    <row r="142" spans="1:37" x14ac:dyDescent="0.25">
      <c r="A142" s="17" t="s">
        <v>132</v>
      </c>
      <c r="B142" s="19" t="s">
        <v>1084</v>
      </c>
      <c r="C142" s="19" t="s">
        <v>1158</v>
      </c>
      <c r="D142" s="17" t="s">
        <v>1322</v>
      </c>
      <c r="E142" s="17" t="s">
        <v>2036</v>
      </c>
      <c r="F142" s="17" t="s">
        <v>1333</v>
      </c>
      <c r="G142" s="17" t="s">
        <v>1334</v>
      </c>
      <c r="H142" s="17" t="str">
        <f t="shared" si="4"/>
        <v>Gilloblennius abditus</v>
      </c>
      <c r="I142" s="17" t="s">
        <v>1864</v>
      </c>
      <c r="L142" s="17" t="s">
        <v>1392</v>
      </c>
      <c r="M142" s="17">
        <v>3.2</v>
      </c>
      <c r="N142" s="17" t="s">
        <v>1966</v>
      </c>
      <c r="O142" s="17" t="s">
        <v>1865</v>
      </c>
      <c r="P142" s="17" t="s">
        <v>1855</v>
      </c>
      <c r="S142" t="s">
        <v>1950</v>
      </c>
      <c r="T142" s="20" t="e">
        <v>#N/A</v>
      </c>
      <c r="U142" s="20" t="e">
        <v>#N/A</v>
      </c>
      <c r="V142">
        <v>74</v>
      </c>
      <c r="W142" s="17" t="s">
        <v>1407</v>
      </c>
      <c r="X142" s="20">
        <v>6.4</v>
      </c>
      <c r="Y142" s="20">
        <v>0</v>
      </c>
      <c r="Z142" s="20">
        <v>10</v>
      </c>
      <c r="AA142">
        <v>0</v>
      </c>
      <c r="AB142">
        <v>1</v>
      </c>
      <c r="AC142">
        <v>0</v>
      </c>
      <c r="AD142">
        <v>0</v>
      </c>
      <c r="AE142">
        <v>0</v>
      </c>
      <c r="AF142">
        <v>0</v>
      </c>
      <c r="AG142">
        <v>1</v>
      </c>
      <c r="AH142">
        <v>2</v>
      </c>
      <c r="AI142">
        <v>0</v>
      </c>
      <c r="AJ142">
        <v>0</v>
      </c>
      <c r="AK142">
        <v>0</v>
      </c>
    </row>
    <row r="143" spans="1:37" x14ac:dyDescent="0.25">
      <c r="A143" s="17" t="s">
        <v>133</v>
      </c>
      <c r="B143" s="2" t="s">
        <v>1084</v>
      </c>
      <c r="C143" s="2" t="s">
        <v>1158</v>
      </c>
      <c r="D143" s="17" t="s">
        <v>1322</v>
      </c>
      <c r="E143" s="17" t="s">
        <v>2036</v>
      </c>
      <c r="F143" s="17" t="s">
        <v>1333</v>
      </c>
      <c r="G143" s="17" t="s">
        <v>1335</v>
      </c>
      <c r="H143" s="17" t="str">
        <f t="shared" si="4"/>
        <v>Gilloblennius tripennis</v>
      </c>
      <c r="I143" s="17" t="s">
        <v>1866</v>
      </c>
      <c r="J143" s="18"/>
      <c r="K143" s="18"/>
      <c r="L143" s="18" t="s">
        <v>1392</v>
      </c>
      <c r="M143" s="17">
        <v>3.4</v>
      </c>
      <c r="N143" s="18" t="s">
        <v>1967</v>
      </c>
      <c r="O143" s="18" t="s">
        <v>1867</v>
      </c>
      <c r="P143" s="18" t="s">
        <v>1868</v>
      </c>
      <c r="Q143" s="18"/>
      <c r="R143" s="18"/>
      <c r="S143" t="s">
        <v>1953</v>
      </c>
      <c r="T143" s="20" t="s">
        <v>2058</v>
      </c>
      <c r="U143" s="20" t="s">
        <v>2139</v>
      </c>
      <c r="V143">
        <v>113</v>
      </c>
      <c r="W143" s="17" t="s">
        <v>1407</v>
      </c>
      <c r="X143" s="20">
        <v>10.18</v>
      </c>
      <c r="Y143" s="20">
        <v>0</v>
      </c>
      <c r="Z143" s="20">
        <v>20</v>
      </c>
      <c r="AA143">
        <v>0</v>
      </c>
      <c r="AB143">
        <v>1</v>
      </c>
      <c r="AC143">
        <v>0</v>
      </c>
      <c r="AD143">
        <v>0</v>
      </c>
      <c r="AE143">
        <v>0</v>
      </c>
      <c r="AF143">
        <v>0</v>
      </c>
      <c r="AG143">
        <v>1</v>
      </c>
      <c r="AH143">
        <v>2</v>
      </c>
      <c r="AI143">
        <v>0</v>
      </c>
      <c r="AJ143">
        <v>0</v>
      </c>
      <c r="AK143">
        <v>0</v>
      </c>
    </row>
    <row r="144" spans="1:37" x14ac:dyDescent="0.25">
      <c r="A144" s="17" t="s">
        <v>137</v>
      </c>
      <c r="B144" s="2" t="s">
        <v>1084</v>
      </c>
      <c r="C144" s="2" t="s">
        <v>1158</v>
      </c>
      <c r="D144" s="17" t="s">
        <v>1322</v>
      </c>
      <c r="E144" s="17" t="s">
        <v>2036</v>
      </c>
      <c r="F144" s="17" t="s">
        <v>1339</v>
      </c>
      <c r="G144" s="17" t="s">
        <v>1340</v>
      </c>
      <c r="H144" s="17" t="str">
        <f t="shared" si="4"/>
        <v>Karalepis stewarti</v>
      </c>
      <c r="I144" s="17" t="s">
        <v>1880</v>
      </c>
      <c r="L144" s="17" t="s">
        <v>1392</v>
      </c>
      <c r="M144" s="17">
        <v>3.3</v>
      </c>
      <c r="N144" s="13" t="s">
        <v>1881</v>
      </c>
      <c r="O144" s="13" t="s">
        <v>1882</v>
      </c>
      <c r="P144" s="16" t="s">
        <v>1883</v>
      </c>
      <c r="S144" t="s">
        <v>1463</v>
      </c>
      <c r="T144" s="20" t="s">
        <v>2058</v>
      </c>
      <c r="U144" s="20" t="s">
        <v>2140</v>
      </c>
      <c r="V144">
        <v>127</v>
      </c>
      <c r="W144" s="17" t="s">
        <v>1407</v>
      </c>
      <c r="X144" s="20">
        <v>15</v>
      </c>
      <c r="Y144" s="20">
        <v>0</v>
      </c>
      <c r="Z144" s="20">
        <v>33</v>
      </c>
      <c r="AA144">
        <v>0</v>
      </c>
      <c r="AB144">
        <v>1</v>
      </c>
      <c r="AC144">
        <v>0</v>
      </c>
      <c r="AD144">
        <v>0</v>
      </c>
      <c r="AE144">
        <v>0</v>
      </c>
      <c r="AF144">
        <v>0</v>
      </c>
      <c r="AG144">
        <v>1</v>
      </c>
      <c r="AH144">
        <v>2</v>
      </c>
      <c r="AI144">
        <v>1</v>
      </c>
      <c r="AJ144">
        <v>0</v>
      </c>
      <c r="AK144">
        <v>0</v>
      </c>
    </row>
    <row r="145" spans="1:37" x14ac:dyDescent="0.25">
      <c r="A145" t="s">
        <v>138</v>
      </c>
      <c r="B145" s="2" t="s">
        <v>1084</v>
      </c>
      <c r="C145" s="2" t="s">
        <v>1158</v>
      </c>
      <c r="D145" t="s">
        <v>1322</v>
      </c>
      <c r="E145" s="17" t="s">
        <v>2036</v>
      </c>
      <c r="F145" t="s">
        <v>1341</v>
      </c>
      <c r="G145" t="s">
        <v>1342</v>
      </c>
      <c r="H145" s="17" t="str">
        <f t="shared" si="4"/>
        <v>Notoclinops caerulepunctus</v>
      </c>
      <c r="I145" t="s">
        <v>1884</v>
      </c>
      <c r="L145" s="17" t="s">
        <v>1972</v>
      </c>
      <c r="M145">
        <v>3.1</v>
      </c>
      <c r="N145" s="13" t="s">
        <v>1885</v>
      </c>
      <c r="O145" s="13" t="s">
        <v>1886</v>
      </c>
      <c r="P145" s="16" t="s">
        <v>1887</v>
      </c>
      <c r="S145" t="s">
        <v>1622</v>
      </c>
      <c r="T145" s="20" t="e">
        <v>#N/A</v>
      </c>
      <c r="U145" s="20" t="e">
        <v>#N/A</v>
      </c>
      <c r="V145">
        <v>38</v>
      </c>
      <c r="W145" t="s">
        <v>1407</v>
      </c>
      <c r="X145" s="20">
        <v>3.6</v>
      </c>
      <c r="Y145" s="20">
        <v>0</v>
      </c>
      <c r="Z145" s="20">
        <v>40</v>
      </c>
      <c r="AA145">
        <v>0</v>
      </c>
      <c r="AB145">
        <v>1</v>
      </c>
      <c r="AC145">
        <v>2</v>
      </c>
      <c r="AD145">
        <v>0</v>
      </c>
      <c r="AE145">
        <v>0</v>
      </c>
      <c r="AF145">
        <v>1</v>
      </c>
      <c r="AG145">
        <v>1</v>
      </c>
      <c r="AH145">
        <v>0</v>
      </c>
      <c r="AI145">
        <v>0</v>
      </c>
      <c r="AJ145">
        <v>0</v>
      </c>
      <c r="AK145">
        <v>0</v>
      </c>
    </row>
    <row r="146" spans="1:37" x14ac:dyDescent="0.25">
      <c r="A146" t="s">
        <v>139</v>
      </c>
      <c r="B146" s="2" t="s">
        <v>1084</v>
      </c>
      <c r="C146" s="2" t="s">
        <v>1158</v>
      </c>
      <c r="D146" t="s">
        <v>1322</v>
      </c>
      <c r="E146" s="17" t="s">
        <v>2036</v>
      </c>
      <c r="F146" t="s">
        <v>1341</v>
      </c>
      <c r="G146" t="s">
        <v>1343</v>
      </c>
      <c r="H146" s="17" t="str">
        <f t="shared" si="4"/>
        <v>Notoclinops segmentatus</v>
      </c>
      <c r="I146" t="s">
        <v>1888</v>
      </c>
      <c r="L146" s="17" t="s">
        <v>1392</v>
      </c>
      <c r="M146">
        <v>3.3</v>
      </c>
      <c r="N146" s="13" t="s">
        <v>1889</v>
      </c>
      <c r="O146" s="13" t="s">
        <v>1890</v>
      </c>
      <c r="P146" s="16"/>
      <c r="S146" t="s">
        <v>1622</v>
      </c>
      <c r="T146" s="20" t="s">
        <v>2058</v>
      </c>
      <c r="U146" s="20" t="s">
        <v>2141</v>
      </c>
      <c r="V146">
        <v>47</v>
      </c>
      <c r="W146" t="s">
        <v>1407</v>
      </c>
      <c r="X146" s="20">
        <v>4.4000000000000004</v>
      </c>
      <c r="Y146" s="20">
        <v>0</v>
      </c>
      <c r="Z146" s="20">
        <v>40</v>
      </c>
      <c r="AA146">
        <v>0</v>
      </c>
      <c r="AB146">
        <v>1</v>
      </c>
      <c r="AC146">
        <v>1</v>
      </c>
      <c r="AD146">
        <v>0</v>
      </c>
      <c r="AE146">
        <v>0</v>
      </c>
      <c r="AF146">
        <v>1</v>
      </c>
      <c r="AG146">
        <v>2</v>
      </c>
      <c r="AH146">
        <v>0</v>
      </c>
      <c r="AI146">
        <v>0</v>
      </c>
      <c r="AJ146">
        <v>0</v>
      </c>
      <c r="AK146">
        <v>0</v>
      </c>
    </row>
    <row r="147" spans="1:37" x14ac:dyDescent="0.25">
      <c r="A147" t="s">
        <v>140</v>
      </c>
      <c r="B147" s="2" t="s">
        <v>1084</v>
      </c>
      <c r="C147" s="2" t="s">
        <v>1158</v>
      </c>
      <c r="D147" t="s">
        <v>1322</v>
      </c>
      <c r="E147" s="17" t="s">
        <v>2036</v>
      </c>
      <c r="F147" t="s">
        <v>1341</v>
      </c>
      <c r="G147" t="s">
        <v>1344</v>
      </c>
      <c r="H147" s="17" t="str">
        <f t="shared" si="4"/>
        <v>Notoclinops yaldwyni</v>
      </c>
      <c r="I147" t="s">
        <v>1891</v>
      </c>
      <c r="L147" s="17" t="s">
        <v>1392</v>
      </c>
      <c r="M147">
        <v>3.2</v>
      </c>
      <c r="N147" s="13" t="s">
        <v>1892</v>
      </c>
      <c r="O147" s="13" t="s">
        <v>1893</v>
      </c>
      <c r="P147" s="16"/>
      <c r="S147" t="s">
        <v>1622</v>
      </c>
      <c r="T147" s="20" t="e">
        <v>#N/A</v>
      </c>
      <c r="U147" s="20" t="e">
        <v>#N/A</v>
      </c>
      <c r="V147">
        <v>55</v>
      </c>
      <c r="W147" t="s">
        <v>1407</v>
      </c>
      <c r="X147" s="20">
        <v>5.22</v>
      </c>
      <c r="Y147" s="20">
        <v>0</v>
      </c>
      <c r="Z147" s="20">
        <v>20</v>
      </c>
      <c r="AA147">
        <v>0</v>
      </c>
      <c r="AB147">
        <v>1</v>
      </c>
      <c r="AC147">
        <v>1</v>
      </c>
      <c r="AD147">
        <v>0</v>
      </c>
      <c r="AE147">
        <v>0</v>
      </c>
      <c r="AF147">
        <v>1</v>
      </c>
      <c r="AG147">
        <v>2</v>
      </c>
      <c r="AH147">
        <v>1</v>
      </c>
      <c r="AI147">
        <v>0</v>
      </c>
      <c r="AJ147">
        <v>0</v>
      </c>
      <c r="AK147">
        <v>0</v>
      </c>
    </row>
    <row r="148" spans="1:37" x14ac:dyDescent="0.25">
      <c r="A148" s="17" t="s">
        <v>142</v>
      </c>
      <c r="B148" s="2" t="s">
        <v>1084</v>
      </c>
      <c r="C148" s="2" t="s">
        <v>1158</v>
      </c>
      <c r="D148" s="17" t="s">
        <v>1322</v>
      </c>
      <c r="E148" s="17" t="s">
        <v>2036</v>
      </c>
      <c r="F148" s="17" t="s">
        <v>1346</v>
      </c>
      <c r="G148" s="17" t="s">
        <v>1347</v>
      </c>
      <c r="H148" s="17" t="str">
        <f t="shared" si="4"/>
        <v>Ruanoho decemdigitatus</v>
      </c>
      <c r="I148" s="17" t="s">
        <v>1897</v>
      </c>
      <c r="L148" s="17" t="s">
        <v>1392</v>
      </c>
      <c r="M148" s="17">
        <v>3.3</v>
      </c>
      <c r="N148" s="13" t="s">
        <v>1898</v>
      </c>
      <c r="O148" s="13" t="s">
        <v>1899</v>
      </c>
      <c r="P148" s="16"/>
      <c r="S148" t="s">
        <v>1463</v>
      </c>
      <c r="T148" s="20" t="e">
        <v>#N/A</v>
      </c>
      <c r="U148" s="20" t="e">
        <v>#N/A</v>
      </c>
      <c r="V148">
        <v>120</v>
      </c>
      <c r="W148" s="17" t="s">
        <v>1407</v>
      </c>
      <c r="X148" s="20">
        <v>12</v>
      </c>
      <c r="Y148" s="20">
        <v>0</v>
      </c>
      <c r="Z148" s="20">
        <v>6</v>
      </c>
      <c r="AA148">
        <v>0</v>
      </c>
      <c r="AB148">
        <v>1</v>
      </c>
      <c r="AC148">
        <v>0</v>
      </c>
      <c r="AD148">
        <v>0</v>
      </c>
      <c r="AE148">
        <v>0</v>
      </c>
      <c r="AF148">
        <v>0</v>
      </c>
      <c r="AG148">
        <v>1</v>
      </c>
      <c r="AH148">
        <v>2</v>
      </c>
      <c r="AI148">
        <v>0</v>
      </c>
      <c r="AJ148">
        <v>0</v>
      </c>
      <c r="AK148">
        <v>0</v>
      </c>
    </row>
    <row r="149" spans="1:37" x14ac:dyDescent="0.25">
      <c r="A149" t="s">
        <v>143</v>
      </c>
      <c r="B149" s="2" t="s">
        <v>1084</v>
      </c>
      <c r="C149" s="2" t="s">
        <v>1158</v>
      </c>
      <c r="D149" t="s">
        <v>1322</v>
      </c>
      <c r="E149" s="17" t="s">
        <v>2036</v>
      </c>
      <c r="F149" t="s">
        <v>1346</v>
      </c>
      <c r="G149" t="s">
        <v>1348</v>
      </c>
      <c r="H149" s="17" t="str">
        <f t="shared" si="4"/>
        <v>Ruanoho whero</v>
      </c>
      <c r="I149" t="s">
        <v>1900</v>
      </c>
      <c r="L149" s="17" t="s">
        <v>1392</v>
      </c>
      <c r="M149">
        <v>3.3</v>
      </c>
      <c r="N149" s="13" t="s">
        <v>1968</v>
      </c>
      <c r="O149" s="13" t="s">
        <v>1901</v>
      </c>
      <c r="P149" s="16" t="s">
        <v>1902</v>
      </c>
      <c r="S149" t="s">
        <v>1950</v>
      </c>
      <c r="T149" s="20" t="e">
        <v>#N/A</v>
      </c>
      <c r="U149" s="20" t="e">
        <v>#N/A</v>
      </c>
      <c r="V149">
        <v>102</v>
      </c>
      <c r="W149" t="s">
        <v>1407</v>
      </c>
      <c r="X149" s="20">
        <v>9</v>
      </c>
      <c r="Y149" s="20">
        <v>0</v>
      </c>
      <c r="Z149" s="20">
        <v>21</v>
      </c>
      <c r="AA149">
        <v>0</v>
      </c>
      <c r="AB149">
        <v>1</v>
      </c>
      <c r="AC149">
        <v>0</v>
      </c>
      <c r="AD149">
        <v>0</v>
      </c>
      <c r="AE149">
        <v>0</v>
      </c>
      <c r="AF149">
        <v>0</v>
      </c>
      <c r="AG149">
        <v>2</v>
      </c>
      <c r="AH149">
        <v>1</v>
      </c>
      <c r="AI149">
        <v>0</v>
      </c>
      <c r="AJ149">
        <v>0</v>
      </c>
      <c r="AK149">
        <v>0</v>
      </c>
    </row>
    <row r="150" spans="1:37" x14ac:dyDescent="0.25">
      <c r="A150" s="19" t="s">
        <v>39</v>
      </c>
      <c r="B150" s="2" t="s">
        <v>1084</v>
      </c>
      <c r="C150" s="2" t="s">
        <v>1143</v>
      </c>
      <c r="D150" s="19" t="s">
        <v>1155</v>
      </c>
      <c r="E150" s="17"/>
      <c r="F150" s="19" t="s">
        <v>1156</v>
      </c>
      <c r="G150" s="19" t="s">
        <v>1157</v>
      </c>
      <c r="H150" s="17" t="str">
        <f t="shared" si="4"/>
        <v>Congiopodus leucopaecilus</v>
      </c>
      <c r="I150" s="19" t="s">
        <v>1529</v>
      </c>
      <c r="L150" s="17" t="s">
        <v>1392</v>
      </c>
      <c r="M150" s="19">
        <v>3.3</v>
      </c>
      <c r="N150" s="13" t="s">
        <v>1530</v>
      </c>
      <c r="O150" s="13" t="s">
        <v>1531</v>
      </c>
      <c r="P150" s="16"/>
      <c r="S150" t="s">
        <v>1426</v>
      </c>
      <c r="T150" s="20" t="e">
        <v>#N/A</v>
      </c>
      <c r="U150" s="20" t="e">
        <v>#N/A</v>
      </c>
      <c r="V150">
        <v>262</v>
      </c>
      <c r="W150" s="19" t="s">
        <v>1533</v>
      </c>
      <c r="X150" s="20">
        <v>35</v>
      </c>
      <c r="Y150" s="20">
        <v>22</v>
      </c>
      <c r="Z150" s="20">
        <v>222</v>
      </c>
      <c r="AA150">
        <v>0</v>
      </c>
      <c r="AB150">
        <v>1</v>
      </c>
      <c r="AC150">
        <v>0</v>
      </c>
      <c r="AD150">
        <v>0</v>
      </c>
      <c r="AE150">
        <v>0</v>
      </c>
      <c r="AF150">
        <v>0</v>
      </c>
      <c r="AG150">
        <v>1</v>
      </c>
      <c r="AH150">
        <v>2</v>
      </c>
      <c r="AI150">
        <v>0</v>
      </c>
      <c r="AJ150">
        <v>0</v>
      </c>
      <c r="AK150">
        <v>0</v>
      </c>
    </row>
    <row r="151" spans="1:37" x14ac:dyDescent="0.25">
      <c r="A151" s="19" t="s">
        <v>34</v>
      </c>
      <c r="B151" s="2" t="s">
        <v>1084</v>
      </c>
      <c r="C151" s="2" t="s">
        <v>1143</v>
      </c>
      <c r="D151" s="19" t="s">
        <v>1144</v>
      </c>
      <c r="E151" s="17" t="s">
        <v>2024</v>
      </c>
      <c r="F151" s="19" t="s">
        <v>1145</v>
      </c>
      <c r="G151" s="19" t="s">
        <v>1146</v>
      </c>
      <c r="H151" s="17" t="str">
        <f t="shared" si="4"/>
        <v>Pterois volitans</v>
      </c>
      <c r="I151" s="19" t="s">
        <v>1515</v>
      </c>
      <c r="L151" s="17" t="s">
        <v>1392</v>
      </c>
      <c r="M151" s="19">
        <v>4.4000000000000004</v>
      </c>
      <c r="N151" s="13" t="s">
        <v>1516</v>
      </c>
      <c r="O151" s="13" t="s">
        <v>1517</v>
      </c>
      <c r="P151" s="16"/>
      <c r="S151" t="s">
        <v>1426</v>
      </c>
      <c r="T151" s="20" t="s">
        <v>2058</v>
      </c>
      <c r="U151" s="20" t="s">
        <v>2084</v>
      </c>
      <c r="V151">
        <v>350</v>
      </c>
      <c r="W151" s="19" t="s">
        <v>1407</v>
      </c>
      <c r="X151" s="20">
        <v>38</v>
      </c>
      <c r="Y151" s="20">
        <v>2</v>
      </c>
      <c r="Z151" s="20">
        <v>55</v>
      </c>
      <c r="AA151">
        <v>0</v>
      </c>
      <c r="AB151">
        <v>1</v>
      </c>
      <c r="AC151">
        <v>0</v>
      </c>
      <c r="AD151">
        <v>0</v>
      </c>
      <c r="AE151">
        <v>0</v>
      </c>
      <c r="AF151">
        <v>0</v>
      </c>
      <c r="AG151">
        <v>1</v>
      </c>
      <c r="AH151">
        <v>1</v>
      </c>
      <c r="AI151">
        <v>2</v>
      </c>
      <c r="AJ151">
        <v>1</v>
      </c>
      <c r="AK151">
        <v>0</v>
      </c>
    </row>
    <row r="152" spans="1:37" x14ac:dyDescent="0.25">
      <c r="A152" s="19" t="s">
        <v>36</v>
      </c>
      <c r="B152" s="2" t="s">
        <v>1084</v>
      </c>
      <c r="C152" s="2" t="s">
        <v>1143</v>
      </c>
      <c r="D152" s="19" t="s">
        <v>1144</v>
      </c>
      <c r="E152" s="17" t="s">
        <v>2026</v>
      </c>
      <c r="F152" s="19" t="s">
        <v>1150</v>
      </c>
      <c r="G152" s="19" t="s">
        <v>1151</v>
      </c>
      <c r="H152" s="17" t="str">
        <f t="shared" si="4"/>
        <v>Scorpaena cardinalis</v>
      </c>
      <c r="I152" s="19" t="s">
        <v>1521</v>
      </c>
      <c r="L152" s="17" t="s">
        <v>1392</v>
      </c>
      <c r="M152" s="19">
        <v>3.5</v>
      </c>
      <c r="N152" s="13" t="s">
        <v>1522</v>
      </c>
      <c r="O152" s="13" t="s">
        <v>1523</v>
      </c>
      <c r="P152" s="16" t="s">
        <v>1524</v>
      </c>
      <c r="S152" t="s">
        <v>1948</v>
      </c>
      <c r="T152" s="20" t="s">
        <v>2058</v>
      </c>
      <c r="U152" s="20" t="s">
        <v>2086</v>
      </c>
      <c r="V152">
        <v>500</v>
      </c>
      <c r="W152" s="19" t="s">
        <v>1507</v>
      </c>
      <c r="X152" s="20">
        <v>18</v>
      </c>
      <c r="Y152" s="20">
        <v>0</v>
      </c>
      <c r="Z152" s="20">
        <v>154</v>
      </c>
      <c r="AA152">
        <v>1</v>
      </c>
      <c r="AB152">
        <v>1</v>
      </c>
      <c r="AC152">
        <v>0</v>
      </c>
      <c r="AD152">
        <v>0</v>
      </c>
      <c r="AE152">
        <v>0</v>
      </c>
      <c r="AF152">
        <v>0</v>
      </c>
      <c r="AG152">
        <v>0</v>
      </c>
      <c r="AH152">
        <v>1</v>
      </c>
      <c r="AI152">
        <v>2</v>
      </c>
      <c r="AJ152">
        <v>1</v>
      </c>
      <c r="AK152">
        <v>0</v>
      </c>
    </row>
    <row r="153" spans="1:37" x14ac:dyDescent="0.25">
      <c r="A153" s="19" t="s">
        <v>37</v>
      </c>
      <c r="B153" s="2" t="s">
        <v>1084</v>
      </c>
      <c r="C153" s="2" t="s">
        <v>1143</v>
      </c>
      <c r="D153" s="19" t="s">
        <v>1144</v>
      </c>
      <c r="E153" s="17" t="s">
        <v>2026</v>
      </c>
      <c r="F153" s="19" t="s">
        <v>1150</v>
      </c>
      <c r="G153" s="19" t="s">
        <v>1152</v>
      </c>
      <c r="H153" s="17" t="str">
        <f t="shared" si="4"/>
        <v>Scorpaena papillosa</v>
      </c>
      <c r="I153" s="19" t="s">
        <v>1526</v>
      </c>
      <c r="L153" s="17" t="s">
        <v>1392</v>
      </c>
      <c r="M153" s="19">
        <v>4</v>
      </c>
      <c r="N153" s="13" t="s">
        <v>1527</v>
      </c>
      <c r="O153" s="13" t="s">
        <v>1528</v>
      </c>
      <c r="P153" s="16"/>
      <c r="S153" t="s">
        <v>1463</v>
      </c>
      <c r="T153" s="20" t="s">
        <v>2067</v>
      </c>
      <c r="U153" s="20" t="s">
        <v>2087</v>
      </c>
      <c r="V153">
        <v>220</v>
      </c>
      <c r="W153" s="19" t="s">
        <v>1507</v>
      </c>
      <c r="X153" s="20">
        <v>30</v>
      </c>
      <c r="Y153" s="20">
        <v>5</v>
      </c>
      <c r="Z153" s="20">
        <v>50</v>
      </c>
      <c r="AA153">
        <v>0</v>
      </c>
      <c r="AB153">
        <v>1</v>
      </c>
      <c r="AC153">
        <v>0</v>
      </c>
      <c r="AD153">
        <v>0</v>
      </c>
      <c r="AE153">
        <v>0</v>
      </c>
      <c r="AF153">
        <v>0</v>
      </c>
      <c r="AG153">
        <v>1</v>
      </c>
      <c r="AH153">
        <v>2</v>
      </c>
      <c r="AI153">
        <v>1</v>
      </c>
      <c r="AJ153">
        <v>0</v>
      </c>
      <c r="AK153">
        <v>0</v>
      </c>
    </row>
    <row r="154" spans="1:37" x14ac:dyDescent="0.25">
      <c r="A154" s="19" t="s">
        <v>38</v>
      </c>
      <c r="B154" s="2" t="s">
        <v>1084</v>
      </c>
      <c r="C154" s="2" t="s">
        <v>1143</v>
      </c>
      <c r="D154" s="19" t="s">
        <v>1144</v>
      </c>
      <c r="E154" s="17" t="s">
        <v>2026</v>
      </c>
      <c r="F154" s="19" t="s">
        <v>1153</v>
      </c>
      <c r="G154" s="19" t="s">
        <v>1154</v>
      </c>
      <c r="H154" s="17" t="str">
        <f t="shared" si="4"/>
        <v>Scorpaenodes scaber</v>
      </c>
      <c r="I154" s="19" t="s">
        <v>1529</v>
      </c>
      <c r="J154" s="18"/>
      <c r="K154" s="18"/>
      <c r="L154" s="18" t="s">
        <v>1392</v>
      </c>
      <c r="M154" s="19">
        <v>3.6</v>
      </c>
      <c r="N154" s="18" t="s">
        <v>1960</v>
      </c>
      <c r="O154" s="18" t="s">
        <v>1525</v>
      </c>
      <c r="P154" s="18"/>
      <c r="Q154" s="18"/>
      <c r="R154" s="18"/>
      <c r="S154" t="s">
        <v>1463</v>
      </c>
      <c r="T154" s="20" t="s">
        <v>2067</v>
      </c>
      <c r="U154" s="20" t="s">
        <v>2088</v>
      </c>
      <c r="V154">
        <v>120</v>
      </c>
      <c r="W154" s="19" t="s">
        <v>1958</v>
      </c>
      <c r="X154" s="20">
        <v>12</v>
      </c>
      <c r="Y154" s="20">
        <v>3</v>
      </c>
      <c r="Z154" s="20">
        <v>30</v>
      </c>
      <c r="AA154">
        <v>0</v>
      </c>
      <c r="AB154">
        <v>1</v>
      </c>
      <c r="AC154">
        <v>0</v>
      </c>
      <c r="AD154">
        <v>0</v>
      </c>
      <c r="AE154">
        <v>0</v>
      </c>
      <c r="AF154">
        <v>0</v>
      </c>
      <c r="AG154">
        <v>1</v>
      </c>
      <c r="AH154">
        <v>2</v>
      </c>
      <c r="AI154">
        <v>1</v>
      </c>
      <c r="AJ154">
        <v>0</v>
      </c>
      <c r="AK154">
        <v>0</v>
      </c>
    </row>
    <row r="155" spans="1:37" x14ac:dyDescent="0.25">
      <c r="A155" s="19" t="s">
        <v>35</v>
      </c>
      <c r="B155" s="2" t="s">
        <v>1084</v>
      </c>
      <c r="C155" s="2" t="s">
        <v>1143</v>
      </c>
      <c r="D155" s="19" t="s">
        <v>1147</v>
      </c>
      <c r="E155" s="17" t="s">
        <v>2025</v>
      </c>
      <c r="F155" s="19" t="s">
        <v>1148</v>
      </c>
      <c r="G155" s="19" t="s">
        <v>1149</v>
      </c>
      <c r="H155" s="17" t="str">
        <f t="shared" si="4"/>
        <v>Helicolenus percoides</v>
      </c>
      <c r="I155" s="19" t="s">
        <v>1518</v>
      </c>
      <c r="L155" s="17" t="s">
        <v>1392</v>
      </c>
      <c r="M155" s="19">
        <v>4</v>
      </c>
      <c r="N155" s="13" t="s">
        <v>1519</v>
      </c>
      <c r="O155" s="13" t="s">
        <v>1520</v>
      </c>
      <c r="P155" s="16"/>
      <c r="S155" t="s">
        <v>1948</v>
      </c>
      <c r="T155" s="20" t="s">
        <v>2058</v>
      </c>
      <c r="U155" s="20" t="s">
        <v>2085</v>
      </c>
      <c r="V155">
        <v>430</v>
      </c>
      <c r="W155" s="19" t="s">
        <v>1507</v>
      </c>
      <c r="X155" s="20">
        <v>47</v>
      </c>
      <c r="Y155" s="20">
        <v>50</v>
      </c>
      <c r="Z155" s="20">
        <v>750</v>
      </c>
      <c r="AA155">
        <v>0</v>
      </c>
      <c r="AB155">
        <v>1</v>
      </c>
      <c r="AC155">
        <v>0</v>
      </c>
      <c r="AD155">
        <v>0</v>
      </c>
      <c r="AE155">
        <v>0</v>
      </c>
      <c r="AF155">
        <v>0</v>
      </c>
      <c r="AG155">
        <v>0</v>
      </c>
      <c r="AH155">
        <v>2</v>
      </c>
      <c r="AI155">
        <v>1</v>
      </c>
      <c r="AJ155">
        <v>0</v>
      </c>
      <c r="AK155">
        <v>0</v>
      </c>
    </row>
    <row r="156" spans="1:37" s="17" customFormat="1" x14ac:dyDescent="0.25">
      <c r="A156" s="19" t="s">
        <v>2164</v>
      </c>
      <c r="B156" s="19" t="s">
        <v>1084</v>
      </c>
      <c r="C156" s="19" t="s">
        <v>1143</v>
      </c>
      <c r="D156" s="19" t="s">
        <v>2161</v>
      </c>
      <c r="F156" s="19" t="s">
        <v>2162</v>
      </c>
      <c r="G156" s="19" t="s">
        <v>2163</v>
      </c>
      <c r="H156" s="17" t="str">
        <f t="shared" si="4"/>
        <v>Chelidonichthys kumu</v>
      </c>
      <c r="I156" s="19" t="s">
        <v>2165</v>
      </c>
      <c r="M156" s="19"/>
      <c r="T156" s="20"/>
      <c r="U156" s="20"/>
      <c r="W156" s="19"/>
      <c r="X156" s="20">
        <v>60</v>
      </c>
      <c r="Y156" s="20"/>
      <c r="Z156" s="20"/>
    </row>
    <row r="157" spans="1:37" x14ac:dyDescent="0.25">
      <c r="A157" s="19" t="s">
        <v>30</v>
      </c>
      <c r="B157" s="2" t="s">
        <v>1084</v>
      </c>
      <c r="C157" s="19" t="s">
        <v>1132</v>
      </c>
      <c r="D157" s="19" t="s">
        <v>1133</v>
      </c>
      <c r="E157" s="17"/>
      <c r="F157" s="19" t="s">
        <v>1134</v>
      </c>
      <c r="G157" s="19" t="s">
        <v>1135</v>
      </c>
      <c r="H157" s="17" t="str">
        <f t="shared" si="4"/>
        <v>Aulostomus chinensis</v>
      </c>
      <c r="I157" s="19" t="s">
        <v>1500</v>
      </c>
      <c r="L157" s="17" t="s">
        <v>1392</v>
      </c>
      <c r="M157" s="19">
        <v>4.2</v>
      </c>
      <c r="N157" s="13" t="s">
        <v>1501</v>
      </c>
      <c r="O157" s="13" t="s">
        <v>1502</v>
      </c>
      <c r="P157" s="16"/>
      <c r="S157" t="s">
        <v>1948</v>
      </c>
      <c r="T157" s="20" t="s">
        <v>2058</v>
      </c>
      <c r="U157" s="20" t="s">
        <v>2082</v>
      </c>
      <c r="V157">
        <v>760</v>
      </c>
      <c r="W157" s="19" t="s">
        <v>1407</v>
      </c>
      <c r="X157" s="20">
        <v>80</v>
      </c>
      <c r="Y157" s="20">
        <v>3</v>
      </c>
      <c r="Z157" s="20">
        <v>122</v>
      </c>
      <c r="AA157">
        <v>0</v>
      </c>
      <c r="AB157">
        <v>1</v>
      </c>
      <c r="AC157">
        <v>0</v>
      </c>
      <c r="AD157">
        <v>0</v>
      </c>
      <c r="AE157">
        <v>0</v>
      </c>
      <c r="AF157">
        <v>0</v>
      </c>
      <c r="AG157">
        <v>0</v>
      </c>
      <c r="AH157">
        <v>1</v>
      </c>
      <c r="AI157">
        <v>2</v>
      </c>
      <c r="AJ157">
        <v>0</v>
      </c>
      <c r="AK157">
        <v>0</v>
      </c>
    </row>
    <row r="158" spans="1:37" x14ac:dyDescent="0.25">
      <c r="A158" s="19" t="s">
        <v>31</v>
      </c>
      <c r="B158" s="19" t="s">
        <v>1084</v>
      </c>
      <c r="C158" s="19" t="s">
        <v>1132</v>
      </c>
      <c r="D158" s="19" t="s">
        <v>1136</v>
      </c>
      <c r="E158" s="17" t="s">
        <v>2022</v>
      </c>
      <c r="F158" s="19" t="s">
        <v>1137</v>
      </c>
      <c r="G158" s="19" t="s">
        <v>1138</v>
      </c>
      <c r="H158" s="17" t="str">
        <f t="shared" si="4"/>
        <v>Hippocampus abdominalis</v>
      </c>
      <c r="I158" s="19" t="s">
        <v>1503</v>
      </c>
      <c r="J158" s="18"/>
      <c r="K158" s="18"/>
      <c r="L158" s="18" t="s">
        <v>1392</v>
      </c>
      <c r="M158" s="19">
        <v>3.4</v>
      </c>
      <c r="N158" s="18" t="s">
        <v>1504</v>
      </c>
      <c r="O158" s="18" t="s">
        <v>1505</v>
      </c>
      <c r="P158" s="18" t="s">
        <v>1506</v>
      </c>
      <c r="Q158" s="18"/>
      <c r="R158" s="18"/>
      <c r="S158" t="s">
        <v>1950</v>
      </c>
      <c r="T158" s="20" t="s">
        <v>2075</v>
      </c>
      <c r="U158" s="20" t="s">
        <v>2083</v>
      </c>
      <c r="V158">
        <v>210</v>
      </c>
      <c r="W158" s="19" t="s">
        <v>1507</v>
      </c>
      <c r="X158" s="20">
        <v>35</v>
      </c>
      <c r="Y158" s="20">
        <v>0</v>
      </c>
      <c r="Z158" s="20">
        <v>104</v>
      </c>
      <c r="AA158">
        <v>0</v>
      </c>
      <c r="AB158">
        <v>1</v>
      </c>
      <c r="AC158">
        <v>0</v>
      </c>
      <c r="AD158">
        <v>0</v>
      </c>
      <c r="AE158">
        <v>0</v>
      </c>
      <c r="AF158">
        <v>1</v>
      </c>
      <c r="AG158">
        <v>1</v>
      </c>
      <c r="AH158">
        <v>2</v>
      </c>
      <c r="AI158">
        <v>1</v>
      </c>
      <c r="AJ158">
        <v>0</v>
      </c>
      <c r="AK158">
        <v>0</v>
      </c>
    </row>
    <row r="159" spans="1:37" x14ac:dyDescent="0.25">
      <c r="A159" s="19" t="s">
        <v>33</v>
      </c>
      <c r="B159" s="2" t="s">
        <v>1084</v>
      </c>
      <c r="C159" s="19" t="s">
        <v>1132</v>
      </c>
      <c r="D159" s="19" t="s">
        <v>1136</v>
      </c>
      <c r="E159" s="17" t="s">
        <v>2023</v>
      </c>
      <c r="F159" s="19" t="s">
        <v>1141</v>
      </c>
      <c r="G159" s="19" t="s">
        <v>1142</v>
      </c>
      <c r="H159" s="17" t="str">
        <f t="shared" si="4"/>
        <v>Solegnathus spinosissimus</v>
      </c>
      <c r="I159" s="19" t="s">
        <v>1511</v>
      </c>
      <c r="J159" s="19"/>
      <c r="K159" s="19"/>
      <c r="L159" s="19" t="s">
        <v>1483</v>
      </c>
      <c r="M159" s="19">
        <v>3.5</v>
      </c>
      <c r="N159" s="19" t="s">
        <v>1512</v>
      </c>
      <c r="O159" s="19" t="s">
        <v>1513</v>
      </c>
      <c r="P159" s="19" t="s">
        <v>1514</v>
      </c>
      <c r="Q159" s="19"/>
      <c r="R159" s="19"/>
      <c r="S159" t="s">
        <v>1483</v>
      </c>
      <c r="T159" s="20" t="e">
        <v>#N/A</v>
      </c>
      <c r="U159" s="20" t="e">
        <v>#N/A</v>
      </c>
      <c r="V159">
        <v>500</v>
      </c>
      <c r="W159" s="19" t="s">
        <v>1407</v>
      </c>
      <c r="X159" s="20">
        <v>49</v>
      </c>
      <c r="Y159" s="20">
        <v>114</v>
      </c>
      <c r="Z159" s="20">
        <v>230</v>
      </c>
      <c r="AA159">
        <v>0</v>
      </c>
      <c r="AB159">
        <v>1</v>
      </c>
      <c r="AC159">
        <v>0</v>
      </c>
      <c r="AD159">
        <v>0</v>
      </c>
      <c r="AE159">
        <v>2</v>
      </c>
      <c r="AF159">
        <v>1</v>
      </c>
      <c r="AG159">
        <v>1</v>
      </c>
      <c r="AH159">
        <v>1</v>
      </c>
      <c r="AI159">
        <v>0</v>
      </c>
      <c r="AJ159">
        <v>0</v>
      </c>
      <c r="AK159">
        <v>0</v>
      </c>
    </row>
    <row r="160" spans="1:37" x14ac:dyDescent="0.25">
      <c r="A160" s="19" t="s">
        <v>32</v>
      </c>
      <c r="B160" s="2" t="s">
        <v>1084</v>
      </c>
      <c r="C160" s="19" t="s">
        <v>1132</v>
      </c>
      <c r="D160" s="19" t="s">
        <v>1136</v>
      </c>
      <c r="E160" s="17" t="s">
        <v>2023</v>
      </c>
      <c r="F160" s="19" t="s">
        <v>1139</v>
      </c>
      <c r="G160" s="19" t="s">
        <v>1140</v>
      </c>
      <c r="H160" s="17" t="str">
        <f t="shared" si="4"/>
        <v>Stigmatopora macropterygia</v>
      </c>
      <c r="I160" s="19" t="s">
        <v>1508</v>
      </c>
      <c r="J160" s="18"/>
      <c r="K160" s="18"/>
      <c r="L160" s="18" t="s">
        <v>1483</v>
      </c>
      <c r="M160" s="19">
        <v>3.5</v>
      </c>
      <c r="N160" s="18" t="s">
        <v>1509</v>
      </c>
      <c r="O160" s="18" t="s">
        <v>1510</v>
      </c>
      <c r="P160" s="18"/>
      <c r="Q160" s="18"/>
      <c r="R160" s="18"/>
      <c r="S160" t="s">
        <v>1571</v>
      </c>
      <c r="T160" s="20" t="e">
        <v>#N/A</v>
      </c>
      <c r="U160" s="20" t="e">
        <v>#N/A</v>
      </c>
      <c r="V160">
        <v>400</v>
      </c>
      <c r="W160" s="19" t="s">
        <v>1407</v>
      </c>
      <c r="X160" s="20">
        <v>34.950000000000003</v>
      </c>
      <c r="Y160" s="20"/>
      <c r="Z160" s="20" t="s">
        <v>2067</v>
      </c>
      <c r="AA160">
        <v>0</v>
      </c>
      <c r="AB160">
        <v>1</v>
      </c>
      <c r="AC160">
        <v>0</v>
      </c>
      <c r="AD160">
        <v>0</v>
      </c>
      <c r="AE160">
        <v>2</v>
      </c>
      <c r="AF160">
        <v>1</v>
      </c>
      <c r="AG160">
        <v>1</v>
      </c>
      <c r="AH160">
        <v>1</v>
      </c>
      <c r="AI160">
        <v>0</v>
      </c>
      <c r="AJ160">
        <v>0</v>
      </c>
      <c r="AK160">
        <v>0</v>
      </c>
    </row>
    <row r="161" spans="1:37" x14ac:dyDescent="0.25">
      <c r="A161" t="s">
        <v>156</v>
      </c>
      <c r="B161" s="2" t="s">
        <v>1084</v>
      </c>
      <c r="C161" s="2" t="s">
        <v>1367</v>
      </c>
      <c r="D161" t="s">
        <v>1377</v>
      </c>
      <c r="E161" s="17"/>
      <c r="F161" t="s">
        <v>1378</v>
      </c>
      <c r="G161" t="s">
        <v>1379</v>
      </c>
      <c r="H161" s="17" t="str">
        <f t="shared" si="4"/>
        <v>Allomycterus pilatus</v>
      </c>
      <c r="I161" t="s">
        <v>1940</v>
      </c>
      <c r="L161" s="17" t="s">
        <v>1392</v>
      </c>
      <c r="M161">
        <v>3.6</v>
      </c>
      <c r="N161" s="13" t="s">
        <v>1941</v>
      </c>
      <c r="O161" s="13" t="s">
        <v>1942</v>
      </c>
      <c r="P161" s="16" t="s">
        <v>1943</v>
      </c>
      <c r="S161" t="s">
        <v>1463</v>
      </c>
      <c r="T161" s="20" t="e">
        <v>#N/A</v>
      </c>
      <c r="U161" s="20" t="e">
        <v>#N/A</v>
      </c>
      <c r="V161">
        <v>500</v>
      </c>
      <c r="W161" t="s">
        <v>1407</v>
      </c>
      <c r="X161" s="20">
        <v>50</v>
      </c>
      <c r="Y161" s="20">
        <v>40</v>
      </c>
      <c r="Z161" s="20">
        <v>270</v>
      </c>
      <c r="AA161">
        <v>0</v>
      </c>
      <c r="AB161">
        <v>1</v>
      </c>
      <c r="AC161">
        <v>0</v>
      </c>
      <c r="AD161">
        <v>0</v>
      </c>
      <c r="AE161">
        <v>0</v>
      </c>
      <c r="AF161">
        <v>0</v>
      </c>
      <c r="AG161">
        <v>0</v>
      </c>
      <c r="AH161">
        <v>2</v>
      </c>
      <c r="AI161">
        <v>0</v>
      </c>
      <c r="AJ161">
        <v>0</v>
      </c>
      <c r="AK161">
        <v>0</v>
      </c>
    </row>
    <row r="162" spans="1:37" x14ac:dyDescent="0.25">
      <c r="A162" t="s">
        <v>152</v>
      </c>
      <c r="B162" s="2" t="s">
        <v>1084</v>
      </c>
      <c r="C162" s="2" t="s">
        <v>1367</v>
      </c>
      <c r="D162" t="s">
        <v>1368</v>
      </c>
      <c r="E162" s="17"/>
      <c r="F162" t="s">
        <v>1369</v>
      </c>
      <c r="G162" t="s">
        <v>1154</v>
      </c>
      <c r="H162" s="17" t="str">
        <f t="shared" si="4"/>
        <v>Meuschenia scaber</v>
      </c>
      <c r="I162" t="s">
        <v>1925</v>
      </c>
      <c r="L162" s="17" t="s">
        <v>1478</v>
      </c>
      <c r="M162">
        <v>3.1</v>
      </c>
      <c r="N162" s="13" t="s">
        <v>1926</v>
      </c>
      <c r="O162" s="13" t="s">
        <v>1927</v>
      </c>
      <c r="P162" s="16"/>
      <c r="S162" t="s">
        <v>1953</v>
      </c>
      <c r="T162" s="20" t="s">
        <v>2058</v>
      </c>
      <c r="U162" s="20" t="s">
        <v>2067</v>
      </c>
      <c r="V162">
        <v>336</v>
      </c>
      <c r="W162" t="s">
        <v>1407</v>
      </c>
      <c r="X162" s="20">
        <v>31</v>
      </c>
      <c r="Y162" s="20">
        <v>20</v>
      </c>
      <c r="Z162" s="20">
        <v>200</v>
      </c>
      <c r="AA162">
        <v>0</v>
      </c>
      <c r="AB162">
        <v>0</v>
      </c>
      <c r="AC162">
        <v>0</v>
      </c>
      <c r="AD162">
        <v>1</v>
      </c>
      <c r="AE162">
        <v>1</v>
      </c>
      <c r="AF162">
        <v>1</v>
      </c>
      <c r="AG162">
        <v>1</v>
      </c>
      <c r="AH162">
        <v>2</v>
      </c>
      <c r="AI162">
        <v>0</v>
      </c>
      <c r="AJ162">
        <v>0</v>
      </c>
      <c r="AK162">
        <v>1</v>
      </c>
    </row>
    <row r="163" spans="1:37" x14ac:dyDescent="0.25">
      <c r="A163" t="s">
        <v>153</v>
      </c>
      <c r="B163" s="2" t="s">
        <v>1084</v>
      </c>
      <c r="C163" s="2" t="s">
        <v>1367</v>
      </c>
      <c r="D163" t="s">
        <v>1368</v>
      </c>
      <c r="E163" s="17"/>
      <c r="F163" t="s">
        <v>1370</v>
      </c>
      <c r="G163" t="s">
        <v>1212</v>
      </c>
      <c r="H163" s="17" t="str">
        <f t="shared" si="4"/>
        <v>Thamnaconus analis</v>
      </c>
      <c r="I163" t="s">
        <v>1928</v>
      </c>
      <c r="L163" s="17" t="s">
        <v>1392</v>
      </c>
      <c r="M163">
        <v>3.4</v>
      </c>
      <c r="N163" s="13" t="s">
        <v>1929</v>
      </c>
      <c r="O163" s="13" t="s">
        <v>1930</v>
      </c>
      <c r="P163" s="16" t="s">
        <v>1931</v>
      </c>
      <c r="S163" t="s">
        <v>1463</v>
      </c>
      <c r="T163" s="20" t="e">
        <v>#N/A</v>
      </c>
      <c r="U163" s="20" t="e">
        <v>#N/A</v>
      </c>
      <c r="V163">
        <v>223</v>
      </c>
      <c r="W163" t="s">
        <v>1407</v>
      </c>
      <c r="X163" s="20">
        <v>19.3</v>
      </c>
      <c r="Y163" s="20">
        <v>46</v>
      </c>
      <c r="Z163" s="20">
        <v>360</v>
      </c>
      <c r="AA163">
        <v>0</v>
      </c>
      <c r="AB163">
        <v>1</v>
      </c>
      <c r="AC163">
        <v>0</v>
      </c>
      <c r="AD163">
        <v>0</v>
      </c>
      <c r="AE163">
        <v>0</v>
      </c>
      <c r="AF163">
        <v>0</v>
      </c>
      <c r="AG163">
        <v>1</v>
      </c>
      <c r="AH163">
        <v>2</v>
      </c>
      <c r="AI163">
        <v>0</v>
      </c>
      <c r="AJ163">
        <v>0</v>
      </c>
      <c r="AK163">
        <v>0</v>
      </c>
    </row>
    <row r="164" spans="1:37" x14ac:dyDescent="0.25">
      <c r="A164" t="s">
        <v>154</v>
      </c>
      <c r="B164" s="2" t="s">
        <v>1084</v>
      </c>
      <c r="C164" s="2" t="s">
        <v>1367</v>
      </c>
      <c r="D164" t="s">
        <v>1371</v>
      </c>
      <c r="E164" s="17"/>
      <c r="F164" t="s">
        <v>1372</v>
      </c>
      <c r="G164" t="s">
        <v>1373</v>
      </c>
      <c r="H164" s="17" t="str">
        <f t="shared" si="4"/>
        <v>Ostracion cubicus</v>
      </c>
      <c r="I164" t="s">
        <v>1932</v>
      </c>
      <c r="J164" s="17" t="s">
        <v>2158</v>
      </c>
      <c r="L164" s="17" t="s">
        <v>1478</v>
      </c>
      <c r="M164">
        <v>3.4</v>
      </c>
      <c r="N164" s="13" t="s">
        <v>1933</v>
      </c>
      <c r="O164" s="13" t="s">
        <v>1934</v>
      </c>
      <c r="P164" s="16" t="s">
        <v>1935</v>
      </c>
      <c r="S164" t="s">
        <v>1936</v>
      </c>
      <c r="T164" s="20" t="s">
        <v>2093</v>
      </c>
      <c r="U164" s="20" t="s">
        <v>2145</v>
      </c>
      <c r="V164">
        <v>450</v>
      </c>
      <c r="W164" t="s">
        <v>1407</v>
      </c>
      <c r="X164" s="20">
        <v>45</v>
      </c>
      <c r="Y164" s="20">
        <v>1</v>
      </c>
      <c r="Z164" s="20">
        <v>280</v>
      </c>
      <c r="AA164">
        <v>0</v>
      </c>
      <c r="AB164">
        <v>0</v>
      </c>
      <c r="AC164">
        <v>0</v>
      </c>
      <c r="AD164">
        <v>2</v>
      </c>
      <c r="AE164">
        <v>0</v>
      </c>
      <c r="AF164">
        <v>1</v>
      </c>
      <c r="AG164">
        <v>1</v>
      </c>
      <c r="AH164">
        <v>1</v>
      </c>
      <c r="AI164">
        <v>1</v>
      </c>
      <c r="AJ164">
        <v>0</v>
      </c>
      <c r="AK164">
        <v>0</v>
      </c>
    </row>
    <row r="165" spans="1:37" x14ac:dyDescent="0.25">
      <c r="A165" t="s">
        <v>155</v>
      </c>
      <c r="B165" s="2" t="s">
        <v>1084</v>
      </c>
      <c r="C165" s="2" t="s">
        <v>1367</v>
      </c>
      <c r="D165" t="s">
        <v>1374</v>
      </c>
      <c r="E165" s="17" t="s">
        <v>2040</v>
      </c>
      <c r="F165" t="s">
        <v>1375</v>
      </c>
      <c r="G165" t="s">
        <v>1376</v>
      </c>
      <c r="H165" s="17" t="str">
        <f t="shared" si="4"/>
        <v>Canthigaster callisterna</v>
      </c>
      <c r="I165" t="s">
        <v>1937</v>
      </c>
      <c r="L165" s="17" t="s">
        <v>1392</v>
      </c>
      <c r="M165">
        <v>3.1</v>
      </c>
      <c r="N165" s="13" t="s">
        <v>1938</v>
      </c>
      <c r="O165" s="13" t="s">
        <v>1939</v>
      </c>
      <c r="P165" s="16"/>
      <c r="S165" t="s">
        <v>1953</v>
      </c>
      <c r="T165" s="20" t="e">
        <v>#N/A</v>
      </c>
      <c r="U165" s="20" t="e">
        <v>#N/A</v>
      </c>
      <c r="V165">
        <v>170</v>
      </c>
      <c r="W165" t="s">
        <v>1407</v>
      </c>
      <c r="X165" s="20">
        <v>23</v>
      </c>
      <c r="Y165" s="20"/>
      <c r="Z165" s="20">
        <v>250</v>
      </c>
      <c r="AA165">
        <v>0</v>
      </c>
      <c r="AB165">
        <v>1</v>
      </c>
      <c r="AC165">
        <v>0</v>
      </c>
      <c r="AD165">
        <v>0</v>
      </c>
      <c r="AE165">
        <v>0</v>
      </c>
      <c r="AF165">
        <v>0</v>
      </c>
      <c r="AG165">
        <v>1</v>
      </c>
      <c r="AH165">
        <v>2</v>
      </c>
      <c r="AI165">
        <v>0</v>
      </c>
      <c r="AJ165">
        <v>0</v>
      </c>
      <c r="AK165">
        <v>0</v>
      </c>
    </row>
    <row r="166" spans="1:37" x14ac:dyDescent="0.25">
      <c r="A166" s="19" t="s">
        <v>29</v>
      </c>
      <c r="B166" s="2" t="s">
        <v>1084</v>
      </c>
      <c r="C166" s="2" t="s">
        <v>1128</v>
      </c>
      <c r="D166" s="19" t="s">
        <v>1129</v>
      </c>
      <c r="E166" s="17"/>
      <c r="F166" s="19" t="s">
        <v>1130</v>
      </c>
      <c r="G166" s="19" t="s">
        <v>1131</v>
      </c>
      <c r="H166" s="17" t="str">
        <f t="shared" si="4"/>
        <v>Zeus faber</v>
      </c>
      <c r="I166" s="19" t="s">
        <v>1496</v>
      </c>
      <c r="L166" s="17" t="s">
        <v>1499</v>
      </c>
      <c r="M166" s="19">
        <v>4.5</v>
      </c>
      <c r="N166" s="13" t="s">
        <v>1497</v>
      </c>
      <c r="O166" s="13" t="s">
        <v>1498</v>
      </c>
      <c r="P166" s="16"/>
      <c r="S166" t="s">
        <v>1499</v>
      </c>
      <c r="T166" s="20" t="s">
        <v>2058</v>
      </c>
      <c r="U166" s="20" t="s">
        <v>2081</v>
      </c>
      <c r="V166">
        <v>900</v>
      </c>
      <c r="W166" s="19" t="s">
        <v>1407</v>
      </c>
      <c r="X166" s="20">
        <v>90</v>
      </c>
      <c r="Y166" s="20">
        <v>5</v>
      </c>
      <c r="Z166" s="20">
        <v>400</v>
      </c>
      <c r="AA166">
        <v>0</v>
      </c>
      <c r="AB166">
        <v>1</v>
      </c>
      <c r="AC166">
        <v>0</v>
      </c>
      <c r="AD166">
        <v>0</v>
      </c>
      <c r="AE166">
        <v>0</v>
      </c>
      <c r="AF166">
        <v>0</v>
      </c>
      <c r="AG166">
        <v>0</v>
      </c>
      <c r="AH166">
        <v>0</v>
      </c>
      <c r="AI166">
        <v>2</v>
      </c>
      <c r="AJ166">
        <v>1</v>
      </c>
      <c r="AK166">
        <v>0</v>
      </c>
    </row>
  </sheetData>
  <sortState xmlns:xlrd2="http://schemas.microsoft.com/office/spreadsheetml/2017/richdata2" ref="A2:AK166">
    <sortCondition ref="B2:B166" customList="Myxini,Chondrichthys,Actinopterygii"/>
    <sortCondition ref="C2:C166"/>
    <sortCondition ref="D2:D166"/>
    <sortCondition ref="F2:F166"/>
    <sortCondition ref="G2:G166"/>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1" max="11" width="9.140625" style="17"/>
    <col min="13" max="13" width="24.28515625" style="17" customWidth="1"/>
    <col min="14" max="18" width="9.140625" style="17"/>
  </cols>
  <sheetData>
    <row r="1" spans="1:19" x14ac:dyDescent="0.25">
      <c r="A1" t="s">
        <v>2057</v>
      </c>
      <c r="B1" t="s">
        <v>1983</v>
      </c>
      <c r="C1" t="s">
        <v>1982</v>
      </c>
      <c r="D1" t="s">
        <v>1981</v>
      </c>
      <c r="E1" t="s">
        <v>1980</v>
      </c>
      <c r="F1" t="s">
        <v>1979</v>
      </c>
      <c r="G1" t="s">
        <v>1977</v>
      </c>
      <c r="H1" t="s">
        <v>1978</v>
      </c>
      <c r="I1" t="s">
        <v>1976</v>
      </c>
      <c r="J1" t="s">
        <v>1975</v>
      </c>
      <c r="K1" s="17" t="s">
        <v>1984</v>
      </c>
      <c r="L1" t="s">
        <v>1974</v>
      </c>
      <c r="M1" s="17" t="s">
        <v>637</v>
      </c>
      <c r="N1" s="17" t="s">
        <v>879</v>
      </c>
      <c r="O1" s="17" t="s">
        <v>930</v>
      </c>
      <c r="P1" s="17" t="s">
        <v>931</v>
      </c>
      <c r="Q1" s="17" t="s">
        <v>967</v>
      </c>
      <c r="R1" s="17" t="s">
        <v>1995</v>
      </c>
      <c r="S1" t="s">
        <v>2049</v>
      </c>
    </row>
    <row r="2" spans="1:19" x14ac:dyDescent="0.25">
      <c r="A2" t="s">
        <v>158</v>
      </c>
      <c r="B2">
        <v>23</v>
      </c>
      <c r="C2">
        <v>7</v>
      </c>
      <c r="D2">
        <v>1994</v>
      </c>
      <c r="E2">
        <v>176.08314999999999</v>
      </c>
      <c r="F2">
        <v>-36.963160000000002</v>
      </c>
      <c r="G2">
        <v>6.7</v>
      </c>
      <c r="H2">
        <v>29.6</v>
      </c>
      <c r="I2">
        <v>12</v>
      </c>
      <c r="J2">
        <v>40</v>
      </c>
      <c r="K2" s="17" t="s">
        <v>1028</v>
      </c>
      <c r="L2">
        <v>3</v>
      </c>
      <c r="M2" s="17" t="s">
        <v>638</v>
      </c>
      <c r="N2" s="17" t="s">
        <v>880</v>
      </c>
      <c r="O2" s="17" t="s">
        <v>932</v>
      </c>
      <c r="P2" s="17" t="s">
        <v>888</v>
      </c>
      <c r="Q2" s="17" t="s">
        <v>968</v>
      </c>
      <c r="R2" s="17" t="s">
        <v>1985</v>
      </c>
      <c r="S2">
        <v>1</v>
      </c>
    </row>
    <row r="3" spans="1:19" x14ac:dyDescent="0.25">
      <c r="A3" t="s">
        <v>159</v>
      </c>
      <c r="B3">
        <v>23</v>
      </c>
      <c r="C3">
        <v>7</v>
      </c>
      <c r="D3">
        <v>1994</v>
      </c>
      <c r="E3">
        <v>176.07785999999999</v>
      </c>
      <c r="F3">
        <v>-36.96678</v>
      </c>
      <c r="G3">
        <v>5</v>
      </c>
      <c r="H3">
        <v>17.100000000000001</v>
      </c>
      <c r="I3">
        <v>12</v>
      </c>
      <c r="J3">
        <v>30</v>
      </c>
      <c r="K3" s="17" t="s">
        <v>1028</v>
      </c>
      <c r="L3">
        <v>2</v>
      </c>
      <c r="M3" s="17" t="s">
        <v>638</v>
      </c>
      <c r="N3" s="17" t="s">
        <v>880</v>
      </c>
      <c r="O3" s="17" t="s">
        <v>932</v>
      </c>
      <c r="P3" s="17" t="s">
        <v>888</v>
      </c>
      <c r="Q3" s="17" t="s">
        <v>968</v>
      </c>
      <c r="R3" s="17" t="s">
        <v>1985</v>
      </c>
      <c r="S3" s="17">
        <v>1</v>
      </c>
    </row>
    <row r="4" spans="1:19" x14ac:dyDescent="0.25">
      <c r="A4" t="s">
        <v>160</v>
      </c>
      <c r="B4">
        <v>23</v>
      </c>
      <c r="C4">
        <v>7</v>
      </c>
      <c r="D4">
        <v>1994</v>
      </c>
      <c r="E4">
        <v>176.05929</v>
      </c>
      <c r="F4">
        <v>-36.952939999999998</v>
      </c>
      <c r="G4">
        <v>5</v>
      </c>
      <c r="H4">
        <v>33.200000000000003</v>
      </c>
      <c r="I4">
        <v>12</v>
      </c>
      <c r="J4">
        <v>44</v>
      </c>
      <c r="K4" s="17" t="s">
        <v>1028</v>
      </c>
      <c r="L4">
        <v>2</v>
      </c>
      <c r="M4" s="17" t="s">
        <v>639</v>
      </c>
      <c r="N4" s="17" t="s">
        <v>880</v>
      </c>
      <c r="O4" s="17" t="s">
        <v>932</v>
      </c>
      <c r="P4" s="17" t="s">
        <v>888</v>
      </c>
      <c r="Q4" s="17" t="s">
        <v>968</v>
      </c>
      <c r="R4" s="17" t="s">
        <v>1985</v>
      </c>
      <c r="S4" s="17">
        <v>1</v>
      </c>
    </row>
    <row r="5" spans="1:19" x14ac:dyDescent="0.25">
      <c r="A5" t="s">
        <v>161</v>
      </c>
      <c r="B5">
        <v>18</v>
      </c>
      <c r="C5">
        <v>1</v>
      </c>
      <c r="D5">
        <v>2000</v>
      </c>
      <c r="E5">
        <v>172.79328000000001</v>
      </c>
      <c r="F5">
        <v>-43.582470000000001</v>
      </c>
      <c r="G5">
        <v>0</v>
      </c>
      <c r="H5">
        <v>8.1999999999999993</v>
      </c>
      <c r="I5">
        <v>2</v>
      </c>
      <c r="J5">
        <v>86</v>
      </c>
      <c r="K5" s="17" t="s">
        <v>1028</v>
      </c>
      <c r="L5">
        <v>3</v>
      </c>
      <c r="M5" s="17" t="s">
        <v>640</v>
      </c>
      <c r="N5" s="17" t="s">
        <v>640</v>
      </c>
      <c r="O5" s="17" t="s">
        <v>933</v>
      </c>
      <c r="P5" s="17" t="s">
        <v>640</v>
      </c>
      <c r="Q5" s="17" t="s">
        <v>969</v>
      </c>
      <c r="R5" s="17" t="s">
        <v>1986</v>
      </c>
      <c r="S5" s="17">
        <v>1</v>
      </c>
    </row>
    <row r="6" spans="1:19" x14ac:dyDescent="0.25">
      <c r="A6" t="s">
        <v>162</v>
      </c>
      <c r="B6">
        <v>24</v>
      </c>
      <c r="C6">
        <v>1</v>
      </c>
      <c r="D6">
        <v>1997</v>
      </c>
      <c r="E6">
        <v>177.13014000000001</v>
      </c>
      <c r="F6">
        <v>-37.478319999999997</v>
      </c>
      <c r="G6">
        <v>4.5</v>
      </c>
      <c r="H6">
        <v>40.5</v>
      </c>
      <c r="I6">
        <v>15</v>
      </c>
      <c r="J6">
        <v>38</v>
      </c>
      <c r="K6" s="17" t="s">
        <v>1028</v>
      </c>
      <c r="L6">
        <v>2</v>
      </c>
      <c r="M6" s="17" t="s">
        <v>641</v>
      </c>
      <c r="N6" s="17" t="s">
        <v>881</v>
      </c>
      <c r="O6" s="17" t="s">
        <v>934</v>
      </c>
      <c r="P6" s="17" t="s">
        <v>881</v>
      </c>
      <c r="Q6" s="17" t="s">
        <v>970</v>
      </c>
      <c r="R6" s="17" t="s">
        <v>1985</v>
      </c>
      <c r="S6" s="17">
        <v>1</v>
      </c>
    </row>
    <row r="7" spans="1:19" x14ac:dyDescent="0.25">
      <c r="A7" t="s">
        <v>163</v>
      </c>
      <c r="B7">
        <v>24</v>
      </c>
      <c r="C7">
        <v>1</v>
      </c>
      <c r="D7">
        <v>1997</v>
      </c>
      <c r="E7">
        <v>177.16695000000001</v>
      </c>
      <c r="F7">
        <v>-37.517490000000002</v>
      </c>
      <c r="G7">
        <v>6</v>
      </c>
      <c r="H7">
        <v>8.8000000000000007</v>
      </c>
      <c r="I7">
        <v>18</v>
      </c>
      <c r="J7">
        <v>29</v>
      </c>
      <c r="K7" s="17" t="s">
        <v>1028</v>
      </c>
      <c r="L7">
        <v>1</v>
      </c>
      <c r="M7" s="17" t="s">
        <v>642</v>
      </c>
      <c r="N7" s="17" t="s">
        <v>881</v>
      </c>
      <c r="O7" s="17" t="s">
        <v>934</v>
      </c>
      <c r="P7" s="17" t="s">
        <v>881</v>
      </c>
      <c r="Q7" s="17" t="s">
        <v>970</v>
      </c>
      <c r="R7" s="17" t="s">
        <v>1985</v>
      </c>
      <c r="S7" s="17">
        <v>1</v>
      </c>
    </row>
    <row r="8" spans="1:19" x14ac:dyDescent="0.25">
      <c r="A8" t="s">
        <v>164</v>
      </c>
      <c r="B8">
        <v>24</v>
      </c>
      <c r="C8">
        <v>1</v>
      </c>
      <c r="D8">
        <v>1997</v>
      </c>
      <c r="E8">
        <v>177.17909</v>
      </c>
      <c r="F8">
        <v>-37.529919999999997</v>
      </c>
      <c r="G8">
        <v>9.1</v>
      </c>
      <c r="H8">
        <v>21.9</v>
      </c>
      <c r="I8">
        <v>18</v>
      </c>
      <c r="J8">
        <v>31</v>
      </c>
      <c r="K8" s="17" t="s">
        <v>1028</v>
      </c>
      <c r="L8">
        <v>3</v>
      </c>
      <c r="M8" s="17" t="s">
        <v>642</v>
      </c>
      <c r="N8" s="17" t="s">
        <v>881</v>
      </c>
      <c r="O8" s="17" t="s">
        <v>934</v>
      </c>
      <c r="P8" s="17" t="s">
        <v>881</v>
      </c>
      <c r="Q8" s="17" t="s">
        <v>970</v>
      </c>
      <c r="R8" s="17" t="s">
        <v>1985</v>
      </c>
      <c r="S8" s="17">
        <v>1</v>
      </c>
    </row>
    <row r="9" spans="1:19" x14ac:dyDescent="0.25">
      <c r="A9" t="s">
        <v>165</v>
      </c>
      <c r="B9">
        <v>13</v>
      </c>
      <c r="C9">
        <v>9</v>
      </c>
      <c r="D9">
        <v>1998</v>
      </c>
      <c r="E9">
        <v>177.78887</v>
      </c>
      <c r="F9">
        <v>-37.679560000000002</v>
      </c>
      <c r="G9">
        <v>0</v>
      </c>
      <c r="H9">
        <v>12</v>
      </c>
      <c r="I9">
        <v>9</v>
      </c>
      <c r="J9">
        <v>49</v>
      </c>
      <c r="K9" s="17" t="s">
        <v>1028</v>
      </c>
      <c r="L9">
        <v>2</v>
      </c>
      <c r="M9" s="17" t="s">
        <v>643</v>
      </c>
      <c r="N9" s="17" t="s">
        <v>881</v>
      </c>
      <c r="O9" s="17" t="s">
        <v>934</v>
      </c>
      <c r="P9" s="17" t="s">
        <v>881</v>
      </c>
      <c r="Q9" s="17" t="s">
        <v>970</v>
      </c>
      <c r="R9" s="17" t="s">
        <v>1985</v>
      </c>
      <c r="S9" s="17">
        <v>1</v>
      </c>
    </row>
    <row r="10" spans="1:19" x14ac:dyDescent="0.25">
      <c r="A10" t="s">
        <v>166</v>
      </c>
      <c r="B10">
        <v>13</v>
      </c>
      <c r="C10">
        <v>9</v>
      </c>
      <c r="D10">
        <v>1998</v>
      </c>
      <c r="E10">
        <v>177.72891000000001</v>
      </c>
      <c r="F10">
        <v>-37.678959999999996</v>
      </c>
      <c r="G10">
        <v>0</v>
      </c>
      <c r="H10">
        <v>18.899999999999999</v>
      </c>
      <c r="I10">
        <v>9</v>
      </c>
      <c r="J10">
        <v>52</v>
      </c>
      <c r="K10" s="17" t="s">
        <v>1028</v>
      </c>
      <c r="L10">
        <v>2</v>
      </c>
      <c r="M10" s="17" t="s">
        <v>643</v>
      </c>
      <c r="N10" s="17" t="s">
        <v>881</v>
      </c>
      <c r="O10" s="17" t="s">
        <v>934</v>
      </c>
      <c r="P10" s="17" t="s">
        <v>881</v>
      </c>
      <c r="Q10" s="17" t="s">
        <v>970</v>
      </c>
      <c r="R10" s="17" t="s">
        <v>1985</v>
      </c>
      <c r="S10" s="17">
        <v>1</v>
      </c>
    </row>
    <row r="11" spans="1:19" x14ac:dyDescent="0.25">
      <c r="A11" t="s">
        <v>167</v>
      </c>
      <c r="B11">
        <v>15</v>
      </c>
      <c r="C11">
        <v>3</v>
      </c>
      <c r="D11">
        <v>2000</v>
      </c>
      <c r="E11">
        <v>176.2775</v>
      </c>
      <c r="F11">
        <v>-37.271639999999998</v>
      </c>
      <c r="G11">
        <v>0</v>
      </c>
      <c r="H11">
        <v>18.899999999999999</v>
      </c>
      <c r="I11">
        <v>30</v>
      </c>
      <c r="J11">
        <v>92</v>
      </c>
      <c r="K11" s="17" t="s">
        <v>1028</v>
      </c>
      <c r="L11">
        <v>3</v>
      </c>
      <c r="M11" s="17" t="s">
        <v>644</v>
      </c>
      <c r="N11" s="17" t="s">
        <v>881</v>
      </c>
      <c r="O11" s="17" t="s">
        <v>934</v>
      </c>
      <c r="P11" s="17" t="s">
        <v>881</v>
      </c>
      <c r="Q11" s="17" t="s">
        <v>970</v>
      </c>
      <c r="R11" s="17" t="s">
        <v>1985</v>
      </c>
      <c r="S11" s="17">
        <v>1</v>
      </c>
    </row>
    <row r="12" spans="1:19" x14ac:dyDescent="0.25">
      <c r="A12" t="s">
        <v>168</v>
      </c>
      <c r="B12">
        <v>16</v>
      </c>
      <c r="C12">
        <v>3</v>
      </c>
      <c r="D12">
        <v>2000</v>
      </c>
      <c r="E12">
        <v>176.25980999999999</v>
      </c>
      <c r="F12">
        <v>-37.267299999999999</v>
      </c>
      <c r="G12">
        <v>0</v>
      </c>
      <c r="H12">
        <v>12.5</v>
      </c>
      <c r="I12">
        <v>25</v>
      </c>
      <c r="J12">
        <v>91</v>
      </c>
      <c r="K12" s="17" t="s">
        <v>1028</v>
      </c>
      <c r="L12">
        <v>3</v>
      </c>
      <c r="M12" s="17" t="s">
        <v>645</v>
      </c>
      <c r="N12" s="17" t="s">
        <v>881</v>
      </c>
      <c r="O12" s="17" t="s">
        <v>934</v>
      </c>
      <c r="P12" s="17" t="s">
        <v>881</v>
      </c>
      <c r="Q12" s="17" t="s">
        <v>970</v>
      </c>
      <c r="R12" s="17" t="s">
        <v>1985</v>
      </c>
      <c r="S12" s="17">
        <v>1</v>
      </c>
    </row>
    <row r="13" spans="1:19" x14ac:dyDescent="0.25">
      <c r="A13" t="s">
        <v>169</v>
      </c>
      <c r="B13">
        <v>16</v>
      </c>
      <c r="C13">
        <v>3</v>
      </c>
      <c r="D13">
        <v>2000</v>
      </c>
      <c r="E13">
        <v>176.24744000000001</v>
      </c>
      <c r="F13">
        <v>-37.268059999999998</v>
      </c>
      <c r="G13">
        <v>0</v>
      </c>
      <c r="H13">
        <v>14.6</v>
      </c>
      <c r="I13">
        <v>25</v>
      </c>
      <c r="J13">
        <v>83</v>
      </c>
      <c r="K13" s="17" t="s">
        <v>1028</v>
      </c>
      <c r="L13">
        <v>3</v>
      </c>
      <c r="M13" s="17" t="s">
        <v>645</v>
      </c>
      <c r="N13" s="17" t="s">
        <v>881</v>
      </c>
      <c r="O13" s="17" t="s">
        <v>934</v>
      </c>
      <c r="P13" s="17" t="s">
        <v>881</v>
      </c>
      <c r="Q13" s="17" t="s">
        <v>970</v>
      </c>
      <c r="R13" s="17" t="s">
        <v>1985</v>
      </c>
      <c r="S13" s="17">
        <v>1</v>
      </c>
    </row>
    <row r="14" spans="1:19" x14ac:dyDescent="0.25">
      <c r="A14" t="s">
        <v>170</v>
      </c>
      <c r="B14">
        <v>16</v>
      </c>
      <c r="C14">
        <v>3</v>
      </c>
      <c r="D14">
        <v>2000</v>
      </c>
      <c r="E14">
        <v>176.23131000000001</v>
      </c>
      <c r="F14">
        <v>-37.27852</v>
      </c>
      <c r="G14">
        <v>0</v>
      </c>
      <c r="H14">
        <v>13.7</v>
      </c>
      <c r="I14">
        <v>20</v>
      </c>
      <c r="J14">
        <v>103</v>
      </c>
      <c r="K14" s="17" t="s">
        <v>1028</v>
      </c>
      <c r="L14">
        <v>3</v>
      </c>
      <c r="M14" s="17" t="s">
        <v>645</v>
      </c>
      <c r="N14" s="17" t="s">
        <v>881</v>
      </c>
      <c r="O14" s="17" t="s">
        <v>934</v>
      </c>
      <c r="P14" s="17" t="s">
        <v>881</v>
      </c>
      <c r="Q14" s="17" t="s">
        <v>970</v>
      </c>
      <c r="R14" s="17" t="s">
        <v>1985</v>
      </c>
      <c r="S14" s="17">
        <v>1</v>
      </c>
    </row>
    <row r="15" spans="1:19" x14ac:dyDescent="0.25">
      <c r="A15" t="s">
        <v>171</v>
      </c>
      <c r="B15">
        <v>17</v>
      </c>
      <c r="C15">
        <v>3</v>
      </c>
      <c r="D15">
        <v>2000</v>
      </c>
      <c r="E15">
        <v>176.23813000000001</v>
      </c>
      <c r="F15">
        <v>-37.272300000000001</v>
      </c>
      <c r="G15">
        <v>0</v>
      </c>
      <c r="H15">
        <v>13.1</v>
      </c>
      <c r="I15">
        <v>30</v>
      </c>
      <c r="J15">
        <v>95</v>
      </c>
      <c r="K15" s="17" t="s">
        <v>1028</v>
      </c>
      <c r="L15">
        <v>3</v>
      </c>
      <c r="M15" s="17" t="s">
        <v>645</v>
      </c>
      <c r="N15" s="17" t="s">
        <v>881</v>
      </c>
      <c r="O15" s="17" t="s">
        <v>934</v>
      </c>
      <c r="P15" s="17" t="s">
        <v>881</v>
      </c>
      <c r="Q15" s="17" t="s">
        <v>970</v>
      </c>
      <c r="R15" s="17" t="s">
        <v>1985</v>
      </c>
      <c r="S15" s="17">
        <v>1</v>
      </c>
    </row>
    <row r="16" spans="1:19" x14ac:dyDescent="0.25">
      <c r="A16" t="s">
        <v>172</v>
      </c>
      <c r="B16">
        <v>17</v>
      </c>
      <c r="C16">
        <v>3</v>
      </c>
      <c r="D16">
        <v>2000</v>
      </c>
      <c r="E16">
        <v>176.27706000000001</v>
      </c>
      <c r="F16">
        <v>-37.281559999999999</v>
      </c>
      <c r="G16">
        <v>0</v>
      </c>
      <c r="H16">
        <v>14.9</v>
      </c>
      <c r="I16">
        <v>25</v>
      </c>
      <c r="J16">
        <v>81</v>
      </c>
      <c r="K16" s="17" t="s">
        <v>1028</v>
      </c>
      <c r="L16">
        <v>3</v>
      </c>
      <c r="M16" s="17" t="s">
        <v>644</v>
      </c>
      <c r="N16" s="17" t="s">
        <v>881</v>
      </c>
      <c r="O16" s="17" t="s">
        <v>934</v>
      </c>
      <c r="P16" s="17" t="s">
        <v>881</v>
      </c>
      <c r="Q16" s="17" t="s">
        <v>970</v>
      </c>
      <c r="R16" s="17" t="s">
        <v>1985</v>
      </c>
      <c r="S16" s="17">
        <v>1</v>
      </c>
    </row>
    <row r="17" spans="1:19" x14ac:dyDescent="0.25">
      <c r="A17" t="s">
        <v>173</v>
      </c>
      <c r="B17">
        <v>18</v>
      </c>
      <c r="C17">
        <v>3</v>
      </c>
      <c r="D17">
        <v>2000</v>
      </c>
      <c r="E17">
        <v>176.27537000000001</v>
      </c>
      <c r="F17">
        <v>-37.289000000000001</v>
      </c>
      <c r="G17">
        <v>0</v>
      </c>
      <c r="H17">
        <v>16.399999999999999</v>
      </c>
      <c r="I17">
        <v>25</v>
      </c>
      <c r="J17">
        <v>93</v>
      </c>
      <c r="K17" s="17" t="s">
        <v>1028</v>
      </c>
      <c r="L17">
        <v>3</v>
      </c>
      <c r="M17" s="17" t="s">
        <v>644</v>
      </c>
      <c r="N17" s="17" t="s">
        <v>881</v>
      </c>
      <c r="O17" s="17" t="s">
        <v>934</v>
      </c>
      <c r="P17" s="17" t="s">
        <v>881</v>
      </c>
      <c r="Q17" s="17" t="s">
        <v>970</v>
      </c>
      <c r="R17" s="17" t="s">
        <v>1985</v>
      </c>
      <c r="S17" s="17">
        <v>1</v>
      </c>
    </row>
    <row r="18" spans="1:19" x14ac:dyDescent="0.25">
      <c r="A18" t="s">
        <v>174</v>
      </c>
      <c r="B18">
        <v>18</v>
      </c>
      <c r="C18">
        <v>3</v>
      </c>
      <c r="D18">
        <v>2000</v>
      </c>
      <c r="E18">
        <v>176.27441999999999</v>
      </c>
      <c r="F18">
        <v>-37.268250000000002</v>
      </c>
      <c r="G18">
        <v>0</v>
      </c>
      <c r="H18">
        <v>12.5</v>
      </c>
      <c r="I18">
        <v>25</v>
      </c>
      <c r="J18">
        <v>107</v>
      </c>
      <c r="K18" s="17" t="s">
        <v>1028</v>
      </c>
      <c r="L18">
        <v>3</v>
      </c>
      <c r="M18" s="17" t="s">
        <v>645</v>
      </c>
      <c r="N18" s="17" t="s">
        <v>881</v>
      </c>
      <c r="O18" s="17" t="s">
        <v>934</v>
      </c>
      <c r="P18" s="17" t="s">
        <v>881</v>
      </c>
      <c r="Q18" s="17" t="s">
        <v>970</v>
      </c>
      <c r="R18" s="17" t="s">
        <v>1985</v>
      </c>
      <c r="S18" s="17">
        <v>1</v>
      </c>
    </row>
    <row r="19" spans="1:19" x14ac:dyDescent="0.25">
      <c r="A19" t="s">
        <v>175</v>
      </c>
      <c r="B19">
        <v>19</v>
      </c>
      <c r="C19">
        <v>3</v>
      </c>
      <c r="D19">
        <v>2000</v>
      </c>
      <c r="E19">
        <v>176.28998999999999</v>
      </c>
      <c r="F19">
        <v>-37.306750000000001</v>
      </c>
      <c r="G19">
        <v>3</v>
      </c>
      <c r="H19">
        <v>44.2</v>
      </c>
      <c r="I19">
        <v>30</v>
      </c>
      <c r="J19">
        <v>57</v>
      </c>
      <c r="K19" s="17" t="s">
        <v>1028</v>
      </c>
      <c r="L19">
        <v>2</v>
      </c>
      <c r="M19" s="17" t="s">
        <v>644</v>
      </c>
      <c r="N19" s="17" t="s">
        <v>881</v>
      </c>
      <c r="O19" s="17" t="s">
        <v>934</v>
      </c>
      <c r="P19" s="17" t="s">
        <v>881</v>
      </c>
      <c r="Q19" s="17" t="s">
        <v>970</v>
      </c>
      <c r="R19" s="17" t="s">
        <v>1985</v>
      </c>
      <c r="S19" s="17">
        <v>1</v>
      </c>
    </row>
    <row r="20" spans="1:19" x14ac:dyDescent="0.25">
      <c r="A20" t="s">
        <v>176</v>
      </c>
      <c r="B20">
        <v>19</v>
      </c>
      <c r="C20">
        <v>3</v>
      </c>
      <c r="D20">
        <v>2000</v>
      </c>
      <c r="E20">
        <v>176.25371999999999</v>
      </c>
      <c r="F20">
        <v>-37.306579999999997</v>
      </c>
      <c r="G20">
        <v>0</v>
      </c>
      <c r="H20">
        <v>4</v>
      </c>
      <c r="K20" s="17" t="s">
        <v>1028</v>
      </c>
      <c r="L20">
        <v>1</v>
      </c>
      <c r="M20" s="17" t="s">
        <v>644</v>
      </c>
      <c r="N20" s="17" t="s">
        <v>881</v>
      </c>
      <c r="O20" s="17" t="s">
        <v>934</v>
      </c>
      <c r="P20" s="17" t="s">
        <v>881</v>
      </c>
      <c r="Q20" s="17" t="s">
        <v>970</v>
      </c>
      <c r="R20" s="17" t="s">
        <v>1985</v>
      </c>
      <c r="S20" s="17">
        <v>1</v>
      </c>
    </row>
    <row r="21" spans="1:19" x14ac:dyDescent="0.25">
      <c r="A21" t="s">
        <v>177</v>
      </c>
      <c r="B21">
        <v>19</v>
      </c>
      <c r="C21">
        <v>3</v>
      </c>
      <c r="D21">
        <v>2000</v>
      </c>
      <c r="E21">
        <v>176.25953999999999</v>
      </c>
      <c r="F21">
        <v>-37.308320000000002</v>
      </c>
      <c r="G21">
        <v>0</v>
      </c>
      <c r="H21">
        <v>17.600000000000001</v>
      </c>
      <c r="I21">
        <v>20</v>
      </c>
      <c r="J21">
        <v>51</v>
      </c>
      <c r="K21" s="17" t="s">
        <v>1028</v>
      </c>
      <c r="L21">
        <v>3</v>
      </c>
      <c r="M21" s="17" t="s">
        <v>644</v>
      </c>
      <c r="N21" s="17" t="s">
        <v>881</v>
      </c>
      <c r="O21" s="17" t="s">
        <v>934</v>
      </c>
      <c r="P21" s="17" t="s">
        <v>881</v>
      </c>
      <c r="Q21" s="17" t="s">
        <v>970</v>
      </c>
      <c r="R21" s="17" t="s">
        <v>1985</v>
      </c>
      <c r="S21" s="17">
        <v>1</v>
      </c>
    </row>
    <row r="22" spans="1:19" x14ac:dyDescent="0.25">
      <c r="A22" t="s">
        <v>178</v>
      </c>
      <c r="B22">
        <v>25</v>
      </c>
      <c r="C22">
        <v>1</v>
      </c>
      <c r="D22">
        <v>2000</v>
      </c>
      <c r="E22">
        <v>167.45368999999999</v>
      </c>
      <c r="F22">
        <v>-44.773629999999997</v>
      </c>
      <c r="G22">
        <v>0</v>
      </c>
      <c r="H22">
        <v>14.9</v>
      </c>
      <c r="I22">
        <v>20</v>
      </c>
      <c r="J22">
        <v>105</v>
      </c>
      <c r="K22" s="17" t="s">
        <v>1028</v>
      </c>
      <c r="L22">
        <v>3</v>
      </c>
      <c r="M22" s="17" t="s">
        <v>646</v>
      </c>
      <c r="N22" s="17" t="s">
        <v>882</v>
      </c>
      <c r="O22" s="17" t="s">
        <v>935</v>
      </c>
      <c r="P22" s="17" t="s">
        <v>936</v>
      </c>
      <c r="Q22" s="17" t="s">
        <v>971</v>
      </c>
      <c r="R22" s="17" t="s">
        <v>1992</v>
      </c>
      <c r="S22" s="17">
        <v>1</v>
      </c>
    </row>
    <row r="23" spans="1:19" x14ac:dyDescent="0.25">
      <c r="A23" t="s">
        <v>179</v>
      </c>
      <c r="B23">
        <v>25</v>
      </c>
      <c r="C23">
        <v>1</v>
      </c>
      <c r="D23">
        <v>2000</v>
      </c>
      <c r="E23">
        <v>167.46870000000001</v>
      </c>
      <c r="F23">
        <v>-44.773330000000001</v>
      </c>
      <c r="G23">
        <v>0</v>
      </c>
      <c r="H23">
        <v>17</v>
      </c>
      <c r="I23">
        <v>20</v>
      </c>
      <c r="J23">
        <v>93</v>
      </c>
      <c r="K23" s="17" t="s">
        <v>1028</v>
      </c>
      <c r="L23">
        <v>3</v>
      </c>
      <c r="M23" s="17" t="s">
        <v>646</v>
      </c>
      <c r="N23" s="17" t="s">
        <v>882</v>
      </c>
      <c r="O23" s="17" t="s">
        <v>935</v>
      </c>
      <c r="P23" s="17" t="s">
        <v>936</v>
      </c>
      <c r="Q23" s="17" t="s">
        <v>971</v>
      </c>
      <c r="R23" s="17" t="s">
        <v>1992</v>
      </c>
      <c r="S23" s="17">
        <v>1</v>
      </c>
    </row>
    <row r="24" spans="1:19" x14ac:dyDescent="0.25">
      <c r="A24" t="s">
        <v>180</v>
      </c>
      <c r="B24">
        <v>25</v>
      </c>
      <c r="C24">
        <v>1</v>
      </c>
      <c r="D24">
        <v>2000</v>
      </c>
      <c r="E24">
        <v>167.53721999999999</v>
      </c>
      <c r="F24">
        <v>-44.802990000000001</v>
      </c>
      <c r="G24">
        <v>0</v>
      </c>
      <c r="H24">
        <v>17</v>
      </c>
      <c r="I24">
        <v>20</v>
      </c>
      <c r="J24">
        <v>68</v>
      </c>
      <c r="K24" s="17" t="s">
        <v>1028</v>
      </c>
      <c r="L24">
        <v>3</v>
      </c>
      <c r="M24" s="17" t="s">
        <v>647</v>
      </c>
      <c r="N24" s="17" t="s">
        <v>882</v>
      </c>
      <c r="O24" s="17" t="s">
        <v>935</v>
      </c>
      <c r="P24" s="17" t="s">
        <v>936</v>
      </c>
      <c r="Q24" s="17" t="s">
        <v>971</v>
      </c>
      <c r="R24" s="17" t="s">
        <v>1992</v>
      </c>
      <c r="S24" s="17">
        <v>1</v>
      </c>
    </row>
    <row r="25" spans="1:19" x14ac:dyDescent="0.25">
      <c r="A25" t="s">
        <v>181</v>
      </c>
      <c r="B25">
        <v>25</v>
      </c>
      <c r="C25">
        <v>1</v>
      </c>
      <c r="D25">
        <v>2000</v>
      </c>
      <c r="E25">
        <v>167.52746999999999</v>
      </c>
      <c r="F25">
        <v>-44.825659999999999</v>
      </c>
      <c r="G25">
        <v>0</v>
      </c>
      <c r="H25">
        <v>20.7</v>
      </c>
      <c r="I25">
        <v>20</v>
      </c>
      <c r="J25">
        <v>47</v>
      </c>
      <c r="K25" s="17" t="s">
        <v>1028</v>
      </c>
      <c r="L25">
        <v>3</v>
      </c>
      <c r="M25" s="17" t="s">
        <v>648</v>
      </c>
      <c r="N25" s="17" t="s">
        <v>882</v>
      </c>
      <c r="O25" s="17" t="s">
        <v>935</v>
      </c>
      <c r="P25" s="17" t="s">
        <v>936</v>
      </c>
      <c r="Q25" s="17" t="s">
        <v>971</v>
      </c>
      <c r="R25" s="17" t="s">
        <v>1992</v>
      </c>
      <c r="S25" s="17">
        <v>1</v>
      </c>
    </row>
    <row r="26" spans="1:19" x14ac:dyDescent="0.25">
      <c r="A26" t="s">
        <v>182</v>
      </c>
      <c r="B26">
        <v>26</v>
      </c>
      <c r="C26">
        <v>1</v>
      </c>
      <c r="D26">
        <v>2000</v>
      </c>
      <c r="E26">
        <v>167.50541000000001</v>
      </c>
      <c r="F26">
        <v>-44.830410000000001</v>
      </c>
      <c r="G26">
        <v>0</v>
      </c>
      <c r="H26">
        <v>14</v>
      </c>
      <c r="I26">
        <v>20</v>
      </c>
      <c r="J26">
        <v>60</v>
      </c>
      <c r="K26" s="17" t="s">
        <v>1028</v>
      </c>
      <c r="L26">
        <v>3</v>
      </c>
      <c r="M26" s="17" t="s">
        <v>648</v>
      </c>
      <c r="N26" s="17" t="s">
        <v>882</v>
      </c>
      <c r="O26" s="17" t="s">
        <v>935</v>
      </c>
      <c r="P26" s="17" t="s">
        <v>936</v>
      </c>
      <c r="Q26" s="17" t="s">
        <v>971</v>
      </c>
      <c r="R26" s="17" t="s">
        <v>1992</v>
      </c>
      <c r="S26" s="17">
        <v>1</v>
      </c>
    </row>
    <row r="27" spans="1:19" x14ac:dyDescent="0.25">
      <c r="A27" t="s">
        <v>183</v>
      </c>
      <c r="B27">
        <v>26</v>
      </c>
      <c r="C27">
        <v>1</v>
      </c>
      <c r="D27">
        <v>2000</v>
      </c>
      <c r="E27">
        <v>167.54701</v>
      </c>
      <c r="F27">
        <v>-44.801650000000002</v>
      </c>
      <c r="G27">
        <v>0</v>
      </c>
      <c r="H27">
        <v>23.4</v>
      </c>
      <c r="I27">
        <v>20</v>
      </c>
      <c r="J27">
        <v>71</v>
      </c>
      <c r="K27" s="17" t="s">
        <v>1028</v>
      </c>
      <c r="L27">
        <v>3</v>
      </c>
      <c r="M27" s="17" t="s">
        <v>647</v>
      </c>
      <c r="N27" s="17" t="s">
        <v>882</v>
      </c>
      <c r="O27" s="17" t="s">
        <v>935</v>
      </c>
      <c r="P27" s="17" t="s">
        <v>936</v>
      </c>
      <c r="Q27" s="17" t="s">
        <v>971</v>
      </c>
      <c r="R27" s="17" t="s">
        <v>1992</v>
      </c>
      <c r="S27" s="17">
        <v>1</v>
      </c>
    </row>
    <row r="28" spans="1:19" x14ac:dyDescent="0.25">
      <c r="A28" t="s">
        <v>184</v>
      </c>
      <c r="B28">
        <v>26</v>
      </c>
      <c r="C28">
        <v>1</v>
      </c>
      <c r="D28">
        <v>2000</v>
      </c>
      <c r="E28">
        <v>167.49813</v>
      </c>
      <c r="F28">
        <v>-44.750149999999998</v>
      </c>
      <c r="G28">
        <v>0</v>
      </c>
      <c r="H28">
        <v>14.3</v>
      </c>
      <c r="I28">
        <v>20</v>
      </c>
      <c r="J28">
        <v>83</v>
      </c>
      <c r="K28" s="17" t="s">
        <v>1028</v>
      </c>
      <c r="L28">
        <v>4</v>
      </c>
      <c r="M28" s="17" t="s">
        <v>646</v>
      </c>
      <c r="N28" s="17" t="s">
        <v>882</v>
      </c>
      <c r="O28" s="17" t="s">
        <v>935</v>
      </c>
      <c r="P28" s="17" t="s">
        <v>936</v>
      </c>
      <c r="Q28" s="17" t="s">
        <v>971</v>
      </c>
      <c r="R28" s="17" t="s">
        <v>1992</v>
      </c>
      <c r="S28" s="17">
        <v>1</v>
      </c>
    </row>
    <row r="29" spans="1:19" x14ac:dyDescent="0.25">
      <c r="A29" t="s">
        <v>185</v>
      </c>
      <c r="B29">
        <v>12</v>
      </c>
      <c r="C29">
        <v>2</v>
      </c>
      <c r="D29">
        <v>2000</v>
      </c>
      <c r="E29">
        <v>169.77311</v>
      </c>
      <c r="F29">
        <v>-46.468290000000003</v>
      </c>
      <c r="G29">
        <v>0</v>
      </c>
      <c r="H29">
        <v>14.9</v>
      </c>
      <c r="I29">
        <v>5</v>
      </c>
      <c r="J29">
        <v>75</v>
      </c>
      <c r="K29" s="17" t="s">
        <v>1028</v>
      </c>
      <c r="L29">
        <v>3</v>
      </c>
      <c r="M29" s="17" t="s">
        <v>649</v>
      </c>
      <c r="N29" s="17" t="s">
        <v>883</v>
      </c>
      <c r="O29" s="17" t="s">
        <v>937</v>
      </c>
      <c r="P29" s="17" t="s">
        <v>883</v>
      </c>
      <c r="Q29" s="17" t="s">
        <v>972</v>
      </c>
      <c r="R29" s="17" t="s">
        <v>1990</v>
      </c>
      <c r="S29" s="17">
        <v>1</v>
      </c>
    </row>
    <row r="30" spans="1:19" x14ac:dyDescent="0.25">
      <c r="A30" t="s">
        <v>186</v>
      </c>
      <c r="B30">
        <v>12</v>
      </c>
      <c r="C30">
        <v>2</v>
      </c>
      <c r="D30">
        <v>2000</v>
      </c>
      <c r="E30">
        <v>169.75618</v>
      </c>
      <c r="F30">
        <v>-46.47972</v>
      </c>
      <c r="G30">
        <v>0</v>
      </c>
      <c r="H30">
        <v>12.5</v>
      </c>
      <c r="I30">
        <v>5</v>
      </c>
      <c r="J30">
        <v>79</v>
      </c>
      <c r="K30" s="17" t="s">
        <v>1028</v>
      </c>
      <c r="L30">
        <v>3</v>
      </c>
      <c r="M30" s="17" t="s">
        <v>649</v>
      </c>
      <c r="N30" s="17" t="s">
        <v>883</v>
      </c>
      <c r="O30" s="17" t="s">
        <v>937</v>
      </c>
      <c r="P30" s="17" t="s">
        <v>883</v>
      </c>
      <c r="Q30" s="17" t="s">
        <v>972</v>
      </c>
      <c r="R30" s="17" t="s">
        <v>1990</v>
      </c>
      <c r="S30" s="17">
        <v>1</v>
      </c>
    </row>
    <row r="31" spans="1:19" x14ac:dyDescent="0.25">
      <c r="A31" t="s">
        <v>187</v>
      </c>
      <c r="B31">
        <v>12</v>
      </c>
      <c r="C31">
        <v>2</v>
      </c>
      <c r="D31">
        <v>2000</v>
      </c>
      <c r="E31">
        <v>169.71181000000001</v>
      </c>
      <c r="F31">
        <v>-46.504710000000003</v>
      </c>
      <c r="G31">
        <v>0</v>
      </c>
      <c r="H31">
        <v>11.5</v>
      </c>
      <c r="I31">
        <v>5</v>
      </c>
      <c r="J31">
        <v>79</v>
      </c>
      <c r="K31" s="17" t="s">
        <v>1028</v>
      </c>
      <c r="L31">
        <v>3</v>
      </c>
      <c r="M31" s="17" t="s">
        <v>650</v>
      </c>
      <c r="N31" s="17" t="s">
        <v>883</v>
      </c>
      <c r="O31" s="17" t="s">
        <v>937</v>
      </c>
      <c r="P31" s="17" t="s">
        <v>883</v>
      </c>
      <c r="Q31" s="17" t="s">
        <v>972</v>
      </c>
      <c r="R31" s="17" t="s">
        <v>1990</v>
      </c>
      <c r="S31" s="17">
        <v>1</v>
      </c>
    </row>
    <row r="32" spans="1:19" x14ac:dyDescent="0.25">
      <c r="A32" t="s">
        <v>188</v>
      </c>
      <c r="B32">
        <v>27</v>
      </c>
      <c r="C32">
        <v>5</v>
      </c>
      <c r="D32">
        <v>2001</v>
      </c>
      <c r="E32">
        <v>173.93419</v>
      </c>
      <c r="F32">
        <v>-34.974789999999999</v>
      </c>
      <c r="G32">
        <v>15</v>
      </c>
      <c r="H32">
        <v>26.8</v>
      </c>
      <c r="I32">
        <v>15</v>
      </c>
      <c r="J32">
        <v>26</v>
      </c>
      <c r="K32" s="17" t="s">
        <v>1028</v>
      </c>
      <c r="L32">
        <v>1</v>
      </c>
      <c r="M32" s="17" t="s">
        <v>651</v>
      </c>
      <c r="N32" s="17" t="s">
        <v>884</v>
      </c>
      <c r="O32" s="17" t="s">
        <v>938</v>
      </c>
      <c r="P32" s="17" t="s">
        <v>939</v>
      </c>
      <c r="Q32" s="17" t="s">
        <v>973</v>
      </c>
      <c r="R32" s="17" t="s">
        <v>1985</v>
      </c>
      <c r="S32" s="17">
        <v>1</v>
      </c>
    </row>
    <row r="33" spans="1:19" x14ac:dyDescent="0.25">
      <c r="A33" t="s">
        <v>189</v>
      </c>
      <c r="B33">
        <v>27</v>
      </c>
      <c r="C33">
        <v>5</v>
      </c>
      <c r="D33">
        <v>2001</v>
      </c>
      <c r="E33">
        <v>173.96502000000001</v>
      </c>
      <c r="F33">
        <v>-34.978380000000001</v>
      </c>
      <c r="G33">
        <v>0</v>
      </c>
      <c r="H33">
        <v>14.4</v>
      </c>
      <c r="I33">
        <v>15</v>
      </c>
      <c r="J33">
        <v>53</v>
      </c>
      <c r="K33" s="17" t="s">
        <v>1028</v>
      </c>
      <c r="L33">
        <v>1</v>
      </c>
      <c r="M33" s="17" t="s">
        <v>652</v>
      </c>
      <c r="N33" s="17" t="s">
        <v>884</v>
      </c>
      <c r="O33" s="17" t="s">
        <v>938</v>
      </c>
      <c r="P33" s="17" t="s">
        <v>939</v>
      </c>
      <c r="Q33" s="17" t="s">
        <v>973</v>
      </c>
      <c r="R33" s="17" t="s">
        <v>1985</v>
      </c>
      <c r="S33" s="17">
        <v>1</v>
      </c>
    </row>
    <row r="34" spans="1:19" x14ac:dyDescent="0.25">
      <c r="A34" t="s">
        <v>190</v>
      </c>
      <c r="B34">
        <v>20</v>
      </c>
      <c r="C34">
        <v>10</v>
      </c>
      <c r="D34">
        <v>1990</v>
      </c>
      <c r="E34">
        <v>176.87693999999999</v>
      </c>
      <c r="F34">
        <v>-40.11777</v>
      </c>
      <c r="G34">
        <v>0</v>
      </c>
      <c r="H34">
        <v>14.8</v>
      </c>
      <c r="I34">
        <v>4.5</v>
      </c>
      <c r="J34">
        <v>35</v>
      </c>
      <c r="K34" s="17" t="s">
        <v>1028</v>
      </c>
      <c r="L34">
        <v>1</v>
      </c>
      <c r="M34" s="17" t="s">
        <v>653</v>
      </c>
      <c r="N34" s="17" t="s">
        <v>885</v>
      </c>
      <c r="O34" s="17" t="s">
        <v>940</v>
      </c>
      <c r="P34" s="17" t="s">
        <v>899</v>
      </c>
      <c r="Q34" s="17" t="s">
        <v>974</v>
      </c>
      <c r="R34" s="17" t="s">
        <v>1989</v>
      </c>
      <c r="S34" s="17">
        <v>1</v>
      </c>
    </row>
    <row r="35" spans="1:19" x14ac:dyDescent="0.25">
      <c r="A35" t="s">
        <v>191</v>
      </c>
      <c r="B35">
        <v>9</v>
      </c>
      <c r="C35">
        <v>11</v>
      </c>
      <c r="D35">
        <v>1990</v>
      </c>
      <c r="E35">
        <v>177.02835999999999</v>
      </c>
      <c r="F35">
        <v>-39.826860000000003</v>
      </c>
      <c r="G35">
        <v>0</v>
      </c>
      <c r="H35">
        <v>13.3</v>
      </c>
      <c r="I35">
        <v>4.5</v>
      </c>
      <c r="J35">
        <v>50</v>
      </c>
      <c r="K35" s="17" t="s">
        <v>1028</v>
      </c>
      <c r="L35">
        <v>1</v>
      </c>
      <c r="M35" s="17" t="s">
        <v>654</v>
      </c>
      <c r="N35" s="17" t="s">
        <v>885</v>
      </c>
      <c r="O35" s="17" t="s">
        <v>940</v>
      </c>
      <c r="P35" s="17" t="s">
        <v>899</v>
      </c>
      <c r="Q35" s="17" t="s">
        <v>974</v>
      </c>
      <c r="R35" s="17" t="s">
        <v>1989</v>
      </c>
      <c r="S35" s="17">
        <v>1</v>
      </c>
    </row>
    <row r="36" spans="1:19" x14ac:dyDescent="0.25">
      <c r="A36" t="s">
        <v>192</v>
      </c>
      <c r="B36">
        <v>11</v>
      </c>
      <c r="C36">
        <v>12</v>
      </c>
      <c r="D36">
        <v>1990</v>
      </c>
      <c r="E36">
        <v>177.02876000000001</v>
      </c>
      <c r="F36">
        <v>-39.830379999999998</v>
      </c>
      <c r="G36">
        <v>5</v>
      </c>
      <c r="H36">
        <v>8.5</v>
      </c>
      <c r="I36">
        <v>9</v>
      </c>
      <c r="J36">
        <v>59</v>
      </c>
      <c r="K36" s="17" t="s">
        <v>1028</v>
      </c>
      <c r="L36">
        <v>2</v>
      </c>
      <c r="M36" s="17" t="s">
        <v>654</v>
      </c>
      <c r="N36" s="17" t="s">
        <v>885</v>
      </c>
      <c r="O36" s="17" t="s">
        <v>940</v>
      </c>
      <c r="P36" s="17" t="s">
        <v>899</v>
      </c>
      <c r="Q36" s="17" t="s">
        <v>974</v>
      </c>
      <c r="R36" s="17" t="s">
        <v>1989</v>
      </c>
      <c r="S36" s="17">
        <v>1</v>
      </c>
    </row>
    <row r="37" spans="1:19" x14ac:dyDescent="0.25">
      <c r="A37" t="s">
        <v>193</v>
      </c>
      <c r="B37">
        <v>11</v>
      </c>
      <c r="C37">
        <v>12</v>
      </c>
      <c r="D37">
        <v>1990</v>
      </c>
      <c r="E37">
        <v>177.03030999999999</v>
      </c>
      <c r="F37">
        <v>-39.834009999999999</v>
      </c>
      <c r="G37">
        <v>3</v>
      </c>
      <c r="H37">
        <v>6</v>
      </c>
      <c r="I37">
        <v>6</v>
      </c>
      <c r="J37">
        <v>20</v>
      </c>
      <c r="K37" s="17" t="s">
        <v>1028</v>
      </c>
      <c r="L37">
        <v>1</v>
      </c>
      <c r="M37" s="17" t="s">
        <v>654</v>
      </c>
      <c r="N37" s="17" t="s">
        <v>885</v>
      </c>
      <c r="O37" s="17" t="s">
        <v>940</v>
      </c>
      <c r="P37" s="17" t="s">
        <v>899</v>
      </c>
      <c r="Q37" s="17" t="s">
        <v>974</v>
      </c>
      <c r="R37" s="17" t="s">
        <v>1989</v>
      </c>
      <c r="S37" s="17">
        <v>1</v>
      </c>
    </row>
    <row r="38" spans="1:19" x14ac:dyDescent="0.25">
      <c r="A38" t="s">
        <v>194</v>
      </c>
      <c r="B38">
        <v>12</v>
      </c>
      <c r="C38">
        <v>12</v>
      </c>
      <c r="D38">
        <v>1990</v>
      </c>
      <c r="E38">
        <v>177.01458</v>
      </c>
      <c r="F38">
        <v>-39.836399999999998</v>
      </c>
      <c r="G38">
        <v>0</v>
      </c>
      <c r="H38">
        <v>13.4</v>
      </c>
      <c r="I38">
        <v>7.5</v>
      </c>
      <c r="J38">
        <v>48</v>
      </c>
      <c r="K38" s="17" t="s">
        <v>1028</v>
      </c>
      <c r="L38">
        <v>1</v>
      </c>
      <c r="M38" s="17" t="s">
        <v>655</v>
      </c>
      <c r="N38" s="17" t="s">
        <v>885</v>
      </c>
      <c r="O38" s="17" t="s">
        <v>940</v>
      </c>
      <c r="P38" s="17" t="s">
        <v>899</v>
      </c>
      <c r="Q38" s="17" t="s">
        <v>974</v>
      </c>
      <c r="R38" s="17" t="s">
        <v>1989</v>
      </c>
      <c r="S38" s="17">
        <v>1</v>
      </c>
    </row>
    <row r="39" spans="1:19" x14ac:dyDescent="0.25">
      <c r="A39" t="s">
        <v>195</v>
      </c>
      <c r="B39">
        <v>12</v>
      </c>
      <c r="C39">
        <v>12</v>
      </c>
      <c r="D39">
        <v>1990</v>
      </c>
      <c r="E39">
        <v>177.02395000000001</v>
      </c>
      <c r="F39">
        <v>-39.838070000000002</v>
      </c>
      <c r="G39">
        <v>8</v>
      </c>
      <c r="H39">
        <v>8.1999999999999993</v>
      </c>
      <c r="I39">
        <v>9</v>
      </c>
      <c r="J39">
        <v>29</v>
      </c>
      <c r="K39" s="17" t="s">
        <v>1028</v>
      </c>
      <c r="L39">
        <v>2</v>
      </c>
      <c r="M39" s="17" t="s">
        <v>655</v>
      </c>
      <c r="N39" s="17" t="s">
        <v>885</v>
      </c>
      <c r="O39" s="17" t="s">
        <v>940</v>
      </c>
      <c r="P39" s="17" t="s">
        <v>899</v>
      </c>
      <c r="Q39" s="17" t="s">
        <v>974</v>
      </c>
      <c r="R39" s="17" t="s">
        <v>1989</v>
      </c>
      <c r="S39" s="17">
        <v>1</v>
      </c>
    </row>
    <row r="40" spans="1:19" x14ac:dyDescent="0.25">
      <c r="A40" t="s">
        <v>196</v>
      </c>
      <c r="B40">
        <v>13</v>
      </c>
      <c r="C40">
        <v>12</v>
      </c>
      <c r="D40">
        <v>1990</v>
      </c>
      <c r="E40">
        <v>177.02835999999999</v>
      </c>
      <c r="F40">
        <v>-39.826860000000003</v>
      </c>
      <c r="G40">
        <v>0</v>
      </c>
      <c r="H40">
        <v>17.100000000000001</v>
      </c>
      <c r="I40">
        <v>7.5</v>
      </c>
      <c r="J40">
        <v>37</v>
      </c>
      <c r="K40" s="17" t="s">
        <v>1028</v>
      </c>
      <c r="L40">
        <v>3</v>
      </c>
      <c r="M40" s="17" t="s">
        <v>654</v>
      </c>
      <c r="N40" s="17" t="s">
        <v>885</v>
      </c>
      <c r="O40" s="17" t="s">
        <v>940</v>
      </c>
      <c r="P40" s="17" t="s">
        <v>899</v>
      </c>
      <c r="Q40" s="17" t="s">
        <v>974</v>
      </c>
      <c r="R40" s="17" t="s">
        <v>1989</v>
      </c>
      <c r="S40" s="17">
        <v>1</v>
      </c>
    </row>
    <row r="41" spans="1:19" x14ac:dyDescent="0.25">
      <c r="A41" t="s">
        <v>197</v>
      </c>
      <c r="B41">
        <v>13</v>
      </c>
      <c r="C41">
        <v>12</v>
      </c>
      <c r="D41">
        <v>1990</v>
      </c>
      <c r="E41">
        <v>177.02144999999999</v>
      </c>
      <c r="F41">
        <v>-39.832850000000001</v>
      </c>
      <c r="G41">
        <v>9.4</v>
      </c>
      <c r="H41">
        <v>13.3</v>
      </c>
      <c r="I41">
        <v>6</v>
      </c>
      <c r="J41">
        <v>57</v>
      </c>
      <c r="K41" s="17" t="s">
        <v>1028</v>
      </c>
      <c r="L41">
        <v>2</v>
      </c>
      <c r="M41" s="17" t="s">
        <v>655</v>
      </c>
      <c r="N41" s="17" t="s">
        <v>885</v>
      </c>
      <c r="O41" s="17" t="s">
        <v>940</v>
      </c>
      <c r="P41" s="17" t="s">
        <v>899</v>
      </c>
      <c r="Q41" s="17" t="s">
        <v>974</v>
      </c>
      <c r="R41" s="17" t="s">
        <v>1989</v>
      </c>
      <c r="S41" s="17">
        <v>1</v>
      </c>
    </row>
    <row r="42" spans="1:19" x14ac:dyDescent="0.25">
      <c r="A42" t="s">
        <v>198</v>
      </c>
      <c r="B42">
        <v>13</v>
      </c>
      <c r="C42">
        <v>12</v>
      </c>
      <c r="D42">
        <v>1990</v>
      </c>
      <c r="E42">
        <v>177.03045</v>
      </c>
      <c r="F42">
        <v>-39.825090000000003</v>
      </c>
      <c r="G42">
        <v>3</v>
      </c>
      <c r="H42">
        <v>18</v>
      </c>
      <c r="I42">
        <v>9</v>
      </c>
      <c r="J42">
        <v>37</v>
      </c>
      <c r="K42" s="17" t="s">
        <v>1028</v>
      </c>
      <c r="L42">
        <v>1</v>
      </c>
      <c r="M42" s="17" t="s">
        <v>654</v>
      </c>
      <c r="N42" s="17" t="s">
        <v>885</v>
      </c>
      <c r="O42" s="17" t="s">
        <v>940</v>
      </c>
      <c r="P42" s="17" t="s">
        <v>899</v>
      </c>
      <c r="Q42" s="17" t="s">
        <v>974</v>
      </c>
      <c r="R42" s="17" t="s">
        <v>1989</v>
      </c>
      <c r="S42" s="17">
        <v>1</v>
      </c>
    </row>
    <row r="43" spans="1:19" x14ac:dyDescent="0.25">
      <c r="A43" t="s">
        <v>199</v>
      </c>
      <c r="B43">
        <v>20</v>
      </c>
      <c r="C43">
        <v>12</v>
      </c>
      <c r="D43">
        <v>1990</v>
      </c>
      <c r="E43">
        <v>176.99054000000001</v>
      </c>
      <c r="F43">
        <v>-39.858530000000002</v>
      </c>
      <c r="G43">
        <v>4.8</v>
      </c>
      <c r="H43">
        <v>6.1</v>
      </c>
      <c r="I43">
        <v>7.5</v>
      </c>
      <c r="J43">
        <v>35</v>
      </c>
      <c r="K43" s="17" t="s">
        <v>1028</v>
      </c>
      <c r="L43">
        <v>3</v>
      </c>
      <c r="M43" s="17" t="s">
        <v>656</v>
      </c>
      <c r="N43" s="17" t="s">
        <v>885</v>
      </c>
      <c r="O43" s="17" t="s">
        <v>940</v>
      </c>
      <c r="P43" s="17" t="s">
        <v>899</v>
      </c>
      <c r="Q43" s="17" t="s">
        <v>974</v>
      </c>
      <c r="R43" s="17" t="s">
        <v>1989</v>
      </c>
      <c r="S43" s="17">
        <v>1</v>
      </c>
    </row>
    <row r="44" spans="1:19" x14ac:dyDescent="0.25">
      <c r="A44" t="s">
        <v>200</v>
      </c>
      <c r="B44">
        <v>20</v>
      </c>
      <c r="C44">
        <v>12</v>
      </c>
      <c r="D44">
        <v>1990</v>
      </c>
      <c r="E44">
        <v>177.00604999999999</v>
      </c>
      <c r="F44">
        <v>-39.840820000000001</v>
      </c>
      <c r="G44">
        <v>3.9</v>
      </c>
      <c r="H44">
        <v>6.1</v>
      </c>
      <c r="I44">
        <v>3</v>
      </c>
      <c r="J44">
        <v>25</v>
      </c>
      <c r="K44" s="17" t="s">
        <v>1028</v>
      </c>
      <c r="L44">
        <v>3</v>
      </c>
      <c r="M44" s="17" t="s">
        <v>657</v>
      </c>
      <c r="N44" s="17" t="s">
        <v>885</v>
      </c>
      <c r="O44" s="17" t="s">
        <v>940</v>
      </c>
      <c r="P44" s="17" t="s">
        <v>899</v>
      </c>
      <c r="Q44" s="17" t="s">
        <v>974</v>
      </c>
      <c r="R44" s="17" t="s">
        <v>1989</v>
      </c>
      <c r="S44" s="17">
        <v>1</v>
      </c>
    </row>
    <row r="45" spans="1:19" x14ac:dyDescent="0.25">
      <c r="A45" t="s">
        <v>201</v>
      </c>
      <c r="B45">
        <v>20</v>
      </c>
      <c r="C45">
        <v>12</v>
      </c>
      <c r="D45">
        <v>1990</v>
      </c>
      <c r="E45">
        <v>177.02070000000001</v>
      </c>
      <c r="F45">
        <v>-39.836480000000002</v>
      </c>
      <c r="G45">
        <v>14.5</v>
      </c>
      <c r="H45">
        <v>15.9</v>
      </c>
      <c r="I45">
        <v>7.5</v>
      </c>
      <c r="J45">
        <v>30</v>
      </c>
      <c r="K45" s="17" t="s">
        <v>1028</v>
      </c>
      <c r="L45">
        <v>1</v>
      </c>
      <c r="M45" s="17" t="s">
        <v>655</v>
      </c>
      <c r="N45" s="17" t="s">
        <v>885</v>
      </c>
      <c r="O45" s="17" t="s">
        <v>940</v>
      </c>
      <c r="P45" s="17" t="s">
        <v>899</v>
      </c>
      <c r="Q45" s="17" t="s">
        <v>974</v>
      </c>
      <c r="R45" s="17" t="s">
        <v>1989</v>
      </c>
      <c r="S45" s="17">
        <v>1</v>
      </c>
    </row>
    <row r="46" spans="1:19" x14ac:dyDescent="0.25">
      <c r="A46" t="s">
        <v>202</v>
      </c>
      <c r="B46">
        <v>15</v>
      </c>
      <c r="C46">
        <v>1</v>
      </c>
      <c r="D46">
        <v>1991</v>
      </c>
      <c r="E46">
        <v>176.87592000000001</v>
      </c>
      <c r="F46">
        <v>-40.120519999999999</v>
      </c>
      <c r="G46">
        <v>0</v>
      </c>
      <c r="H46">
        <v>4.5</v>
      </c>
      <c r="I46">
        <v>3</v>
      </c>
      <c r="K46" s="17" t="s">
        <v>1028</v>
      </c>
      <c r="L46">
        <v>1</v>
      </c>
      <c r="M46" s="17" t="s">
        <v>653</v>
      </c>
      <c r="N46" s="17" t="s">
        <v>885</v>
      </c>
      <c r="O46" s="17" t="s">
        <v>940</v>
      </c>
      <c r="P46" s="17" t="s">
        <v>899</v>
      </c>
      <c r="Q46" s="17" t="s">
        <v>974</v>
      </c>
      <c r="R46" s="17" t="s">
        <v>1989</v>
      </c>
      <c r="S46" s="17">
        <v>1</v>
      </c>
    </row>
    <row r="47" spans="1:19" x14ac:dyDescent="0.25">
      <c r="A47" t="s">
        <v>203</v>
      </c>
      <c r="B47">
        <v>16</v>
      </c>
      <c r="C47">
        <v>1</v>
      </c>
      <c r="D47">
        <v>1991</v>
      </c>
      <c r="E47">
        <v>176.89442</v>
      </c>
      <c r="F47">
        <v>-40.078200000000002</v>
      </c>
      <c r="G47">
        <v>2.7</v>
      </c>
      <c r="H47">
        <v>8.1999999999999993</v>
      </c>
      <c r="I47">
        <v>3</v>
      </c>
      <c r="J47">
        <v>56</v>
      </c>
      <c r="K47" s="17" t="s">
        <v>1028</v>
      </c>
      <c r="L47">
        <v>2</v>
      </c>
      <c r="M47" s="17" t="s">
        <v>658</v>
      </c>
      <c r="N47" s="17" t="s">
        <v>885</v>
      </c>
      <c r="O47" s="17" t="s">
        <v>940</v>
      </c>
      <c r="P47" s="17" t="s">
        <v>899</v>
      </c>
      <c r="Q47" s="17" t="s">
        <v>974</v>
      </c>
      <c r="R47" s="17" t="s">
        <v>1989</v>
      </c>
      <c r="S47" s="17">
        <v>1</v>
      </c>
    </row>
    <row r="48" spans="1:19" x14ac:dyDescent="0.25">
      <c r="A48" t="s">
        <v>204</v>
      </c>
      <c r="B48">
        <v>16</v>
      </c>
      <c r="C48">
        <v>1</v>
      </c>
      <c r="D48">
        <v>1991</v>
      </c>
      <c r="E48">
        <v>176.89442</v>
      </c>
      <c r="F48">
        <v>-40.078200000000002</v>
      </c>
      <c r="G48">
        <v>0.6</v>
      </c>
      <c r="H48">
        <v>9.4</v>
      </c>
      <c r="I48">
        <v>3</v>
      </c>
      <c r="J48">
        <v>20</v>
      </c>
      <c r="K48" s="17" t="s">
        <v>1028</v>
      </c>
      <c r="L48">
        <v>2</v>
      </c>
      <c r="M48" s="17" t="s">
        <v>658</v>
      </c>
      <c r="N48" s="17" t="s">
        <v>885</v>
      </c>
      <c r="O48" s="17" t="s">
        <v>940</v>
      </c>
      <c r="P48" s="17" t="s">
        <v>899</v>
      </c>
      <c r="Q48" s="17" t="s">
        <v>974</v>
      </c>
      <c r="R48" s="17" t="s">
        <v>1989</v>
      </c>
      <c r="S48" s="17">
        <v>1</v>
      </c>
    </row>
    <row r="49" spans="1:19" x14ac:dyDescent="0.25">
      <c r="A49" t="s">
        <v>205</v>
      </c>
      <c r="B49">
        <v>19</v>
      </c>
      <c r="C49">
        <v>1</v>
      </c>
      <c r="D49">
        <v>1991</v>
      </c>
      <c r="E49">
        <v>176.89678000000001</v>
      </c>
      <c r="F49">
        <v>-40.094180000000001</v>
      </c>
      <c r="G49">
        <v>5.7</v>
      </c>
      <c r="H49">
        <v>12.8</v>
      </c>
      <c r="I49">
        <v>7.5</v>
      </c>
      <c r="J49">
        <v>49</v>
      </c>
      <c r="K49" s="17" t="s">
        <v>1028</v>
      </c>
      <c r="L49">
        <v>2</v>
      </c>
      <c r="M49" s="17" t="s">
        <v>659</v>
      </c>
      <c r="N49" s="17" t="s">
        <v>885</v>
      </c>
      <c r="O49" s="17" t="s">
        <v>940</v>
      </c>
      <c r="P49" s="17" t="s">
        <v>899</v>
      </c>
      <c r="Q49" s="17" t="s">
        <v>974</v>
      </c>
      <c r="R49" s="17" t="s">
        <v>1989</v>
      </c>
      <c r="S49" s="17">
        <v>1</v>
      </c>
    </row>
    <row r="50" spans="1:19" x14ac:dyDescent="0.25">
      <c r="A50" t="s">
        <v>206</v>
      </c>
      <c r="B50">
        <v>31</v>
      </c>
      <c r="C50">
        <v>1</v>
      </c>
      <c r="D50">
        <v>1991</v>
      </c>
      <c r="E50">
        <v>176.8639</v>
      </c>
      <c r="F50">
        <v>-40.137050000000002</v>
      </c>
      <c r="G50">
        <v>4.8</v>
      </c>
      <c r="H50">
        <v>10.6</v>
      </c>
      <c r="I50">
        <v>6</v>
      </c>
      <c r="J50">
        <v>43</v>
      </c>
      <c r="K50" s="17" t="s">
        <v>1028</v>
      </c>
      <c r="L50">
        <v>2</v>
      </c>
      <c r="M50" s="17" t="s">
        <v>660</v>
      </c>
      <c r="N50" s="17" t="s">
        <v>885</v>
      </c>
      <c r="O50" s="17" t="s">
        <v>940</v>
      </c>
      <c r="P50" s="17" t="s">
        <v>899</v>
      </c>
      <c r="Q50" s="17" t="s">
        <v>974</v>
      </c>
      <c r="R50" s="17" t="s">
        <v>1989</v>
      </c>
      <c r="S50" s="17">
        <v>1</v>
      </c>
    </row>
    <row r="51" spans="1:19" x14ac:dyDescent="0.25">
      <c r="A51" t="s">
        <v>207</v>
      </c>
      <c r="B51">
        <v>31</v>
      </c>
      <c r="C51">
        <v>1</v>
      </c>
      <c r="D51">
        <v>1991</v>
      </c>
      <c r="E51">
        <v>176.8639</v>
      </c>
      <c r="F51">
        <v>-40.137050000000002</v>
      </c>
      <c r="G51">
        <v>2.4</v>
      </c>
      <c r="H51">
        <v>6.7</v>
      </c>
      <c r="I51">
        <v>6</v>
      </c>
      <c r="J51">
        <v>43</v>
      </c>
      <c r="K51" s="17" t="s">
        <v>1028</v>
      </c>
      <c r="L51">
        <v>2</v>
      </c>
      <c r="M51" s="17" t="s">
        <v>660</v>
      </c>
      <c r="N51" s="17" t="s">
        <v>885</v>
      </c>
      <c r="O51" s="17" t="s">
        <v>940</v>
      </c>
      <c r="P51" s="17" t="s">
        <v>899</v>
      </c>
      <c r="Q51" s="17" t="s">
        <v>974</v>
      </c>
      <c r="R51" s="17" t="s">
        <v>1989</v>
      </c>
      <c r="S51" s="17">
        <v>1</v>
      </c>
    </row>
    <row r="52" spans="1:19" x14ac:dyDescent="0.25">
      <c r="A52" t="s">
        <v>208</v>
      </c>
      <c r="B52">
        <v>1</v>
      </c>
      <c r="C52">
        <v>2</v>
      </c>
      <c r="D52">
        <v>1991</v>
      </c>
      <c r="E52">
        <v>176.84724</v>
      </c>
      <c r="F52">
        <v>-40.152999999999999</v>
      </c>
      <c r="G52">
        <v>0</v>
      </c>
      <c r="H52">
        <v>4.9000000000000004</v>
      </c>
      <c r="I52">
        <v>9</v>
      </c>
      <c r="J52">
        <v>30</v>
      </c>
      <c r="K52" s="17" t="s">
        <v>1028</v>
      </c>
      <c r="L52">
        <v>2</v>
      </c>
      <c r="M52" s="17" t="s">
        <v>661</v>
      </c>
      <c r="N52" s="17" t="s">
        <v>885</v>
      </c>
      <c r="O52" s="17" t="s">
        <v>940</v>
      </c>
      <c r="P52" s="17" t="s">
        <v>899</v>
      </c>
      <c r="Q52" s="17" t="s">
        <v>974</v>
      </c>
      <c r="R52" s="17" t="s">
        <v>1989</v>
      </c>
      <c r="S52" s="17">
        <v>1</v>
      </c>
    </row>
    <row r="53" spans="1:19" x14ac:dyDescent="0.25">
      <c r="A53" t="s">
        <v>209</v>
      </c>
      <c r="B53">
        <v>1</v>
      </c>
      <c r="C53">
        <v>2</v>
      </c>
      <c r="D53">
        <v>1991</v>
      </c>
      <c r="E53">
        <v>176.84724</v>
      </c>
      <c r="F53">
        <v>-40.152999999999999</v>
      </c>
      <c r="G53">
        <v>4.9000000000000004</v>
      </c>
      <c r="H53">
        <v>8.1999999999999993</v>
      </c>
      <c r="I53">
        <v>9</v>
      </c>
      <c r="J53">
        <v>61</v>
      </c>
      <c r="K53" s="17" t="s">
        <v>1028</v>
      </c>
      <c r="L53">
        <v>2</v>
      </c>
      <c r="M53" s="17" t="s">
        <v>661</v>
      </c>
      <c r="N53" s="17" t="s">
        <v>885</v>
      </c>
      <c r="O53" s="17" t="s">
        <v>940</v>
      </c>
      <c r="P53" s="17" t="s">
        <v>899</v>
      </c>
      <c r="Q53" s="17" t="s">
        <v>974</v>
      </c>
      <c r="R53" s="17" t="s">
        <v>1989</v>
      </c>
      <c r="S53" s="17">
        <v>1</v>
      </c>
    </row>
    <row r="54" spans="1:19" x14ac:dyDescent="0.25">
      <c r="A54" t="s">
        <v>210</v>
      </c>
      <c r="B54">
        <v>13</v>
      </c>
      <c r="C54">
        <v>8</v>
      </c>
      <c r="D54">
        <v>1991</v>
      </c>
      <c r="E54">
        <v>176.87314000000001</v>
      </c>
      <c r="F54">
        <v>-40.11065</v>
      </c>
      <c r="G54">
        <v>0</v>
      </c>
      <c r="H54">
        <v>3</v>
      </c>
      <c r="I54">
        <v>2</v>
      </c>
      <c r="J54">
        <v>45</v>
      </c>
      <c r="K54" s="17" t="s">
        <v>1028</v>
      </c>
      <c r="L54">
        <v>1</v>
      </c>
      <c r="M54" s="17" t="s">
        <v>662</v>
      </c>
      <c r="N54" s="17" t="s">
        <v>885</v>
      </c>
      <c r="O54" s="17" t="s">
        <v>940</v>
      </c>
      <c r="P54" s="17" t="s">
        <v>899</v>
      </c>
      <c r="Q54" s="17" t="s">
        <v>974</v>
      </c>
      <c r="R54" s="17" t="s">
        <v>1989</v>
      </c>
      <c r="S54" s="17">
        <v>1</v>
      </c>
    </row>
    <row r="55" spans="1:19" x14ac:dyDescent="0.25">
      <c r="A55" t="s">
        <v>211</v>
      </c>
      <c r="B55">
        <v>30</v>
      </c>
      <c r="C55">
        <v>1</v>
      </c>
      <c r="D55">
        <v>1992</v>
      </c>
      <c r="E55">
        <v>176.85522</v>
      </c>
      <c r="F55">
        <v>-40.156570000000002</v>
      </c>
      <c r="G55">
        <v>24.2</v>
      </c>
      <c r="H55">
        <v>26.4</v>
      </c>
      <c r="I55">
        <v>6</v>
      </c>
      <c r="J55">
        <v>25</v>
      </c>
      <c r="K55" s="17" t="s">
        <v>1028</v>
      </c>
      <c r="L55">
        <v>3</v>
      </c>
      <c r="M55" s="17" t="s">
        <v>663</v>
      </c>
      <c r="N55" s="17" t="s">
        <v>885</v>
      </c>
      <c r="O55" s="17" t="s">
        <v>940</v>
      </c>
      <c r="P55" s="17" t="s">
        <v>899</v>
      </c>
      <c r="Q55" s="17" t="s">
        <v>974</v>
      </c>
      <c r="R55" s="17" t="s">
        <v>1989</v>
      </c>
      <c r="S55" s="17">
        <v>1</v>
      </c>
    </row>
    <row r="56" spans="1:19" x14ac:dyDescent="0.25">
      <c r="A56" t="s">
        <v>212</v>
      </c>
      <c r="B56">
        <v>30</v>
      </c>
      <c r="C56">
        <v>1</v>
      </c>
      <c r="D56">
        <v>1992</v>
      </c>
      <c r="E56">
        <v>176.84231</v>
      </c>
      <c r="F56">
        <v>-40.160899999999998</v>
      </c>
      <c r="G56">
        <v>7</v>
      </c>
      <c r="H56">
        <v>13.6</v>
      </c>
      <c r="I56">
        <v>7.5</v>
      </c>
      <c r="J56">
        <v>25</v>
      </c>
      <c r="K56" s="17" t="s">
        <v>1028</v>
      </c>
      <c r="L56">
        <v>3</v>
      </c>
      <c r="M56" s="17" t="s">
        <v>664</v>
      </c>
      <c r="N56" s="17" t="s">
        <v>885</v>
      </c>
      <c r="O56" s="17" t="s">
        <v>940</v>
      </c>
      <c r="P56" s="17" t="s">
        <v>899</v>
      </c>
      <c r="Q56" s="17" t="s">
        <v>974</v>
      </c>
      <c r="R56" s="17" t="s">
        <v>1989</v>
      </c>
      <c r="S56" s="17">
        <v>1</v>
      </c>
    </row>
    <row r="57" spans="1:19" x14ac:dyDescent="0.25">
      <c r="A57" t="s">
        <v>213</v>
      </c>
      <c r="B57">
        <v>31</v>
      </c>
      <c r="C57">
        <v>1</v>
      </c>
      <c r="D57">
        <v>1992</v>
      </c>
      <c r="E57">
        <v>176.85453999999999</v>
      </c>
      <c r="F57">
        <v>-40.158140000000003</v>
      </c>
      <c r="G57">
        <v>25.9</v>
      </c>
      <c r="H57">
        <v>25.9</v>
      </c>
      <c r="I57">
        <v>6</v>
      </c>
      <c r="J57">
        <v>30</v>
      </c>
      <c r="K57" s="17" t="s">
        <v>1028</v>
      </c>
      <c r="L57">
        <v>1</v>
      </c>
      <c r="M57" s="17" t="s">
        <v>663</v>
      </c>
      <c r="N57" s="17" t="s">
        <v>885</v>
      </c>
      <c r="O57" s="17" t="s">
        <v>940</v>
      </c>
      <c r="P57" s="17" t="s">
        <v>899</v>
      </c>
      <c r="Q57" s="17" t="s">
        <v>974</v>
      </c>
      <c r="R57" s="17" t="s">
        <v>1989</v>
      </c>
      <c r="S57" s="17">
        <v>1</v>
      </c>
    </row>
    <row r="58" spans="1:19" x14ac:dyDescent="0.25">
      <c r="A58" t="s">
        <v>214</v>
      </c>
      <c r="B58">
        <v>27</v>
      </c>
      <c r="C58">
        <v>2</v>
      </c>
      <c r="D58">
        <v>1992</v>
      </c>
      <c r="E58">
        <v>176.85346999999999</v>
      </c>
      <c r="F58">
        <v>-40.151179999999997</v>
      </c>
      <c r="G58">
        <v>8.1999999999999993</v>
      </c>
      <c r="H58">
        <v>12</v>
      </c>
      <c r="I58">
        <v>9</v>
      </c>
      <c r="J58">
        <v>34</v>
      </c>
      <c r="K58" s="17" t="s">
        <v>1028</v>
      </c>
      <c r="L58">
        <v>2</v>
      </c>
      <c r="M58" s="17" t="s">
        <v>665</v>
      </c>
      <c r="N58" s="17" t="s">
        <v>885</v>
      </c>
      <c r="O58" s="17" t="s">
        <v>940</v>
      </c>
      <c r="P58" s="17" t="s">
        <v>899</v>
      </c>
      <c r="Q58" s="17" t="s">
        <v>974</v>
      </c>
      <c r="R58" s="17" t="s">
        <v>1989</v>
      </c>
      <c r="S58" s="17">
        <v>1</v>
      </c>
    </row>
    <row r="59" spans="1:19" x14ac:dyDescent="0.25">
      <c r="A59" t="s">
        <v>215</v>
      </c>
      <c r="B59">
        <v>31</v>
      </c>
      <c r="C59">
        <v>12</v>
      </c>
      <c r="D59">
        <v>1995</v>
      </c>
      <c r="E59">
        <v>176.87236999999999</v>
      </c>
      <c r="F59">
        <v>-40.114840000000001</v>
      </c>
      <c r="G59">
        <v>0</v>
      </c>
      <c r="H59">
        <v>5</v>
      </c>
      <c r="I59">
        <v>9</v>
      </c>
      <c r="J59">
        <v>150</v>
      </c>
      <c r="K59" s="17" t="s">
        <v>1028</v>
      </c>
      <c r="L59">
        <v>1</v>
      </c>
      <c r="M59" s="17" t="s">
        <v>662</v>
      </c>
      <c r="N59" s="17" t="s">
        <v>885</v>
      </c>
      <c r="O59" s="17" t="s">
        <v>940</v>
      </c>
      <c r="P59" s="17" t="s">
        <v>899</v>
      </c>
      <c r="Q59" s="17" t="s">
        <v>974</v>
      </c>
      <c r="R59" s="17" t="s">
        <v>1989</v>
      </c>
      <c r="S59" s="17">
        <v>1</v>
      </c>
    </row>
    <row r="60" spans="1:19" x14ac:dyDescent="0.25">
      <c r="A60" t="s">
        <v>216</v>
      </c>
      <c r="B60">
        <v>21</v>
      </c>
      <c r="C60">
        <v>3</v>
      </c>
      <c r="D60">
        <v>1999</v>
      </c>
      <c r="E60">
        <v>176.84852000000001</v>
      </c>
      <c r="F60">
        <v>-40.151859999999999</v>
      </c>
      <c r="G60">
        <v>0</v>
      </c>
      <c r="H60">
        <v>7</v>
      </c>
      <c r="I60">
        <v>3</v>
      </c>
      <c r="J60">
        <v>40</v>
      </c>
      <c r="K60" s="17" t="s">
        <v>1028</v>
      </c>
      <c r="L60">
        <v>1</v>
      </c>
      <c r="M60" s="17" t="s">
        <v>661</v>
      </c>
      <c r="N60" s="17" t="s">
        <v>885</v>
      </c>
      <c r="O60" s="17" t="s">
        <v>940</v>
      </c>
      <c r="P60" s="17" t="s">
        <v>899</v>
      </c>
      <c r="Q60" s="17" t="s">
        <v>974</v>
      </c>
      <c r="R60" s="17" t="s">
        <v>1989</v>
      </c>
      <c r="S60" s="17">
        <v>1</v>
      </c>
    </row>
    <row r="61" spans="1:19" x14ac:dyDescent="0.25">
      <c r="A61" t="s">
        <v>217</v>
      </c>
      <c r="B61">
        <v>29</v>
      </c>
      <c r="C61">
        <v>12</v>
      </c>
      <c r="D61">
        <v>2000</v>
      </c>
      <c r="E61">
        <v>177.03515999999999</v>
      </c>
      <c r="F61">
        <v>-39.752070000000003</v>
      </c>
      <c r="G61">
        <v>13.3</v>
      </c>
      <c r="H61">
        <v>26.2</v>
      </c>
      <c r="I61">
        <v>12</v>
      </c>
      <c r="J61">
        <v>36</v>
      </c>
      <c r="K61" s="17" t="s">
        <v>1028</v>
      </c>
      <c r="L61">
        <v>2</v>
      </c>
      <c r="M61" s="17" t="s">
        <v>666</v>
      </c>
      <c r="N61" s="17" t="s">
        <v>885</v>
      </c>
      <c r="O61" s="17" t="s">
        <v>940</v>
      </c>
      <c r="P61" s="17" t="s">
        <v>899</v>
      </c>
      <c r="Q61" s="17" t="s">
        <v>974</v>
      </c>
      <c r="R61" s="17" t="s">
        <v>1989</v>
      </c>
      <c r="S61" s="17">
        <v>1</v>
      </c>
    </row>
    <row r="62" spans="1:19" x14ac:dyDescent="0.25">
      <c r="A62" t="s">
        <v>218</v>
      </c>
      <c r="B62">
        <v>23</v>
      </c>
      <c r="C62">
        <v>1</v>
      </c>
      <c r="D62">
        <v>2000</v>
      </c>
      <c r="E62">
        <v>167.37657999999999</v>
      </c>
      <c r="F62">
        <v>-44.922649999999997</v>
      </c>
      <c r="G62">
        <v>0</v>
      </c>
      <c r="H62">
        <v>23.4</v>
      </c>
      <c r="I62">
        <v>20</v>
      </c>
      <c r="J62">
        <v>78</v>
      </c>
      <c r="K62" s="17" t="s">
        <v>1028</v>
      </c>
      <c r="L62">
        <v>3</v>
      </c>
      <c r="M62" s="17" t="s">
        <v>667</v>
      </c>
      <c r="N62" s="17" t="s">
        <v>667</v>
      </c>
      <c r="O62" s="17" t="s">
        <v>935</v>
      </c>
      <c r="P62" s="17" t="s">
        <v>936</v>
      </c>
      <c r="Q62" s="17" t="s">
        <v>975</v>
      </c>
      <c r="R62" s="17" t="s">
        <v>1992</v>
      </c>
      <c r="S62" s="17">
        <v>1</v>
      </c>
    </row>
    <row r="63" spans="1:19" x14ac:dyDescent="0.25">
      <c r="A63" t="s">
        <v>219</v>
      </c>
      <c r="B63">
        <v>11</v>
      </c>
      <c r="C63">
        <v>1</v>
      </c>
      <c r="D63">
        <v>1990</v>
      </c>
      <c r="E63">
        <v>174.10695000000001</v>
      </c>
      <c r="F63">
        <v>-40.890610000000002</v>
      </c>
      <c r="G63">
        <v>0</v>
      </c>
      <c r="H63">
        <v>9</v>
      </c>
      <c r="I63">
        <v>6</v>
      </c>
      <c r="J63">
        <v>80</v>
      </c>
      <c r="K63" s="17" t="s">
        <v>1028</v>
      </c>
      <c r="L63">
        <v>3</v>
      </c>
      <c r="M63" s="17" t="s">
        <v>886</v>
      </c>
      <c r="N63" s="17" t="s">
        <v>886</v>
      </c>
      <c r="O63" s="17" t="s">
        <v>941</v>
      </c>
      <c r="P63" s="17" t="s">
        <v>942</v>
      </c>
      <c r="Q63" s="17" t="s">
        <v>976</v>
      </c>
      <c r="R63" s="17" t="s">
        <v>1986</v>
      </c>
      <c r="S63" s="17">
        <v>1</v>
      </c>
    </row>
    <row r="64" spans="1:19" x14ac:dyDescent="0.25">
      <c r="A64" t="s">
        <v>220</v>
      </c>
      <c r="B64">
        <v>11</v>
      </c>
      <c r="C64">
        <v>1</v>
      </c>
      <c r="D64">
        <v>1990</v>
      </c>
      <c r="E64">
        <v>174.07986</v>
      </c>
      <c r="F64">
        <v>-40.902540000000002</v>
      </c>
      <c r="G64">
        <v>0</v>
      </c>
      <c r="H64">
        <v>21</v>
      </c>
      <c r="I64">
        <v>6</v>
      </c>
      <c r="J64">
        <v>50</v>
      </c>
      <c r="K64" s="17" t="s">
        <v>1028</v>
      </c>
      <c r="L64">
        <v>3</v>
      </c>
      <c r="M64" s="17" t="s">
        <v>886</v>
      </c>
      <c r="N64" s="17" t="s">
        <v>886</v>
      </c>
      <c r="O64" s="17" t="s">
        <v>941</v>
      </c>
      <c r="P64" s="17" t="s">
        <v>942</v>
      </c>
      <c r="Q64" s="17" t="s">
        <v>976</v>
      </c>
      <c r="R64" s="17" t="s">
        <v>1986</v>
      </c>
      <c r="S64" s="17">
        <v>1</v>
      </c>
    </row>
    <row r="65" spans="1:19" x14ac:dyDescent="0.25">
      <c r="A65" t="s">
        <v>221</v>
      </c>
      <c r="B65">
        <v>11</v>
      </c>
      <c r="C65">
        <v>4</v>
      </c>
      <c r="D65">
        <v>1990</v>
      </c>
      <c r="E65">
        <v>174.13884999999999</v>
      </c>
      <c r="F65">
        <v>-40.882289999999998</v>
      </c>
      <c r="G65">
        <v>0</v>
      </c>
      <c r="H65">
        <v>30</v>
      </c>
      <c r="I65">
        <v>9</v>
      </c>
      <c r="J65">
        <v>30</v>
      </c>
      <c r="K65" s="17" t="s">
        <v>1028</v>
      </c>
      <c r="L65">
        <v>2</v>
      </c>
      <c r="M65" s="17" t="s">
        <v>886</v>
      </c>
      <c r="N65" s="17" t="s">
        <v>886</v>
      </c>
      <c r="O65" s="17" t="s">
        <v>941</v>
      </c>
      <c r="P65" s="17" t="s">
        <v>942</v>
      </c>
      <c r="Q65" s="17" t="s">
        <v>976</v>
      </c>
      <c r="R65" s="17" t="s">
        <v>1986</v>
      </c>
      <c r="S65" s="17">
        <v>1</v>
      </c>
    </row>
    <row r="66" spans="1:19" x14ac:dyDescent="0.25">
      <c r="A66" t="s">
        <v>222</v>
      </c>
      <c r="B66">
        <v>11</v>
      </c>
      <c r="C66">
        <v>4</v>
      </c>
      <c r="D66">
        <v>1990</v>
      </c>
      <c r="E66">
        <v>174.06511</v>
      </c>
      <c r="F66">
        <v>-40.893569999999997</v>
      </c>
      <c r="G66">
        <v>1.5</v>
      </c>
      <c r="H66">
        <v>21</v>
      </c>
      <c r="I66">
        <v>4.5</v>
      </c>
      <c r="J66">
        <v>30</v>
      </c>
      <c r="K66" s="17" t="s">
        <v>1028</v>
      </c>
      <c r="L66">
        <v>2</v>
      </c>
      <c r="M66" s="17" t="s">
        <v>886</v>
      </c>
      <c r="N66" s="17" t="s">
        <v>886</v>
      </c>
      <c r="O66" s="17" t="s">
        <v>941</v>
      </c>
      <c r="P66" s="17" t="s">
        <v>942</v>
      </c>
      <c r="Q66" s="17" t="s">
        <v>976</v>
      </c>
      <c r="R66" s="17" t="s">
        <v>1986</v>
      </c>
      <c r="S66" s="17">
        <v>1</v>
      </c>
    </row>
    <row r="67" spans="1:19" x14ac:dyDescent="0.25">
      <c r="A67" t="s">
        <v>223</v>
      </c>
      <c r="B67">
        <v>23</v>
      </c>
      <c r="C67">
        <v>1</v>
      </c>
      <c r="D67">
        <v>1990</v>
      </c>
      <c r="E67">
        <v>174.27688000000001</v>
      </c>
      <c r="F67">
        <v>-40.959699999999998</v>
      </c>
      <c r="G67">
        <v>12</v>
      </c>
      <c r="H67">
        <v>30</v>
      </c>
      <c r="I67">
        <v>9</v>
      </c>
      <c r="J67">
        <v>25</v>
      </c>
      <c r="K67" s="17" t="s">
        <v>1028</v>
      </c>
      <c r="L67">
        <v>2</v>
      </c>
      <c r="M67" s="17" t="s">
        <v>668</v>
      </c>
      <c r="N67" s="17" t="s">
        <v>887</v>
      </c>
      <c r="O67" s="17" t="s">
        <v>941</v>
      </c>
      <c r="P67" s="17" t="s">
        <v>942</v>
      </c>
      <c r="Q67" s="17" t="s">
        <v>977</v>
      </c>
      <c r="R67" s="17" t="s">
        <v>1986</v>
      </c>
      <c r="S67" s="17">
        <v>1</v>
      </c>
    </row>
    <row r="68" spans="1:19" x14ac:dyDescent="0.25">
      <c r="A68" t="s">
        <v>224</v>
      </c>
      <c r="B68">
        <v>24</v>
      </c>
      <c r="C68">
        <v>1</v>
      </c>
      <c r="D68">
        <v>1990</v>
      </c>
      <c r="E68">
        <v>174.31899000000001</v>
      </c>
      <c r="F68">
        <v>-40.990020000000001</v>
      </c>
      <c r="G68">
        <v>0</v>
      </c>
      <c r="H68">
        <v>18</v>
      </c>
      <c r="I68">
        <v>9</v>
      </c>
      <c r="J68">
        <v>20</v>
      </c>
      <c r="K68" s="17" t="s">
        <v>1028</v>
      </c>
      <c r="L68">
        <v>2</v>
      </c>
      <c r="M68" s="17" t="s">
        <v>668</v>
      </c>
      <c r="N68" s="17" t="s">
        <v>887</v>
      </c>
      <c r="O68" s="17" t="s">
        <v>941</v>
      </c>
      <c r="P68" s="17" t="s">
        <v>942</v>
      </c>
      <c r="Q68" s="17" t="s">
        <v>977</v>
      </c>
      <c r="R68" s="17" t="s">
        <v>1986</v>
      </c>
      <c r="S68" s="17">
        <v>1</v>
      </c>
    </row>
    <row r="69" spans="1:19" x14ac:dyDescent="0.25">
      <c r="A69" t="s">
        <v>225</v>
      </c>
      <c r="B69">
        <v>14</v>
      </c>
      <c r="C69">
        <v>2</v>
      </c>
      <c r="D69">
        <v>1990</v>
      </c>
      <c r="E69">
        <v>174.44055</v>
      </c>
      <c r="F69">
        <v>-41.10277</v>
      </c>
      <c r="G69">
        <v>0</v>
      </c>
      <c r="H69">
        <v>12</v>
      </c>
      <c r="I69">
        <v>8</v>
      </c>
      <c r="J69">
        <v>30</v>
      </c>
      <c r="K69" s="17" t="s">
        <v>1028</v>
      </c>
      <c r="L69">
        <v>2</v>
      </c>
      <c r="M69" s="17" t="s">
        <v>669</v>
      </c>
      <c r="N69" s="17" t="s">
        <v>887</v>
      </c>
      <c r="O69" s="17" t="s">
        <v>941</v>
      </c>
      <c r="P69" s="17" t="s">
        <v>942</v>
      </c>
      <c r="Q69" s="17" t="s">
        <v>977</v>
      </c>
      <c r="R69" s="17" t="s">
        <v>1986</v>
      </c>
      <c r="S69" s="17">
        <v>1</v>
      </c>
    </row>
    <row r="70" spans="1:19" x14ac:dyDescent="0.25">
      <c r="A70" t="s">
        <v>226</v>
      </c>
      <c r="B70">
        <v>14</v>
      </c>
      <c r="C70">
        <v>2</v>
      </c>
      <c r="D70">
        <v>1990</v>
      </c>
      <c r="E70">
        <v>174.41019</v>
      </c>
      <c r="F70">
        <v>-41.155169999999998</v>
      </c>
      <c r="G70">
        <v>0</v>
      </c>
      <c r="H70">
        <v>24</v>
      </c>
      <c r="I70">
        <v>12</v>
      </c>
      <c r="J70">
        <v>30</v>
      </c>
      <c r="K70" s="17" t="s">
        <v>1028</v>
      </c>
      <c r="L70">
        <v>4</v>
      </c>
      <c r="M70" s="17" t="s">
        <v>670</v>
      </c>
      <c r="N70" s="17" t="s">
        <v>887</v>
      </c>
      <c r="O70" s="17" t="s">
        <v>941</v>
      </c>
      <c r="P70" s="17" t="s">
        <v>942</v>
      </c>
      <c r="Q70" s="17" t="s">
        <v>977</v>
      </c>
      <c r="R70" s="17" t="s">
        <v>1986</v>
      </c>
      <c r="S70" s="17">
        <v>1</v>
      </c>
    </row>
    <row r="71" spans="1:19" x14ac:dyDescent="0.25">
      <c r="A71" t="s">
        <v>227</v>
      </c>
      <c r="B71">
        <v>14</v>
      </c>
      <c r="C71">
        <v>2</v>
      </c>
      <c r="D71">
        <v>1990</v>
      </c>
      <c r="E71">
        <v>174.36339000000001</v>
      </c>
      <c r="F71">
        <v>-41.204149999999998</v>
      </c>
      <c r="G71">
        <v>0</v>
      </c>
      <c r="H71">
        <v>30</v>
      </c>
      <c r="I71">
        <v>6</v>
      </c>
      <c r="J71">
        <v>63</v>
      </c>
      <c r="K71" s="17" t="s">
        <v>1028</v>
      </c>
      <c r="L71">
        <v>6</v>
      </c>
      <c r="M71" s="17" t="s">
        <v>671</v>
      </c>
      <c r="N71" s="17" t="s">
        <v>887</v>
      </c>
      <c r="O71" s="17" t="s">
        <v>941</v>
      </c>
      <c r="P71" s="17" t="s">
        <v>942</v>
      </c>
      <c r="Q71" s="17" t="s">
        <v>977</v>
      </c>
      <c r="R71" s="17" t="s">
        <v>1986</v>
      </c>
      <c r="S71" s="17">
        <v>1</v>
      </c>
    </row>
    <row r="72" spans="1:19" x14ac:dyDescent="0.25">
      <c r="A72" t="s">
        <v>228</v>
      </c>
      <c r="B72">
        <v>15</v>
      </c>
      <c r="C72">
        <v>2</v>
      </c>
      <c r="D72">
        <v>1990</v>
      </c>
      <c r="E72">
        <v>174.24337</v>
      </c>
      <c r="F72">
        <v>-41.292079999999999</v>
      </c>
      <c r="G72">
        <v>0</v>
      </c>
      <c r="H72">
        <v>21</v>
      </c>
      <c r="I72">
        <v>6</v>
      </c>
      <c r="J72">
        <v>45</v>
      </c>
      <c r="K72" s="17" t="s">
        <v>1028</v>
      </c>
      <c r="L72">
        <v>2</v>
      </c>
      <c r="M72" s="17" t="s">
        <v>672</v>
      </c>
      <c r="N72" s="17" t="s">
        <v>887</v>
      </c>
      <c r="O72" s="17" t="s">
        <v>941</v>
      </c>
      <c r="P72" s="17" t="s">
        <v>942</v>
      </c>
      <c r="Q72" s="17" t="s">
        <v>977</v>
      </c>
      <c r="R72" s="17" t="s">
        <v>1986</v>
      </c>
      <c r="S72" s="17">
        <v>1</v>
      </c>
    </row>
    <row r="73" spans="1:19" x14ac:dyDescent="0.25">
      <c r="A73" t="s">
        <v>229</v>
      </c>
      <c r="B73">
        <v>21</v>
      </c>
      <c r="C73">
        <v>2</v>
      </c>
      <c r="D73">
        <v>1990</v>
      </c>
      <c r="E73">
        <v>174.00264000000001</v>
      </c>
      <c r="F73">
        <v>-40.67445</v>
      </c>
      <c r="G73">
        <v>0</v>
      </c>
      <c r="H73">
        <v>18</v>
      </c>
      <c r="I73">
        <v>12</v>
      </c>
      <c r="J73">
        <v>55</v>
      </c>
      <c r="K73" s="17" t="s">
        <v>1028</v>
      </c>
      <c r="L73">
        <v>3</v>
      </c>
      <c r="M73" s="17" t="s">
        <v>673</v>
      </c>
      <c r="N73" s="17" t="s">
        <v>887</v>
      </c>
      <c r="O73" s="17" t="s">
        <v>941</v>
      </c>
      <c r="P73" s="17" t="s">
        <v>942</v>
      </c>
      <c r="Q73" s="17" t="s">
        <v>977</v>
      </c>
      <c r="R73" s="17" t="s">
        <v>1986</v>
      </c>
      <c r="S73" s="17">
        <v>1</v>
      </c>
    </row>
    <row r="74" spans="1:19" x14ac:dyDescent="0.25">
      <c r="A74" t="s">
        <v>230</v>
      </c>
      <c r="B74">
        <v>21</v>
      </c>
      <c r="C74">
        <v>2</v>
      </c>
      <c r="D74">
        <v>1990</v>
      </c>
      <c r="E74">
        <v>173.97197</v>
      </c>
      <c r="F74">
        <v>-40.681159999999998</v>
      </c>
      <c r="G74">
        <v>0</v>
      </c>
      <c r="H74">
        <v>6</v>
      </c>
      <c r="I74">
        <v>6</v>
      </c>
      <c r="J74">
        <v>50</v>
      </c>
      <c r="K74" s="17" t="s">
        <v>1028</v>
      </c>
      <c r="L74">
        <v>2</v>
      </c>
      <c r="M74" s="17" t="s">
        <v>673</v>
      </c>
      <c r="N74" s="17" t="s">
        <v>887</v>
      </c>
      <c r="O74" s="17" t="s">
        <v>941</v>
      </c>
      <c r="P74" s="17" t="s">
        <v>942</v>
      </c>
      <c r="Q74" s="17" t="s">
        <v>977</v>
      </c>
      <c r="R74" s="17" t="s">
        <v>1986</v>
      </c>
      <c r="S74" s="17">
        <v>1</v>
      </c>
    </row>
    <row r="75" spans="1:19" x14ac:dyDescent="0.25">
      <c r="A75" t="s">
        <v>231</v>
      </c>
      <c r="B75">
        <v>3</v>
      </c>
      <c r="C75">
        <v>3</v>
      </c>
      <c r="D75">
        <v>1990</v>
      </c>
      <c r="E75">
        <v>174.05658</v>
      </c>
      <c r="F75">
        <v>-40.773119999999999</v>
      </c>
      <c r="G75">
        <v>0</v>
      </c>
      <c r="H75">
        <v>39</v>
      </c>
      <c r="I75">
        <v>6</v>
      </c>
      <c r="J75">
        <v>110</v>
      </c>
      <c r="K75" s="17" t="s">
        <v>1028</v>
      </c>
      <c r="L75">
        <v>5</v>
      </c>
      <c r="M75" s="17" t="s">
        <v>674</v>
      </c>
      <c r="N75" s="17" t="s">
        <v>887</v>
      </c>
      <c r="O75" s="17" t="s">
        <v>941</v>
      </c>
      <c r="P75" s="17" t="s">
        <v>942</v>
      </c>
      <c r="Q75" s="17" t="s">
        <v>977</v>
      </c>
      <c r="R75" s="17" t="s">
        <v>1986</v>
      </c>
      <c r="S75" s="17">
        <v>1</v>
      </c>
    </row>
    <row r="76" spans="1:19" x14ac:dyDescent="0.25">
      <c r="A76" t="s">
        <v>232</v>
      </c>
      <c r="B76">
        <v>15</v>
      </c>
      <c r="C76">
        <v>3</v>
      </c>
      <c r="D76">
        <v>1990</v>
      </c>
      <c r="E76">
        <v>174.14174</v>
      </c>
      <c r="F76">
        <v>-40.949579999999997</v>
      </c>
      <c r="G76">
        <v>0</v>
      </c>
      <c r="H76">
        <v>24</v>
      </c>
      <c r="I76">
        <v>6</v>
      </c>
      <c r="J76">
        <v>40</v>
      </c>
      <c r="K76" s="17" t="s">
        <v>1028</v>
      </c>
      <c r="L76">
        <v>2</v>
      </c>
      <c r="M76" s="17" t="s">
        <v>675</v>
      </c>
      <c r="N76" s="17" t="s">
        <v>887</v>
      </c>
      <c r="O76" s="17" t="s">
        <v>941</v>
      </c>
      <c r="P76" s="17" t="s">
        <v>942</v>
      </c>
      <c r="Q76" s="17" t="s">
        <v>977</v>
      </c>
      <c r="R76" s="17" t="s">
        <v>1986</v>
      </c>
      <c r="S76" s="17">
        <v>1</v>
      </c>
    </row>
    <row r="77" spans="1:19" x14ac:dyDescent="0.25">
      <c r="A77" t="s">
        <v>233</v>
      </c>
      <c r="B77">
        <v>15</v>
      </c>
      <c r="C77">
        <v>3</v>
      </c>
      <c r="D77">
        <v>1990</v>
      </c>
      <c r="E77">
        <v>174.13192000000001</v>
      </c>
      <c r="F77">
        <v>-40.95093</v>
      </c>
      <c r="G77">
        <v>2.4</v>
      </c>
      <c r="H77">
        <v>21</v>
      </c>
      <c r="I77">
        <v>5</v>
      </c>
      <c r="J77">
        <v>40</v>
      </c>
      <c r="K77" s="17" t="s">
        <v>1028</v>
      </c>
      <c r="L77">
        <v>2</v>
      </c>
      <c r="M77" s="17" t="s">
        <v>675</v>
      </c>
      <c r="N77" s="17" t="s">
        <v>887</v>
      </c>
      <c r="O77" s="17" t="s">
        <v>941</v>
      </c>
      <c r="P77" s="17" t="s">
        <v>942</v>
      </c>
      <c r="Q77" s="17" t="s">
        <v>977</v>
      </c>
      <c r="R77" s="17" t="s">
        <v>1986</v>
      </c>
      <c r="S77" s="17">
        <v>1</v>
      </c>
    </row>
    <row r="78" spans="1:19" x14ac:dyDescent="0.25">
      <c r="A78" t="s">
        <v>234</v>
      </c>
      <c r="B78">
        <v>16</v>
      </c>
      <c r="C78">
        <v>3</v>
      </c>
      <c r="D78">
        <v>1990</v>
      </c>
      <c r="E78">
        <v>174.14174</v>
      </c>
      <c r="F78">
        <v>-40.949579999999997</v>
      </c>
      <c r="G78">
        <v>18</v>
      </c>
      <c r="H78">
        <v>30</v>
      </c>
      <c r="I78">
        <v>6</v>
      </c>
      <c r="J78">
        <v>30</v>
      </c>
      <c r="K78" s="17" t="s">
        <v>1028</v>
      </c>
      <c r="L78">
        <v>2</v>
      </c>
      <c r="M78" s="17" t="s">
        <v>675</v>
      </c>
      <c r="N78" s="17" t="s">
        <v>887</v>
      </c>
      <c r="O78" s="17" t="s">
        <v>941</v>
      </c>
      <c r="P78" s="17" t="s">
        <v>942</v>
      </c>
      <c r="Q78" s="17" t="s">
        <v>977</v>
      </c>
      <c r="R78" s="17" t="s">
        <v>1986</v>
      </c>
      <c r="S78" s="17">
        <v>1</v>
      </c>
    </row>
    <row r="79" spans="1:19" x14ac:dyDescent="0.25">
      <c r="A79" t="s">
        <v>235</v>
      </c>
      <c r="B79">
        <v>24</v>
      </c>
      <c r="C79">
        <v>3</v>
      </c>
      <c r="D79">
        <v>1990</v>
      </c>
      <c r="E79">
        <v>174.13531</v>
      </c>
      <c r="F79">
        <v>-40.949979999999996</v>
      </c>
      <c r="G79">
        <v>0</v>
      </c>
      <c r="H79">
        <v>12</v>
      </c>
      <c r="I79">
        <v>6</v>
      </c>
      <c r="J79">
        <v>70</v>
      </c>
      <c r="K79" s="17" t="s">
        <v>1028</v>
      </c>
      <c r="L79">
        <v>4</v>
      </c>
      <c r="M79" s="17" t="s">
        <v>675</v>
      </c>
      <c r="N79" s="17" t="s">
        <v>887</v>
      </c>
      <c r="O79" s="17" t="s">
        <v>941</v>
      </c>
      <c r="P79" s="17" t="s">
        <v>942</v>
      </c>
      <c r="Q79" s="17" t="s">
        <v>977</v>
      </c>
      <c r="R79" s="17" t="s">
        <v>1986</v>
      </c>
      <c r="S79" s="17">
        <v>1</v>
      </c>
    </row>
    <row r="80" spans="1:19" x14ac:dyDescent="0.25">
      <c r="A80" t="s">
        <v>236</v>
      </c>
      <c r="B80">
        <v>1</v>
      </c>
      <c r="C80">
        <v>12</v>
      </c>
      <c r="D80">
        <v>1992</v>
      </c>
      <c r="E80">
        <v>174.13176999999999</v>
      </c>
      <c r="F80">
        <v>-40.950949999999999</v>
      </c>
      <c r="G80">
        <v>3</v>
      </c>
      <c r="H80">
        <v>15.2</v>
      </c>
      <c r="I80">
        <v>4.5</v>
      </c>
      <c r="J80">
        <v>42</v>
      </c>
      <c r="K80" s="17" t="s">
        <v>1028</v>
      </c>
      <c r="L80">
        <v>5</v>
      </c>
      <c r="M80" s="17" t="s">
        <v>675</v>
      </c>
      <c r="N80" s="17" t="s">
        <v>887</v>
      </c>
      <c r="O80" s="17" t="s">
        <v>941</v>
      </c>
      <c r="P80" s="17" t="s">
        <v>942</v>
      </c>
      <c r="Q80" s="17" t="s">
        <v>977</v>
      </c>
      <c r="R80" s="17" t="s">
        <v>1986</v>
      </c>
      <c r="S80" s="17">
        <v>1</v>
      </c>
    </row>
    <row r="81" spans="1:19" x14ac:dyDescent="0.25">
      <c r="A81" t="s">
        <v>237</v>
      </c>
      <c r="B81">
        <v>2</v>
      </c>
      <c r="C81">
        <v>12</v>
      </c>
      <c r="D81">
        <v>1992</v>
      </c>
      <c r="E81">
        <v>174.05671000000001</v>
      </c>
      <c r="F81">
        <v>-40.773119999999999</v>
      </c>
      <c r="G81">
        <v>0</v>
      </c>
      <c r="H81">
        <v>42.9</v>
      </c>
      <c r="I81">
        <v>12</v>
      </c>
      <c r="J81">
        <v>36</v>
      </c>
      <c r="K81" s="17" t="s">
        <v>1028</v>
      </c>
      <c r="L81">
        <v>4</v>
      </c>
      <c r="M81" s="17" t="s">
        <v>674</v>
      </c>
      <c r="N81" s="17" t="s">
        <v>887</v>
      </c>
      <c r="O81" s="17" t="s">
        <v>941</v>
      </c>
      <c r="P81" s="17" t="s">
        <v>942</v>
      </c>
      <c r="Q81" s="17" t="s">
        <v>977</v>
      </c>
      <c r="R81" s="17" t="s">
        <v>1986</v>
      </c>
      <c r="S81" s="17">
        <v>1</v>
      </c>
    </row>
    <row r="82" spans="1:19" x14ac:dyDescent="0.25">
      <c r="A82" t="s">
        <v>238</v>
      </c>
      <c r="B82">
        <v>13</v>
      </c>
      <c r="C82">
        <v>3</v>
      </c>
      <c r="D82">
        <v>1999</v>
      </c>
      <c r="E82">
        <v>174.37833000000001</v>
      </c>
      <c r="F82">
        <v>-41.090220000000002</v>
      </c>
      <c r="G82">
        <v>0</v>
      </c>
      <c r="H82">
        <v>14</v>
      </c>
      <c r="I82">
        <v>6</v>
      </c>
      <c r="J82">
        <v>57</v>
      </c>
      <c r="K82" s="17" t="s">
        <v>1028</v>
      </c>
      <c r="L82">
        <v>1</v>
      </c>
      <c r="M82" s="17" t="s">
        <v>676</v>
      </c>
      <c r="N82" s="17" t="s">
        <v>887</v>
      </c>
      <c r="O82" s="17" t="s">
        <v>941</v>
      </c>
      <c r="P82" s="17" t="s">
        <v>942</v>
      </c>
      <c r="Q82" s="17" t="s">
        <v>977</v>
      </c>
      <c r="R82" s="17" t="s">
        <v>1986</v>
      </c>
      <c r="S82" s="17">
        <v>1</v>
      </c>
    </row>
    <row r="83" spans="1:19" x14ac:dyDescent="0.25">
      <c r="A83" t="s">
        <v>239</v>
      </c>
      <c r="B83">
        <v>14</v>
      </c>
      <c r="C83">
        <v>3</v>
      </c>
      <c r="D83">
        <v>1999</v>
      </c>
      <c r="E83">
        <v>174.37696</v>
      </c>
      <c r="F83">
        <v>-41.089469999999999</v>
      </c>
      <c r="G83">
        <v>0</v>
      </c>
      <c r="H83">
        <v>11</v>
      </c>
      <c r="I83">
        <v>7</v>
      </c>
      <c r="J83">
        <v>47</v>
      </c>
      <c r="K83" s="17" t="s">
        <v>1028</v>
      </c>
      <c r="L83">
        <v>1</v>
      </c>
      <c r="M83" s="17" t="s">
        <v>676</v>
      </c>
      <c r="N83" s="17" t="s">
        <v>887</v>
      </c>
      <c r="O83" s="17" t="s">
        <v>941</v>
      </c>
      <c r="P83" s="17" t="s">
        <v>942</v>
      </c>
      <c r="Q83" s="17" t="s">
        <v>977</v>
      </c>
      <c r="R83" s="17" t="s">
        <v>1986</v>
      </c>
      <c r="S83" s="17">
        <v>1</v>
      </c>
    </row>
    <row r="84" spans="1:19" x14ac:dyDescent="0.25">
      <c r="A84" t="s">
        <v>240</v>
      </c>
      <c r="B84">
        <v>22</v>
      </c>
      <c r="C84">
        <v>8</v>
      </c>
      <c r="D84">
        <v>1999</v>
      </c>
      <c r="E84">
        <v>175.81945999999999</v>
      </c>
      <c r="F84">
        <v>-36.84299</v>
      </c>
      <c r="G84">
        <v>3</v>
      </c>
      <c r="H84">
        <v>14</v>
      </c>
      <c r="I84">
        <v>6</v>
      </c>
      <c r="J84">
        <v>40</v>
      </c>
      <c r="K84" s="17" t="s">
        <v>1028</v>
      </c>
      <c r="L84">
        <v>1</v>
      </c>
      <c r="M84" s="17" t="s">
        <v>677</v>
      </c>
      <c r="N84" s="17" t="s">
        <v>888</v>
      </c>
      <c r="O84" s="17" t="s">
        <v>932</v>
      </c>
      <c r="P84" s="17" t="s">
        <v>888</v>
      </c>
      <c r="Q84" s="17" t="s">
        <v>978</v>
      </c>
      <c r="R84" s="17" t="s">
        <v>1985</v>
      </c>
      <c r="S84" s="17">
        <v>1</v>
      </c>
    </row>
    <row r="85" spans="1:19" x14ac:dyDescent="0.25">
      <c r="A85" t="s">
        <v>241</v>
      </c>
      <c r="B85">
        <v>22</v>
      </c>
      <c r="C85">
        <v>8</v>
      </c>
      <c r="D85">
        <v>1999</v>
      </c>
      <c r="E85">
        <v>175.82209</v>
      </c>
      <c r="F85">
        <v>-36.830370000000002</v>
      </c>
      <c r="G85">
        <v>3</v>
      </c>
      <c r="H85">
        <v>15</v>
      </c>
      <c r="I85">
        <v>6</v>
      </c>
      <c r="J85">
        <v>30</v>
      </c>
      <c r="K85" s="17" t="s">
        <v>1028</v>
      </c>
      <c r="L85">
        <v>1</v>
      </c>
      <c r="M85" s="17" t="s">
        <v>678</v>
      </c>
      <c r="N85" s="17" t="s">
        <v>888</v>
      </c>
      <c r="O85" s="17" t="s">
        <v>932</v>
      </c>
      <c r="P85" s="17" t="s">
        <v>888</v>
      </c>
      <c r="Q85" s="17" t="s">
        <v>978</v>
      </c>
      <c r="R85" s="17" t="s">
        <v>1985</v>
      </c>
      <c r="S85" s="17">
        <v>1</v>
      </c>
    </row>
    <row r="86" spans="1:19" x14ac:dyDescent="0.25">
      <c r="A86" t="s">
        <v>242</v>
      </c>
      <c r="B86">
        <v>8</v>
      </c>
      <c r="C86">
        <v>10</v>
      </c>
      <c r="D86">
        <v>2000</v>
      </c>
      <c r="E86">
        <v>175.81927999999999</v>
      </c>
      <c r="F86">
        <v>-36.822009999999999</v>
      </c>
      <c r="G86">
        <v>0</v>
      </c>
      <c r="H86">
        <v>21.6</v>
      </c>
      <c r="I86">
        <v>12</v>
      </c>
      <c r="J86">
        <v>47</v>
      </c>
      <c r="K86" s="17" t="s">
        <v>1028</v>
      </c>
      <c r="L86">
        <v>2</v>
      </c>
      <c r="M86" s="17" t="s">
        <v>679</v>
      </c>
      <c r="N86" s="17" t="s">
        <v>888</v>
      </c>
      <c r="O86" s="17" t="s">
        <v>932</v>
      </c>
      <c r="P86" s="17" t="s">
        <v>888</v>
      </c>
      <c r="Q86" s="17" t="s">
        <v>978</v>
      </c>
      <c r="R86" s="17" t="s">
        <v>1985</v>
      </c>
      <c r="S86" s="17">
        <v>1</v>
      </c>
    </row>
    <row r="87" spans="1:19" x14ac:dyDescent="0.25">
      <c r="A87" t="s">
        <v>243</v>
      </c>
      <c r="B87">
        <v>9</v>
      </c>
      <c r="C87">
        <v>1</v>
      </c>
      <c r="D87">
        <v>2002</v>
      </c>
      <c r="E87">
        <v>175.82069999999999</v>
      </c>
      <c r="F87">
        <v>-36.819459999999999</v>
      </c>
      <c r="G87">
        <v>2</v>
      </c>
      <c r="H87">
        <v>20.7</v>
      </c>
      <c r="I87">
        <v>6</v>
      </c>
      <c r="J87">
        <v>48</v>
      </c>
      <c r="K87" s="17" t="s">
        <v>1028</v>
      </c>
      <c r="L87">
        <v>1</v>
      </c>
      <c r="M87" s="17" t="s">
        <v>680</v>
      </c>
      <c r="N87" s="17" t="s">
        <v>888</v>
      </c>
      <c r="O87" s="17" t="s">
        <v>932</v>
      </c>
      <c r="P87" s="17" t="s">
        <v>888</v>
      </c>
      <c r="Q87" s="17" t="s">
        <v>978</v>
      </c>
      <c r="R87" s="17" t="s">
        <v>1985</v>
      </c>
      <c r="S87" s="17">
        <v>1</v>
      </c>
    </row>
    <row r="88" spans="1:19" x14ac:dyDescent="0.25">
      <c r="A88" t="s">
        <v>244</v>
      </c>
      <c r="B88">
        <v>9</v>
      </c>
      <c r="C88">
        <v>1</v>
      </c>
      <c r="D88">
        <v>2002</v>
      </c>
      <c r="E88">
        <v>175.8117</v>
      </c>
      <c r="F88">
        <v>-36.822710000000001</v>
      </c>
      <c r="G88">
        <v>7</v>
      </c>
      <c r="H88">
        <v>22.5</v>
      </c>
      <c r="I88">
        <v>5</v>
      </c>
      <c r="J88">
        <v>41</v>
      </c>
      <c r="K88" s="17" t="s">
        <v>1028</v>
      </c>
      <c r="L88">
        <v>2</v>
      </c>
      <c r="M88" s="17" t="s">
        <v>680</v>
      </c>
      <c r="N88" s="17" t="s">
        <v>888</v>
      </c>
      <c r="O88" s="17" t="s">
        <v>932</v>
      </c>
      <c r="P88" s="17" t="s">
        <v>888</v>
      </c>
      <c r="Q88" s="17" t="s">
        <v>978</v>
      </c>
      <c r="R88" s="17" t="s">
        <v>1985</v>
      </c>
      <c r="S88" s="17">
        <v>1</v>
      </c>
    </row>
    <row r="89" spans="1:19" x14ac:dyDescent="0.25">
      <c r="A89" t="s">
        <v>245</v>
      </c>
      <c r="B89">
        <v>25</v>
      </c>
      <c r="C89">
        <v>2</v>
      </c>
      <c r="D89">
        <v>2002</v>
      </c>
      <c r="E89">
        <v>175.82137</v>
      </c>
      <c r="F89">
        <v>-36.8262</v>
      </c>
      <c r="G89">
        <v>3</v>
      </c>
      <c r="H89">
        <v>19.5</v>
      </c>
      <c r="I89">
        <v>10</v>
      </c>
      <c r="J89">
        <v>52</v>
      </c>
      <c r="K89" s="17" t="s">
        <v>1028</v>
      </c>
      <c r="L89">
        <v>1</v>
      </c>
      <c r="M89" s="17" t="s">
        <v>678</v>
      </c>
      <c r="N89" s="17" t="s">
        <v>888</v>
      </c>
      <c r="O89" s="17" t="s">
        <v>932</v>
      </c>
      <c r="P89" s="17" t="s">
        <v>888</v>
      </c>
      <c r="Q89" s="17" t="s">
        <v>978</v>
      </c>
      <c r="R89" s="17" t="s">
        <v>1985</v>
      </c>
      <c r="S89" s="17">
        <v>1</v>
      </c>
    </row>
    <row r="90" spans="1:19" x14ac:dyDescent="0.25">
      <c r="A90" t="s">
        <v>246</v>
      </c>
      <c r="B90">
        <v>3</v>
      </c>
      <c r="C90">
        <v>5</v>
      </c>
      <c r="D90">
        <v>2002</v>
      </c>
      <c r="E90">
        <v>175.41567000000001</v>
      </c>
      <c r="F90">
        <v>-36.472499999999997</v>
      </c>
      <c r="G90">
        <v>5</v>
      </c>
      <c r="H90">
        <v>18.3</v>
      </c>
      <c r="I90">
        <v>10</v>
      </c>
      <c r="J90">
        <v>50</v>
      </c>
      <c r="K90" s="17" t="s">
        <v>1028</v>
      </c>
      <c r="L90">
        <v>3</v>
      </c>
      <c r="M90" s="17" t="s">
        <v>681</v>
      </c>
      <c r="N90" s="17" t="s">
        <v>888</v>
      </c>
      <c r="O90" s="17" t="s">
        <v>932</v>
      </c>
      <c r="P90" s="17" t="s">
        <v>888</v>
      </c>
      <c r="Q90" s="17" t="s">
        <v>978</v>
      </c>
      <c r="R90" s="17" t="s">
        <v>1985</v>
      </c>
      <c r="S90" s="17">
        <v>1</v>
      </c>
    </row>
    <row r="91" spans="1:19" x14ac:dyDescent="0.25">
      <c r="A91" t="s">
        <v>247</v>
      </c>
      <c r="B91">
        <v>3</v>
      </c>
      <c r="C91">
        <v>5</v>
      </c>
      <c r="D91">
        <v>2002</v>
      </c>
      <c r="E91">
        <v>175.49432999999999</v>
      </c>
      <c r="F91">
        <v>-36.509830000000001</v>
      </c>
      <c r="G91">
        <v>5</v>
      </c>
      <c r="H91">
        <v>18.899999999999999</v>
      </c>
      <c r="I91">
        <v>10</v>
      </c>
      <c r="J91">
        <v>58</v>
      </c>
      <c r="K91" s="17" t="s">
        <v>1028</v>
      </c>
      <c r="L91">
        <v>3</v>
      </c>
      <c r="M91" s="17" t="s">
        <v>682</v>
      </c>
      <c r="N91" s="17" t="s">
        <v>888</v>
      </c>
      <c r="O91" s="17" t="s">
        <v>932</v>
      </c>
      <c r="P91" s="17" t="s">
        <v>888</v>
      </c>
      <c r="Q91" s="17" t="s">
        <v>978</v>
      </c>
      <c r="R91" s="17" t="s">
        <v>1985</v>
      </c>
      <c r="S91" s="17">
        <v>1</v>
      </c>
    </row>
    <row r="92" spans="1:19" x14ac:dyDescent="0.25">
      <c r="A92" t="s">
        <v>248</v>
      </c>
      <c r="B92">
        <v>3</v>
      </c>
      <c r="C92">
        <v>5</v>
      </c>
      <c r="D92">
        <v>2002</v>
      </c>
      <c r="E92">
        <v>175.53532999999999</v>
      </c>
      <c r="F92">
        <v>-36.54233</v>
      </c>
      <c r="G92">
        <v>3</v>
      </c>
      <c r="H92">
        <v>16.7</v>
      </c>
      <c r="I92">
        <v>8</v>
      </c>
      <c r="J92">
        <v>56</v>
      </c>
      <c r="K92" s="17" t="s">
        <v>1028</v>
      </c>
      <c r="L92">
        <v>3</v>
      </c>
      <c r="M92" s="17" t="s">
        <v>683</v>
      </c>
      <c r="N92" s="17" t="s">
        <v>888</v>
      </c>
      <c r="O92" s="17" t="s">
        <v>932</v>
      </c>
      <c r="P92" s="17" t="s">
        <v>888</v>
      </c>
      <c r="Q92" s="17" t="s">
        <v>978</v>
      </c>
      <c r="R92" s="17" t="s">
        <v>1985</v>
      </c>
      <c r="S92" s="17">
        <v>1</v>
      </c>
    </row>
    <row r="93" spans="1:19" x14ac:dyDescent="0.25">
      <c r="A93" t="s">
        <v>249</v>
      </c>
      <c r="B93">
        <v>8</v>
      </c>
      <c r="C93">
        <v>5</v>
      </c>
      <c r="D93">
        <v>2002</v>
      </c>
      <c r="E93">
        <v>175.74850000000001</v>
      </c>
      <c r="F93">
        <v>-36.594670000000001</v>
      </c>
      <c r="G93">
        <v>5</v>
      </c>
      <c r="H93">
        <v>19.2</v>
      </c>
      <c r="I93">
        <v>18</v>
      </c>
      <c r="J93">
        <v>44</v>
      </c>
      <c r="K93" s="17" t="s">
        <v>1028</v>
      </c>
      <c r="L93">
        <v>4</v>
      </c>
      <c r="M93" s="17" t="s">
        <v>684</v>
      </c>
      <c r="N93" s="17" t="s">
        <v>888</v>
      </c>
      <c r="O93" s="17" t="s">
        <v>932</v>
      </c>
      <c r="P93" s="17" t="s">
        <v>888</v>
      </c>
      <c r="Q93" s="17" t="s">
        <v>978</v>
      </c>
      <c r="R93" s="17" t="s">
        <v>1985</v>
      </c>
      <c r="S93" s="17">
        <v>1</v>
      </c>
    </row>
    <row r="94" spans="1:19" x14ac:dyDescent="0.25">
      <c r="A94" t="s">
        <v>250</v>
      </c>
      <c r="B94">
        <v>8</v>
      </c>
      <c r="C94">
        <v>5</v>
      </c>
      <c r="D94">
        <v>2002</v>
      </c>
      <c r="E94">
        <v>175.88183000000001</v>
      </c>
      <c r="F94">
        <v>-36.712829999999997</v>
      </c>
      <c r="G94">
        <v>0</v>
      </c>
      <c r="H94">
        <v>19.5</v>
      </c>
      <c r="I94">
        <v>18</v>
      </c>
      <c r="J94">
        <v>50</v>
      </c>
      <c r="K94" s="17" t="s">
        <v>1028</v>
      </c>
      <c r="L94">
        <v>4</v>
      </c>
      <c r="M94" s="17" t="s">
        <v>685</v>
      </c>
      <c r="N94" s="17" t="s">
        <v>888</v>
      </c>
      <c r="O94" s="17" t="s">
        <v>932</v>
      </c>
      <c r="P94" s="17" t="s">
        <v>888</v>
      </c>
      <c r="Q94" s="17" t="s">
        <v>978</v>
      </c>
      <c r="R94" s="17" t="s">
        <v>1985</v>
      </c>
      <c r="S94" s="17">
        <v>1</v>
      </c>
    </row>
    <row r="95" spans="1:19" x14ac:dyDescent="0.25">
      <c r="A95" t="s">
        <v>251</v>
      </c>
      <c r="B95">
        <v>29</v>
      </c>
      <c r="C95">
        <v>11</v>
      </c>
      <c r="D95">
        <v>2002</v>
      </c>
      <c r="E95">
        <v>175.7585</v>
      </c>
      <c r="F95">
        <v>-36.439</v>
      </c>
      <c r="G95">
        <v>12</v>
      </c>
      <c r="H95">
        <v>19.2</v>
      </c>
      <c r="I95">
        <v>7</v>
      </c>
      <c r="J95">
        <v>62</v>
      </c>
      <c r="K95" s="17" t="s">
        <v>1028</v>
      </c>
      <c r="L95">
        <v>3</v>
      </c>
      <c r="M95" s="17" t="s">
        <v>686</v>
      </c>
      <c r="N95" s="17" t="s">
        <v>888</v>
      </c>
      <c r="O95" s="17" t="s">
        <v>932</v>
      </c>
      <c r="P95" s="17" t="s">
        <v>888</v>
      </c>
      <c r="Q95" s="17" t="s">
        <v>978</v>
      </c>
      <c r="R95" s="17" t="s">
        <v>1985</v>
      </c>
      <c r="S95" s="17">
        <v>1</v>
      </c>
    </row>
    <row r="96" spans="1:19" x14ac:dyDescent="0.25">
      <c r="A96" t="s">
        <v>252</v>
      </c>
      <c r="B96">
        <v>1</v>
      </c>
      <c r="C96">
        <v>6</v>
      </c>
      <c r="D96">
        <v>2003</v>
      </c>
      <c r="E96">
        <v>175.8236</v>
      </c>
      <c r="F96">
        <v>-36.614530000000002</v>
      </c>
      <c r="G96">
        <v>0</v>
      </c>
      <c r="H96">
        <v>26.2</v>
      </c>
      <c r="I96">
        <v>15</v>
      </c>
      <c r="J96">
        <v>50</v>
      </c>
      <c r="K96" s="17" t="s">
        <v>1028</v>
      </c>
      <c r="L96">
        <v>2</v>
      </c>
      <c r="M96" s="17" t="s">
        <v>687</v>
      </c>
      <c r="N96" s="17" t="s">
        <v>888</v>
      </c>
      <c r="O96" s="17" t="s">
        <v>932</v>
      </c>
      <c r="P96" s="17" t="s">
        <v>888</v>
      </c>
      <c r="Q96" s="17" t="s">
        <v>978</v>
      </c>
      <c r="R96" s="17" t="s">
        <v>1985</v>
      </c>
      <c r="S96" s="17">
        <v>1</v>
      </c>
    </row>
    <row r="97" spans="1:19" x14ac:dyDescent="0.25">
      <c r="A97" t="s">
        <v>253</v>
      </c>
      <c r="B97">
        <v>1</v>
      </c>
      <c r="C97">
        <v>6</v>
      </c>
      <c r="D97">
        <v>2003</v>
      </c>
      <c r="E97">
        <v>175.88183000000001</v>
      </c>
      <c r="F97">
        <v>-36.712829999999997</v>
      </c>
      <c r="G97">
        <v>2.5</v>
      </c>
      <c r="H97">
        <v>23.1</v>
      </c>
      <c r="I97">
        <v>12</v>
      </c>
      <c r="J97">
        <v>48</v>
      </c>
      <c r="K97" s="17" t="s">
        <v>1028</v>
      </c>
      <c r="L97">
        <v>1</v>
      </c>
      <c r="M97" s="17" t="s">
        <v>685</v>
      </c>
      <c r="N97" s="17" t="s">
        <v>888</v>
      </c>
      <c r="O97" s="17" t="s">
        <v>932</v>
      </c>
      <c r="P97" s="17" t="s">
        <v>888</v>
      </c>
      <c r="Q97" s="17" t="s">
        <v>978</v>
      </c>
      <c r="R97" s="17" t="s">
        <v>1985</v>
      </c>
      <c r="S97" s="17">
        <v>1</v>
      </c>
    </row>
    <row r="98" spans="1:19" x14ac:dyDescent="0.25">
      <c r="A98" t="s">
        <v>254</v>
      </c>
      <c r="B98">
        <v>30</v>
      </c>
      <c r="C98">
        <v>8</v>
      </c>
      <c r="D98">
        <v>2003</v>
      </c>
      <c r="E98">
        <v>176.07944000000001</v>
      </c>
      <c r="F98">
        <v>-36.956240000000001</v>
      </c>
      <c r="G98">
        <v>0</v>
      </c>
      <c r="H98">
        <v>19.8</v>
      </c>
      <c r="I98">
        <v>12</v>
      </c>
      <c r="J98">
        <v>58</v>
      </c>
      <c r="K98" s="17" t="s">
        <v>1028</v>
      </c>
      <c r="L98">
        <v>1</v>
      </c>
      <c r="M98" s="17" t="s">
        <v>638</v>
      </c>
      <c r="N98" s="17" t="s">
        <v>888</v>
      </c>
      <c r="O98" s="17" t="s">
        <v>932</v>
      </c>
      <c r="P98" s="17" t="s">
        <v>888</v>
      </c>
      <c r="Q98" s="17" t="s">
        <v>978</v>
      </c>
      <c r="R98" s="17" t="s">
        <v>1985</v>
      </c>
      <c r="S98" s="17">
        <v>1</v>
      </c>
    </row>
    <row r="99" spans="1:19" x14ac:dyDescent="0.25">
      <c r="A99" t="s">
        <v>255</v>
      </c>
      <c r="B99">
        <v>30</v>
      </c>
      <c r="C99">
        <v>8</v>
      </c>
      <c r="D99">
        <v>2003</v>
      </c>
      <c r="E99">
        <v>176.07868999999999</v>
      </c>
      <c r="F99">
        <v>-36.972940000000001</v>
      </c>
      <c r="G99">
        <v>6</v>
      </c>
      <c r="H99">
        <v>16.399999999999999</v>
      </c>
      <c r="I99">
        <v>6</v>
      </c>
      <c r="J99">
        <v>43</v>
      </c>
      <c r="K99" s="17" t="s">
        <v>1028</v>
      </c>
      <c r="L99">
        <v>1</v>
      </c>
      <c r="M99" s="17" t="s">
        <v>688</v>
      </c>
      <c r="N99" s="17" t="s">
        <v>888</v>
      </c>
      <c r="O99" s="17" t="s">
        <v>932</v>
      </c>
      <c r="P99" s="17" t="s">
        <v>888</v>
      </c>
      <c r="Q99" s="17" t="s">
        <v>978</v>
      </c>
      <c r="R99" s="17" t="s">
        <v>1985</v>
      </c>
      <c r="S99" s="17">
        <v>1</v>
      </c>
    </row>
    <row r="100" spans="1:19" x14ac:dyDescent="0.25">
      <c r="A100" t="s">
        <v>256</v>
      </c>
      <c r="B100">
        <v>24</v>
      </c>
      <c r="C100">
        <v>7</v>
      </c>
      <c r="D100">
        <v>2004</v>
      </c>
      <c r="E100">
        <v>174.73767000000001</v>
      </c>
      <c r="F100">
        <v>-35.478479999999998</v>
      </c>
      <c r="G100">
        <v>6</v>
      </c>
      <c r="H100">
        <v>26</v>
      </c>
      <c r="I100">
        <v>26</v>
      </c>
      <c r="J100">
        <v>50</v>
      </c>
      <c r="K100" s="17" t="s">
        <v>1028</v>
      </c>
      <c r="L100">
        <v>3</v>
      </c>
      <c r="M100" s="17" t="s">
        <v>689</v>
      </c>
      <c r="N100" s="17" t="s">
        <v>889</v>
      </c>
      <c r="O100" s="17" t="s">
        <v>943</v>
      </c>
      <c r="P100" s="17" t="s">
        <v>888</v>
      </c>
      <c r="Q100" s="17" t="s">
        <v>979</v>
      </c>
      <c r="R100" s="17" t="s">
        <v>1985</v>
      </c>
      <c r="S100" s="17">
        <v>1</v>
      </c>
    </row>
    <row r="101" spans="1:19" x14ac:dyDescent="0.25">
      <c r="A101" t="s">
        <v>257</v>
      </c>
      <c r="B101">
        <v>7</v>
      </c>
      <c r="C101">
        <v>2</v>
      </c>
      <c r="D101">
        <v>1990</v>
      </c>
      <c r="E101">
        <v>173.65571</v>
      </c>
      <c r="F101">
        <v>-41.055990000000001</v>
      </c>
      <c r="G101">
        <v>0</v>
      </c>
      <c r="H101">
        <v>9</v>
      </c>
      <c r="I101">
        <v>9</v>
      </c>
      <c r="J101">
        <v>207</v>
      </c>
      <c r="K101" s="17" t="s">
        <v>1028</v>
      </c>
      <c r="L101">
        <v>4</v>
      </c>
      <c r="M101" s="17" t="s">
        <v>690</v>
      </c>
      <c r="N101" s="17" t="s">
        <v>690</v>
      </c>
      <c r="O101" s="17" t="s">
        <v>941</v>
      </c>
      <c r="P101" s="17" t="s">
        <v>942</v>
      </c>
      <c r="Q101" s="17" t="s">
        <v>980</v>
      </c>
      <c r="R101" s="17" t="s">
        <v>1986</v>
      </c>
      <c r="S101" s="17">
        <v>1</v>
      </c>
    </row>
    <row r="102" spans="1:19" x14ac:dyDescent="0.25">
      <c r="A102" t="s">
        <v>258</v>
      </c>
      <c r="B102">
        <v>8</v>
      </c>
      <c r="C102">
        <v>2</v>
      </c>
      <c r="D102">
        <v>1990</v>
      </c>
      <c r="E102">
        <v>173.67412999999999</v>
      </c>
      <c r="F102">
        <v>-41.032519999999998</v>
      </c>
      <c r="G102">
        <v>0</v>
      </c>
      <c r="H102">
        <v>7.6</v>
      </c>
      <c r="I102">
        <v>6</v>
      </c>
      <c r="J102">
        <v>80</v>
      </c>
      <c r="K102" s="17" t="s">
        <v>1028</v>
      </c>
      <c r="L102">
        <v>3</v>
      </c>
      <c r="M102" s="17" t="s">
        <v>690</v>
      </c>
      <c r="N102" s="17" t="s">
        <v>690</v>
      </c>
      <c r="O102" s="17" t="s">
        <v>941</v>
      </c>
      <c r="P102" s="17" t="s">
        <v>942</v>
      </c>
      <c r="Q102" s="17" t="s">
        <v>980</v>
      </c>
      <c r="R102" s="17" t="s">
        <v>1986</v>
      </c>
      <c r="S102" s="17">
        <v>1</v>
      </c>
    </row>
    <row r="103" spans="1:19" x14ac:dyDescent="0.25">
      <c r="A103" t="s">
        <v>259</v>
      </c>
      <c r="B103">
        <v>9</v>
      </c>
      <c r="C103">
        <v>2</v>
      </c>
      <c r="D103">
        <v>1990</v>
      </c>
      <c r="E103">
        <v>173.59397000000001</v>
      </c>
      <c r="F103">
        <v>-41.051650000000002</v>
      </c>
      <c r="G103">
        <v>0</v>
      </c>
      <c r="H103">
        <v>15</v>
      </c>
      <c r="I103">
        <v>12</v>
      </c>
      <c r="J103">
        <v>168</v>
      </c>
      <c r="K103" s="17" t="s">
        <v>1028</v>
      </c>
      <c r="L103">
        <v>4</v>
      </c>
      <c r="M103" s="17" t="s">
        <v>690</v>
      </c>
      <c r="N103" s="17" t="s">
        <v>690</v>
      </c>
      <c r="O103" s="17" t="s">
        <v>941</v>
      </c>
      <c r="P103" s="17" t="s">
        <v>942</v>
      </c>
      <c r="Q103" s="17" t="s">
        <v>980</v>
      </c>
      <c r="R103" s="17" t="s">
        <v>1986</v>
      </c>
      <c r="S103" s="17">
        <v>1</v>
      </c>
    </row>
    <row r="104" spans="1:19" x14ac:dyDescent="0.25">
      <c r="A104" t="s">
        <v>260</v>
      </c>
      <c r="B104">
        <v>9</v>
      </c>
      <c r="C104">
        <v>2</v>
      </c>
      <c r="D104">
        <v>1990</v>
      </c>
      <c r="E104">
        <v>173.63301999999999</v>
      </c>
      <c r="F104">
        <v>-41.039009999999998</v>
      </c>
      <c r="G104">
        <v>0</v>
      </c>
      <c r="H104">
        <v>21</v>
      </c>
      <c r="I104">
        <v>9</v>
      </c>
      <c r="J104">
        <v>30</v>
      </c>
      <c r="K104" s="17" t="s">
        <v>1028</v>
      </c>
      <c r="L104">
        <v>2</v>
      </c>
      <c r="M104" s="17" t="s">
        <v>690</v>
      </c>
      <c r="N104" s="17" t="s">
        <v>690</v>
      </c>
      <c r="O104" s="17" t="s">
        <v>941</v>
      </c>
      <c r="P104" s="17" t="s">
        <v>942</v>
      </c>
      <c r="Q104" s="17" t="s">
        <v>980</v>
      </c>
      <c r="R104" s="17" t="s">
        <v>1986</v>
      </c>
      <c r="S104" s="17">
        <v>1</v>
      </c>
    </row>
    <row r="105" spans="1:19" x14ac:dyDescent="0.25">
      <c r="A105" t="s">
        <v>261</v>
      </c>
      <c r="B105">
        <v>27</v>
      </c>
      <c r="C105">
        <v>2</v>
      </c>
      <c r="D105">
        <v>1990</v>
      </c>
      <c r="E105">
        <v>173.80866</v>
      </c>
      <c r="F105">
        <v>-40.959269999999997</v>
      </c>
      <c r="G105">
        <v>0</v>
      </c>
      <c r="H105">
        <v>15</v>
      </c>
      <c r="I105">
        <v>5</v>
      </c>
      <c r="J105">
        <v>35</v>
      </c>
      <c r="K105" s="17" t="s">
        <v>1028</v>
      </c>
      <c r="L105">
        <v>2</v>
      </c>
      <c r="M105" s="17" t="s">
        <v>691</v>
      </c>
      <c r="N105" s="17" t="s">
        <v>691</v>
      </c>
      <c r="O105" s="17" t="s">
        <v>941</v>
      </c>
      <c r="P105" s="17" t="s">
        <v>942</v>
      </c>
      <c r="Q105" s="17" t="s">
        <v>981</v>
      </c>
      <c r="R105" s="17" t="s">
        <v>1986</v>
      </c>
      <c r="S105" s="17">
        <v>1</v>
      </c>
    </row>
    <row r="106" spans="1:19" x14ac:dyDescent="0.25">
      <c r="A106" t="s">
        <v>262</v>
      </c>
      <c r="B106">
        <v>5</v>
      </c>
      <c r="C106">
        <v>4</v>
      </c>
      <c r="D106">
        <v>1990</v>
      </c>
      <c r="E106">
        <v>173.76919000000001</v>
      </c>
      <c r="F106">
        <v>-40.956130000000002</v>
      </c>
      <c r="G106">
        <v>0</v>
      </c>
      <c r="H106">
        <v>12</v>
      </c>
      <c r="I106">
        <v>6</v>
      </c>
      <c r="J106">
        <v>55</v>
      </c>
      <c r="K106" s="17" t="s">
        <v>1028</v>
      </c>
      <c r="L106">
        <v>3</v>
      </c>
      <c r="M106" s="17" t="s">
        <v>691</v>
      </c>
      <c r="N106" s="17" t="s">
        <v>691</v>
      </c>
      <c r="O106" s="17" t="s">
        <v>941</v>
      </c>
      <c r="P106" s="17" t="s">
        <v>942</v>
      </c>
      <c r="Q106" s="17" t="s">
        <v>981</v>
      </c>
      <c r="R106" s="17" t="s">
        <v>1986</v>
      </c>
      <c r="S106" s="17">
        <v>1</v>
      </c>
    </row>
    <row r="107" spans="1:19" x14ac:dyDescent="0.25">
      <c r="A107" t="s">
        <v>263</v>
      </c>
      <c r="B107">
        <v>5</v>
      </c>
      <c r="C107">
        <v>4</v>
      </c>
      <c r="D107">
        <v>1990</v>
      </c>
      <c r="E107">
        <v>173.78890999999999</v>
      </c>
      <c r="F107">
        <v>-40.972839999999998</v>
      </c>
      <c r="G107">
        <v>0</v>
      </c>
      <c r="H107">
        <v>12</v>
      </c>
      <c r="I107">
        <v>6</v>
      </c>
      <c r="J107">
        <v>40</v>
      </c>
      <c r="K107" s="17" t="s">
        <v>1028</v>
      </c>
      <c r="L107">
        <v>3</v>
      </c>
      <c r="M107" s="17" t="s">
        <v>691</v>
      </c>
      <c r="N107" s="17" t="s">
        <v>691</v>
      </c>
      <c r="O107" s="17" t="s">
        <v>941</v>
      </c>
      <c r="P107" s="17" t="s">
        <v>942</v>
      </c>
      <c r="Q107" s="17" t="s">
        <v>981</v>
      </c>
      <c r="R107" s="17" t="s">
        <v>1986</v>
      </c>
      <c r="S107" s="17">
        <v>1</v>
      </c>
    </row>
    <row r="108" spans="1:19" x14ac:dyDescent="0.25">
      <c r="A108" t="s">
        <v>264</v>
      </c>
      <c r="B108">
        <v>6</v>
      </c>
      <c r="C108">
        <v>4</v>
      </c>
      <c r="D108">
        <v>1990</v>
      </c>
      <c r="E108">
        <v>173.82240999999999</v>
      </c>
      <c r="F108">
        <v>-40.946730000000002</v>
      </c>
      <c r="G108">
        <v>0</v>
      </c>
      <c r="H108">
        <v>24</v>
      </c>
      <c r="I108">
        <v>9</v>
      </c>
      <c r="J108">
        <v>50</v>
      </c>
      <c r="K108" s="17" t="s">
        <v>1028</v>
      </c>
      <c r="L108">
        <v>2</v>
      </c>
      <c r="M108" s="17" t="s">
        <v>691</v>
      </c>
      <c r="N108" s="17" t="s">
        <v>691</v>
      </c>
      <c r="O108" s="17" t="s">
        <v>941</v>
      </c>
      <c r="P108" s="17" t="s">
        <v>942</v>
      </c>
      <c r="Q108" s="17" t="s">
        <v>981</v>
      </c>
      <c r="R108" s="17" t="s">
        <v>1986</v>
      </c>
      <c r="S108" s="17">
        <v>1</v>
      </c>
    </row>
    <row r="109" spans="1:19" x14ac:dyDescent="0.25">
      <c r="A109" t="s">
        <v>265</v>
      </c>
      <c r="B109">
        <v>2</v>
      </c>
      <c r="C109">
        <v>12</v>
      </c>
      <c r="D109">
        <v>1992</v>
      </c>
      <c r="E109">
        <v>173.82240999999999</v>
      </c>
      <c r="F109">
        <v>-40.946730000000002</v>
      </c>
      <c r="G109">
        <v>0</v>
      </c>
      <c r="H109">
        <v>19.2</v>
      </c>
      <c r="I109">
        <v>6</v>
      </c>
      <c r="J109">
        <v>21</v>
      </c>
      <c r="K109" s="17" t="s">
        <v>1028</v>
      </c>
      <c r="L109">
        <v>2</v>
      </c>
      <c r="M109" s="17" t="s">
        <v>691</v>
      </c>
      <c r="N109" s="17" t="s">
        <v>691</v>
      </c>
      <c r="O109" s="17" t="s">
        <v>941</v>
      </c>
      <c r="P109" s="17" t="s">
        <v>942</v>
      </c>
      <c r="Q109" s="17" t="s">
        <v>981</v>
      </c>
      <c r="R109" s="17" t="s">
        <v>1986</v>
      </c>
      <c r="S109" s="17">
        <v>1</v>
      </c>
    </row>
    <row r="110" spans="1:19" x14ac:dyDescent="0.25">
      <c r="A110" t="s">
        <v>266</v>
      </c>
      <c r="B110">
        <v>3</v>
      </c>
      <c r="C110">
        <v>12</v>
      </c>
      <c r="D110">
        <v>1992</v>
      </c>
      <c r="E110">
        <v>173.83448999999999</v>
      </c>
      <c r="F110">
        <v>-40.92118</v>
      </c>
      <c r="G110">
        <v>0</v>
      </c>
      <c r="H110">
        <v>24.4</v>
      </c>
      <c r="I110">
        <v>4.5</v>
      </c>
      <c r="J110">
        <v>37</v>
      </c>
      <c r="K110" s="17" t="s">
        <v>1028</v>
      </c>
      <c r="L110">
        <v>4</v>
      </c>
      <c r="M110" s="17" t="s">
        <v>691</v>
      </c>
      <c r="N110" s="17" t="s">
        <v>691</v>
      </c>
      <c r="O110" s="17" t="s">
        <v>941</v>
      </c>
      <c r="P110" s="17" t="s">
        <v>942</v>
      </c>
      <c r="Q110" s="17" t="s">
        <v>981</v>
      </c>
      <c r="R110" s="17" t="s">
        <v>1986</v>
      </c>
      <c r="S110" s="17">
        <v>1</v>
      </c>
    </row>
    <row r="111" spans="1:19" x14ac:dyDescent="0.25">
      <c r="A111" t="s">
        <v>267</v>
      </c>
      <c r="B111">
        <v>21</v>
      </c>
      <c r="C111">
        <v>1</v>
      </c>
      <c r="D111">
        <v>2000</v>
      </c>
      <c r="E111">
        <v>166.9665</v>
      </c>
      <c r="F111">
        <v>-45.320799999999998</v>
      </c>
      <c r="G111">
        <v>0</v>
      </c>
      <c r="H111">
        <v>13.4</v>
      </c>
      <c r="I111">
        <v>20</v>
      </c>
      <c r="J111">
        <v>83</v>
      </c>
      <c r="K111" s="17" t="s">
        <v>1028</v>
      </c>
      <c r="L111">
        <v>3</v>
      </c>
      <c r="M111" s="17" t="s">
        <v>692</v>
      </c>
      <c r="N111" s="17" t="s">
        <v>890</v>
      </c>
      <c r="O111" s="17" t="s">
        <v>935</v>
      </c>
      <c r="P111" s="17" t="s">
        <v>936</v>
      </c>
      <c r="Q111" s="17" t="s">
        <v>982</v>
      </c>
      <c r="R111" s="17" t="s">
        <v>1992</v>
      </c>
      <c r="S111" s="17">
        <v>1</v>
      </c>
    </row>
    <row r="112" spans="1:19" x14ac:dyDescent="0.25">
      <c r="A112" t="s">
        <v>268</v>
      </c>
      <c r="B112">
        <v>21</v>
      </c>
      <c r="C112">
        <v>1</v>
      </c>
      <c r="D112">
        <v>2000</v>
      </c>
      <c r="E112">
        <v>166.87047999999999</v>
      </c>
      <c r="F112">
        <v>-45.242350000000002</v>
      </c>
      <c r="G112">
        <v>0</v>
      </c>
      <c r="H112">
        <v>18.600000000000001</v>
      </c>
      <c r="I112">
        <v>20</v>
      </c>
      <c r="J112">
        <v>101</v>
      </c>
      <c r="K112" s="17" t="s">
        <v>1028</v>
      </c>
      <c r="L112">
        <v>3</v>
      </c>
      <c r="M112" s="17" t="s">
        <v>693</v>
      </c>
      <c r="N112" s="17" t="s">
        <v>890</v>
      </c>
      <c r="O112" s="17" t="s">
        <v>935</v>
      </c>
      <c r="P112" s="17" t="s">
        <v>936</v>
      </c>
      <c r="Q112" s="17" t="s">
        <v>982</v>
      </c>
      <c r="R112" s="17" t="s">
        <v>1992</v>
      </c>
      <c r="S112" s="17">
        <v>1</v>
      </c>
    </row>
    <row r="113" spans="1:19" x14ac:dyDescent="0.25">
      <c r="A113" t="s">
        <v>269</v>
      </c>
      <c r="B113">
        <v>22</v>
      </c>
      <c r="C113">
        <v>1</v>
      </c>
      <c r="D113">
        <v>2000</v>
      </c>
      <c r="E113">
        <v>166.91037</v>
      </c>
      <c r="F113">
        <v>-45.271859999999997</v>
      </c>
      <c r="G113">
        <v>0</v>
      </c>
      <c r="H113">
        <v>19.5</v>
      </c>
      <c r="I113">
        <v>20</v>
      </c>
      <c r="J113">
        <v>130</v>
      </c>
      <c r="K113" s="17" t="s">
        <v>1028</v>
      </c>
      <c r="L113">
        <v>3</v>
      </c>
      <c r="M113" s="17" t="s">
        <v>693</v>
      </c>
      <c r="N113" s="17" t="s">
        <v>890</v>
      </c>
      <c r="O113" s="17" t="s">
        <v>935</v>
      </c>
      <c r="P113" s="17" t="s">
        <v>936</v>
      </c>
      <c r="Q113" s="17" t="s">
        <v>982</v>
      </c>
      <c r="R113" s="17" t="s">
        <v>1992</v>
      </c>
      <c r="S113" s="17">
        <v>1</v>
      </c>
    </row>
    <row r="114" spans="1:19" x14ac:dyDescent="0.25">
      <c r="A114" t="s">
        <v>270</v>
      </c>
      <c r="B114">
        <v>22</v>
      </c>
      <c r="C114">
        <v>1</v>
      </c>
      <c r="D114">
        <v>2000</v>
      </c>
      <c r="E114">
        <v>166.88453999999999</v>
      </c>
      <c r="F114">
        <v>-45.287979999999997</v>
      </c>
      <c r="G114">
        <v>0</v>
      </c>
      <c r="H114">
        <v>28.9</v>
      </c>
      <c r="I114">
        <v>20</v>
      </c>
      <c r="J114">
        <v>110</v>
      </c>
      <c r="K114" s="17" t="s">
        <v>1028</v>
      </c>
      <c r="L114">
        <v>3</v>
      </c>
      <c r="M114" s="17" t="s">
        <v>693</v>
      </c>
      <c r="N114" s="17" t="s">
        <v>890</v>
      </c>
      <c r="O114" s="17" t="s">
        <v>935</v>
      </c>
      <c r="P114" s="17" t="s">
        <v>936</v>
      </c>
      <c r="Q114" s="17" t="s">
        <v>982</v>
      </c>
      <c r="R114" s="17" t="s">
        <v>1992</v>
      </c>
      <c r="S114" s="17">
        <v>1</v>
      </c>
    </row>
    <row r="115" spans="1:19" x14ac:dyDescent="0.25">
      <c r="A115" t="s">
        <v>271</v>
      </c>
      <c r="B115">
        <v>22</v>
      </c>
      <c r="C115">
        <v>1</v>
      </c>
      <c r="D115">
        <v>2000</v>
      </c>
      <c r="E115">
        <v>166.97112999999999</v>
      </c>
      <c r="F115">
        <v>-45.302990000000001</v>
      </c>
      <c r="G115">
        <v>0</v>
      </c>
      <c r="H115">
        <v>11.5</v>
      </c>
      <c r="I115">
        <v>20</v>
      </c>
      <c r="J115">
        <v>75</v>
      </c>
      <c r="K115" s="17" t="s">
        <v>1028</v>
      </c>
      <c r="L115">
        <v>3</v>
      </c>
      <c r="M115" s="17" t="s">
        <v>692</v>
      </c>
      <c r="N115" s="17" t="s">
        <v>890</v>
      </c>
      <c r="O115" s="17" t="s">
        <v>935</v>
      </c>
      <c r="P115" s="17" t="s">
        <v>936</v>
      </c>
      <c r="Q115" s="17" t="s">
        <v>982</v>
      </c>
      <c r="R115" s="17" t="s">
        <v>1992</v>
      </c>
      <c r="S115" s="17">
        <v>1</v>
      </c>
    </row>
    <row r="116" spans="1:19" x14ac:dyDescent="0.25">
      <c r="A116" t="s">
        <v>272</v>
      </c>
      <c r="B116">
        <v>21</v>
      </c>
      <c r="C116">
        <v>2</v>
      </c>
      <c r="D116">
        <v>1990</v>
      </c>
      <c r="E116">
        <v>173.95202</v>
      </c>
      <c r="F116">
        <v>-40.716209999999997</v>
      </c>
      <c r="G116">
        <v>0</v>
      </c>
      <c r="H116">
        <v>12</v>
      </c>
      <c r="I116">
        <v>6</v>
      </c>
      <c r="J116">
        <v>40</v>
      </c>
      <c r="K116" s="17" t="s">
        <v>1028</v>
      </c>
      <c r="L116">
        <v>3</v>
      </c>
      <c r="M116" s="17" t="s">
        <v>694</v>
      </c>
      <c r="N116" s="17" t="s">
        <v>891</v>
      </c>
      <c r="O116" s="17" t="s">
        <v>941</v>
      </c>
      <c r="P116" s="17" t="s">
        <v>942</v>
      </c>
      <c r="Q116" s="17" t="s">
        <v>983</v>
      </c>
      <c r="R116" s="17" t="s">
        <v>1986</v>
      </c>
      <c r="S116" s="17">
        <v>1</v>
      </c>
    </row>
    <row r="117" spans="1:19" x14ac:dyDescent="0.25">
      <c r="A117" t="s">
        <v>273</v>
      </c>
      <c r="B117">
        <v>22</v>
      </c>
      <c r="C117">
        <v>2</v>
      </c>
      <c r="D117">
        <v>1990</v>
      </c>
      <c r="E117">
        <v>173.82666</v>
      </c>
      <c r="F117">
        <v>-40.754199999999997</v>
      </c>
      <c r="G117">
        <v>3</v>
      </c>
      <c r="H117">
        <v>39.6</v>
      </c>
      <c r="I117">
        <v>12</v>
      </c>
      <c r="J117">
        <v>20</v>
      </c>
      <c r="K117" s="17" t="s">
        <v>1028</v>
      </c>
      <c r="L117">
        <v>3</v>
      </c>
      <c r="M117" s="17" t="s">
        <v>695</v>
      </c>
      <c r="N117" s="17" t="s">
        <v>891</v>
      </c>
      <c r="O117" s="17" t="s">
        <v>941</v>
      </c>
      <c r="P117" s="17" t="s">
        <v>942</v>
      </c>
      <c r="Q117" s="17" t="s">
        <v>983</v>
      </c>
      <c r="R117" s="17" t="s">
        <v>1986</v>
      </c>
      <c r="S117" s="17">
        <v>1</v>
      </c>
    </row>
    <row r="118" spans="1:19" x14ac:dyDescent="0.25">
      <c r="A118" t="s">
        <v>274</v>
      </c>
      <c r="B118">
        <v>22</v>
      </c>
      <c r="C118">
        <v>2</v>
      </c>
      <c r="D118">
        <v>1990</v>
      </c>
      <c r="E118">
        <v>173.88417000000001</v>
      </c>
      <c r="F118">
        <v>-40.771189999999997</v>
      </c>
      <c r="G118">
        <v>0</v>
      </c>
      <c r="H118">
        <v>3</v>
      </c>
      <c r="I118">
        <v>1</v>
      </c>
      <c r="J118">
        <v>80</v>
      </c>
      <c r="K118" s="17" t="s">
        <v>1028</v>
      </c>
      <c r="L118">
        <v>3</v>
      </c>
      <c r="M118" s="17" t="s">
        <v>696</v>
      </c>
      <c r="N118" s="17" t="s">
        <v>891</v>
      </c>
      <c r="O118" s="17" t="s">
        <v>941</v>
      </c>
      <c r="P118" s="17" t="s">
        <v>942</v>
      </c>
      <c r="Q118" s="17" t="s">
        <v>983</v>
      </c>
      <c r="R118" s="17" t="s">
        <v>1986</v>
      </c>
      <c r="S118" s="17">
        <v>1</v>
      </c>
    </row>
    <row r="119" spans="1:19" x14ac:dyDescent="0.25">
      <c r="A119" t="s">
        <v>275</v>
      </c>
      <c r="B119">
        <v>23</v>
      </c>
      <c r="C119">
        <v>2</v>
      </c>
      <c r="D119">
        <v>1990</v>
      </c>
      <c r="E119">
        <v>173.87428</v>
      </c>
      <c r="F119">
        <v>-40.751829999999998</v>
      </c>
      <c r="G119">
        <v>0</v>
      </c>
      <c r="H119">
        <v>9</v>
      </c>
      <c r="I119">
        <v>4</v>
      </c>
      <c r="J119">
        <v>40</v>
      </c>
      <c r="K119" s="17" t="s">
        <v>1028</v>
      </c>
      <c r="L119">
        <v>4</v>
      </c>
      <c r="M119" s="17" t="s">
        <v>696</v>
      </c>
      <c r="N119" s="17" t="s">
        <v>891</v>
      </c>
      <c r="O119" s="17" t="s">
        <v>941</v>
      </c>
      <c r="P119" s="17" t="s">
        <v>942</v>
      </c>
      <c r="Q119" s="17" t="s">
        <v>983</v>
      </c>
      <c r="R119" s="17" t="s">
        <v>1986</v>
      </c>
      <c r="S119" s="17">
        <v>1</v>
      </c>
    </row>
    <row r="120" spans="1:19" x14ac:dyDescent="0.25">
      <c r="A120" t="s">
        <v>276</v>
      </c>
      <c r="B120">
        <v>24</v>
      </c>
      <c r="C120">
        <v>2</v>
      </c>
      <c r="D120">
        <v>1990</v>
      </c>
      <c r="E120">
        <v>173.95949999999999</v>
      </c>
      <c r="F120">
        <v>-40.73706</v>
      </c>
      <c r="G120">
        <v>0</v>
      </c>
      <c r="H120">
        <v>12</v>
      </c>
      <c r="I120">
        <v>6</v>
      </c>
      <c r="J120">
        <v>130</v>
      </c>
      <c r="K120" s="17" t="s">
        <v>1028</v>
      </c>
      <c r="L120">
        <v>4</v>
      </c>
      <c r="M120" s="17" t="s">
        <v>694</v>
      </c>
      <c r="N120" s="17" t="s">
        <v>891</v>
      </c>
      <c r="O120" s="17" t="s">
        <v>941</v>
      </c>
      <c r="P120" s="17" t="s">
        <v>942</v>
      </c>
      <c r="Q120" s="17" t="s">
        <v>983</v>
      </c>
      <c r="R120" s="17" t="s">
        <v>1986</v>
      </c>
      <c r="S120" s="17">
        <v>1</v>
      </c>
    </row>
    <row r="121" spans="1:19" x14ac:dyDescent="0.25">
      <c r="A121" t="s">
        <v>277</v>
      </c>
      <c r="B121">
        <v>25</v>
      </c>
      <c r="C121">
        <v>2</v>
      </c>
      <c r="D121">
        <v>1990</v>
      </c>
      <c r="E121">
        <v>173.90962999999999</v>
      </c>
      <c r="F121">
        <v>-40.859439999999999</v>
      </c>
      <c r="G121">
        <v>0</v>
      </c>
      <c r="H121">
        <v>18</v>
      </c>
      <c r="I121">
        <v>5</v>
      </c>
      <c r="J121">
        <v>50</v>
      </c>
      <c r="K121" s="17" t="s">
        <v>1028</v>
      </c>
      <c r="L121">
        <v>2</v>
      </c>
      <c r="M121" s="17" t="s">
        <v>697</v>
      </c>
      <c r="N121" s="17" t="s">
        <v>891</v>
      </c>
      <c r="O121" s="17" t="s">
        <v>941</v>
      </c>
      <c r="P121" s="17" t="s">
        <v>942</v>
      </c>
      <c r="Q121" s="17" t="s">
        <v>983</v>
      </c>
      <c r="R121" s="17" t="s">
        <v>1986</v>
      </c>
      <c r="S121" s="17">
        <v>1</v>
      </c>
    </row>
    <row r="122" spans="1:19" x14ac:dyDescent="0.25">
      <c r="A122" t="s">
        <v>278</v>
      </c>
      <c r="B122">
        <v>25</v>
      </c>
      <c r="C122">
        <v>2</v>
      </c>
      <c r="D122">
        <v>1990</v>
      </c>
      <c r="E122">
        <v>173.94082</v>
      </c>
      <c r="F122">
        <v>-40.77919</v>
      </c>
      <c r="G122">
        <v>0</v>
      </c>
      <c r="H122">
        <v>24</v>
      </c>
      <c r="I122">
        <v>9</v>
      </c>
      <c r="J122">
        <v>40</v>
      </c>
      <c r="K122" s="17" t="s">
        <v>1028</v>
      </c>
      <c r="L122">
        <v>2</v>
      </c>
      <c r="M122" s="17" t="s">
        <v>698</v>
      </c>
      <c r="N122" s="17" t="s">
        <v>891</v>
      </c>
      <c r="O122" s="17" t="s">
        <v>941</v>
      </c>
      <c r="P122" s="17" t="s">
        <v>942</v>
      </c>
      <c r="Q122" s="17" t="s">
        <v>983</v>
      </c>
      <c r="R122" s="17" t="s">
        <v>1986</v>
      </c>
      <c r="S122" s="17">
        <v>1</v>
      </c>
    </row>
    <row r="123" spans="1:19" x14ac:dyDescent="0.25">
      <c r="A123" t="s">
        <v>279</v>
      </c>
      <c r="B123">
        <v>26</v>
      </c>
      <c r="C123">
        <v>2</v>
      </c>
      <c r="D123">
        <v>1990</v>
      </c>
      <c r="E123">
        <v>173.98278999999999</v>
      </c>
      <c r="F123">
        <v>-40.770449999999997</v>
      </c>
      <c r="G123">
        <v>0</v>
      </c>
      <c r="H123">
        <v>15</v>
      </c>
      <c r="I123">
        <v>9</v>
      </c>
      <c r="J123">
        <v>70</v>
      </c>
      <c r="K123" s="17" t="s">
        <v>1028</v>
      </c>
      <c r="L123">
        <v>2</v>
      </c>
      <c r="M123" s="17" t="s">
        <v>699</v>
      </c>
      <c r="N123" s="17" t="s">
        <v>891</v>
      </c>
      <c r="O123" s="17" t="s">
        <v>941</v>
      </c>
      <c r="P123" s="17" t="s">
        <v>942</v>
      </c>
      <c r="Q123" s="17" t="s">
        <v>983</v>
      </c>
      <c r="R123" s="17" t="s">
        <v>1986</v>
      </c>
      <c r="S123" s="17">
        <v>1</v>
      </c>
    </row>
    <row r="124" spans="1:19" x14ac:dyDescent="0.25">
      <c r="A124" t="s">
        <v>280</v>
      </c>
      <c r="B124">
        <v>26</v>
      </c>
      <c r="C124">
        <v>2</v>
      </c>
      <c r="D124">
        <v>1990</v>
      </c>
      <c r="E124">
        <v>173.96378000000001</v>
      </c>
      <c r="F124">
        <v>-40.775869999999998</v>
      </c>
      <c r="G124">
        <v>0</v>
      </c>
      <c r="H124">
        <v>30</v>
      </c>
      <c r="I124">
        <v>6</v>
      </c>
      <c r="J124">
        <v>25</v>
      </c>
      <c r="K124" s="17" t="s">
        <v>1028</v>
      </c>
      <c r="L124">
        <v>2</v>
      </c>
      <c r="M124" s="17" t="s">
        <v>699</v>
      </c>
      <c r="N124" s="17" t="s">
        <v>891</v>
      </c>
      <c r="O124" s="17" t="s">
        <v>941</v>
      </c>
      <c r="P124" s="17" t="s">
        <v>942</v>
      </c>
      <c r="Q124" s="17" t="s">
        <v>983</v>
      </c>
      <c r="R124" s="17" t="s">
        <v>1986</v>
      </c>
      <c r="S124" s="17">
        <v>1</v>
      </c>
    </row>
    <row r="125" spans="1:19" x14ac:dyDescent="0.25">
      <c r="A125" t="s">
        <v>281</v>
      </c>
      <c r="B125">
        <v>28</v>
      </c>
      <c r="C125">
        <v>2</v>
      </c>
      <c r="D125">
        <v>1990</v>
      </c>
      <c r="E125">
        <v>173.82843</v>
      </c>
      <c r="F125">
        <v>-40.77364</v>
      </c>
      <c r="G125">
        <v>0</v>
      </c>
      <c r="H125">
        <v>15</v>
      </c>
      <c r="I125">
        <v>9</v>
      </c>
      <c r="J125">
        <v>40</v>
      </c>
      <c r="K125" s="17" t="s">
        <v>1028</v>
      </c>
      <c r="L125">
        <v>2</v>
      </c>
      <c r="M125" s="17" t="s">
        <v>695</v>
      </c>
      <c r="N125" s="17" t="s">
        <v>891</v>
      </c>
      <c r="O125" s="17" t="s">
        <v>941</v>
      </c>
      <c r="P125" s="17" t="s">
        <v>942</v>
      </c>
      <c r="Q125" s="17" t="s">
        <v>983</v>
      </c>
      <c r="R125" s="17" t="s">
        <v>1986</v>
      </c>
      <c r="S125" s="17">
        <v>1</v>
      </c>
    </row>
    <row r="126" spans="1:19" x14ac:dyDescent="0.25">
      <c r="A126" t="s">
        <v>282</v>
      </c>
      <c r="B126">
        <v>28</v>
      </c>
      <c r="C126">
        <v>2</v>
      </c>
      <c r="D126">
        <v>1990</v>
      </c>
      <c r="E126">
        <v>173.79750000000001</v>
      </c>
      <c r="F126">
        <v>-40.815399999999997</v>
      </c>
      <c r="G126">
        <v>0</v>
      </c>
      <c r="H126">
        <v>9</v>
      </c>
      <c r="I126">
        <v>6</v>
      </c>
      <c r="J126">
        <v>70</v>
      </c>
      <c r="K126" s="17" t="s">
        <v>1028</v>
      </c>
      <c r="L126">
        <v>4</v>
      </c>
      <c r="M126" s="17" t="s">
        <v>700</v>
      </c>
      <c r="N126" s="17" t="s">
        <v>891</v>
      </c>
      <c r="O126" s="17" t="s">
        <v>941</v>
      </c>
      <c r="P126" s="17" t="s">
        <v>942</v>
      </c>
      <c r="Q126" s="17" t="s">
        <v>983</v>
      </c>
      <c r="R126" s="17" t="s">
        <v>1986</v>
      </c>
      <c r="S126" s="17">
        <v>1</v>
      </c>
    </row>
    <row r="127" spans="1:19" x14ac:dyDescent="0.25">
      <c r="A127" t="s">
        <v>283</v>
      </c>
      <c r="B127">
        <v>28</v>
      </c>
      <c r="C127">
        <v>2</v>
      </c>
      <c r="D127">
        <v>1990</v>
      </c>
      <c r="E127">
        <v>173.81529</v>
      </c>
      <c r="F127">
        <v>-40.849060000000001</v>
      </c>
      <c r="G127">
        <v>0</v>
      </c>
      <c r="H127">
        <v>8</v>
      </c>
      <c r="I127">
        <v>1</v>
      </c>
      <c r="J127">
        <v>25</v>
      </c>
      <c r="K127" s="17" t="s">
        <v>1028</v>
      </c>
      <c r="L127">
        <v>2</v>
      </c>
      <c r="M127" s="17" t="s">
        <v>700</v>
      </c>
      <c r="N127" s="17" t="s">
        <v>891</v>
      </c>
      <c r="O127" s="17" t="s">
        <v>941</v>
      </c>
      <c r="P127" s="17" t="s">
        <v>942</v>
      </c>
      <c r="Q127" s="17" t="s">
        <v>983</v>
      </c>
      <c r="R127" s="17" t="s">
        <v>1986</v>
      </c>
      <c r="S127" s="17">
        <v>1</v>
      </c>
    </row>
    <row r="128" spans="1:19" x14ac:dyDescent="0.25">
      <c r="A128" t="s">
        <v>284</v>
      </c>
      <c r="B128">
        <v>1</v>
      </c>
      <c r="C128">
        <v>3</v>
      </c>
      <c r="D128">
        <v>1990</v>
      </c>
      <c r="E128">
        <v>173.81796</v>
      </c>
      <c r="F128">
        <v>-40.855910000000002</v>
      </c>
      <c r="G128">
        <v>0</v>
      </c>
      <c r="H128">
        <v>15</v>
      </c>
      <c r="I128">
        <v>2</v>
      </c>
      <c r="J128">
        <v>20</v>
      </c>
      <c r="K128" s="17" t="s">
        <v>1028</v>
      </c>
      <c r="L128">
        <v>2</v>
      </c>
      <c r="M128" s="17" t="s">
        <v>700</v>
      </c>
      <c r="N128" s="17" t="s">
        <v>891</v>
      </c>
      <c r="O128" s="17" t="s">
        <v>941</v>
      </c>
      <c r="P128" s="17" t="s">
        <v>942</v>
      </c>
      <c r="Q128" s="17" t="s">
        <v>983</v>
      </c>
      <c r="R128" s="17" t="s">
        <v>1986</v>
      </c>
      <c r="S128" s="17">
        <v>1</v>
      </c>
    </row>
    <row r="129" spans="1:19" x14ac:dyDescent="0.25">
      <c r="A129" t="s">
        <v>285</v>
      </c>
      <c r="B129">
        <v>1</v>
      </c>
      <c r="C129">
        <v>3</v>
      </c>
      <c r="D129">
        <v>1990</v>
      </c>
      <c r="E129">
        <v>173.77746999999999</v>
      </c>
      <c r="F129">
        <v>-40.839730000000003</v>
      </c>
      <c r="G129">
        <v>7</v>
      </c>
      <c r="H129">
        <v>18</v>
      </c>
      <c r="I129">
        <v>6</v>
      </c>
      <c r="J129">
        <v>20</v>
      </c>
      <c r="K129" s="17" t="s">
        <v>1028</v>
      </c>
      <c r="L129">
        <v>2</v>
      </c>
      <c r="M129" s="17" t="s">
        <v>700</v>
      </c>
      <c r="N129" s="17" t="s">
        <v>891</v>
      </c>
      <c r="O129" s="17" t="s">
        <v>941</v>
      </c>
      <c r="P129" s="17" t="s">
        <v>942</v>
      </c>
      <c r="Q129" s="17" t="s">
        <v>983</v>
      </c>
      <c r="R129" s="17" t="s">
        <v>1986</v>
      </c>
      <c r="S129" s="17">
        <v>1</v>
      </c>
    </row>
    <row r="130" spans="1:19" x14ac:dyDescent="0.25">
      <c r="A130" t="s">
        <v>286</v>
      </c>
      <c r="B130">
        <v>2</v>
      </c>
      <c r="C130">
        <v>3</v>
      </c>
      <c r="D130">
        <v>1990</v>
      </c>
      <c r="E130">
        <v>173.77223000000001</v>
      </c>
      <c r="F130">
        <v>-40.89734</v>
      </c>
      <c r="G130">
        <v>0</v>
      </c>
      <c r="H130">
        <v>7.6</v>
      </c>
      <c r="I130">
        <v>4</v>
      </c>
      <c r="J130">
        <v>60</v>
      </c>
      <c r="K130" s="17" t="s">
        <v>1028</v>
      </c>
      <c r="L130">
        <v>2</v>
      </c>
      <c r="M130" s="17" t="s">
        <v>701</v>
      </c>
      <c r="N130" s="17" t="s">
        <v>891</v>
      </c>
      <c r="O130" s="17" t="s">
        <v>941</v>
      </c>
      <c r="P130" s="17" t="s">
        <v>942</v>
      </c>
      <c r="Q130" s="17" t="s">
        <v>983</v>
      </c>
      <c r="R130" s="17" t="s">
        <v>1986</v>
      </c>
      <c r="S130" s="17">
        <v>1</v>
      </c>
    </row>
    <row r="131" spans="1:19" x14ac:dyDescent="0.25">
      <c r="A131" t="s">
        <v>287</v>
      </c>
      <c r="B131">
        <v>2</v>
      </c>
      <c r="C131">
        <v>3</v>
      </c>
      <c r="D131">
        <v>1990</v>
      </c>
      <c r="E131">
        <v>173.78515999999999</v>
      </c>
      <c r="F131">
        <v>-40.8947</v>
      </c>
      <c r="G131">
        <v>0</v>
      </c>
      <c r="H131">
        <v>10.6</v>
      </c>
      <c r="I131">
        <v>4</v>
      </c>
      <c r="J131">
        <v>40</v>
      </c>
      <c r="K131" s="17" t="s">
        <v>1028</v>
      </c>
      <c r="L131">
        <v>2</v>
      </c>
      <c r="M131" s="17" t="s">
        <v>701</v>
      </c>
      <c r="N131" s="17" t="s">
        <v>891</v>
      </c>
      <c r="O131" s="17" t="s">
        <v>941</v>
      </c>
      <c r="P131" s="17" t="s">
        <v>942</v>
      </c>
      <c r="Q131" s="17" t="s">
        <v>983</v>
      </c>
      <c r="R131" s="17" t="s">
        <v>1986</v>
      </c>
      <c r="S131" s="17">
        <v>1</v>
      </c>
    </row>
    <row r="132" spans="1:19" x14ac:dyDescent="0.25">
      <c r="A132" t="s">
        <v>288</v>
      </c>
      <c r="B132">
        <v>2</v>
      </c>
      <c r="C132">
        <v>3</v>
      </c>
      <c r="D132">
        <v>1990</v>
      </c>
      <c r="E132">
        <v>173.76151999999999</v>
      </c>
      <c r="F132">
        <v>-40.937480000000001</v>
      </c>
      <c r="G132">
        <v>0</v>
      </c>
      <c r="H132">
        <v>15</v>
      </c>
      <c r="I132">
        <v>5</v>
      </c>
      <c r="J132">
        <v>20</v>
      </c>
      <c r="K132" s="17" t="s">
        <v>1028</v>
      </c>
      <c r="L132">
        <v>2</v>
      </c>
      <c r="M132" s="17" t="s">
        <v>702</v>
      </c>
      <c r="N132" s="17" t="s">
        <v>891</v>
      </c>
      <c r="O132" s="17" t="s">
        <v>941</v>
      </c>
      <c r="P132" s="17" t="s">
        <v>942</v>
      </c>
      <c r="Q132" s="17" t="s">
        <v>983</v>
      </c>
      <c r="R132" s="17" t="s">
        <v>1986</v>
      </c>
      <c r="S132" s="17">
        <v>1</v>
      </c>
    </row>
    <row r="133" spans="1:19" x14ac:dyDescent="0.25">
      <c r="A133" t="s">
        <v>289</v>
      </c>
      <c r="B133">
        <v>21</v>
      </c>
      <c r="C133">
        <v>3</v>
      </c>
      <c r="D133">
        <v>1990</v>
      </c>
      <c r="E133">
        <v>174.01528999999999</v>
      </c>
      <c r="F133">
        <v>-40.965609999999998</v>
      </c>
      <c r="G133">
        <v>3</v>
      </c>
      <c r="H133">
        <v>12</v>
      </c>
      <c r="I133">
        <v>7</v>
      </c>
      <c r="J133">
        <v>50</v>
      </c>
      <c r="K133" s="17" t="s">
        <v>1028</v>
      </c>
      <c r="L133">
        <v>2</v>
      </c>
      <c r="M133" s="17" t="s">
        <v>866</v>
      </c>
      <c r="N133" s="17" t="s">
        <v>866</v>
      </c>
      <c r="O133" s="17" t="s">
        <v>941</v>
      </c>
      <c r="P133" s="17" t="s">
        <v>942</v>
      </c>
      <c r="Q133" s="17" t="s">
        <v>984</v>
      </c>
      <c r="R133" s="17" t="s">
        <v>1986</v>
      </c>
      <c r="S133" s="17">
        <v>1</v>
      </c>
    </row>
    <row r="134" spans="1:19" x14ac:dyDescent="0.25">
      <c r="A134" t="s">
        <v>290</v>
      </c>
      <c r="B134">
        <v>22</v>
      </c>
      <c r="C134">
        <v>3</v>
      </c>
      <c r="D134">
        <v>1990</v>
      </c>
      <c r="E134">
        <v>174.01992000000001</v>
      </c>
      <c r="F134">
        <v>-41.014780000000002</v>
      </c>
      <c r="G134">
        <v>0</v>
      </c>
      <c r="H134">
        <v>4.5</v>
      </c>
      <c r="I134">
        <v>7</v>
      </c>
      <c r="J134">
        <v>25</v>
      </c>
      <c r="K134" s="17" t="s">
        <v>1028</v>
      </c>
      <c r="L134">
        <v>2</v>
      </c>
      <c r="M134" s="17" t="s">
        <v>866</v>
      </c>
      <c r="N134" s="17" t="s">
        <v>866</v>
      </c>
      <c r="O134" s="17" t="s">
        <v>941</v>
      </c>
      <c r="P134" s="17" t="s">
        <v>942</v>
      </c>
      <c r="Q134" s="17" t="s">
        <v>984</v>
      </c>
      <c r="R134" s="17" t="s">
        <v>1986</v>
      </c>
      <c r="S134" s="17">
        <v>1</v>
      </c>
    </row>
    <row r="135" spans="1:19" x14ac:dyDescent="0.25">
      <c r="A135" t="s">
        <v>291</v>
      </c>
      <c r="B135">
        <v>24</v>
      </c>
      <c r="C135">
        <v>3</v>
      </c>
      <c r="D135">
        <v>1990</v>
      </c>
      <c r="E135">
        <v>174.04240999999999</v>
      </c>
      <c r="F135">
        <v>-41.002470000000002</v>
      </c>
      <c r="G135">
        <v>0</v>
      </c>
      <c r="H135">
        <v>21</v>
      </c>
      <c r="I135">
        <v>6</v>
      </c>
      <c r="J135">
        <v>40</v>
      </c>
      <c r="K135" s="17" t="s">
        <v>1028</v>
      </c>
      <c r="L135">
        <v>2</v>
      </c>
      <c r="M135" s="17" t="s">
        <v>866</v>
      </c>
      <c r="N135" s="17" t="s">
        <v>866</v>
      </c>
      <c r="O135" s="17" t="s">
        <v>941</v>
      </c>
      <c r="P135" s="17" t="s">
        <v>942</v>
      </c>
      <c r="Q135" s="17" t="s">
        <v>984</v>
      </c>
      <c r="R135" s="17" t="s">
        <v>1986</v>
      </c>
      <c r="S135" s="17">
        <v>1</v>
      </c>
    </row>
    <row r="136" spans="1:19" x14ac:dyDescent="0.25">
      <c r="A136" t="s">
        <v>292</v>
      </c>
      <c r="B136">
        <v>18</v>
      </c>
      <c r="C136">
        <v>3</v>
      </c>
      <c r="D136">
        <v>1990</v>
      </c>
      <c r="E136">
        <v>174.06611000000001</v>
      </c>
      <c r="F136">
        <v>-40.941279999999999</v>
      </c>
      <c r="G136">
        <v>0</v>
      </c>
      <c r="H136">
        <v>27</v>
      </c>
      <c r="I136">
        <v>4</v>
      </c>
      <c r="J136">
        <v>30</v>
      </c>
      <c r="K136" s="17" t="s">
        <v>1028</v>
      </c>
      <c r="L136">
        <v>3</v>
      </c>
      <c r="M136" s="17" t="s">
        <v>892</v>
      </c>
      <c r="N136" s="17" t="s">
        <v>892</v>
      </c>
      <c r="O136" s="17" t="s">
        <v>941</v>
      </c>
      <c r="P136" s="17" t="s">
        <v>942</v>
      </c>
      <c r="Q136" s="17" t="s">
        <v>985</v>
      </c>
      <c r="R136" s="17" t="s">
        <v>1986</v>
      </c>
      <c r="S136" s="17">
        <v>1</v>
      </c>
    </row>
    <row r="137" spans="1:19" x14ac:dyDescent="0.25">
      <c r="A137" t="s">
        <v>293</v>
      </c>
      <c r="B137">
        <v>18</v>
      </c>
      <c r="C137">
        <v>3</v>
      </c>
      <c r="D137">
        <v>1990</v>
      </c>
      <c r="E137">
        <v>174.07787999999999</v>
      </c>
      <c r="F137">
        <v>-40.953009999999999</v>
      </c>
      <c r="G137">
        <v>0</v>
      </c>
      <c r="H137">
        <v>7.5</v>
      </c>
      <c r="I137">
        <v>6</v>
      </c>
      <c r="J137">
        <v>40</v>
      </c>
      <c r="K137" s="17" t="s">
        <v>1028</v>
      </c>
      <c r="L137">
        <v>2</v>
      </c>
      <c r="M137" s="17" t="s">
        <v>892</v>
      </c>
      <c r="N137" s="17" t="s">
        <v>892</v>
      </c>
      <c r="O137" s="17" t="s">
        <v>941</v>
      </c>
      <c r="P137" s="17" t="s">
        <v>942</v>
      </c>
      <c r="Q137" s="17" t="s">
        <v>985</v>
      </c>
      <c r="R137" s="17" t="s">
        <v>1986</v>
      </c>
      <c r="S137" s="17">
        <v>1</v>
      </c>
    </row>
    <row r="138" spans="1:19" x14ac:dyDescent="0.25">
      <c r="A138" t="s">
        <v>294</v>
      </c>
      <c r="B138">
        <v>18</v>
      </c>
      <c r="C138">
        <v>3</v>
      </c>
      <c r="D138">
        <v>1990</v>
      </c>
      <c r="E138">
        <v>174.07133999999999</v>
      </c>
      <c r="F138">
        <v>-40.978999999999999</v>
      </c>
      <c r="G138">
        <v>0</v>
      </c>
      <c r="H138">
        <v>21</v>
      </c>
      <c r="I138">
        <v>3</v>
      </c>
      <c r="J138">
        <v>25</v>
      </c>
      <c r="K138" s="17" t="s">
        <v>1028</v>
      </c>
      <c r="L138">
        <v>2</v>
      </c>
      <c r="M138" s="17" t="s">
        <v>892</v>
      </c>
      <c r="N138" s="17" t="s">
        <v>892</v>
      </c>
      <c r="O138" s="17" t="s">
        <v>941</v>
      </c>
      <c r="P138" s="17" t="s">
        <v>942</v>
      </c>
      <c r="Q138" s="17" t="s">
        <v>985</v>
      </c>
      <c r="R138" s="17" t="s">
        <v>1986</v>
      </c>
      <c r="S138" s="17">
        <v>1</v>
      </c>
    </row>
    <row r="139" spans="1:19" x14ac:dyDescent="0.25">
      <c r="A139" t="s">
        <v>295</v>
      </c>
      <c r="B139">
        <v>31</v>
      </c>
      <c r="C139">
        <v>1</v>
      </c>
      <c r="D139">
        <v>1998</v>
      </c>
      <c r="E139">
        <v>178.19591</v>
      </c>
      <c r="F139">
        <v>-38.607799999999997</v>
      </c>
      <c r="G139">
        <v>0</v>
      </c>
      <c r="H139">
        <v>10.7</v>
      </c>
      <c r="I139">
        <v>6</v>
      </c>
      <c r="J139">
        <v>65</v>
      </c>
      <c r="K139" s="17" t="s">
        <v>1028</v>
      </c>
      <c r="L139">
        <v>3</v>
      </c>
      <c r="M139" s="17" t="s">
        <v>703</v>
      </c>
      <c r="N139" s="17" t="s">
        <v>893</v>
      </c>
      <c r="O139" s="17" t="s">
        <v>944</v>
      </c>
      <c r="P139" s="17" t="s">
        <v>893</v>
      </c>
      <c r="Q139" s="17" t="s">
        <v>986</v>
      </c>
      <c r="R139" s="17" t="s">
        <v>1989</v>
      </c>
      <c r="S139" s="17">
        <v>1</v>
      </c>
    </row>
    <row r="140" spans="1:19" x14ac:dyDescent="0.25">
      <c r="A140" t="s">
        <v>296</v>
      </c>
      <c r="B140">
        <v>25</v>
      </c>
      <c r="C140">
        <v>8</v>
      </c>
      <c r="D140">
        <v>1999</v>
      </c>
      <c r="E140">
        <v>178.29462000000001</v>
      </c>
      <c r="F140">
        <v>-38.728529999999999</v>
      </c>
      <c r="G140">
        <v>11</v>
      </c>
      <c r="H140">
        <v>15</v>
      </c>
      <c r="I140">
        <v>12</v>
      </c>
      <c r="J140">
        <v>35</v>
      </c>
      <c r="K140" s="17" t="s">
        <v>1028</v>
      </c>
      <c r="L140">
        <v>3</v>
      </c>
      <c r="M140" s="17" t="s">
        <v>704</v>
      </c>
      <c r="N140" s="17" t="s">
        <v>893</v>
      </c>
      <c r="O140" s="17" t="s">
        <v>944</v>
      </c>
      <c r="P140" s="17" t="s">
        <v>893</v>
      </c>
      <c r="Q140" s="17" t="s">
        <v>986</v>
      </c>
      <c r="R140" s="17" t="s">
        <v>1989</v>
      </c>
      <c r="S140" s="17">
        <v>1</v>
      </c>
    </row>
    <row r="141" spans="1:19" x14ac:dyDescent="0.25">
      <c r="A141" t="s">
        <v>297</v>
      </c>
      <c r="B141">
        <v>16</v>
      </c>
      <c r="C141">
        <v>1</v>
      </c>
      <c r="D141">
        <v>2002</v>
      </c>
      <c r="E141">
        <v>178.21100000000001</v>
      </c>
      <c r="F141">
        <v>-38.615079999999999</v>
      </c>
      <c r="G141">
        <v>0</v>
      </c>
      <c r="H141">
        <v>13.1</v>
      </c>
      <c r="I141">
        <v>6</v>
      </c>
      <c r="J141">
        <v>91</v>
      </c>
      <c r="K141" s="17" t="s">
        <v>1028</v>
      </c>
      <c r="L141">
        <v>3</v>
      </c>
      <c r="M141" s="17" t="s">
        <v>705</v>
      </c>
      <c r="N141" s="17" t="s">
        <v>893</v>
      </c>
      <c r="O141" s="17" t="s">
        <v>944</v>
      </c>
      <c r="P141" s="17" t="s">
        <v>893</v>
      </c>
      <c r="Q141" s="17" t="s">
        <v>986</v>
      </c>
      <c r="R141" s="17" t="s">
        <v>1989</v>
      </c>
      <c r="S141" s="17">
        <v>1</v>
      </c>
    </row>
    <row r="142" spans="1:19" x14ac:dyDescent="0.25">
      <c r="A142" t="s">
        <v>298</v>
      </c>
      <c r="B142">
        <v>16</v>
      </c>
      <c r="C142">
        <v>1</v>
      </c>
      <c r="D142">
        <v>2002</v>
      </c>
      <c r="E142">
        <v>178.21259000000001</v>
      </c>
      <c r="F142">
        <v>-38.613309999999998</v>
      </c>
      <c r="G142">
        <v>0</v>
      </c>
      <c r="H142">
        <v>11.2</v>
      </c>
      <c r="I142">
        <v>6</v>
      </c>
      <c r="J142">
        <v>81</v>
      </c>
      <c r="K142" s="17" t="s">
        <v>1028</v>
      </c>
      <c r="L142">
        <v>3</v>
      </c>
      <c r="M142" s="17" t="s">
        <v>705</v>
      </c>
      <c r="N142" s="17" t="s">
        <v>893</v>
      </c>
      <c r="O142" s="17" t="s">
        <v>944</v>
      </c>
      <c r="P142" s="17" t="s">
        <v>893</v>
      </c>
      <c r="Q142" s="17" t="s">
        <v>986</v>
      </c>
      <c r="R142" s="17" t="s">
        <v>1989</v>
      </c>
      <c r="S142" s="17">
        <v>1</v>
      </c>
    </row>
    <row r="143" spans="1:19" x14ac:dyDescent="0.25">
      <c r="A143" t="s">
        <v>299</v>
      </c>
      <c r="B143">
        <v>17</v>
      </c>
      <c r="C143">
        <v>1</v>
      </c>
      <c r="D143">
        <v>2002</v>
      </c>
      <c r="E143">
        <v>178.18441000000001</v>
      </c>
      <c r="F143">
        <v>-38.636159999999997</v>
      </c>
      <c r="G143">
        <v>0</v>
      </c>
      <c r="H143">
        <v>14.6</v>
      </c>
      <c r="I143">
        <v>10</v>
      </c>
      <c r="J143">
        <v>74</v>
      </c>
      <c r="K143" s="17" t="s">
        <v>1028</v>
      </c>
      <c r="L143">
        <v>3</v>
      </c>
      <c r="M143" s="17" t="s">
        <v>706</v>
      </c>
      <c r="N143" s="17" t="s">
        <v>893</v>
      </c>
      <c r="O143" s="17" t="s">
        <v>944</v>
      </c>
      <c r="P143" s="17" t="s">
        <v>893</v>
      </c>
      <c r="Q143" s="17" t="s">
        <v>986</v>
      </c>
      <c r="R143" s="17" t="s">
        <v>1989</v>
      </c>
      <c r="S143" s="17">
        <v>1</v>
      </c>
    </row>
    <row r="144" spans="1:19" x14ac:dyDescent="0.25">
      <c r="A144" t="s">
        <v>300</v>
      </c>
      <c r="B144">
        <v>17</v>
      </c>
      <c r="C144">
        <v>1</v>
      </c>
      <c r="D144">
        <v>2002</v>
      </c>
      <c r="E144">
        <v>178.1497</v>
      </c>
      <c r="F144">
        <v>-38.663629999999998</v>
      </c>
      <c r="G144">
        <v>0</v>
      </c>
      <c r="H144">
        <v>8.5</v>
      </c>
      <c r="I144">
        <v>7</v>
      </c>
      <c r="J144">
        <v>103</v>
      </c>
      <c r="K144" s="17" t="s">
        <v>1028</v>
      </c>
      <c r="L144">
        <v>3</v>
      </c>
      <c r="M144" s="17" t="s">
        <v>707</v>
      </c>
      <c r="N144" s="17" t="s">
        <v>893</v>
      </c>
      <c r="O144" s="17" t="s">
        <v>944</v>
      </c>
      <c r="P144" s="17" t="s">
        <v>893</v>
      </c>
      <c r="Q144" s="17" t="s">
        <v>986</v>
      </c>
      <c r="R144" s="17" t="s">
        <v>1989</v>
      </c>
      <c r="S144" s="17">
        <v>1</v>
      </c>
    </row>
    <row r="145" spans="1:19" x14ac:dyDescent="0.25">
      <c r="A145" t="s">
        <v>301</v>
      </c>
      <c r="B145">
        <v>28</v>
      </c>
      <c r="C145">
        <v>12</v>
      </c>
      <c r="D145">
        <v>2001</v>
      </c>
      <c r="E145">
        <v>175.86831000000001</v>
      </c>
      <c r="F145">
        <v>-41.292940000000002</v>
      </c>
      <c r="G145">
        <v>0</v>
      </c>
      <c r="H145">
        <v>7.3</v>
      </c>
      <c r="I145">
        <v>4</v>
      </c>
      <c r="J145">
        <v>43</v>
      </c>
      <c r="K145" s="17" t="s">
        <v>1028</v>
      </c>
      <c r="L145">
        <v>1</v>
      </c>
      <c r="M145" s="17" t="s">
        <v>708</v>
      </c>
      <c r="N145" s="17" t="s">
        <v>894</v>
      </c>
      <c r="O145" s="17" t="s">
        <v>945</v>
      </c>
      <c r="P145" s="17" t="s">
        <v>946</v>
      </c>
      <c r="Q145" s="17" t="s">
        <v>987</v>
      </c>
      <c r="R145" s="17" t="s">
        <v>1989</v>
      </c>
      <c r="S145" s="17">
        <v>1</v>
      </c>
    </row>
    <row r="146" spans="1:19" x14ac:dyDescent="0.25">
      <c r="A146" t="s">
        <v>302</v>
      </c>
      <c r="B146">
        <v>7</v>
      </c>
      <c r="C146">
        <v>5</v>
      </c>
      <c r="D146">
        <v>2002</v>
      </c>
      <c r="E146">
        <v>175.54214999999999</v>
      </c>
      <c r="F146">
        <v>-36.323869999999999</v>
      </c>
      <c r="G146">
        <v>0</v>
      </c>
      <c r="H146">
        <v>18.600000000000001</v>
      </c>
      <c r="I146">
        <v>20</v>
      </c>
      <c r="J146">
        <v>47</v>
      </c>
      <c r="K146" s="17" t="s">
        <v>1028</v>
      </c>
      <c r="L146">
        <v>4</v>
      </c>
      <c r="M146" s="17" t="s">
        <v>709</v>
      </c>
      <c r="N146" s="17" t="s">
        <v>895</v>
      </c>
      <c r="O146" s="17" t="s">
        <v>947</v>
      </c>
      <c r="P146" s="17" t="s">
        <v>948</v>
      </c>
      <c r="Q146" s="17" t="s">
        <v>988</v>
      </c>
      <c r="R146" s="17" t="s">
        <v>1985</v>
      </c>
      <c r="S146" s="17">
        <v>1</v>
      </c>
    </row>
    <row r="147" spans="1:19" x14ac:dyDescent="0.25">
      <c r="A147" t="s">
        <v>303</v>
      </c>
      <c r="B147">
        <v>28</v>
      </c>
      <c r="C147">
        <v>11</v>
      </c>
      <c r="D147">
        <v>2002</v>
      </c>
      <c r="E147">
        <v>175.41849999999999</v>
      </c>
      <c r="F147">
        <v>-36.086500000000001</v>
      </c>
      <c r="G147">
        <v>0</v>
      </c>
      <c r="H147">
        <v>17</v>
      </c>
      <c r="I147">
        <v>5</v>
      </c>
      <c r="J147">
        <v>49</v>
      </c>
      <c r="K147" s="17" t="s">
        <v>1028</v>
      </c>
      <c r="L147">
        <v>3</v>
      </c>
      <c r="M147" s="17" t="s">
        <v>710</v>
      </c>
      <c r="N147" s="17" t="s">
        <v>895</v>
      </c>
      <c r="O147" s="17" t="s">
        <v>947</v>
      </c>
      <c r="P147" s="17" t="s">
        <v>948</v>
      </c>
      <c r="Q147" s="17" t="s">
        <v>988</v>
      </c>
      <c r="R147" s="17" t="s">
        <v>1985</v>
      </c>
      <c r="S147" s="17">
        <v>1</v>
      </c>
    </row>
    <row r="148" spans="1:19" x14ac:dyDescent="0.25">
      <c r="A148" t="s">
        <v>304</v>
      </c>
      <c r="B148">
        <v>29</v>
      </c>
      <c r="C148">
        <v>11</v>
      </c>
      <c r="D148">
        <v>2002</v>
      </c>
      <c r="E148">
        <v>175.51783</v>
      </c>
      <c r="F148">
        <v>-36.130330000000001</v>
      </c>
      <c r="G148">
        <v>0</v>
      </c>
      <c r="H148">
        <v>17.600000000000001</v>
      </c>
      <c r="I148">
        <v>8</v>
      </c>
      <c r="J148">
        <v>43</v>
      </c>
      <c r="K148" s="17" t="s">
        <v>1028</v>
      </c>
      <c r="L148">
        <v>3</v>
      </c>
      <c r="M148" s="17" t="s">
        <v>711</v>
      </c>
      <c r="N148" s="17" t="s">
        <v>895</v>
      </c>
      <c r="O148" s="17" t="s">
        <v>947</v>
      </c>
      <c r="P148" s="17" t="s">
        <v>948</v>
      </c>
      <c r="Q148" s="17" t="s">
        <v>988</v>
      </c>
      <c r="R148" s="17" t="s">
        <v>1985</v>
      </c>
      <c r="S148" s="17">
        <v>1</v>
      </c>
    </row>
    <row r="149" spans="1:19" x14ac:dyDescent="0.25">
      <c r="A149" t="s">
        <v>305</v>
      </c>
      <c r="B149">
        <v>4</v>
      </c>
      <c r="C149">
        <v>11</v>
      </c>
      <c r="D149">
        <v>2003</v>
      </c>
      <c r="E149">
        <v>175.49816000000001</v>
      </c>
      <c r="F149">
        <v>-36.136369999999999</v>
      </c>
      <c r="G149">
        <v>5</v>
      </c>
      <c r="H149">
        <v>29.2</v>
      </c>
      <c r="I149">
        <v>12</v>
      </c>
      <c r="J149">
        <v>27</v>
      </c>
      <c r="K149" s="17" t="s">
        <v>1028</v>
      </c>
      <c r="L149">
        <v>1</v>
      </c>
      <c r="M149" s="17" t="s">
        <v>711</v>
      </c>
      <c r="N149" s="17" t="s">
        <v>895</v>
      </c>
      <c r="O149" s="17" t="s">
        <v>947</v>
      </c>
      <c r="P149" s="17" t="s">
        <v>948</v>
      </c>
      <c r="Q149" s="17" t="s">
        <v>988</v>
      </c>
      <c r="R149" s="17" t="s">
        <v>1985</v>
      </c>
      <c r="S149" s="17">
        <v>1</v>
      </c>
    </row>
    <row r="150" spans="1:19" x14ac:dyDescent="0.25">
      <c r="A150" t="s">
        <v>306</v>
      </c>
      <c r="B150">
        <v>1</v>
      </c>
      <c r="C150">
        <v>2</v>
      </c>
      <c r="D150">
        <v>1993</v>
      </c>
      <c r="E150">
        <v>172.13482999999999</v>
      </c>
      <c r="F150">
        <v>-34.149549999999998</v>
      </c>
      <c r="G150">
        <v>0</v>
      </c>
      <c r="H150">
        <v>24.4</v>
      </c>
      <c r="I150">
        <v>18</v>
      </c>
      <c r="J150">
        <v>43</v>
      </c>
      <c r="K150" s="17" t="s">
        <v>1028</v>
      </c>
      <c r="L150">
        <v>5</v>
      </c>
      <c r="M150" s="17" t="s">
        <v>712</v>
      </c>
      <c r="N150" s="17" t="s">
        <v>896</v>
      </c>
      <c r="O150" s="17" t="s">
        <v>949</v>
      </c>
      <c r="P150" s="17" t="s">
        <v>928</v>
      </c>
      <c r="Q150" s="17" t="s">
        <v>989</v>
      </c>
      <c r="R150" s="17" t="s">
        <v>1994</v>
      </c>
      <c r="S150" s="17">
        <v>1</v>
      </c>
    </row>
    <row r="151" spans="1:19" x14ac:dyDescent="0.25">
      <c r="A151" t="s">
        <v>307</v>
      </c>
      <c r="B151">
        <v>2</v>
      </c>
      <c r="C151">
        <v>2</v>
      </c>
      <c r="D151">
        <v>1993</v>
      </c>
      <c r="E151">
        <v>172.15957</v>
      </c>
      <c r="F151">
        <v>-34.150469999999999</v>
      </c>
      <c r="G151">
        <v>13.7</v>
      </c>
      <c r="H151">
        <v>34.4</v>
      </c>
      <c r="I151">
        <v>20</v>
      </c>
      <c r="J151">
        <v>17</v>
      </c>
      <c r="K151" s="17" t="s">
        <v>1028</v>
      </c>
      <c r="L151">
        <v>2</v>
      </c>
      <c r="M151" s="17" t="s">
        <v>713</v>
      </c>
      <c r="N151" s="17" t="s">
        <v>896</v>
      </c>
      <c r="O151" s="17" t="s">
        <v>949</v>
      </c>
      <c r="P151" s="17" t="s">
        <v>928</v>
      </c>
      <c r="Q151" s="17" t="s">
        <v>989</v>
      </c>
      <c r="R151" s="17" t="s">
        <v>1994</v>
      </c>
      <c r="S151" s="17">
        <v>1</v>
      </c>
    </row>
    <row r="152" spans="1:19" x14ac:dyDescent="0.25">
      <c r="A152" t="s">
        <v>308</v>
      </c>
      <c r="B152">
        <v>2</v>
      </c>
      <c r="C152">
        <v>2</v>
      </c>
      <c r="D152">
        <v>1993</v>
      </c>
      <c r="E152">
        <v>172.14386999999999</v>
      </c>
      <c r="F152">
        <v>-34.153849999999998</v>
      </c>
      <c r="G152">
        <v>0</v>
      </c>
      <c r="H152">
        <v>23.5</v>
      </c>
      <c r="I152">
        <v>15</v>
      </c>
      <c r="J152">
        <v>47</v>
      </c>
      <c r="K152" s="17" t="s">
        <v>1028</v>
      </c>
      <c r="L152">
        <v>4</v>
      </c>
      <c r="M152" s="17" t="s">
        <v>714</v>
      </c>
      <c r="N152" s="17" t="s">
        <v>896</v>
      </c>
      <c r="O152" s="17" t="s">
        <v>949</v>
      </c>
      <c r="P152" s="17" t="s">
        <v>928</v>
      </c>
      <c r="Q152" s="17" t="s">
        <v>989</v>
      </c>
      <c r="R152" s="17" t="s">
        <v>1994</v>
      </c>
      <c r="S152" s="17">
        <v>1</v>
      </c>
    </row>
    <row r="153" spans="1:19" x14ac:dyDescent="0.25">
      <c r="A153" t="s">
        <v>309</v>
      </c>
      <c r="B153">
        <v>4</v>
      </c>
      <c r="C153">
        <v>2</v>
      </c>
      <c r="D153">
        <v>1993</v>
      </c>
      <c r="E153">
        <v>172.14258000000001</v>
      </c>
      <c r="F153">
        <v>-34.148389999999999</v>
      </c>
      <c r="G153">
        <v>0</v>
      </c>
      <c r="H153">
        <v>16.8</v>
      </c>
      <c r="I153">
        <v>21</v>
      </c>
      <c r="J153">
        <v>46</v>
      </c>
      <c r="K153" s="17" t="s">
        <v>1028</v>
      </c>
      <c r="L153">
        <v>4</v>
      </c>
      <c r="M153" s="17" t="s">
        <v>712</v>
      </c>
      <c r="N153" s="17" t="s">
        <v>896</v>
      </c>
      <c r="O153" s="17" t="s">
        <v>949</v>
      </c>
      <c r="P153" s="17" t="s">
        <v>928</v>
      </c>
      <c r="Q153" s="17" t="s">
        <v>989</v>
      </c>
      <c r="R153" s="17" t="s">
        <v>1994</v>
      </c>
      <c r="S153" s="17">
        <v>1</v>
      </c>
    </row>
    <row r="154" spans="1:19" x14ac:dyDescent="0.25">
      <c r="A154" t="s">
        <v>310</v>
      </c>
      <c r="B154">
        <v>6</v>
      </c>
      <c r="C154">
        <v>2</v>
      </c>
      <c r="D154">
        <v>1993</v>
      </c>
      <c r="E154">
        <v>172.14338000000001</v>
      </c>
      <c r="F154">
        <v>-34.144370000000002</v>
      </c>
      <c r="H154">
        <v>25.6</v>
      </c>
      <c r="I154">
        <v>15</v>
      </c>
      <c r="J154">
        <v>42</v>
      </c>
      <c r="K154" s="17" t="s">
        <v>1028</v>
      </c>
      <c r="L154">
        <v>5</v>
      </c>
      <c r="M154" s="17" t="s">
        <v>712</v>
      </c>
      <c r="N154" s="17" t="s">
        <v>896</v>
      </c>
      <c r="O154" s="17" t="s">
        <v>949</v>
      </c>
      <c r="P154" s="17" t="s">
        <v>928</v>
      </c>
      <c r="Q154" s="17" t="s">
        <v>989</v>
      </c>
      <c r="R154" s="17" t="s">
        <v>1994</v>
      </c>
      <c r="S154" s="17">
        <v>1</v>
      </c>
    </row>
    <row r="155" spans="1:19" x14ac:dyDescent="0.25">
      <c r="A155" t="s">
        <v>311</v>
      </c>
      <c r="B155">
        <v>3</v>
      </c>
      <c r="C155">
        <v>3</v>
      </c>
      <c r="D155">
        <v>1997</v>
      </c>
      <c r="E155">
        <v>172.14345</v>
      </c>
      <c r="F155">
        <v>-34.146250000000002</v>
      </c>
      <c r="G155">
        <v>6</v>
      </c>
      <c r="H155">
        <v>17.399999999999999</v>
      </c>
      <c r="I155">
        <v>18</v>
      </c>
      <c r="J155">
        <v>38</v>
      </c>
      <c r="K155" s="17" t="s">
        <v>1028</v>
      </c>
      <c r="L155">
        <v>2</v>
      </c>
      <c r="M155" s="17" t="s">
        <v>712</v>
      </c>
      <c r="N155" s="17" t="s">
        <v>896</v>
      </c>
      <c r="O155" s="17" t="s">
        <v>949</v>
      </c>
      <c r="P155" s="17" t="s">
        <v>928</v>
      </c>
      <c r="Q155" s="17" t="s">
        <v>989</v>
      </c>
      <c r="R155" s="17" t="s">
        <v>1994</v>
      </c>
      <c r="S155" s="17">
        <v>1</v>
      </c>
    </row>
    <row r="156" spans="1:19" x14ac:dyDescent="0.25">
      <c r="A156" t="s">
        <v>312</v>
      </c>
      <c r="B156">
        <v>3</v>
      </c>
      <c r="C156">
        <v>3</v>
      </c>
      <c r="D156">
        <v>1997</v>
      </c>
      <c r="E156">
        <v>172.13959</v>
      </c>
      <c r="F156">
        <v>-34.151949999999999</v>
      </c>
      <c r="G156">
        <v>5</v>
      </c>
      <c r="H156">
        <v>26.8</v>
      </c>
      <c r="I156">
        <v>20</v>
      </c>
      <c r="J156">
        <v>39</v>
      </c>
      <c r="K156" s="17" t="s">
        <v>1028</v>
      </c>
      <c r="L156">
        <v>2</v>
      </c>
      <c r="M156" s="17" t="s">
        <v>712</v>
      </c>
      <c r="N156" s="17" t="s">
        <v>896</v>
      </c>
      <c r="O156" s="17" t="s">
        <v>949</v>
      </c>
      <c r="P156" s="17" t="s">
        <v>928</v>
      </c>
      <c r="Q156" s="17" t="s">
        <v>989</v>
      </c>
      <c r="R156" s="17" t="s">
        <v>1994</v>
      </c>
      <c r="S156" s="17">
        <v>1</v>
      </c>
    </row>
    <row r="157" spans="1:19" x14ac:dyDescent="0.25">
      <c r="A157" t="s">
        <v>313</v>
      </c>
      <c r="B157">
        <v>5</v>
      </c>
      <c r="C157">
        <v>3</v>
      </c>
      <c r="D157">
        <v>1997</v>
      </c>
      <c r="E157">
        <v>172.14588000000001</v>
      </c>
      <c r="F157">
        <v>-34.157550000000001</v>
      </c>
      <c r="G157">
        <v>0</v>
      </c>
      <c r="H157">
        <v>17.100000000000001</v>
      </c>
      <c r="I157">
        <v>18</v>
      </c>
      <c r="J157">
        <v>73</v>
      </c>
      <c r="K157" s="17" t="s">
        <v>1028</v>
      </c>
      <c r="L157">
        <v>2</v>
      </c>
      <c r="M157" s="17" t="s">
        <v>714</v>
      </c>
      <c r="N157" s="17" t="s">
        <v>896</v>
      </c>
      <c r="O157" s="17" t="s">
        <v>949</v>
      </c>
      <c r="P157" s="17" t="s">
        <v>928</v>
      </c>
      <c r="Q157" s="17" t="s">
        <v>989</v>
      </c>
      <c r="R157" s="17" t="s">
        <v>1994</v>
      </c>
      <c r="S157" s="17">
        <v>1</v>
      </c>
    </row>
    <row r="158" spans="1:19" x14ac:dyDescent="0.25">
      <c r="A158" t="s">
        <v>314</v>
      </c>
      <c r="B158">
        <v>5</v>
      </c>
      <c r="C158">
        <v>3</v>
      </c>
      <c r="D158">
        <v>1997</v>
      </c>
      <c r="E158">
        <v>172.14669000000001</v>
      </c>
      <c r="F158">
        <v>-34.165210000000002</v>
      </c>
      <c r="G158">
        <v>9</v>
      </c>
      <c r="H158">
        <v>21.9</v>
      </c>
      <c r="I158">
        <v>12</v>
      </c>
      <c r="J158">
        <v>56</v>
      </c>
      <c r="K158" s="17" t="s">
        <v>1028</v>
      </c>
      <c r="L158">
        <v>2</v>
      </c>
      <c r="M158" s="17" t="s">
        <v>715</v>
      </c>
      <c r="N158" s="17" t="s">
        <v>896</v>
      </c>
      <c r="O158" s="17" t="s">
        <v>949</v>
      </c>
      <c r="P158" s="17" t="s">
        <v>928</v>
      </c>
      <c r="Q158" s="17" t="s">
        <v>989</v>
      </c>
      <c r="R158" s="17" t="s">
        <v>1994</v>
      </c>
      <c r="S158" s="17">
        <v>1</v>
      </c>
    </row>
    <row r="159" spans="1:19" x14ac:dyDescent="0.25">
      <c r="A159" t="s">
        <v>315</v>
      </c>
      <c r="B159">
        <v>6</v>
      </c>
      <c r="C159">
        <v>3</v>
      </c>
      <c r="D159">
        <v>1997</v>
      </c>
      <c r="E159">
        <v>172.15608</v>
      </c>
      <c r="F159">
        <v>-34.146299999999997</v>
      </c>
      <c r="G159">
        <v>5</v>
      </c>
      <c r="H159">
        <v>19.2</v>
      </c>
      <c r="I159">
        <v>12</v>
      </c>
      <c r="J159">
        <v>35</v>
      </c>
      <c r="K159" s="17" t="s">
        <v>1028</v>
      </c>
      <c r="L159">
        <v>2</v>
      </c>
      <c r="M159" s="17" t="s">
        <v>713</v>
      </c>
      <c r="N159" s="17" t="s">
        <v>896</v>
      </c>
      <c r="O159" s="17" t="s">
        <v>949</v>
      </c>
      <c r="P159" s="17" t="s">
        <v>928</v>
      </c>
      <c r="Q159" s="17" t="s">
        <v>989</v>
      </c>
      <c r="R159" s="17" t="s">
        <v>1994</v>
      </c>
      <c r="S159" s="17">
        <v>1</v>
      </c>
    </row>
    <row r="160" spans="1:19" x14ac:dyDescent="0.25">
      <c r="A160" t="s">
        <v>316</v>
      </c>
      <c r="B160">
        <v>14</v>
      </c>
      <c r="C160">
        <v>3</v>
      </c>
      <c r="D160">
        <v>1990</v>
      </c>
      <c r="E160">
        <v>174.15413000000001</v>
      </c>
      <c r="F160">
        <v>-40.96987</v>
      </c>
      <c r="G160">
        <v>0</v>
      </c>
      <c r="H160">
        <v>12</v>
      </c>
      <c r="I160">
        <v>3</v>
      </c>
      <c r="J160">
        <v>40</v>
      </c>
      <c r="K160" s="17" t="s">
        <v>1028</v>
      </c>
      <c r="L160">
        <v>2</v>
      </c>
      <c r="M160" s="17" t="s">
        <v>857</v>
      </c>
      <c r="N160" s="17" t="s">
        <v>857</v>
      </c>
      <c r="O160" s="17" t="s">
        <v>941</v>
      </c>
      <c r="P160" s="17" t="s">
        <v>942</v>
      </c>
      <c r="Q160" s="17" t="s">
        <v>990</v>
      </c>
      <c r="R160" s="17" t="s">
        <v>1986</v>
      </c>
      <c r="S160" s="17">
        <v>1</v>
      </c>
    </row>
    <row r="161" spans="1:19" x14ac:dyDescent="0.25">
      <c r="A161" t="s">
        <v>317</v>
      </c>
      <c r="B161">
        <v>19</v>
      </c>
      <c r="C161">
        <v>3</v>
      </c>
      <c r="D161">
        <v>1990</v>
      </c>
      <c r="E161">
        <v>174.10175000000001</v>
      </c>
      <c r="F161">
        <v>-40.993229999999997</v>
      </c>
      <c r="G161">
        <v>0</v>
      </c>
      <c r="H161">
        <v>12</v>
      </c>
      <c r="I161">
        <v>4</v>
      </c>
      <c r="J161">
        <v>70</v>
      </c>
      <c r="K161" s="17" t="s">
        <v>1028</v>
      </c>
      <c r="L161">
        <v>2</v>
      </c>
      <c r="M161" s="17" t="s">
        <v>857</v>
      </c>
      <c r="N161" s="17" t="s">
        <v>857</v>
      </c>
      <c r="O161" s="17" t="s">
        <v>941</v>
      </c>
      <c r="P161" s="17" t="s">
        <v>942</v>
      </c>
      <c r="Q161" s="17" t="s">
        <v>990</v>
      </c>
      <c r="R161" s="17" t="s">
        <v>1986</v>
      </c>
      <c r="S161" s="17">
        <v>1</v>
      </c>
    </row>
    <row r="162" spans="1:19" x14ac:dyDescent="0.25">
      <c r="A162" t="s">
        <v>318</v>
      </c>
      <c r="B162">
        <v>29</v>
      </c>
      <c r="C162">
        <v>4</v>
      </c>
      <c r="D162">
        <v>2002</v>
      </c>
      <c r="E162">
        <v>175.20283000000001</v>
      </c>
      <c r="F162">
        <v>-36.771169999999998</v>
      </c>
      <c r="G162">
        <v>6</v>
      </c>
      <c r="H162">
        <v>16.3</v>
      </c>
      <c r="I162">
        <v>8</v>
      </c>
      <c r="J162">
        <v>40</v>
      </c>
      <c r="K162" s="17" t="s">
        <v>1028</v>
      </c>
      <c r="L162">
        <v>3</v>
      </c>
      <c r="M162" s="17" t="s">
        <v>716</v>
      </c>
      <c r="N162" s="17" t="s">
        <v>897</v>
      </c>
      <c r="O162" s="17" t="s">
        <v>950</v>
      </c>
      <c r="P162" s="17" t="s">
        <v>897</v>
      </c>
      <c r="Q162" s="17" t="s">
        <v>991</v>
      </c>
      <c r="R162" s="17" t="s">
        <v>1985</v>
      </c>
      <c r="S162" s="17">
        <v>1</v>
      </c>
    </row>
    <row r="163" spans="1:19" x14ac:dyDescent="0.25">
      <c r="A163" t="s">
        <v>319</v>
      </c>
      <c r="B163">
        <v>29</v>
      </c>
      <c r="C163">
        <v>4</v>
      </c>
      <c r="D163">
        <v>2002</v>
      </c>
      <c r="E163">
        <v>175.19561999999999</v>
      </c>
      <c r="F163">
        <v>-36.900120000000001</v>
      </c>
      <c r="G163">
        <v>0</v>
      </c>
      <c r="H163">
        <v>5</v>
      </c>
      <c r="I163">
        <v>2</v>
      </c>
      <c r="J163">
        <v>14</v>
      </c>
      <c r="K163" s="17" t="s">
        <v>1028</v>
      </c>
      <c r="L163">
        <v>1</v>
      </c>
      <c r="M163" s="17" t="s">
        <v>717</v>
      </c>
      <c r="N163" s="17" t="s">
        <v>897</v>
      </c>
      <c r="O163" s="17" t="s">
        <v>950</v>
      </c>
      <c r="P163" s="17" t="s">
        <v>897</v>
      </c>
      <c r="Q163" s="17" t="s">
        <v>991</v>
      </c>
      <c r="R163" s="17" t="s">
        <v>1985</v>
      </c>
      <c r="S163" s="17">
        <v>1</v>
      </c>
    </row>
    <row r="164" spans="1:19" x14ac:dyDescent="0.25">
      <c r="A164" t="s">
        <v>320</v>
      </c>
      <c r="B164">
        <v>30</v>
      </c>
      <c r="C164">
        <v>4</v>
      </c>
      <c r="D164">
        <v>2002</v>
      </c>
      <c r="E164">
        <v>175.17183</v>
      </c>
      <c r="F164">
        <v>-36.735500000000002</v>
      </c>
      <c r="G164">
        <v>5</v>
      </c>
      <c r="H164">
        <v>16.100000000000001</v>
      </c>
      <c r="I164">
        <v>12</v>
      </c>
      <c r="J164">
        <v>55</v>
      </c>
      <c r="K164" s="17" t="s">
        <v>1028</v>
      </c>
      <c r="L164">
        <v>4</v>
      </c>
      <c r="M164" s="17" t="s">
        <v>718</v>
      </c>
      <c r="N164" s="17" t="s">
        <v>897</v>
      </c>
      <c r="O164" s="17" t="s">
        <v>950</v>
      </c>
      <c r="P164" s="17" t="s">
        <v>897</v>
      </c>
      <c r="Q164" s="17" t="s">
        <v>991</v>
      </c>
      <c r="R164" s="17" t="s">
        <v>1985</v>
      </c>
      <c r="S164" s="17">
        <v>1</v>
      </c>
    </row>
    <row r="165" spans="1:19" x14ac:dyDescent="0.25">
      <c r="A165" t="s">
        <v>321</v>
      </c>
      <c r="B165">
        <v>30</v>
      </c>
      <c r="C165">
        <v>4</v>
      </c>
      <c r="D165">
        <v>2002</v>
      </c>
      <c r="E165">
        <v>175.06983</v>
      </c>
      <c r="F165">
        <v>-36.723669999999998</v>
      </c>
      <c r="G165">
        <v>5</v>
      </c>
      <c r="H165">
        <v>17.600000000000001</v>
      </c>
      <c r="I165">
        <v>4</v>
      </c>
      <c r="J165">
        <v>40</v>
      </c>
      <c r="K165" s="17" t="s">
        <v>1028</v>
      </c>
      <c r="L165">
        <v>4</v>
      </c>
      <c r="M165" s="17" t="s">
        <v>719</v>
      </c>
      <c r="N165" s="17" t="s">
        <v>897</v>
      </c>
      <c r="O165" s="17" t="s">
        <v>950</v>
      </c>
      <c r="P165" s="17" t="s">
        <v>897</v>
      </c>
      <c r="Q165" s="17" t="s">
        <v>991</v>
      </c>
      <c r="R165" s="17" t="s">
        <v>1985</v>
      </c>
      <c r="S165" s="17">
        <v>1</v>
      </c>
    </row>
    <row r="166" spans="1:19" x14ac:dyDescent="0.25">
      <c r="A166" t="s">
        <v>322</v>
      </c>
      <c r="B166">
        <v>30</v>
      </c>
      <c r="C166">
        <v>4</v>
      </c>
      <c r="D166">
        <v>2002</v>
      </c>
      <c r="E166">
        <v>175.02733000000001</v>
      </c>
      <c r="F166">
        <v>-36.688499999999998</v>
      </c>
      <c r="G166">
        <v>5</v>
      </c>
      <c r="H166">
        <v>18.100000000000001</v>
      </c>
      <c r="I166">
        <v>7</v>
      </c>
      <c r="J166">
        <v>45</v>
      </c>
      <c r="K166" s="17" t="s">
        <v>1028</v>
      </c>
      <c r="L166">
        <v>4</v>
      </c>
      <c r="M166" s="17" t="s">
        <v>720</v>
      </c>
      <c r="N166" s="17" t="s">
        <v>897</v>
      </c>
      <c r="O166" s="17" t="s">
        <v>950</v>
      </c>
      <c r="P166" s="17" t="s">
        <v>897</v>
      </c>
      <c r="Q166" s="17" t="s">
        <v>991</v>
      </c>
      <c r="R166" s="17" t="s">
        <v>1985</v>
      </c>
      <c r="S166" s="17">
        <v>1</v>
      </c>
    </row>
    <row r="167" spans="1:19" x14ac:dyDescent="0.25">
      <c r="A167" t="s">
        <v>323</v>
      </c>
      <c r="B167">
        <v>1</v>
      </c>
      <c r="C167">
        <v>5</v>
      </c>
      <c r="D167">
        <v>2002</v>
      </c>
      <c r="E167">
        <v>174.99633</v>
      </c>
      <c r="F167">
        <v>-36.69717</v>
      </c>
      <c r="G167">
        <v>5</v>
      </c>
      <c r="H167">
        <v>16.899999999999999</v>
      </c>
      <c r="I167">
        <v>8</v>
      </c>
      <c r="J167">
        <v>64</v>
      </c>
      <c r="K167" s="17" t="s">
        <v>1028</v>
      </c>
      <c r="L167">
        <v>4</v>
      </c>
      <c r="M167" s="17" t="s">
        <v>721</v>
      </c>
      <c r="N167" s="17" t="s">
        <v>897</v>
      </c>
      <c r="O167" s="17" t="s">
        <v>950</v>
      </c>
      <c r="P167" s="17" t="s">
        <v>897</v>
      </c>
      <c r="Q167" s="17" t="s">
        <v>991</v>
      </c>
      <c r="R167" s="17" t="s">
        <v>1985</v>
      </c>
      <c r="S167" s="17">
        <v>1</v>
      </c>
    </row>
    <row r="168" spans="1:19" x14ac:dyDescent="0.25">
      <c r="A168" t="s">
        <v>324</v>
      </c>
      <c r="B168">
        <v>1</v>
      </c>
      <c r="C168">
        <v>5</v>
      </c>
      <c r="D168">
        <v>2002</v>
      </c>
      <c r="E168">
        <v>174.95217</v>
      </c>
      <c r="F168">
        <v>-36.694670000000002</v>
      </c>
      <c r="G168">
        <v>5</v>
      </c>
      <c r="H168">
        <v>17.600000000000001</v>
      </c>
      <c r="I168">
        <v>5</v>
      </c>
      <c r="J168">
        <v>52</v>
      </c>
      <c r="K168" s="17" t="s">
        <v>1028</v>
      </c>
      <c r="L168">
        <v>4</v>
      </c>
      <c r="M168" s="17" t="s">
        <v>722</v>
      </c>
      <c r="N168" s="17" t="s">
        <v>897</v>
      </c>
      <c r="O168" s="17" t="s">
        <v>950</v>
      </c>
      <c r="P168" s="17" t="s">
        <v>897</v>
      </c>
      <c r="Q168" s="17" t="s">
        <v>991</v>
      </c>
      <c r="R168" s="17" t="s">
        <v>1985</v>
      </c>
      <c r="S168" s="17">
        <v>1</v>
      </c>
    </row>
    <row r="169" spans="1:19" x14ac:dyDescent="0.25">
      <c r="A169" t="s">
        <v>325</v>
      </c>
      <c r="B169">
        <v>1</v>
      </c>
      <c r="C169">
        <v>5</v>
      </c>
      <c r="D169">
        <v>2002</v>
      </c>
      <c r="E169">
        <v>174.91516999999999</v>
      </c>
      <c r="F169">
        <v>-36.728169999999999</v>
      </c>
      <c r="G169">
        <v>3</v>
      </c>
      <c r="H169">
        <v>14</v>
      </c>
      <c r="I169">
        <v>3</v>
      </c>
      <c r="J169">
        <v>49</v>
      </c>
      <c r="K169" s="17" t="s">
        <v>1028</v>
      </c>
      <c r="L169">
        <v>4</v>
      </c>
      <c r="M169" s="17" t="s">
        <v>723</v>
      </c>
      <c r="N169" s="17" t="s">
        <v>897</v>
      </c>
      <c r="O169" s="17" t="s">
        <v>950</v>
      </c>
      <c r="P169" s="17" t="s">
        <v>897</v>
      </c>
      <c r="Q169" s="17" t="s">
        <v>991</v>
      </c>
      <c r="R169" s="17" t="s">
        <v>1985</v>
      </c>
      <c r="S169" s="17">
        <v>1</v>
      </c>
    </row>
    <row r="170" spans="1:19" x14ac:dyDescent="0.25">
      <c r="A170" t="s">
        <v>326</v>
      </c>
      <c r="B170">
        <v>2</v>
      </c>
      <c r="C170">
        <v>5</v>
      </c>
      <c r="D170">
        <v>2002</v>
      </c>
      <c r="E170">
        <v>175.13333</v>
      </c>
      <c r="F170">
        <v>-36.756500000000003</v>
      </c>
      <c r="G170">
        <v>5</v>
      </c>
      <c r="H170">
        <v>21.9</v>
      </c>
      <c r="I170">
        <v>7</v>
      </c>
      <c r="J170">
        <v>44</v>
      </c>
      <c r="K170" s="17" t="s">
        <v>1028</v>
      </c>
      <c r="L170">
        <v>4</v>
      </c>
      <c r="M170" s="17" t="s">
        <v>724</v>
      </c>
      <c r="N170" s="17" t="s">
        <v>897</v>
      </c>
      <c r="O170" s="17" t="s">
        <v>950</v>
      </c>
      <c r="P170" s="17" t="s">
        <v>897</v>
      </c>
      <c r="Q170" s="17" t="s">
        <v>991</v>
      </c>
      <c r="R170" s="17" t="s">
        <v>1985</v>
      </c>
      <c r="S170" s="17">
        <v>1</v>
      </c>
    </row>
    <row r="171" spans="1:19" x14ac:dyDescent="0.25">
      <c r="A171" t="s">
        <v>327</v>
      </c>
      <c r="B171">
        <v>2</v>
      </c>
      <c r="C171">
        <v>5</v>
      </c>
      <c r="D171">
        <v>2002</v>
      </c>
      <c r="E171">
        <v>175.01533000000001</v>
      </c>
      <c r="F171">
        <v>-36.765830000000001</v>
      </c>
      <c r="G171">
        <v>5</v>
      </c>
      <c r="H171">
        <v>17</v>
      </c>
      <c r="I171">
        <v>5</v>
      </c>
      <c r="J171">
        <v>58</v>
      </c>
      <c r="K171" s="17" t="s">
        <v>1028</v>
      </c>
      <c r="L171">
        <v>4</v>
      </c>
      <c r="M171" s="17" t="s">
        <v>725</v>
      </c>
      <c r="N171" s="17" t="s">
        <v>897</v>
      </c>
      <c r="O171" s="17" t="s">
        <v>950</v>
      </c>
      <c r="P171" s="17" t="s">
        <v>897</v>
      </c>
      <c r="Q171" s="17" t="s">
        <v>991</v>
      </c>
      <c r="R171" s="17" t="s">
        <v>1985</v>
      </c>
      <c r="S171" s="17">
        <v>1</v>
      </c>
    </row>
    <row r="172" spans="1:19" x14ac:dyDescent="0.25">
      <c r="A172" t="s">
        <v>328</v>
      </c>
      <c r="B172">
        <v>6</v>
      </c>
      <c r="C172">
        <v>5</v>
      </c>
      <c r="D172">
        <v>2002</v>
      </c>
      <c r="E172">
        <v>175.32550000000001</v>
      </c>
      <c r="F172">
        <v>-36.52617</v>
      </c>
      <c r="G172">
        <v>12</v>
      </c>
      <c r="H172">
        <v>21.6</v>
      </c>
      <c r="I172">
        <v>6</v>
      </c>
      <c r="J172">
        <v>56</v>
      </c>
      <c r="K172" s="17" t="s">
        <v>1028</v>
      </c>
      <c r="L172">
        <v>4</v>
      </c>
      <c r="M172" s="17" t="s">
        <v>726</v>
      </c>
      <c r="N172" s="17" t="s">
        <v>897</v>
      </c>
      <c r="O172" s="17" t="s">
        <v>950</v>
      </c>
      <c r="P172" s="17" t="s">
        <v>897</v>
      </c>
      <c r="Q172" s="17" t="s">
        <v>991</v>
      </c>
      <c r="R172" s="17" t="s">
        <v>1985</v>
      </c>
      <c r="S172" s="17">
        <v>1</v>
      </c>
    </row>
    <row r="173" spans="1:19" x14ac:dyDescent="0.25">
      <c r="A173" t="s">
        <v>329</v>
      </c>
      <c r="B173">
        <v>6</v>
      </c>
      <c r="C173">
        <v>5</v>
      </c>
      <c r="D173">
        <v>2002</v>
      </c>
      <c r="E173">
        <v>175.36883</v>
      </c>
      <c r="F173">
        <v>-36.659170000000003</v>
      </c>
      <c r="G173">
        <v>0</v>
      </c>
      <c r="H173">
        <v>16.100000000000001</v>
      </c>
      <c r="I173">
        <v>7</v>
      </c>
      <c r="J173">
        <v>63</v>
      </c>
      <c r="K173" s="17" t="s">
        <v>1028</v>
      </c>
      <c r="L173">
        <v>4</v>
      </c>
      <c r="M173" s="17" t="s">
        <v>727</v>
      </c>
      <c r="N173" s="17" t="s">
        <v>897</v>
      </c>
      <c r="O173" s="17" t="s">
        <v>950</v>
      </c>
      <c r="P173" s="17" t="s">
        <v>897</v>
      </c>
      <c r="Q173" s="17" t="s">
        <v>991</v>
      </c>
      <c r="R173" s="17" t="s">
        <v>1985</v>
      </c>
      <c r="S173" s="17">
        <v>1</v>
      </c>
    </row>
    <row r="174" spans="1:19" x14ac:dyDescent="0.25">
      <c r="A174" t="s">
        <v>330</v>
      </c>
      <c r="B174">
        <v>7</v>
      </c>
      <c r="C174">
        <v>5</v>
      </c>
      <c r="D174">
        <v>2002</v>
      </c>
      <c r="E174">
        <v>175.45783</v>
      </c>
      <c r="F174">
        <v>-36.318170000000002</v>
      </c>
      <c r="G174">
        <v>4</v>
      </c>
      <c r="H174">
        <v>18.600000000000001</v>
      </c>
      <c r="I174">
        <v>12</v>
      </c>
      <c r="J174">
        <v>85</v>
      </c>
      <c r="K174" s="17" t="s">
        <v>1028</v>
      </c>
      <c r="L174">
        <v>4</v>
      </c>
      <c r="M174" s="17" t="s">
        <v>728</v>
      </c>
      <c r="N174" s="17" t="s">
        <v>897</v>
      </c>
      <c r="O174" s="17" t="s">
        <v>950</v>
      </c>
      <c r="P174" s="17" t="s">
        <v>897</v>
      </c>
      <c r="Q174" s="17" t="s">
        <v>991</v>
      </c>
      <c r="R174" s="17" t="s">
        <v>1985</v>
      </c>
      <c r="S174" s="17">
        <v>1</v>
      </c>
    </row>
    <row r="175" spans="1:19" x14ac:dyDescent="0.25">
      <c r="A175" t="s">
        <v>331</v>
      </c>
      <c r="B175">
        <v>7</v>
      </c>
      <c r="C175">
        <v>5</v>
      </c>
      <c r="D175">
        <v>2002</v>
      </c>
      <c r="E175">
        <v>174.73974999999999</v>
      </c>
      <c r="F175">
        <v>-35.963299999999997</v>
      </c>
      <c r="G175">
        <v>0</v>
      </c>
      <c r="H175">
        <v>18.3</v>
      </c>
      <c r="I175">
        <v>12</v>
      </c>
      <c r="J175">
        <v>60</v>
      </c>
      <c r="K175" s="17" t="s">
        <v>1028</v>
      </c>
      <c r="L175">
        <v>4</v>
      </c>
      <c r="M175" s="17" t="s">
        <v>729</v>
      </c>
      <c r="N175" s="17" t="s">
        <v>898</v>
      </c>
      <c r="O175" s="17" t="s">
        <v>950</v>
      </c>
      <c r="P175" s="17" t="s">
        <v>897</v>
      </c>
      <c r="Q175" s="17" t="s">
        <v>991</v>
      </c>
      <c r="R175" s="17" t="s">
        <v>1985</v>
      </c>
      <c r="S175" s="17">
        <v>1</v>
      </c>
    </row>
    <row r="176" spans="1:19" x14ac:dyDescent="0.25">
      <c r="A176" t="s">
        <v>332</v>
      </c>
      <c r="B176">
        <v>25</v>
      </c>
      <c r="C176">
        <v>11</v>
      </c>
      <c r="D176">
        <v>2002</v>
      </c>
      <c r="E176">
        <v>175.31399999999999</v>
      </c>
      <c r="F176">
        <v>-36.23433</v>
      </c>
      <c r="G176">
        <v>0</v>
      </c>
      <c r="H176">
        <v>16.7</v>
      </c>
      <c r="I176">
        <v>6</v>
      </c>
      <c r="J176">
        <v>54</v>
      </c>
      <c r="K176" s="17" t="s">
        <v>1028</v>
      </c>
      <c r="L176">
        <v>3</v>
      </c>
      <c r="M176" s="17" t="s">
        <v>730</v>
      </c>
      <c r="N176" s="17" t="s">
        <v>897</v>
      </c>
      <c r="O176" s="17" t="s">
        <v>950</v>
      </c>
      <c r="P176" s="17" t="s">
        <v>897</v>
      </c>
      <c r="Q176" s="17" t="s">
        <v>991</v>
      </c>
      <c r="R176" s="17" t="s">
        <v>1985</v>
      </c>
      <c r="S176" s="17">
        <v>1</v>
      </c>
    </row>
    <row r="177" spans="1:19" x14ac:dyDescent="0.25">
      <c r="A177" t="s">
        <v>333</v>
      </c>
      <c r="B177">
        <v>25</v>
      </c>
      <c r="C177">
        <v>11</v>
      </c>
      <c r="D177">
        <v>2002</v>
      </c>
      <c r="E177">
        <v>175.33883</v>
      </c>
      <c r="F177">
        <v>-36.095999999999997</v>
      </c>
      <c r="G177">
        <v>0</v>
      </c>
      <c r="H177">
        <v>17.3</v>
      </c>
      <c r="I177">
        <v>7</v>
      </c>
      <c r="J177">
        <v>52</v>
      </c>
      <c r="K177" s="17" t="s">
        <v>1028</v>
      </c>
      <c r="L177">
        <v>3</v>
      </c>
      <c r="M177" s="17" t="s">
        <v>731</v>
      </c>
      <c r="N177" s="17" t="s">
        <v>897</v>
      </c>
      <c r="O177" s="17" t="s">
        <v>950</v>
      </c>
      <c r="P177" s="17" t="s">
        <v>897</v>
      </c>
      <c r="Q177" s="17" t="s">
        <v>991</v>
      </c>
      <c r="R177" s="17" t="s">
        <v>1985</v>
      </c>
      <c r="S177" s="17">
        <v>1</v>
      </c>
    </row>
    <row r="178" spans="1:19" x14ac:dyDescent="0.25">
      <c r="A178" t="s">
        <v>334</v>
      </c>
      <c r="B178">
        <v>25</v>
      </c>
      <c r="C178">
        <v>11</v>
      </c>
      <c r="D178">
        <v>2002</v>
      </c>
      <c r="E178">
        <v>175.40633</v>
      </c>
      <c r="F178">
        <v>-36.025170000000003</v>
      </c>
      <c r="G178">
        <v>14</v>
      </c>
      <c r="H178">
        <v>16.7</v>
      </c>
      <c r="I178">
        <v>6</v>
      </c>
      <c r="J178">
        <v>50</v>
      </c>
      <c r="K178" s="17" t="s">
        <v>1028</v>
      </c>
      <c r="L178">
        <v>3</v>
      </c>
      <c r="M178" s="17" t="s">
        <v>732</v>
      </c>
      <c r="N178" s="17" t="s">
        <v>897</v>
      </c>
      <c r="O178" s="17" t="s">
        <v>950</v>
      </c>
      <c r="P178" s="17" t="s">
        <v>897</v>
      </c>
      <c r="Q178" s="17" t="s">
        <v>991</v>
      </c>
      <c r="R178" s="17" t="s">
        <v>1985</v>
      </c>
      <c r="S178" s="17">
        <v>1</v>
      </c>
    </row>
    <row r="179" spans="1:19" x14ac:dyDescent="0.25">
      <c r="A179" t="s">
        <v>335</v>
      </c>
      <c r="B179">
        <v>26</v>
      </c>
      <c r="C179">
        <v>11</v>
      </c>
      <c r="D179">
        <v>2002</v>
      </c>
      <c r="E179">
        <v>175.11917</v>
      </c>
      <c r="F179">
        <v>-36.007330000000003</v>
      </c>
      <c r="G179">
        <v>0</v>
      </c>
      <c r="H179">
        <v>16.7</v>
      </c>
      <c r="I179">
        <v>8</v>
      </c>
      <c r="J179">
        <v>55</v>
      </c>
      <c r="K179" s="17" t="s">
        <v>1028</v>
      </c>
      <c r="L179">
        <v>3</v>
      </c>
      <c r="M179" s="17" t="s">
        <v>733</v>
      </c>
      <c r="N179" s="17" t="s">
        <v>897</v>
      </c>
      <c r="O179" s="17" t="s">
        <v>950</v>
      </c>
      <c r="P179" s="17" t="s">
        <v>897</v>
      </c>
      <c r="Q179" s="17" t="s">
        <v>991</v>
      </c>
      <c r="R179" s="17" t="s">
        <v>1985</v>
      </c>
      <c r="S179" s="17">
        <v>1</v>
      </c>
    </row>
    <row r="180" spans="1:19" x14ac:dyDescent="0.25">
      <c r="A180" t="s">
        <v>336</v>
      </c>
      <c r="B180">
        <v>28</v>
      </c>
      <c r="C180">
        <v>11</v>
      </c>
      <c r="D180">
        <v>2002</v>
      </c>
      <c r="E180">
        <v>175.10767000000001</v>
      </c>
      <c r="F180">
        <v>-36.169829999999997</v>
      </c>
      <c r="G180">
        <v>5</v>
      </c>
      <c r="H180">
        <v>19.8</v>
      </c>
      <c r="I180">
        <v>6</v>
      </c>
      <c r="J180">
        <v>59</v>
      </c>
      <c r="K180" s="17" t="s">
        <v>1028</v>
      </c>
      <c r="L180">
        <v>3</v>
      </c>
      <c r="M180" s="17" t="s">
        <v>734</v>
      </c>
      <c r="N180" s="17" t="s">
        <v>897</v>
      </c>
      <c r="O180" s="17" t="s">
        <v>950</v>
      </c>
      <c r="P180" s="17" t="s">
        <v>897</v>
      </c>
      <c r="Q180" s="17" t="s">
        <v>991</v>
      </c>
      <c r="R180" s="17" t="s">
        <v>1985</v>
      </c>
      <c r="S180" s="17">
        <v>1</v>
      </c>
    </row>
    <row r="181" spans="1:19" x14ac:dyDescent="0.25">
      <c r="A181" t="s">
        <v>337</v>
      </c>
      <c r="B181">
        <v>28</v>
      </c>
      <c r="C181">
        <v>11</v>
      </c>
      <c r="D181">
        <v>2002</v>
      </c>
      <c r="E181">
        <v>175.19083000000001</v>
      </c>
      <c r="F181">
        <v>-36.25517</v>
      </c>
      <c r="G181">
        <v>10</v>
      </c>
      <c r="H181">
        <v>19.2</v>
      </c>
      <c r="I181">
        <v>7</v>
      </c>
      <c r="J181">
        <v>57</v>
      </c>
      <c r="K181" s="17" t="s">
        <v>1028</v>
      </c>
      <c r="L181">
        <v>3</v>
      </c>
      <c r="M181" s="17" t="s">
        <v>735</v>
      </c>
      <c r="N181" s="17" t="s">
        <v>897</v>
      </c>
      <c r="O181" s="17" t="s">
        <v>950</v>
      </c>
      <c r="P181" s="17" t="s">
        <v>897</v>
      </c>
      <c r="Q181" s="17" t="s">
        <v>991</v>
      </c>
      <c r="R181" s="17" t="s">
        <v>1985</v>
      </c>
      <c r="S181" s="17">
        <v>1</v>
      </c>
    </row>
    <row r="182" spans="1:19" x14ac:dyDescent="0.25">
      <c r="A182" t="s">
        <v>338</v>
      </c>
      <c r="B182">
        <v>29</v>
      </c>
      <c r="C182">
        <v>1</v>
      </c>
      <c r="D182">
        <v>2003</v>
      </c>
      <c r="E182">
        <v>174.90685999999999</v>
      </c>
      <c r="F182">
        <v>-36.592860000000002</v>
      </c>
      <c r="G182">
        <v>0</v>
      </c>
      <c r="H182">
        <v>15.8</v>
      </c>
      <c r="I182">
        <v>4</v>
      </c>
      <c r="J182">
        <v>66</v>
      </c>
      <c r="K182" s="17" t="s">
        <v>1028</v>
      </c>
      <c r="L182">
        <v>4</v>
      </c>
      <c r="M182" s="17" t="s">
        <v>736</v>
      </c>
      <c r="N182" s="17" t="s">
        <v>897</v>
      </c>
      <c r="O182" s="17" t="s">
        <v>950</v>
      </c>
      <c r="P182" s="17" t="s">
        <v>897</v>
      </c>
      <c r="Q182" s="17" t="s">
        <v>991</v>
      </c>
      <c r="R182" s="17" t="s">
        <v>1985</v>
      </c>
      <c r="S182" s="17">
        <v>1</v>
      </c>
    </row>
    <row r="183" spans="1:19" x14ac:dyDescent="0.25">
      <c r="A183" t="s">
        <v>339</v>
      </c>
      <c r="B183">
        <v>29</v>
      </c>
      <c r="C183">
        <v>1</v>
      </c>
      <c r="D183">
        <v>2003</v>
      </c>
      <c r="E183">
        <v>174.87052</v>
      </c>
      <c r="F183">
        <v>-36.36985</v>
      </c>
      <c r="G183">
        <v>6</v>
      </c>
      <c r="H183">
        <v>15.8</v>
      </c>
      <c r="I183">
        <v>7</v>
      </c>
      <c r="J183">
        <v>61</v>
      </c>
      <c r="K183" s="17" t="s">
        <v>1028</v>
      </c>
      <c r="L183">
        <v>4</v>
      </c>
      <c r="M183" s="17" t="s">
        <v>737</v>
      </c>
      <c r="N183" s="17" t="s">
        <v>897</v>
      </c>
      <c r="O183" s="17" t="s">
        <v>950</v>
      </c>
      <c r="P183" s="17" t="s">
        <v>897</v>
      </c>
      <c r="Q183" s="17" t="s">
        <v>991</v>
      </c>
      <c r="R183" s="17" t="s">
        <v>1985</v>
      </c>
      <c r="S183" s="17">
        <v>1</v>
      </c>
    </row>
    <row r="184" spans="1:19" x14ac:dyDescent="0.25">
      <c r="A184" t="s">
        <v>340</v>
      </c>
      <c r="B184">
        <v>30</v>
      </c>
      <c r="C184">
        <v>1</v>
      </c>
      <c r="D184">
        <v>2003</v>
      </c>
      <c r="E184">
        <v>174.80286000000001</v>
      </c>
      <c r="F184">
        <v>-36.503689999999999</v>
      </c>
      <c r="G184">
        <v>12</v>
      </c>
      <c r="H184">
        <v>16.100000000000001</v>
      </c>
      <c r="I184">
        <v>6</v>
      </c>
      <c r="J184">
        <v>68</v>
      </c>
      <c r="K184" s="17" t="s">
        <v>1028</v>
      </c>
      <c r="L184">
        <v>4</v>
      </c>
      <c r="M184" s="17" t="s">
        <v>738</v>
      </c>
      <c r="N184" s="17" t="s">
        <v>897</v>
      </c>
      <c r="O184" s="17" t="s">
        <v>950</v>
      </c>
      <c r="P184" s="17" t="s">
        <v>897</v>
      </c>
      <c r="Q184" s="17" t="s">
        <v>991</v>
      </c>
      <c r="R184" s="17" t="s">
        <v>1985</v>
      </c>
      <c r="S184" s="17">
        <v>1</v>
      </c>
    </row>
    <row r="185" spans="1:19" x14ac:dyDescent="0.25">
      <c r="A185" t="s">
        <v>341</v>
      </c>
      <c r="B185">
        <v>6</v>
      </c>
      <c r="C185">
        <v>2</v>
      </c>
      <c r="D185">
        <v>1991</v>
      </c>
      <c r="E185">
        <v>176.93718000000001</v>
      </c>
      <c r="F185">
        <v>-39.439830000000001</v>
      </c>
      <c r="G185">
        <v>3</v>
      </c>
      <c r="H185">
        <v>15.2</v>
      </c>
      <c r="I185">
        <v>12</v>
      </c>
      <c r="J185">
        <v>65</v>
      </c>
      <c r="K185" s="17" t="s">
        <v>1028</v>
      </c>
      <c r="L185">
        <v>2</v>
      </c>
      <c r="M185" s="17" t="s">
        <v>739</v>
      </c>
      <c r="N185" s="17" t="s">
        <v>899</v>
      </c>
      <c r="O185" s="17" t="s">
        <v>940</v>
      </c>
      <c r="P185" s="17" t="s">
        <v>899</v>
      </c>
      <c r="Q185" s="17" t="s">
        <v>992</v>
      </c>
      <c r="R185" s="17" t="s">
        <v>1989</v>
      </c>
      <c r="S185" s="17">
        <v>1</v>
      </c>
    </row>
    <row r="186" spans="1:19" x14ac:dyDescent="0.25">
      <c r="A186" t="s">
        <v>342</v>
      </c>
      <c r="B186">
        <v>8</v>
      </c>
      <c r="C186">
        <v>2</v>
      </c>
      <c r="D186">
        <v>1991</v>
      </c>
      <c r="E186">
        <v>176.94121999999999</v>
      </c>
      <c r="F186">
        <v>-39.440240000000003</v>
      </c>
      <c r="G186">
        <v>3</v>
      </c>
      <c r="H186">
        <v>16.100000000000001</v>
      </c>
      <c r="I186">
        <v>12</v>
      </c>
      <c r="J186">
        <v>68</v>
      </c>
      <c r="K186" s="17" t="s">
        <v>1028</v>
      </c>
      <c r="L186">
        <v>2</v>
      </c>
      <c r="M186" s="17" t="s">
        <v>739</v>
      </c>
      <c r="N186" s="17" t="s">
        <v>899</v>
      </c>
      <c r="O186" s="17" t="s">
        <v>940</v>
      </c>
      <c r="P186" s="17" t="s">
        <v>899</v>
      </c>
      <c r="Q186" s="17" t="s">
        <v>992</v>
      </c>
      <c r="R186" s="17" t="s">
        <v>1989</v>
      </c>
      <c r="S186" s="17">
        <v>1</v>
      </c>
    </row>
    <row r="187" spans="1:19" x14ac:dyDescent="0.25">
      <c r="A187" t="s">
        <v>343</v>
      </c>
      <c r="B187">
        <v>24</v>
      </c>
      <c r="C187">
        <v>1</v>
      </c>
      <c r="D187">
        <v>1992</v>
      </c>
      <c r="E187">
        <v>176.93778</v>
      </c>
      <c r="F187">
        <v>-39.442189999999997</v>
      </c>
      <c r="G187">
        <v>10</v>
      </c>
      <c r="H187">
        <v>13.7</v>
      </c>
      <c r="I187">
        <v>4</v>
      </c>
      <c r="J187">
        <v>34</v>
      </c>
      <c r="K187" s="17" t="s">
        <v>1028</v>
      </c>
      <c r="L187">
        <v>1</v>
      </c>
      <c r="M187" s="17" t="s">
        <v>739</v>
      </c>
      <c r="N187" s="17" t="s">
        <v>899</v>
      </c>
      <c r="O187" s="17" t="s">
        <v>940</v>
      </c>
      <c r="P187" s="17" t="s">
        <v>899</v>
      </c>
      <c r="Q187" s="17" t="s">
        <v>992</v>
      </c>
      <c r="R187" s="17" t="s">
        <v>1989</v>
      </c>
      <c r="S187" s="17">
        <v>1</v>
      </c>
    </row>
    <row r="188" spans="1:19" x14ac:dyDescent="0.25">
      <c r="A188" t="s">
        <v>344</v>
      </c>
      <c r="B188">
        <v>12</v>
      </c>
      <c r="C188">
        <v>1</v>
      </c>
      <c r="D188">
        <v>1993</v>
      </c>
      <c r="E188">
        <v>177.09899999999999</v>
      </c>
      <c r="F188">
        <v>-39.641779999999997</v>
      </c>
      <c r="G188">
        <v>7</v>
      </c>
      <c r="H188">
        <v>9</v>
      </c>
      <c r="I188">
        <v>4.5</v>
      </c>
      <c r="J188">
        <v>32</v>
      </c>
      <c r="K188" s="17" t="s">
        <v>1028</v>
      </c>
      <c r="L188">
        <v>3</v>
      </c>
      <c r="M188" s="17" t="s">
        <v>740</v>
      </c>
      <c r="N188" s="17" t="s">
        <v>899</v>
      </c>
      <c r="O188" s="17" t="s">
        <v>940</v>
      </c>
      <c r="P188" s="17" t="s">
        <v>899</v>
      </c>
      <c r="Q188" s="17" t="s">
        <v>992</v>
      </c>
      <c r="R188" s="17" t="s">
        <v>1989</v>
      </c>
      <c r="S188" s="17">
        <v>1</v>
      </c>
    </row>
    <row r="189" spans="1:19" x14ac:dyDescent="0.25">
      <c r="A189" t="s">
        <v>345</v>
      </c>
      <c r="B189">
        <v>12</v>
      </c>
      <c r="C189">
        <v>1</v>
      </c>
      <c r="D189">
        <v>1993</v>
      </c>
      <c r="E189">
        <v>177.09578999999999</v>
      </c>
      <c r="F189">
        <v>-39.64141</v>
      </c>
      <c r="G189">
        <v>6</v>
      </c>
      <c r="H189">
        <v>10.4</v>
      </c>
      <c r="I189">
        <v>3.6</v>
      </c>
      <c r="J189">
        <v>20</v>
      </c>
      <c r="K189" s="17" t="s">
        <v>1028</v>
      </c>
      <c r="L189">
        <v>3</v>
      </c>
      <c r="M189" s="17" t="s">
        <v>740</v>
      </c>
      <c r="N189" s="17" t="s">
        <v>899</v>
      </c>
      <c r="O189" s="17" t="s">
        <v>940</v>
      </c>
      <c r="P189" s="17" t="s">
        <v>899</v>
      </c>
      <c r="Q189" s="17" t="s">
        <v>992</v>
      </c>
      <c r="R189" s="17" t="s">
        <v>1989</v>
      </c>
      <c r="S189" s="17">
        <v>1</v>
      </c>
    </row>
    <row r="190" spans="1:19" x14ac:dyDescent="0.25">
      <c r="A190" t="s">
        <v>346</v>
      </c>
      <c r="B190">
        <v>12</v>
      </c>
      <c r="C190">
        <v>1</v>
      </c>
      <c r="D190">
        <v>1993</v>
      </c>
      <c r="E190">
        <v>177.10464999999999</v>
      </c>
      <c r="F190">
        <v>-39.642989999999998</v>
      </c>
      <c r="G190">
        <v>18.2</v>
      </c>
      <c r="H190">
        <v>19.2</v>
      </c>
      <c r="I190">
        <v>12</v>
      </c>
      <c r="J190">
        <v>21</v>
      </c>
      <c r="K190" s="17" t="s">
        <v>1028</v>
      </c>
      <c r="L190">
        <v>2</v>
      </c>
      <c r="M190" s="17" t="s">
        <v>740</v>
      </c>
      <c r="N190" s="17" t="s">
        <v>899</v>
      </c>
      <c r="O190" s="17" t="s">
        <v>940</v>
      </c>
      <c r="P190" s="17" t="s">
        <v>899</v>
      </c>
      <c r="Q190" s="17" t="s">
        <v>992</v>
      </c>
      <c r="R190" s="17" t="s">
        <v>1989</v>
      </c>
      <c r="S190" s="17">
        <v>1</v>
      </c>
    </row>
    <row r="191" spans="1:19" x14ac:dyDescent="0.25">
      <c r="A191" t="s">
        <v>347</v>
      </c>
      <c r="B191">
        <v>12</v>
      </c>
      <c r="C191">
        <v>1</v>
      </c>
      <c r="D191">
        <v>1993</v>
      </c>
      <c r="E191">
        <v>177.08243999999999</v>
      </c>
      <c r="F191">
        <v>-39.632040000000003</v>
      </c>
      <c r="G191">
        <v>0</v>
      </c>
      <c r="H191">
        <v>9.4</v>
      </c>
      <c r="I191">
        <v>3</v>
      </c>
      <c r="J191">
        <v>36</v>
      </c>
      <c r="K191" s="17" t="s">
        <v>1028</v>
      </c>
      <c r="L191">
        <v>1</v>
      </c>
      <c r="M191" s="17" t="s">
        <v>741</v>
      </c>
      <c r="N191" s="17" t="s">
        <v>899</v>
      </c>
      <c r="O191" s="17" t="s">
        <v>940</v>
      </c>
      <c r="P191" s="17" t="s">
        <v>899</v>
      </c>
      <c r="Q191" s="17" t="s">
        <v>992</v>
      </c>
      <c r="R191" s="17" t="s">
        <v>1989</v>
      </c>
      <c r="S191" s="17">
        <v>1</v>
      </c>
    </row>
    <row r="192" spans="1:19" x14ac:dyDescent="0.25">
      <c r="A192" t="s">
        <v>348</v>
      </c>
      <c r="B192">
        <v>16</v>
      </c>
      <c r="C192">
        <v>12</v>
      </c>
      <c r="D192">
        <v>1994</v>
      </c>
      <c r="E192">
        <v>176.94213999999999</v>
      </c>
      <c r="F192">
        <v>-39.435809999999996</v>
      </c>
      <c r="G192">
        <v>15</v>
      </c>
      <c r="H192">
        <v>18.899999999999999</v>
      </c>
      <c r="I192">
        <v>12</v>
      </c>
      <c r="J192">
        <v>34</v>
      </c>
      <c r="K192" s="17" t="s">
        <v>1028</v>
      </c>
      <c r="L192">
        <v>2</v>
      </c>
      <c r="M192" s="17" t="s">
        <v>739</v>
      </c>
      <c r="N192" s="17" t="s">
        <v>899</v>
      </c>
      <c r="O192" s="17" t="s">
        <v>940</v>
      </c>
      <c r="P192" s="17" t="s">
        <v>899</v>
      </c>
      <c r="Q192" s="17" t="s">
        <v>992</v>
      </c>
      <c r="R192" s="17" t="s">
        <v>1989</v>
      </c>
      <c r="S192" s="17">
        <v>1</v>
      </c>
    </row>
    <row r="193" spans="1:19" x14ac:dyDescent="0.25">
      <c r="A193" t="s">
        <v>349</v>
      </c>
      <c r="B193">
        <v>16</v>
      </c>
      <c r="C193">
        <v>12</v>
      </c>
      <c r="D193">
        <v>1994</v>
      </c>
      <c r="E193">
        <v>176.94035</v>
      </c>
      <c r="F193">
        <v>-39.437519999999999</v>
      </c>
      <c r="G193">
        <v>15</v>
      </c>
      <c r="H193">
        <v>19.2</v>
      </c>
      <c r="I193">
        <v>12</v>
      </c>
      <c r="J193">
        <v>22</v>
      </c>
      <c r="K193" s="17" t="s">
        <v>1028</v>
      </c>
      <c r="L193">
        <v>3</v>
      </c>
      <c r="M193" s="17" t="s">
        <v>739</v>
      </c>
      <c r="N193" s="17" t="s">
        <v>899</v>
      </c>
      <c r="O193" s="17" t="s">
        <v>940</v>
      </c>
      <c r="P193" s="17" t="s">
        <v>899</v>
      </c>
      <c r="Q193" s="17" t="s">
        <v>992</v>
      </c>
      <c r="R193" s="17" t="s">
        <v>1989</v>
      </c>
      <c r="S193" s="17">
        <v>1</v>
      </c>
    </row>
    <row r="194" spans="1:19" x14ac:dyDescent="0.25">
      <c r="A194" t="s">
        <v>350</v>
      </c>
      <c r="B194">
        <v>24</v>
      </c>
      <c r="C194">
        <v>9</v>
      </c>
      <c r="D194">
        <v>1995</v>
      </c>
      <c r="E194">
        <v>176.93718000000001</v>
      </c>
      <c r="F194">
        <v>-39.439830000000001</v>
      </c>
      <c r="G194">
        <v>3</v>
      </c>
      <c r="H194">
        <v>15.8</v>
      </c>
      <c r="I194">
        <v>8</v>
      </c>
      <c r="J194">
        <v>24</v>
      </c>
      <c r="K194" s="17" t="s">
        <v>1028</v>
      </c>
      <c r="L194">
        <v>1</v>
      </c>
      <c r="M194" s="17" t="s">
        <v>739</v>
      </c>
      <c r="N194" s="17" t="s">
        <v>899</v>
      </c>
      <c r="O194" s="17" t="s">
        <v>940</v>
      </c>
      <c r="P194" s="17" t="s">
        <v>899</v>
      </c>
      <c r="Q194" s="17" t="s">
        <v>992</v>
      </c>
      <c r="R194" s="17" t="s">
        <v>1989</v>
      </c>
      <c r="S194" s="17">
        <v>1</v>
      </c>
    </row>
    <row r="195" spans="1:19" x14ac:dyDescent="0.25">
      <c r="A195" t="s">
        <v>351</v>
      </c>
      <c r="B195">
        <v>2</v>
      </c>
      <c r="C195">
        <v>12</v>
      </c>
      <c r="D195">
        <v>1995</v>
      </c>
      <c r="E195">
        <v>176.94213999999999</v>
      </c>
      <c r="F195">
        <v>-39.435809999999996</v>
      </c>
      <c r="G195">
        <v>15</v>
      </c>
      <c r="H195">
        <v>21</v>
      </c>
      <c r="I195">
        <v>3</v>
      </c>
      <c r="J195">
        <v>39</v>
      </c>
      <c r="K195" s="17" t="s">
        <v>1028</v>
      </c>
      <c r="L195">
        <v>2</v>
      </c>
      <c r="M195" s="17" t="s">
        <v>739</v>
      </c>
      <c r="N195" s="17" t="s">
        <v>899</v>
      </c>
      <c r="O195" s="17" t="s">
        <v>940</v>
      </c>
      <c r="P195" s="17" t="s">
        <v>899</v>
      </c>
      <c r="Q195" s="17" t="s">
        <v>992</v>
      </c>
      <c r="R195" s="17" t="s">
        <v>1989</v>
      </c>
      <c r="S195" s="17">
        <v>1</v>
      </c>
    </row>
    <row r="196" spans="1:19" x14ac:dyDescent="0.25">
      <c r="A196" t="s">
        <v>352</v>
      </c>
      <c r="B196">
        <v>2</v>
      </c>
      <c r="C196">
        <v>12</v>
      </c>
      <c r="D196">
        <v>1995</v>
      </c>
      <c r="E196">
        <v>176.93933000000001</v>
      </c>
      <c r="F196">
        <v>-39.440300000000001</v>
      </c>
      <c r="G196">
        <v>3</v>
      </c>
      <c r="H196">
        <v>10.4</v>
      </c>
      <c r="I196">
        <v>12</v>
      </c>
      <c r="J196">
        <v>20</v>
      </c>
      <c r="K196" s="17" t="s">
        <v>1028</v>
      </c>
      <c r="L196">
        <v>2</v>
      </c>
      <c r="M196" s="17" t="s">
        <v>739</v>
      </c>
      <c r="N196" s="17" t="s">
        <v>899</v>
      </c>
      <c r="O196" s="17" t="s">
        <v>940</v>
      </c>
      <c r="P196" s="17" t="s">
        <v>899</v>
      </c>
      <c r="Q196" s="17" t="s">
        <v>992</v>
      </c>
      <c r="R196" s="17" t="s">
        <v>1989</v>
      </c>
      <c r="S196" s="17">
        <v>1</v>
      </c>
    </row>
    <row r="197" spans="1:19" x14ac:dyDescent="0.25">
      <c r="A197" t="s">
        <v>353</v>
      </c>
      <c r="B197">
        <v>10</v>
      </c>
      <c r="C197">
        <v>12</v>
      </c>
      <c r="D197">
        <v>1995</v>
      </c>
      <c r="E197">
        <v>176.93933000000001</v>
      </c>
      <c r="F197">
        <v>-39.440300000000001</v>
      </c>
      <c r="G197">
        <v>3</v>
      </c>
      <c r="H197">
        <v>21</v>
      </c>
      <c r="I197">
        <v>4.5</v>
      </c>
      <c r="J197">
        <v>15</v>
      </c>
      <c r="K197" s="17" t="s">
        <v>1028</v>
      </c>
      <c r="L197">
        <v>2</v>
      </c>
      <c r="M197" s="17" t="s">
        <v>739</v>
      </c>
      <c r="N197" s="17" t="s">
        <v>899</v>
      </c>
      <c r="O197" s="17" t="s">
        <v>940</v>
      </c>
      <c r="P197" s="17" t="s">
        <v>899</v>
      </c>
      <c r="Q197" s="17" t="s">
        <v>992</v>
      </c>
      <c r="R197" s="17" t="s">
        <v>1989</v>
      </c>
      <c r="S197" s="17">
        <v>1</v>
      </c>
    </row>
    <row r="198" spans="1:19" x14ac:dyDescent="0.25">
      <c r="A198" t="s">
        <v>354</v>
      </c>
      <c r="B198">
        <v>18</v>
      </c>
      <c r="C198">
        <v>1</v>
      </c>
      <c r="D198">
        <v>2002</v>
      </c>
      <c r="E198">
        <v>177.86964</v>
      </c>
      <c r="F198">
        <v>-39.314109999999999</v>
      </c>
      <c r="G198">
        <v>0</v>
      </c>
      <c r="H198">
        <v>12.2</v>
      </c>
      <c r="I198">
        <v>8</v>
      </c>
      <c r="J198">
        <v>85</v>
      </c>
      <c r="K198" s="17" t="s">
        <v>1028</v>
      </c>
      <c r="L198">
        <v>3</v>
      </c>
      <c r="M198" s="17" t="s">
        <v>742</v>
      </c>
      <c r="N198" s="17" t="s">
        <v>899</v>
      </c>
      <c r="O198" s="17" t="s">
        <v>940</v>
      </c>
      <c r="P198" s="17" t="s">
        <v>899</v>
      </c>
      <c r="Q198" s="17" t="s">
        <v>992</v>
      </c>
      <c r="R198" s="17" t="s">
        <v>1989</v>
      </c>
      <c r="S198" s="17">
        <v>1</v>
      </c>
    </row>
    <row r="199" spans="1:19" x14ac:dyDescent="0.25">
      <c r="A199" t="s">
        <v>355</v>
      </c>
      <c r="B199">
        <v>18</v>
      </c>
      <c r="C199">
        <v>1</v>
      </c>
      <c r="D199">
        <v>2002</v>
      </c>
      <c r="E199">
        <v>177.84886</v>
      </c>
      <c r="F199">
        <v>-39.243639999999999</v>
      </c>
      <c r="G199">
        <v>0</v>
      </c>
      <c r="H199">
        <v>15.2</v>
      </c>
      <c r="I199">
        <v>12</v>
      </c>
      <c r="J199">
        <v>64</v>
      </c>
      <c r="K199" s="17" t="s">
        <v>1028</v>
      </c>
      <c r="L199">
        <v>3</v>
      </c>
      <c r="M199" s="17" t="s">
        <v>743</v>
      </c>
      <c r="N199" s="17" t="s">
        <v>899</v>
      </c>
      <c r="O199" s="17" t="s">
        <v>940</v>
      </c>
      <c r="P199" s="17" t="s">
        <v>899</v>
      </c>
      <c r="Q199" s="17" t="s">
        <v>992</v>
      </c>
      <c r="R199" s="17" t="s">
        <v>1989</v>
      </c>
      <c r="S199" s="17">
        <v>1</v>
      </c>
    </row>
    <row r="200" spans="1:19" x14ac:dyDescent="0.25">
      <c r="A200" t="s">
        <v>356</v>
      </c>
      <c r="B200">
        <v>27</v>
      </c>
      <c r="C200">
        <v>11</v>
      </c>
      <c r="D200">
        <v>2002</v>
      </c>
      <c r="E200">
        <v>174.78267</v>
      </c>
      <c r="F200">
        <v>-35.888170000000002</v>
      </c>
      <c r="G200">
        <v>0</v>
      </c>
      <c r="H200">
        <v>17</v>
      </c>
      <c r="I200">
        <v>4</v>
      </c>
      <c r="J200">
        <v>56</v>
      </c>
      <c r="K200" s="17" t="s">
        <v>1028</v>
      </c>
      <c r="L200">
        <v>3</v>
      </c>
      <c r="M200" s="17" t="s">
        <v>744</v>
      </c>
      <c r="N200" s="17" t="s">
        <v>898</v>
      </c>
      <c r="O200" s="17" t="s">
        <v>938</v>
      </c>
      <c r="P200" s="17" t="s">
        <v>939</v>
      </c>
      <c r="Q200" s="17" t="s">
        <v>993</v>
      </c>
      <c r="R200" s="17" t="s">
        <v>1985</v>
      </c>
      <c r="S200" s="17">
        <v>1</v>
      </c>
    </row>
    <row r="201" spans="1:19" x14ac:dyDescent="0.25">
      <c r="A201" t="s">
        <v>357</v>
      </c>
      <c r="B201">
        <v>27</v>
      </c>
      <c r="C201">
        <v>11</v>
      </c>
      <c r="D201">
        <v>2002</v>
      </c>
      <c r="E201">
        <v>174.70217</v>
      </c>
      <c r="F201">
        <v>-35.898499999999999</v>
      </c>
      <c r="G201">
        <v>13</v>
      </c>
      <c r="H201">
        <v>17.399999999999999</v>
      </c>
      <c r="I201">
        <v>5</v>
      </c>
      <c r="J201">
        <v>57</v>
      </c>
      <c r="K201" s="17" t="s">
        <v>1028</v>
      </c>
      <c r="L201">
        <v>3</v>
      </c>
      <c r="M201" s="17" t="s">
        <v>745</v>
      </c>
      <c r="N201" s="17" t="s">
        <v>898</v>
      </c>
      <c r="O201" s="17" t="s">
        <v>938</v>
      </c>
      <c r="P201" s="17" t="s">
        <v>939</v>
      </c>
      <c r="Q201" s="17" t="s">
        <v>993</v>
      </c>
      <c r="R201" s="17" t="s">
        <v>1985</v>
      </c>
      <c r="S201" s="17">
        <v>1</v>
      </c>
    </row>
    <row r="202" spans="1:19" x14ac:dyDescent="0.25">
      <c r="A202" t="s">
        <v>358</v>
      </c>
      <c r="B202">
        <v>27</v>
      </c>
      <c r="C202">
        <v>11</v>
      </c>
      <c r="D202">
        <v>2002</v>
      </c>
      <c r="E202">
        <v>174.73433</v>
      </c>
      <c r="F202">
        <v>-35.972169999999998</v>
      </c>
      <c r="G202">
        <v>0</v>
      </c>
      <c r="H202">
        <v>23.7</v>
      </c>
      <c r="I202">
        <v>5</v>
      </c>
      <c r="J202">
        <v>54</v>
      </c>
      <c r="K202" s="17" t="s">
        <v>1028</v>
      </c>
      <c r="L202">
        <v>3</v>
      </c>
      <c r="M202" s="17" t="s">
        <v>729</v>
      </c>
      <c r="N202" s="17" t="s">
        <v>898</v>
      </c>
      <c r="O202" s="17" t="s">
        <v>938</v>
      </c>
      <c r="P202" s="17" t="s">
        <v>939</v>
      </c>
      <c r="Q202" s="17" t="s">
        <v>993</v>
      </c>
      <c r="R202" s="17" t="s">
        <v>1985</v>
      </c>
      <c r="S202" s="17">
        <v>1</v>
      </c>
    </row>
    <row r="203" spans="1:19" x14ac:dyDescent="0.25">
      <c r="A203" t="s">
        <v>359</v>
      </c>
      <c r="B203">
        <v>23</v>
      </c>
      <c r="C203">
        <v>11</v>
      </c>
      <c r="D203">
        <v>1986</v>
      </c>
      <c r="E203">
        <v>173.68100000000001</v>
      </c>
      <c r="F203">
        <v>-42.429969999999997</v>
      </c>
      <c r="G203">
        <v>0</v>
      </c>
      <c r="H203">
        <v>12</v>
      </c>
      <c r="I203">
        <v>4.5</v>
      </c>
      <c r="J203">
        <v>33</v>
      </c>
      <c r="K203" s="17" t="s">
        <v>1028</v>
      </c>
      <c r="L203">
        <v>2</v>
      </c>
      <c r="M203" s="17" t="s">
        <v>746</v>
      </c>
      <c r="N203" s="17" t="s">
        <v>900</v>
      </c>
      <c r="O203" s="17" t="s">
        <v>951</v>
      </c>
      <c r="P203" s="17" t="s">
        <v>900</v>
      </c>
      <c r="Q203" s="17" t="s">
        <v>994</v>
      </c>
      <c r="R203" s="17" t="s">
        <v>1986</v>
      </c>
      <c r="S203" s="17">
        <v>1</v>
      </c>
    </row>
    <row r="204" spans="1:19" x14ac:dyDescent="0.25">
      <c r="A204" t="s">
        <v>360</v>
      </c>
      <c r="B204">
        <v>24</v>
      </c>
      <c r="C204">
        <v>11</v>
      </c>
      <c r="D204">
        <v>1986</v>
      </c>
      <c r="E204">
        <v>173.69023999999999</v>
      </c>
      <c r="F204">
        <v>-42.429490000000001</v>
      </c>
      <c r="G204">
        <v>0</v>
      </c>
      <c r="H204">
        <v>9</v>
      </c>
      <c r="I204">
        <v>4.5</v>
      </c>
      <c r="J204">
        <v>22</v>
      </c>
      <c r="K204" s="17" t="s">
        <v>1028</v>
      </c>
      <c r="L204">
        <v>2</v>
      </c>
      <c r="M204" s="17" t="s">
        <v>746</v>
      </c>
      <c r="N204" s="17" t="s">
        <v>900</v>
      </c>
      <c r="O204" s="17" t="s">
        <v>951</v>
      </c>
      <c r="P204" s="17" t="s">
        <v>900</v>
      </c>
      <c r="Q204" s="17" t="s">
        <v>994</v>
      </c>
      <c r="R204" s="17" t="s">
        <v>1986</v>
      </c>
      <c r="S204" s="17">
        <v>1</v>
      </c>
    </row>
    <row r="205" spans="1:19" x14ac:dyDescent="0.25">
      <c r="A205" t="s">
        <v>361</v>
      </c>
      <c r="B205">
        <v>16</v>
      </c>
      <c r="C205">
        <v>12</v>
      </c>
      <c r="D205">
        <v>1986</v>
      </c>
      <c r="E205">
        <v>173.55732</v>
      </c>
      <c r="F205">
        <v>-42.461419999999997</v>
      </c>
      <c r="G205">
        <v>6</v>
      </c>
      <c r="H205">
        <v>12</v>
      </c>
      <c r="I205">
        <v>3</v>
      </c>
      <c r="J205">
        <v>35</v>
      </c>
      <c r="K205" s="17" t="s">
        <v>1028</v>
      </c>
      <c r="L205">
        <v>2</v>
      </c>
      <c r="M205" s="17" t="s">
        <v>747</v>
      </c>
      <c r="N205" s="17" t="s">
        <v>900</v>
      </c>
      <c r="O205" s="17" t="s">
        <v>951</v>
      </c>
      <c r="P205" s="17" t="s">
        <v>900</v>
      </c>
      <c r="Q205" s="17" t="s">
        <v>994</v>
      </c>
      <c r="R205" s="17" t="s">
        <v>1986</v>
      </c>
      <c r="S205" s="17">
        <v>1</v>
      </c>
    </row>
    <row r="206" spans="1:19" x14ac:dyDescent="0.25">
      <c r="A206" t="s">
        <v>362</v>
      </c>
      <c r="B206">
        <v>14</v>
      </c>
      <c r="C206">
        <v>4</v>
      </c>
      <c r="D206">
        <v>1990</v>
      </c>
      <c r="E206">
        <v>173.71924999999999</v>
      </c>
      <c r="F206">
        <v>-42.424190000000003</v>
      </c>
      <c r="G206">
        <v>3</v>
      </c>
      <c r="H206">
        <v>12</v>
      </c>
      <c r="I206">
        <v>2</v>
      </c>
      <c r="J206">
        <v>55</v>
      </c>
      <c r="K206" s="17" t="s">
        <v>1028</v>
      </c>
      <c r="L206">
        <v>3</v>
      </c>
      <c r="M206" s="17" t="s">
        <v>748</v>
      </c>
      <c r="N206" s="17" t="s">
        <v>900</v>
      </c>
      <c r="O206" s="17" t="s">
        <v>951</v>
      </c>
      <c r="P206" s="17" t="s">
        <v>900</v>
      </c>
      <c r="Q206" s="17" t="s">
        <v>994</v>
      </c>
      <c r="R206" s="17" t="s">
        <v>1986</v>
      </c>
      <c r="S206" s="17">
        <v>1</v>
      </c>
    </row>
    <row r="207" spans="1:19" x14ac:dyDescent="0.25">
      <c r="A207" t="s">
        <v>363</v>
      </c>
      <c r="B207">
        <v>14</v>
      </c>
      <c r="C207">
        <v>4</v>
      </c>
      <c r="D207">
        <v>1990</v>
      </c>
      <c r="E207">
        <v>173.72228999999999</v>
      </c>
      <c r="F207">
        <v>-42.423220000000001</v>
      </c>
      <c r="G207">
        <v>0</v>
      </c>
      <c r="H207">
        <v>15</v>
      </c>
      <c r="I207">
        <v>9</v>
      </c>
      <c r="J207">
        <v>40</v>
      </c>
      <c r="K207" s="17" t="s">
        <v>1028</v>
      </c>
      <c r="L207">
        <v>1</v>
      </c>
      <c r="M207" s="17" t="s">
        <v>748</v>
      </c>
      <c r="N207" s="17" t="s">
        <v>900</v>
      </c>
      <c r="O207" s="17" t="s">
        <v>951</v>
      </c>
      <c r="P207" s="17" t="s">
        <v>900</v>
      </c>
      <c r="Q207" s="17" t="s">
        <v>994</v>
      </c>
      <c r="R207" s="17" t="s">
        <v>1986</v>
      </c>
      <c r="S207" s="17">
        <v>1</v>
      </c>
    </row>
    <row r="208" spans="1:19" x14ac:dyDescent="0.25">
      <c r="A208" t="s">
        <v>364</v>
      </c>
      <c r="B208">
        <v>15</v>
      </c>
      <c r="C208">
        <v>4</v>
      </c>
      <c r="D208">
        <v>1990</v>
      </c>
      <c r="E208">
        <v>173.71216000000001</v>
      </c>
      <c r="F208">
        <v>-42.42962</v>
      </c>
      <c r="G208">
        <v>0</v>
      </c>
      <c r="H208">
        <v>12</v>
      </c>
      <c r="I208">
        <v>6</v>
      </c>
      <c r="J208">
        <v>65</v>
      </c>
      <c r="K208" s="17" t="s">
        <v>1028</v>
      </c>
      <c r="L208">
        <v>1</v>
      </c>
      <c r="M208" s="17" t="s">
        <v>748</v>
      </c>
      <c r="N208" s="17" t="s">
        <v>900</v>
      </c>
      <c r="O208" s="17" t="s">
        <v>951</v>
      </c>
      <c r="P208" s="17" t="s">
        <v>900</v>
      </c>
      <c r="Q208" s="17" t="s">
        <v>994</v>
      </c>
      <c r="R208" s="17" t="s">
        <v>1986</v>
      </c>
      <c r="S208" s="17">
        <v>1</v>
      </c>
    </row>
    <row r="209" spans="1:19" x14ac:dyDescent="0.25">
      <c r="A209" t="s">
        <v>365</v>
      </c>
      <c r="B209">
        <v>8</v>
      </c>
      <c r="C209">
        <v>12</v>
      </c>
      <c r="D209">
        <v>2000</v>
      </c>
      <c r="E209">
        <v>174.92034000000001</v>
      </c>
      <c r="F209">
        <v>-40.825330000000001</v>
      </c>
      <c r="G209">
        <v>0</v>
      </c>
      <c r="H209">
        <v>12.8</v>
      </c>
      <c r="I209">
        <v>20</v>
      </c>
      <c r="J209">
        <v>161</v>
      </c>
      <c r="K209" s="17" t="s">
        <v>1028</v>
      </c>
      <c r="L209">
        <v>3</v>
      </c>
      <c r="M209" s="17" t="s">
        <v>749</v>
      </c>
      <c r="N209" s="17" t="s">
        <v>901</v>
      </c>
      <c r="O209" s="17" t="s">
        <v>952</v>
      </c>
      <c r="P209" s="17" t="s">
        <v>953</v>
      </c>
      <c r="Q209" s="17" t="s">
        <v>995</v>
      </c>
      <c r="R209" s="17" t="s">
        <v>1991</v>
      </c>
      <c r="S209" s="17">
        <v>1</v>
      </c>
    </row>
    <row r="210" spans="1:19" x14ac:dyDescent="0.25">
      <c r="A210" t="s">
        <v>366</v>
      </c>
      <c r="B210">
        <v>8</v>
      </c>
      <c r="C210">
        <v>12</v>
      </c>
      <c r="D210">
        <v>2000</v>
      </c>
      <c r="E210">
        <v>174.89118999999999</v>
      </c>
      <c r="F210">
        <v>-40.857059999999997</v>
      </c>
      <c r="G210">
        <v>0</v>
      </c>
      <c r="H210">
        <v>21.6</v>
      </c>
      <c r="I210">
        <v>15</v>
      </c>
      <c r="J210">
        <v>69</v>
      </c>
      <c r="K210" s="17" t="s">
        <v>1028</v>
      </c>
      <c r="L210">
        <v>3</v>
      </c>
      <c r="M210" s="17" t="s">
        <v>750</v>
      </c>
      <c r="N210" s="17" t="s">
        <v>901</v>
      </c>
      <c r="O210" s="17" t="s">
        <v>952</v>
      </c>
      <c r="P210" s="17" t="s">
        <v>953</v>
      </c>
      <c r="Q210" s="17" t="s">
        <v>995</v>
      </c>
      <c r="R210" s="17" t="s">
        <v>1991</v>
      </c>
      <c r="S210" s="17">
        <v>1</v>
      </c>
    </row>
    <row r="211" spans="1:19" x14ac:dyDescent="0.25">
      <c r="A211" t="s">
        <v>367</v>
      </c>
      <c r="B211">
        <v>9</v>
      </c>
      <c r="C211">
        <v>12</v>
      </c>
      <c r="D211">
        <v>2000</v>
      </c>
      <c r="E211">
        <v>174.93706</v>
      </c>
      <c r="F211">
        <v>-40.819249999999997</v>
      </c>
      <c r="G211">
        <v>0</v>
      </c>
      <c r="H211">
        <v>11.5</v>
      </c>
      <c r="I211">
        <v>20</v>
      </c>
      <c r="J211">
        <v>126</v>
      </c>
      <c r="K211" s="17" t="s">
        <v>1028</v>
      </c>
      <c r="L211">
        <v>4</v>
      </c>
      <c r="M211" s="17" t="s">
        <v>749</v>
      </c>
      <c r="N211" s="17" t="s">
        <v>901</v>
      </c>
      <c r="O211" s="17" t="s">
        <v>952</v>
      </c>
      <c r="P211" s="17" t="s">
        <v>953</v>
      </c>
      <c r="Q211" s="17" t="s">
        <v>995</v>
      </c>
      <c r="R211" s="17" t="s">
        <v>1991</v>
      </c>
      <c r="S211" s="17">
        <v>1</v>
      </c>
    </row>
    <row r="212" spans="1:19" x14ac:dyDescent="0.25">
      <c r="A212" t="s">
        <v>368</v>
      </c>
      <c r="B212">
        <v>9</v>
      </c>
      <c r="C212">
        <v>12</v>
      </c>
      <c r="D212">
        <v>2000</v>
      </c>
      <c r="E212">
        <v>174.92483999999999</v>
      </c>
      <c r="F212">
        <v>-40.822519999999997</v>
      </c>
      <c r="G212">
        <v>0</v>
      </c>
      <c r="H212">
        <v>12.8</v>
      </c>
      <c r="I212">
        <v>20</v>
      </c>
      <c r="J212">
        <v>114</v>
      </c>
      <c r="K212" s="17" t="s">
        <v>1028</v>
      </c>
      <c r="L212">
        <v>4</v>
      </c>
      <c r="M212" s="17" t="s">
        <v>749</v>
      </c>
      <c r="N212" s="17" t="s">
        <v>901</v>
      </c>
      <c r="O212" s="17" t="s">
        <v>952</v>
      </c>
      <c r="P212" s="17" t="s">
        <v>953</v>
      </c>
      <c r="Q212" s="17" t="s">
        <v>995</v>
      </c>
      <c r="R212" s="17" t="s">
        <v>1991</v>
      </c>
      <c r="S212" s="17">
        <v>1</v>
      </c>
    </row>
    <row r="213" spans="1:19" x14ac:dyDescent="0.25">
      <c r="A213" t="s">
        <v>369</v>
      </c>
      <c r="B213">
        <v>10</v>
      </c>
      <c r="C213">
        <v>12</v>
      </c>
      <c r="D213">
        <v>2000</v>
      </c>
      <c r="E213">
        <v>174.93663000000001</v>
      </c>
      <c r="F213">
        <v>-40.844859999999997</v>
      </c>
      <c r="G213">
        <v>0</v>
      </c>
      <c r="H213">
        <v>9.6999999999999993</v>
      </c>
      <c r="I213">
        <v>20</v>
      </c>
      <c r="J213">
        <v>100</v>
      </c>
      <c r="K213" s="17" t="s">
        <v>1028</v>
      </c>
      <c r="L213">
        <v>4</v>
      </c>
      <c r="M213" s="17" t="s">
        <v>751</v>
      </c>
      <c r="N213" s="17" t="s">
        <v>901</v>
      </c>
      <c r="O213" s="17" t="s">
        <v>952</v>
      </c>
      <c r="P213" s="17" t="s">
        <v>953</v>
      </c>
      <c r="Q213" s="17" t="s">
        <v>995</v>
      </c>
      <c r="R213" s="17" t="s">
        <v>1991</v>
      </c>
      <c r="S213" s="17">
        <v>1</v>
      </c>
    </row>
    <row r="214" spans="1:19" x14ac:dyDescent="0.25">
      <c r="A214" t="s">
        <v>370</v>
      </c>
      <c r="B214">
        <v>10</v>
      </c>
      <c r="C214">
        <v>12</v>
      </c>
      <c r="D214">
        <v>2000</v>
      </c>
      <c r="E214">
        <v>174.89347000000001</v>
      </c>
      <c r="F214">
        <v>-40.885739999999998</v>
      </c>
      <c r="G214">
        <v>0</v>
      </c>
      <c r="H214">
        <v>13.1</v>
      </c>
      <c r="I214">
        <v>10</v>
      </c>
      <c r="J214">
        <v>99</v>
      </c>
      <c r="K214" s="17" t="s">
        <v>1028</v>
      </c>
      <c r="L214">
        <v>3</v>
      </c>
      <c r="M214" s="17" t="s">
        <v>752</v>
      </c>
      <c r="N214" s="17" t="s">
        <v>901</v>
      </c>
      <c r="O214" s="17" t="s">
        <v>952</v>
      </c>
      <c r="P214" s="17" t="s">
        <v>953</v>
      </c>
      <c r="Q214" s="17" t="s">
        <v>995</v>
      </c>
      <c r="R214" s="17" t="s">
        <v>1991</v>
      </c>
      <c r="S214" s="17">
        <v>1</v>
      </c>
    </row>
    <row r="215" spans="1:19" x14ac:dyDescent="0.25">
      <c r="A215" t="s">
        <v>371</v>
      </c>
      <c r="B215">
        <v>10</v>
      </c>
      <c r="C215">
        <v>12</v>
      </c>
      <c r="D215">
        <v>2000</v>
      </c>
      <c r="E215">
        <v>174.87527</v>
      </c>
      <c r="F215">
        <v>-40.889539999999997</v>
      </c>
      <c r="G215">
        <v>0</v>
      </c>
      <c r="H215">
        <v>10.6</v>
      </c>
      <c r="I215">
        <v>20</v>
      </c>
      <c r="J215">
        <v>13</v>
      </c>
      <c r="K215" s="17" t="s">
        <v>1028</v>
      </c>
      <c r="L215">
        <v>1</v>
      </c>
      <c r="M215" s="17" t="s">
        <v>753</v>
      </c>
      <c r="N215" s="17" t="s">
        <v>901</v>
      </c>
      <c r="O215" s="17" t="s">
        <v>952</v>
      </c>
      <c r="P215" s="17" t="s">
        <v>953</v>
      </c>
      <c r="Q215" s="17" t="s">
        <v>995</v>
      </c>
      <c r="R215" s="17" t="s">
        <v>1991</v>
      </c>
      <c r="S215" s="17">
        <v>1</v>
      </c>
    </row>
    <row r="216" spans="1:19" x14ac:dyDescent="0.25">
      <c r="A216" t="s">
        <v>372</v>
      </c>
      <c r="B216">
        <v>13</v>
      </c>
      <c r="C216">
        <v>1</v>
      </c>
      <c r="D216">
        <v>1987</v>
      </c>
      <c r="E216">
        <v>174.80248</v>
      </c>
      <c r="F216">
        <v>-36.265929999999997</v>
      </c>
      <c r="H216">
        <v>18</v>
      </c>
      <c r="I216">
        <v>6</v>
      </c>
      <c r="J216">
        <v>30</v>
      </c>
      <c r="K216" s="17" t="s">
        <v>1028</v>
      </c>
      <c r="L216">
        <v>2</v>
      </c>
      <c r="M216" s="17" t="s">
        <v>754</v>
      </c>
      <c r="N216" s="17" t="s">
        <v>902</v>
      </c>
      <c r="O216" s="17" t="s">
        <v>938</v>
      </c>
      <c r="P216" s="17" t="s">
        <v>939</v>
      </c>
      <c r="Q216" s="17" t="s">
        <v>996</v>
      </c>
      <c r="R216" s="17" t="s">
        <v>1985</v>
      </c>
      <c r="S216" s="17">
        <v>1</v>
      </c>
    </row>
    <row r="217" spans="1:19" x14ac:dyDescent="0.25">
      <c r="A217" t="s">
        <v>373</v>
      </c>
      <c r="B217">
        <v>14</v>
      </c>
      <c r="C217">
        <v>1</v>
      </c>
      <c r="D217">
        <v>1987</v>
      </c>
      <c r="E217">
        <v>174.80136999999999</v>
      </c>
      <c r="F217">
        <v>-36.267339999999997</v>
      </c>
      <c r="G217">
        <v>4.5</v>
      </c>
      <c r="H217">
        <v>7.6</v>
      </c>
      <c r="I217">
        <v>12</v>
      </c>
      <c r="J217">
        <v>50</v>
      </c>
      <c r="K217" s="17" t="s">
        <v>1028</v>
      </c>
      <c r="L217">
        <v>2</v>
      </c>
      <c r="M217" s="17" t="s">
        <v>754</v>
      </c>
      <c r="N217" s="17" t="s">
        <v>902</v>
      </c>
      <c r="O217" s="17" t="s">
        <v>938</v>
      </c>
      <c r="P217" s="17" t="s">
        <v>939</v>
      </c>
      <c r="Q217" s="17" t="s">
        <v>996</v>
      </c>
      <c r="R217" s="17" t="s">
        <v>1985</v>
      </c>
      <c r="S217" s="17">
        <v>1</v>
      </c>
    </row>
    <row r="218" spans="1:19" x14ac:dyDescent="0.25">
      <c r="A218" t="s">
        <v>374</v>
      </c>
      <c r="B218">
        <v>29</v>
      </c>
      <c r="C218">
        <v>7</v>
      </c>
      <c r="D218">
        <v>2000</v>
      </c>
      <c r="E218">
        <v>174.79602</v>
      </c>
      <c r="F218">
        <v>-36.267530000000001</v>
      </c>
      <c r="G218">
        <v>0</v>
      </c>
      <c r="H218">
        <v>9.4</v>
      </c>
      <c r="I218">
        <v>6</v>
      </c>
      <c r="J218">
        <v>58</v>
      </c>
      <c r="K218" s="17" t="s">
        <v>1028</v>
      </c>
      <c r="L218">
        <v>1</v>
      </c>
      <c r="M218" s="17" t="s">
        <v>754</v>
      </c>
      <c r="N218" s="17" t="s">
        <v>902</v>
      </c>
      <c r="O218" s="17" t="s">
        <v>938</v>
      </c>
      <c r="P218" s="17" t="s">
        <v>939</v>
      </c>
      <c r="Q218" s="17" t="s">
        <v>996</v>
      </c>
      <c r="R218" s="17" t="s">
        <v>1985</v>
      </c>
      <c r="S218" s="17">
        <v>1</v>
      </c>
    </row>
    <row r="219" spans="1:19" x14ac:dyDescent="0.25">
      <c r="A219" t="s">
        <v>375</v>
      </c>
      <c r="B219">
        <v>24</v>
      </c>
      <c r="C219">
        <v>3</v>
      </c>
      <c r="D219">
        <v>2002</v>
      </c>
      <c r="E219">
        <v>174.80582000000001</v>
      </c>
      <c r="F219">
        <v>-36.298940000000002</v>
      </c>
      <c r="G219">
        <v>6</v>
      </c>
      <c r="H219">
        <v>21.9</v>
      </c>
      <c r="I219">
        <v>12</v>
      </c>
      <c r="J219">
        <v>46</v>
      </c>
      <c r="K219" s="17" t="s">
        <v>1028</v>
      </c>
      <c r="L219">
        <v>1</v>
      </c>
      <c r="M219" s="17" t="s">
        <v>755</v>
      </c>
      <c r="N219" s="17" t="s">
        <v>902</v>
      </c>
      <c r="O219" s="17" t="s">
        <v>938</v>
      </c>
      <c r="P219" s="17" t="s">
        <v>939</v>
      </c>
      <c r="Q219" s="17" t="s">
        <v>996</v>
      </c>
      <c r="R219" s="17" t="s">
        <v>1985</v>
      </c>
      <c r="S219" s="17">
        <v>1</v>
      </c>
    </row>
    <row r="220" spans="1:19" x14ac:dyDescent="0.25">
      <c r="A220" t="s">
        <v>376</v>
      </c>
      <c r="B220">
        <v>24</v>
      </c>
      <c r="C220">
        <v>3</v>
      </c>
      <c r="D220">
        <v>2002</v>
      </c>
      <c r="E220">
        <v>174.82948999999999</v>
      </c>
      <c r="F220">
        <v>-36.29027</v>
      </c>
      <c r="G220">
        <v>15</v>
      </c>
      <c r="H220">
        <v>25</v>
      </c>
      <c r="I220">
        <v>7</v>
      </c>
      <c r="J220">
        <v>54</v>
      </c>
      <c r="K220" s="17" t="s">
        <v>1028</v>
      </c>
      <c r="L220">
        <v>1</v>
      </c>
      <c r="M220" s="17" t="s">
        <v>756</v>
      </c>
      <c r="N220" s="17" t="s">
        <v>902</v>
      </c>
      <c r="O220" s="17" t="s">
        <v>938</v>
      </c>
      <c r="P220" s="17" t="s">
        <v>939</v>
      </c>
      <c r="Q220" s="17" t="s">
        <v>996</v>
      </c>
      <c r="R220" s="17" t="s">
        <v>1985</v>
      </c>
      <c r="S220" s="17">
        <v>1</v>
      </c>
    </row>
    <row r="221" spans="1:19" x14ac:dyDescent="0.25">
      <c r="A221" t="s">
        <v>377</v>
      </c>
      <c r="B221">
        <v>30</v>
      </c>
      <c r="C221">
        <v>1</v>
      </c>
      <c r="D221">
        <v>2003</v>
      </c>
      <c r="E221">
        <v>174.81719000000001</v>
      </c>
      <c r="F221">
        <v>-36.284849999999999</v>
      </c>
      <c r="G221">
        <v>0</v>
      </c>
      <c r="H221">
        <v>15.2</v>
      </c>
      <c r="I221">
        <v>5</v>
      </c>
      <c r="J221">
        <v>67</v>
      </c>
      <c r="K221" s="17" t="s">
        <v>1028</v>
      </c>
      <c r="L221">
        <v>4</v>
      </c>
      <c r="M221" s="17" t="s">
        <v>757</v>
      </c>
      <c r="N221" s="17" t="s">
        <v>902</v>
      </c>
      <c r="O221" s="17" t="s">
        <v>938</v>
      </c>
      <c r="P221" s="17" t="s">
        <v>939</v>
      </c>
      <c r="Q221" s="17" t="s">
        <v>996</v>
      </c>
      <c r="R221" s="17" t="s">
        <v>1985</v>
      </c>
      <c r="S221" s="17">
        <v>1</v>
      </c>
    </row>
    <row r="222" spans="1:19" x14ac:dyDescent="0.25">
      <c r="A222" t="s">
        <v>378</v>
      </c>
      <c r="B222">
        <v>30</v>
      </c>
      <c r="C222">
        <v>1</v>
      </c>
      <c r="D222">
        <v>2003</v>
      </c>
      <c r="E222">
        <v>174.80186</v>
      </c>
      <c r="F222">
        <v>-36.263190000000002</v>
      </c>
      <c r="G222">
        <v>0</v>
      </c>
      <c r="H222">
        <v>17.600000000000001</v>
      </c>
      <c r="I222">
        <v>7</v>
      </c>
      <c r="J222">
        <v>56</v>
      </c>
      <c r="K222" s="17" t="s">
        <v>1028</v>
      </c>
      <c r="L222">
        <v>4</v>
      </c>
      <c r="M222" s="17" t="s">
        <v>754</v>
      </c>
      <c r="N222" s="17" t="s">
        <v>902</v>
      </c>
      <c r="O222" s="17" t="s">
        <v>938</v>
      </c>
      <c r="P222" s="17" t="s">
        <v>939</v>
      </c>
      <c r="Q222" s="17" t="s">
        <v>996</v>
      </c>
      <c r="R222" s="17" t="s">
        <v>1985</v>
      </c>
      <c r="S222" s="17">
        <v>1</v>
      </c>
    </row>
    <row r="223" spans="1:19" x14ac:dyDescent="0.25">
      <c r="A223" t="s">
        <v>379</v>
      </c>
      <c r="B223">
        <v>11</v>
      </c>
      <c r="C223">
        <v>11</v>
      </c>
      <c r="D223">
        <v>2004</v>
      </c>
      <c r="E223">
        <v>181.55727999999999</v>
      </c>
      <c r="F223">
        <v>-30.23143</v>
      </c>
      <c r="G223">
        <v>5</v>
      </c>
      <c r="H223">
        <v>17.899999999999999</v>
      </c>
      <c r="I223">
        <v>15</v>
      </c>
      <c r="J223">
        <v>40</v>
      </c>
      <c r="K223" s="17" t="s">
        <v>1028</v>
      </c>
      <c r="L223">
        <v>3</v>
      </c>
      <c r="M223" s="17" t="s">
        <v>758</v>
      </c>
      <c r="N223" s="17" t="s">
        <v>758</v>
      </c>
      <c r="O223" s="17" t="s">
        <v>954</v>
      </c>
      <c r="P223" s="17" t="s">
        <v>929</v>
      </c>
      <c r="Q223" s="17" t="s">
        <v>997</v>
      </c>
      <c r="R223" s="17" t="s">
        <v>1993</v>
      </c>
      <c r="S223" s="17">
        <v>1</v>
      </c>
    </row>
    <row r="224" spans="1:19" x14ac:dyDescent="0.25">
      <c r="A224" t="s">
        <v>380</v>
      </c>
      <c r="B224">
        <v>26</v>
      </c>
      <c r="C224">
        <v>1</v>
      </c>
      <c r="D224">
        <v>2000</v>
      </c>
      <c r="E224">
        <v>167.81914</v>
      </c>
      <c r="F224">
        <v>-44.600029999999997</v>
      </c>
      <c r="G224">
        <v>0</v>
      </c>
      <c r="H224">
        <v>15.5</v>
      </c>
      <c r="I224">
        <v>8</v>
      </c>
      <c r="J224">
        <v>29</v>
      </c>
      <c r="K224" s="17" t="s">
        <v>1028</v>
      </c>
      <c r="L224">
        <v>4</v>
      </c>
      <c r="M224" s="17" t="s">
        <v>759</v>
      </c>
      <c r="N224" s="17" t="s">
        <v>903</v>
      </c>
      <c r="O224" s="17" t="s">
        <v>935</v>
      </c>
      <c r="P224" s="17" t="s">
        <v>936</v>
      </c>
      <c r="Q224" s="17" t="s">
        <v>998</v>
      </c>
      <c r="R224" s="17" t="s">
        <v>1992</v>
      </c>
      <c r="S224" s="17">
        <v>1</v>
      </c>
    </row>
    <row r="225" spans="1:19" x14ac:dyDescent="0.25">
      <c r="A225" t="s">
        <v>381</v>
      </c>
      <c r="B225">
        <v>26</v>
      </c>
      <c r="C225">
        <v>11</v>
      </c>
      <c r="D225">
        <v>2002</v>
      </c>
      <c r="E225">
        <v>175.16122999999999</v>
      </c>
      <c r="F225">
        <v>-35.92257</v>
      </c>
      <c r="G225">
        <v>0</v>
      </c>
      <c r="H225">
        <v>16.7</v>
      </c>
      <c r="I225">
        <v>10</v>
      </c>
      <c r="J225">
        <v>54</v>
      </c>
      <c r="K225" s="17" t="s">
        <v>1028</v>
      </c>
      <c r="L225">
        <v>3</v>
      </c>
      <c r="M225" s="17" t="s">
        <v>760</v>
      </c>
      <c r="N225" s="17" t="s">
        <v>904</v>
      </c>
      <c r="O225" s="17" t="s">
        <v>947</v>
      </c>
      <c r="P225" s="17" t="s">
        <v>948</v>
      </c>
      <c r="Q225" s="17" t="s">
        <v>999</v>
      </c>
      <c r="R225" s="17" t="s">
        <v>1985</v>
      </c>
      <c r="S225" s="17">
        <v>1</v>
      </c>
    </row>
    <row r="226" spans="1:19" x14ac:dyDescent="0.25">
      <c r="A226" t="s">
        <v>382</v>
      </c>
      <c r="B226">
        <v>26</v>
      </c>
      <c r="C226">
        <v>11</v>
      </c>
      <c r="D226">
        <v>2002</v>
      </c>
      <c r="E226">
        <v>175.09333000000001</v>
      </c>
      <c r="F226">
        <v>-35.914000000000001</v>
      </c>
      <c r="G226">
        <v>0</v>
      </c>
      <c r="H226">
        <v>17</v>
      </c>
      <c r="I226">
        <v>6</v>
      </c>
      <c r="J226">
        <v>59</v>
      </c>
      <c r="K226" s="17" t="s">
        <v>1028</v>
      </c>
      <c r="L226">
        <v>3</v>
      </c>
      <c r="M226" s="17" t="s">
        <v>761</v>
      </c>
      <c r="N226" s="17" t="s">
        <v>904</v>
      </c>
      <c r="O226" s="17" t="s">
        <v>947</v>
      </c>
      <c r="P226" s="17" t="s">
        <v>948</v>
      </c>
      <c r="Q226" s="17" t="s">
        <v>999</v>
      </c>
      <c r="R226" s="17" t="s">
        <v>1985</v>
      </c>
      <c r="S226" s="17">
        <v>1</v>
      </c>
    </row>
    <row r="227" spans="1:19" x14ac:dyDescent="0.25">
      <c r="A227" t="s">
        <v>383</v>
      </c>
      <c r="B227">
        <v>17</v>
      </c>
      <c r="C227">
        <v>10</v>
      </c>
      <c r="D227">
        <v>1993</v>
      </c>
      <c r="E227">
        <v>177.02722</v>
      </c>
      <c r="F227">
        <v>-39.838470000000001</v>
      </c>
      <c r="G227">
        <v>13.7</v>
      </c>
      <c r="H227">
        <v>19.2</v>
      </c>
      <c r="I227">
        <v>4.5</v>
      </c>
      <c r="J227">
        <v>33</v>
      </c>
      <c r="K227" s="17" t="s">
        <v>1028</v>
      </c>
      <c r="L227">
        <v>2</v>
      </c>
      <c r="M227" s="17" t="s">
        <v>655</v>
      </c>
      <c r="N227" s="17" t="s">
        <v>885</v>
      </c>
      <c r="O227" s="17" t="s">
        <v>940</v>
      </c>
      <c r="P227" s="17" t="s">
        <v>899</v>
      </c>
      <c r="Q227" s="17" t="s">
        <v>974</v>
      </c>
      <c r="R227" s="17" t="s">
        <v>1989</v>
      </c>
      <c r="S227" s="17">
        <v>1</v>
      </c>
    </row>
    <row r="228" spans="1:19" x14ac:dyDescent="0.25">
      <c r="A228" t="s">
        <v>384</v>
      </c>
      <c r="B228">
        <v>1</v>
      </c>
      <c r="C228">
        <v>3</v>
      </c>
      <c r="D228">
        <v>1997</v>
      </c>
      <c r="E228">
        <v>173.55452</v>
      </c>
      <c r="F228">
        <v>-34.923540000000003</v>
      </c>
      <c r="G228">
        <v>0</v>
      </c>
      <c r="H228">
        <v>20.399999999999999</v>
      </c>
      <c r="I228">
        <v>18</v>
      </c>
      <c r="J228">
        <v>61</v>
      </c>
      <c r="K228" s="17" t="s">
        <v>1028</v>
      </c>
      <c r="L228">
        <v>3</v>
      </c>
      <c r="M228" s="17" t="s">
        <v>762</v>
      </c>
      <c r="N228" s="17" t="s">
        <v>905</v>
      </c>
      <c r="O228" s="17" t="s">
        <v>938</v>
      </c>
      <c r="P228" s="17" t="s">
        <v>939</v>
      </c>
      <c r="Q228" s="17" t="s">
        <v>1000</v>
      </c>
      <c r="R228" s="17" t="s">
        <v>1985</v>
      </c>
      <c r="S228" s="17">
        <v>1</v>
      </c>
    </row>
    <row r="229" spans="1:19" x14ac:dyDescent="0.25">
      <c r="A229" t="s">
        <v>385</v>
      </c>
      <c r="B229">
        <v>6</v>
      </c>
      <c r="C229">
        <v>3</v>
      </c>
      <c r="D229">
        <v>1997</v>
      </c>
      <c r="E229">
        <v>172.85749999999999</v>
      </c>
      <c r="F229">
        <v>-34.414499999999997</v>
      </c>
      <c r="G229">
        <v>0</v>
      </c>
      <c r="H229">
        <v>9.6999999999999993</v>
      </c>
      <c r="I229">
        <v>7.6</v>
      </c>
      <c r="J229">
        <v>23</v>
      </c>
      <c r="K229" s="17" t="s">
        <v>1028</v>
      </c>
      <c r="L229">
        <v>2</v>
      </c>
      <c r="M229" s="17" t="s">
        <v>763</v>
      </c>
      <c r="N229" s="17" t="s">
        <v>905</v>
      </c>
      <c r="O229" s="17" t="s">
        <v>938</v>
      </c>
      <c r="P229" s="17" t="s">
        <v>939</v>
      </c>
      <c r="Q229" s="17" t="s">
        <v>1000</v>
      </c>
      <c r="R229" s="17" t="s">
        <v>1985</v>
      </c>
      <c r="S229" s="17">
        <v>1</v>
      </c>
    </row>
    <row r="230" spans="1:19" x14ac:dyDescent="0.25">
      <c r="A230" t="s">
        <v>386</v>
      </c>
      <c r="B230">
        <v>29</v>
      </c>
      <c r="C230">
        <v>11</v>
      </c>
      <c r="D230">
        <v>1998</v>
      </c>
      <c r="E230">
        <v>174.55707000000001</v>
      </c>
      <c r="F230">
        <v>-38.840539999999997</v>
      </c>
      <c r="G230">
        <v>12</v>
      </c>
      <c r="H230">
        <v>16.600000000000001</v>
      </c>
      <c r="I230">
        <v>1</v>
      </c>
      <c r="J230">
        <v>20</v>
      </c>
      <c r="K230" s="17" t="s">
        <v>1028</v>
      </c>
      <c r="L230">
        <v>1</v>
      </c>
      <c r="M230" s="17" t="s">
        <v>764</v>
      </c>
      <c r="N230" s="17" t="s">
        <v>906</v>
      </c>
      <c r="O230" s="17" t="s">
        <v>955</v>
      </c>
      <c r="P230" s="17" t="s">
        <v>956</v>
      </c>
      <c r="Q230" s="17" t="s">
        <v>1001</v>
      </c>
      <c r="R230" s="17" t="s">
        <v>1987</v>
      </c>
      <c r="S230" s="17">
        <v>1</v>
      </c>
    </row>
    <row r="231" spans="1:19" x14ac:dyDescent="0.25">
      <c r="A231" t="s">
        <v>387</v>
      </c>
      <c r="B231">
        <v>29</v>
      </c>
      <c r="C231">
        <v>11</v>
      </c>
      <c r="D231">
        <v>1998</v>
      </c>
      <c r="E231">
        <v>174.50818000000001</v>
      </c>
      <c r="F231">
        <v>-38.887650000000001</v>
      </c>
      <c r="G231">
        <v>7.6</v>
      </c>
      <c r="H231">
        <v>15</v>
      </c>
      <c r="I231">
        <v>3</v>
      </c>
      <c r="J231">
        <v>30</v>
      </c>
      <c r="K231" s="17" t="s">
        <v>1028</v>
      </c>
      <c r="L231">
        <v>1</v>
      </c>
      <c r="M231" s="17" t="s">
        <v>765</v>
      </c>
      <c r="N231" s="17" t="s">
        <v>906</v>
      </c>
      <c r="O231" s="17" t="s">
        <v>955</v>
      </c>
      <c r="P231" s="17" t="s">
        <v>956</v>
      </c>
      <c r="Q231" s="17" t="s">
        <v>1001</v>
      </c>
      <c r="R231" s="17" t="s">
        <v>1987</v>
      </c>
      <c r="S231" s="17">
        <v>1</v>
      </c>
    </row>
    <row r="232" spans="1:19" x14ac:dyDescent="0.25">
      <c r="A232" t="s">
        <v>388</v>
      </c>
      <c r="B232">
        <v>18</v>
      </c>
      <c r="C232">
        <v>12</v>
      </c>
      <c r="D232">
        <v>2000</v>
      </c>
      <c r="E232">
        <v>174.00375</v>
      </c>
      <c r="F232">
        <v>-39.056780000000003</v>
      </c>
      <c r="G232">
        <v>0</v>
      </c>
      <c r="H232">
        <v>16.399999999999999</v>
      </c>
      <c r="I232">
        <v>10</v>
      </c>
      <c r="J232">
        <v>122</v>
      </c>
      <c r="K232" s="17" t="s">
        <v>1028</v>
      </c>
      <c r="L232">
        <v>2</v>
      </c>
      <c r="M232" s="17" t="s">
        <v>766</v>
      </c>
      <c r="N232" s="17" t="s">
        <v>906</v>
      </c>
      <c r="O232" s="17" t="s">
        <v>955</v>
      </c>
      <c r="P232" s="17" t="s">
        <v>956</v>
      </c>
      <c r="Q232" s="17" t="s">
        <v>1001</v>
      </c>
      <c r="R232" s="17" t="s">
        <v>1987</v>
      </c>
      <c r="S232" s="17">
        <v>1</v>
      </c>
    </row>
    <row r="233" spans="1:19" x14ac:dyDescent="0.25">
      <c r="A233" t="s">
        <v>389</v>
      </c>
      <c r="B233">
        <v>19</v>
      </c>
      <c r="C233">
        <v>12</v>
      </c>
      <c r="D233">
        <v>2000</v>
      </c>
      <c r="E233">
        <v>174.00238999999999</v>
      </c>
      <c r="F233">
        <v>-39.056339999999999</v>
      </c>
      <c r="G233">
        <v>0</v>
      </c>
      <c r="H233">
        <v>14</v>
      </c>
      <c r="I233">
        <v>10</v>
      </c>
      <c r="J233">
        <v>119</v>
      </c>
      <c r="K233" s="17" t="s">
        <v>1028</v>
      </c>
      <c r="L233">
        <v>2</v>
      </c>
      <c r="M233" s="17" t="s">
        <v>766</v>
      </c>
      <c r="N233" s="17" t="s">
        <v>906</v>
      </c>
      <c r="O233" s="17" t="s">
        <v>955</v>
      </c>
      <c r="P233" s="17" t="s">
        <v>956</v>
      </c>
      <c r="Q233" s="17" t="s">
        <v>1001</v>
      </c>
      <c r="R233" s="17" t="s">
        <v>1987</v>
      </c>
      <c r="S233" s="17">
        <v>1</v>
      </c>
    </row>
    <row r="234" spans="1:19" x14ac:dyDescent="0.25">
      <c r="A234" t="s">
        <v>390</v>
      </c>
      <c r="B234">
        <v>19</v>
      </c>
      <c r="C234">
        <v>12</v>
      </c>
      <c r="D234">
        <v>2000</v>
      </c>
      <c r="E234">
        <v>174.02598</v>
      </c>
      <c r="F234">
        <v>-39.049900000000001</v>
      </c>
      <c r="G234">
        <v>0</v>
      </c>
      <c r="H234">
        <v>14</v>
      </c>
      <c r="I234">
        <v>6</v>
      </c>
      <c r="J234">
        <v>70</v>
      </c>
      <c r="K234" s="17" t="s">
        <v>1028</v>
      </c>
      <c r="L234">
        <v>2</v>
      </c>
      <c r="M234" s="17" t="s">
        <v>767</v>
      </c>
      <c r="N234" s="17" t="s">
        <v>906</v>
      </c>
      <c r="O234" s="17" t="s">
        <v>955</v>
      </c>
      <c r="P234" s="17" t="s">
        <v>956</v>
      </c>
      <c r="Q234" s="17" t="s">
        <v>1001</v>
      </c>
      <c r="R234" s="17" t="s">
        <v>1987</v>
      </c>
      <c r="S234" s="17">
        <v>1</v>
      </c>
    </row>
    <row r="235" spans="1:19" x14ac:dyDescent="0.25">
      <c r="A235" t="s">
        <v>391</v>
      </c>
      <c r="B235">
        <v>19</v>
      </c>
      <c r="C235">
        <v>12</v>
      </c>
      <c r="D235">
        <v>2000</v>
      </c>
      <c r="E235">
        <v>174.01401000000001</v>
      </c>
      <c r="F235">
        <v>-39.046199999999999</v>
      </c>
      <c r="G235">
        <v>0</v>
      </c>
      <c r="H235">
        <v>18.899999999999999</v>
      </c>
      <c r="I235">
        <v>20</v>
      </c>
      <c r="J235">
        <v>83</v>
      </c>
      <c r="K235" s="17" t="s">
        <v>1028</v>
      </c>
      <c r="L235">
        <v>2</v>
      </c>
      <c r="M235" s="17" t="s">
        <v>768</v>
      </c>
      <c r="N235" s="17" t="s">
        <v>906</v>
      </c>
      <c r="O235" s="17" t="s">
        <v>955</v>
      </c>
      <c r="P235" s="17" t="s">
        <v>956</v>
      </c>
      <c r="Q235" s="17" t="s">
        <v>1001</v>
      </c>
      <c r="R235" s="17" t="s">
        <v>1987</v>
      </c>
      <c r="S235" s="17">
        <v>1</v>
      </c>
    </row>
    <row r="236" spans="1:19" x14ac:dyDescent="0.25">
      <c r="A236" t="s">
        <v>392</v>
      </c>
      <c r="B236">
        <v>20</v>
      </c>
      <c r="C236">
        <v>12</v>
      </c>
      <c r="D236">
        <v>2000</v>
      </c>
      <c r="E236">
        <v>174.01242999999999</v>
      </c>
      <c r="F236">
        <v>-39.060839999999999</v>
      </c>
      <c r="G236">
        <v>0</v>
      </c>
      <c r="H236">
        <v>13.4</v>
      </c>
      <c r="I236">
        <v>4</v>
      </c>
      <c r="J236">
        <v>87</v>
      </c>
      <c r="K236" s="17" t="s">
        <v>1028</v>
      </c>
      <c r="L236">
        <v>2</v>
      </c>
      <c r="M236" s="17" t="s">
        <v>769</v>
      </c>
      <c r="N236" s="17" t="s">
        <v>906</v>
      </c>
      <c r="O236" s="17" t="s">
        <v>955</v>
      </c>
      <c r="P236" s="17" t="s">
        <v>956</v>
      </c>
      <c r="Q236" s="17" t="s">
        <v>1001</v>
      </c>
      <c r="R236" s="17" t="s">
        <v>1987</v>
      </c>
      <c r="S236" s="17">
        <v>1</v>
      </c>
    </row>
    <row r="237" spans="1:19" x14ac:dyDescent="0.25">
      <c r="A237" t="s">
        <v>393</v>
      </c>
      <c r="B237">
        <v>20</v>
      </c>
      <c r="C237">
        <v>12</v>
      </c>
      <c r="D237">
        <v>2000</v>
      </c>
      <c r="E237">
        <v>174.02879999999999</v>
      </c>
      <c r="F237">
        <v>-39.048670000000001</v>
      </c>
      <c r="G237">
        <v>0</v>
      </c>
      <c r="H237">
        <v>14</v>
      </c>
      <c r="I237">
        <v>10</v>
      </c>
      <c r="J237">
        <v>80</v>
      </c>
      <c r="K237" s="17" t="s">
        <v>1028</v>
      </c>
      <c r="L237">
        <v>2</v>
      </c>
      <c r="M237" s="17" t="s">
        <v>767</v>
      </c>
      <c r="N237" s="17" t="s">
        <v>906</v>
      </c>
      <c r="O237" s="17" t="s">
        <v>955</v>
      </c>
      <c r="P237" s="17" t="s">
        <v>956</v>
      </c>
      <c r="Q237" s="17" t="s">
        <v>1001</v>
      </c>
      <c r="R237" s="17" t="s">
        <v>1987</v>
      </c>
      <c r="S237" s="17">
        <v>1</v>
      </c>
    </row>
    <row r="238" spans="1:19" x14ac:dyDescent="0.25">
      <c r="A238" t="s">
        <v>394</v>
      </c>
      <c r="B238">
        <v>20</v>
      </c>
      <c r="C238">
        <v>3</v>
      </c>
      <c r="D238">
        <v>2003</v>
      </c>
      <c r="E238">
        <v>174.00309999999999</v>
      </c>
      <c r="F238">
        <v>-39.057409999999997</v>
      </c>
      <c r="G238">
        <v>5</v>
      </c>
      <c r="H238">
        <v>23.7</v>
      </c>
      <c r="I238">
        <v>6</v>
      </c>
      <c r="J238">
        <v>32</v>
      </c>
      <c r="K238" s="17" t="s">
        <v>1028</v>
      </c>
      <c r="L238">
        <v>1</v>
      </c>
      <c r="M238" s="17" t="s">
        <v>766</v>
      </c>
      <c r="N238" s="17" t="s">
        <v>906</v>
      </c>
      <c r="O238" s="17" t="s">
        <v>955</v>
      </c>
      <c r="P238" s="17" t="s">
        <v>956</v>
      </c>
      <c r="Q238" s="17" t="s">
        <v>1001</v>
      </c>
      <c r="R238" s="17" t="s">
        <v>1987</v>
      </c>
      <c r="S238" s="17">
        <v>1</v>
      </c>
    </row>
    <row r="239" spans="1:19" x14ac:dyDescent="0.25">
      <c r="A239" t="s">
        <v>395</v>
      </c>
      <c r="B239">
        <v>20</v>
      </c>
      <c r="C239">
        <v>3</v>
      </c>
      <c r="D239">
        <v>2003</v>
      </c>
      <c r="E239">
        <v>174.02307999999999</v>
      </c>
      <c r="F239">
        <v>-39.048189999999998</v>
      </c>
      <c r="G239">
        <v>6</v>
      </c>
      <c r="H239">
        <v>21.6</v>
      </c>
      <c r="I239">
        <v>5</v>
      </c>
      <c r="J239">
        <v>26</v>
      </c>
      <c r="K239" s="17" t="s">
        <v>1028</v>
      </c>
      <c r="L239">
        <v>1</v>
      </c>
      <c r="M239" s="17" t="s">
        <v>767</v>
      </c>
      <c r="N239" s="17" t="s">
        <v>906</v>
      </c>
      <c r="O239" s="17" t="s">
        <v>955</v>
      </c>
      <c r="P239" s="17" t="s">
        <v>956</v>
      </c>
      <c r="Q239" s="17" t="s">
        <v>1001</v>
      </c>
      <c r="R239" s="17" t="s">
        <v>1987</v>
      </c>
      <c r="S239" s="17">
        <v>1</v>
      </c>
    </row>
    <row r="240" spans="1:19" x14ac:dyDescent="0.25">
      <c r="A240" t="s">
        <v>396</v>
      </c>
      <c r="B240">
        <v>21</v>
      </c>
      <c r="C240">
        <v>3</v>
      </c>
      <c r="D240">
        <v>2003</v>
      </c>
      <c r="E240">
        <v>174.01213000000001</v>
      </c>
      <c r="F240">
        <v>-39.043750000000003</v>
      </c>
      <c r="G240">
        <v>29.5</v>
      </c>
      <c r="H240">
        <v>35</v>
      </c>
      <c r="I240">
        <v>3</v>
      </c>
      <c r="J240">
        <v>19</v>
      </c>
      <c r="K240" s="17" t="s">
        <v>1028</v>
      </c>
      <c r="L240">
        <v>1</v>
      </c>
      <c r="M240" s="17" t="s">
        <v>768</v>
      </c>
      <c r="N240" s="17" t="s">
        <v>906</v>
      </c>
      <c r="O240" s="17" t="s">
        <v>955</v>
      </c>
      <c r="P240" s="17" t="s">
        <v>956</v>
      </c>
      <c r="Q240" s="17" t="s">
        <v>1001</v>
      </c>
      <c r="R240" s="17" t="s">
        <v>1987</v>
      </c>
      <c r="S240" s="17">
        <v>1</v>
      </c>
    </row>
    <row r="241" spans="1:19" x14ac:dyDescent="0.25">
      <c r="A241" t="s">
        <v>397</v>
      </c>
      <c r="B241">
        <v>2</v>
      </c>
      <c r="C241">
        <v>2</v>
      </c>
      <c r="D241">
        <v>1993</v>
      </c>
      <c r="E241">
        <v>172.16498000000001</v>
      </c>
      <c r="F241">
        <v>-34.13252</v>
      </c>
      <c r="G241">
        <v>6</v>
      </c>
      <c r="H241">
        <v>33.200000000000003</v>
      </c>
      <c r="I241">
        <v>30</v>
      </c>
      <c r="J241">
        <v>25</v>
      </c>
      <c r="K241" s="17" t="s">
        <v>1028</v>
      </c>
      <c r="L241">
        <v>3</v>
      </c>
      <c r="M241" s="17" t="s">
        <v>770</v>
      </c>
      <c r="N241" s="17" t="s">
        <v>907</v>
      </c>
      <c r="O241" s="17" t="s">
        <v>949</v>
      </c>
      <c r="P241" s="17" t="s">
        <v>928</v>
      </c>
      <c r="Q241" s="17" t="s">
        <v>1002</v>
      </c>
      <c r="R241" s="17" t="s">
        <v>1994</v>
      </c>
      <c r="S241" s="17">
        <v>1</v>
      </c>
    </row>
    <row r="242" spans="1:19" x14ac:dyDescent="0.25">
      <c r="A242" t="s">
        <v>398</v>
      </c>
      <c r="B242">
        <v>19</v>
      </c>
      <c r="C242">
        <v>2</v>
      </c>
      <c r="D242">
        <v>2000</v>
      </c>
      <c r="E242">
        <v>170.74891</v>
      </c>
      <c r="F242">
        <v>-45.869129999999998</v>
      </c>
      <c r="G242">
        <v>0</v>
      </c>
      <c r="H242">
        <v>15.8</v>
      </c>
      <c r="I242">
        <v>5</v>
      </c>
      <c r="J242">
        <v>62</v>
      </c>
      <c r="K242" s="17" t="s">
        <v>1028</v>
      </c>
      <c r="L242">
        <v>3</v>
      </c>
      <c r="M242" s="17" t="s">
        <v>771</v>
      </c>
      <c r="N242" s="17" t="s">
        <v>908</v>
      </c>
      <c r="O242" s="17" t="s">
        <v>957</v>
      </c>
      <c r="P242" s="17" t="s">
        <v>958</v>
      </c>
      <c r="Q242" s="17" t="s">
        <v>1003</v>
      </c>
      <c r="R242" s="17" t="s">
        <v>1990</v>
      </c>
      <c r="S242" s="17">
        <v>1</v>
      </c>
    </row>
    <row r="243" spans="1:19" x14ac:dyDescent="0.25">
      <c r="A243" t="s">
        <v>399</v>
      </c>
      <c r="B243">
        <v>19</v>
      </c>
      <c r="C243">
        <v>2</v>
      </c>
      <c r="D243">
        <v>2000</v>
      </c>
      <c r="E243">
        <v>170.73421999999999</v>
      </c>
      <c r="F243">
        <v>-45.878010000000003</v>
      </c>
      <c r="G243">
        <v>0</v>
      </c>
      <c r="H243">
        <v>12.5</v>
      </c>
      <c r="I243">
        <v>5</v>
      </c>
      <c r="J243">
        <v>81</v>
      </c>
      <c r="K243" s="17" t="s">
        <v>1028</v>
      </c>
      <c r="L243">
        <v>3</v>
      </c>
      <c r="M243" s="17" t="s">
        <v>772</v>
      </c>
      <c r="N243" s="17" t="s">
        <v>908</v>
      </c>
      <c r="O243" s="17" t="s">
        <v>957</v>
      </c>
      <c r="P243" s="17" t="s">
        <v>958</v>
      </c>
      <c r="Q243" s="17" t="s">
        <v>1003</v>
      </c>
      <c r="R243" s="17" t="s">
        <v>1990</v>
      </c>
      <c r="S243" s="17">
        <v>1</v>
      </c>
    </row>
    <row r="244" spans="1:19" x14ac:dyDescent="0.25">
      <c r="A244" t="s">
        <v>400</v>
      </c>
      <c r="B244">
        <v>20</v>
      </c>
      <c r="C244">
        <v>2</v>
      </c>
      <c r="D244">
        <v>2000</v>
      </c>
      <c r="E244">
        <v>170.68492000000001</v>
      </c>
      <c r="F244">
        <v>-45.895040000000002</v>
      </c>
      <c r="G244">
        <v>0</v>
      </c>
      <c r="H244">
        <v>12.2</v>
      </c>
      <c r="I244">
        <v>5</v>
      </c>
      <c r="J244">
        <v>81</v>
      </c>
      <c r="K244" s="17" t="s">
        <v>1028</v>
      </c>
      <c r="L244">
        <v>3</v>
      </c>
      <c r="M244" s="17" t="s">
        <v>773</v>
      </c>
      <c r="N244" s="17" t="s">
        <v>908</v>
      </c>
      <c r="O244" s="17" t="s">
        <v>957</v>
      </c>
      <c r="P244" s="17" t="s">
        <v>958</v>
      </c>
      <c r="Q244" s="17" t="s">
        <v>1003</v>
      </c>
      <c r="R244" s="17" t="s">
        <v>1990</v>
      </c>
      <c r="S244" s="17">
        <v>1</v>
      </c>
    </row>
    <row r="245" spans="1:19" x14ac:dyDescent="0.25">
      <c r="A245" t="s">
        <v>401</v>
      </c>
      <c r="B245">
        <v>6</v>
      </c>
      <c r="C245">
        <v>12</v>
      </c>
      <c r="D245">
        <v>1989</v>
      </c>
      <c r="E245">
        <v>173.95034000000001</v>
      </c>
      <c r="F245">
        <v>-41.061109999999999</v>
      </c>
      <c r="G245">
        <v>0</v>
      </c>
      <c r="H245">
        <v>30</v>
      </c>
      <c r="I245">
        <v>9</v>
      </c>
      <c r="J245">
        <v>21</v>
      </c>
      <c r="K245" s="17" t="s">
        <v>1028</v>
      </c>
      <c r="L245">
        <v>2</v>
      </c>
      <c r="M245" s="17" t="s">
        <v>774</v>
      </c>
      <c r="N245" s="17" t="s">
        <v>909</v>
      </c>
      <c r="O245" s="17" t="s">
        <v>941</v>
      </c>
      <c r="P245" s="17" t="s">
        <v>942</v>
      </c>
      <c r="Q245" s="17" t="s">
        <v>1004</v>
      </c>
      <c r="R245" s="17" t="s">
        <v>1986</v>
      </c>
      <c r="S245" s="17">
        <v>1</v>
      </c>
    </row>
    <row r="246" spans="1:19" x14ac:dyDescent="0.25">
      <c r="A246" t="s">
        <v>402</v>
      </c>
      <c r="B246">
        <v>18</v>
      </c>
      <c r="C246">
        <v>12</v>
      </c>
      <c r="D246">
        <v>1989</v>
      </c>
      <c r="E246">
        <v>173.96537000000001</v>
      </c>
      <c r="F246">
        <v>-40.992469999999997</v>
      </c>
      <c r="G246">
        <v>0</v>
      </c>
      <c r="H246">
        <v>24</v>
      </c>
      <c r="I246">
        <v>6</v>
      </c>
      <c r="J246">
        <v>40</v>
      </c>
      <c r="K246" s="17" t="s">
        <v>1028</v>
      </c>
      <c r="L246">
        <v>2</v>
      </c>
      <c r="M246" s="17" t="s">
        <v>775</v>
      </c>
      <c r="N246" s="17" t="s">
        <v>909</v>
      </c>
      <c r="O246" s="17" t="s">
        <v>941</v>
      </c>
      <c r="P246" s="17" t="s">
        <v>942</v>
      </c>
      <c r="Q246" s="17" t="s">
        <v>1004</v>
      </c>
      <c r="R246" s="17" t="s">
        <v>1986</v>
      </c>
      <c r="S246" s="17">
        <v>1</v>
      </c>
    </row>
    <row r="247" spans="1:19" x14ac:dyDescent="0.25">
      <c r="A247" t="s">
        <v>403</v>
      </c>
      <c r="B247">
        <v>19</v>
      </c>
      <c r="C247">
        <v>12</v>
      </c>
      <c r="D247">
        <v>1989</v>
      </c>
      <c r="E247">
        <v>173.97210999999999</v>
      </c>
      <c r="F247">
        <v>-40.955350000000003</v>
      </c>
      <c r="G247">
        <v>0</v>
      </c>
      <c r="H247">
        <v>24</v>
      </c>
      <c r="I247">
        <v>6</v>
      </c>
      <c r="J247">
        <v>40</v>
      </c>
      <c r="K247" s="17" t="s">
        <v>1028</v>
      </c>
      <c r="L247">
        <v>2</v>
      </c>
      <c r="M247" s="17" t="s">
        <v>775</v>
      </c>
      <c r="N247" s="17" t="s">
        <v>909</v>
      </c>
      <c r="O247" s="17" t="s">
        <v>941</v>
      </c>
      <c r="P247" s="17" t="s">
        <v>942</v>
      </c>
      <c r="Q247" s="17" t="s">
        <v>1004</v>
      </c>
      <c r="R247" s="17" t="s">
        <v>1986</v>
      </c>
      <c r="S247" s="17">
        <v>1</v>
      </c>
    </row>
    <row r="248" spans="1:19" x14ac:dyDescent="0.25">
      <c r="A248" t="s">
        <v>404</v>
      </c>
      <c r="B248">
        <v>19</v>
      </c>
      <c r="C248">
        <v>12</v>
      </c>
      <c r="D248">
        <v>1989</v>
      </c>
      <c r="E248">
        <v>174.02696</v>
      </c>
      <c r="F248">
        <v>-40.92604</v>
      </c>
      <c r="G248">
        <v>0</v>
      </c>
      <c r="H248">
        <v>24</v>
      </c>
      <c r="I248">
        <v>6</v>
      </c>
      <c r="J248">
        <v>30</v>
      </c>
      <c r="K248" s="17" t="s">
        <v>1028</v>
      </c>
      <c r="L248">
        <v>2</v>
      </c>
      <c r="M248" s="17" t="s">
        <v>776</v>
      </c>
      <c r="N248" s="17" t="s">
        <v>909</v>
      </c>
      <c r="O248" s="17" t="s">
        <v>941</v>
      </c>
      <c r="P248" s="17" t="s">
        <v>942</v>
      </c>
      <c r="Q248" s="17" t="s">
        <v>1004</v>
      </c>
      <c r="R248" s="17" t="s">
        <v>1986</v>
      </c>
      <c r="S248" s="17">
        <v>1</v>
      </c>
    </row>
    <row r="249" spans="1:19" x14ac:dyDescent="0.25">
      <c r="A249" t="s">
        <v>405</v>
      </c>
      <c r="B249">
        <v>9</v>
      </c>
      <c r="C249">
        <v>4</v>
      </c>
      <c r="D249">
        <v>1990</v>
      </c>
      <c r="E249">
        <v>174.04594</v>
      </c>
      <c r="F249">
        <v>-41.044969999999999</v>
      </c>
      <c r="G249">
        <v>0</v>
      </c>
      <c r="H249">
        <v>18</v>
      </c>
      <c r="I249">
        <v>6</v>
      </c>
      <c r="J249">
        <v>40</v>
      </c>
      <c r="K249" s="17" t="s">
        <v>1028</v>
      </c>
      <c r="L249">
        <v>2</v>
      </c>
      <c r="M249" s="17" t="s">
        <v>777</v>
      </c>
      <c r="N249" s="17" t="s">
        <v>909</v>
      </c>
      <c r="O249" s="17" t="s">
        <v>941</v>
      </c>
      <c r="P249" s="17" t="s">
        <v>942</v>
      </c>
      <c r="Q249" s="17" t="s">
        <v>1004</v>
      </c>
      <c r="R249" s="17" t="s">
        <v>1986</v>
      </c>
      <c r="S249" s="17">
        <v>1</v>
      </c>
    </row>
    <row r="250" spans="1:19" x14ac:dyDescent="0.25">
      <c r="A250" t="s">
        <v>406</v>
      </c>
      <c r="B250">
        <v>9</v>
      </c>
      <c r="C250">
        <v>4</v>
      </c>
      <c r="D250">
        <v>1990</v>
      </c>
      <c r="E250">
        <v>174.01221000000001</v>
      </c>
      <c r="F250">
        <v>-41.056319999999999</v>
      </c>
      <c r="G250">
        <v>0</v>
      </c>
      <c r="H250">
        <v>21</v>
      </c>
      <c r="I250">
        <v>9</v>
      </c>
      <c r="J250">
        <v>25</v>
      </c>
      <c r="K250" s="17" t="s">
        <v>1028</v>
      </c>
      <c r="L250">
        <v>2</v>
      </c>
      <c r="M250" s="17" t="s">
        <v>777</v>
      </c>
      <c r="N250" s="17" t="s">
        <v>909</v>
      </c>
      <c r="O250" s="17" t="s">
        <v>941</v>
      </c>
      <c r="P250" s="17" t="s">
        <v>942</v>
      </c>
      <c r="Q250" s="17" t="s">
        <v>1004</v>
      </c>
      <c r="R250" s="17" t="s">
        <v>1986</v>
      </c>
      <c r="S250" s="17">
        <v>1</v>
      </c>
    </row>
    <row r="251" spans="1:19" x14ac:dyDescent="0.25">
      <c r="A251" t="s">
        <v>407</v>
      </c>
      <c r="B251">
        <v>10</v>
      </c>
      <c r="C251">
        <v>4</v>
      </c>
      <c r="D251">
        <v>1990</v>
      </c>
      <c r="E251">
        <v>173.97508999999999</v>
      </c>
      <c r="F251">
        <v>-41.076720000000002</v>
      </c>
      <c r="G251">
        <v>0</v>
      </c>
      <c r="H251">
        <v>21</v>
      </c>
      <c r="I251">
        <v>6</v>
      </c>
      <c r="J251">
        <v>40</v>
      </c>
      <c r="K251" s="17" t="s">
        <v>1028</v>
      </c>
      <c r="L251">
        <v>2</v>
      </c>
      <c r="M251" s="17" t="s">
        <v>774</v>
      </c>
      <c r="N251" s="17" t="s">
        <v>909</v>
      </c>
      <c r="O251" s="17" t="s">
        <v>941</v>
      </c>
      <c r="P251" s="17" t="s">
        <v>942</v>
      </c>
      <c r="Q251" s="17" t="s">
        <v>1004</v>
      </c>
      <c r="R251" s="17" t="s">
        <v>1986</v>
      </c>
      <c r="S251" s="17">
        <v>1</v>
      </c>
    </row>
    <row r="252" spans="1:19" x14ac:dyDescent="0.25">
      <c r="A252" t="s">
        <v>408</v>
      </c>
      <c r="B252">
        <v>3</v>
      </c>
      <c r="C252">
        <v>8</v>
      </c>
      <c r="D252">
        <v>2000</v>
      </c>
      <c r="E252">
        <v>174.73877999999999</v>
      </c>
      <c r="F252">
        <v>-35.489319999999999</v>
      </c>
      <c r="G252">
        <v>0</v>
      </c>
      <c r="H252">
        <v>15.8</v>
      </c>
      <c r="I252">
        <v>24</v>
      </c>
      <c r="J252">
        <v>64</v>
      </c>
      <c r="K252" s="17" t="s">
        <v>1028</v>
      </c>
      <c r="L252">
        <v>3</v>
      </c>
      <c r="M252" s="17" t="s">
        <v>778</v>
      </c>
      <c r="N252" s="17" t="s">
        <v>889</v>
      </c>
      <c r="O252" s="17" t="s">
        <v>943</v>
      </c>
      <c r="P252" s="17" t="s">
        <v>889</v>
      </c>
      <c r="Q252" s="17" t="s">
        <v>979</v>
      </c>
      <c r="R252" s="17" t="s">
        <v>1985</v>
      </c>
      <c r="S252" s="17">
        <v>1</v>
      </c>
    </row>
    <row r="253" spans="1:19" x14ac:dyDescent="0.25">
      <c r="A253" t="s">
        <v>409</v>
      </c>
      <c r="B253">
        <v>3</v>
      </c>
      <c r="C253">
        <v>8</v>
      </c>
      <c r="D253">
        <v>2000</v>
      </c>
      <c r="E253">
        <v>174.73813999999999</v>
      </c>
      <c r="F253">
        <v>-35.47878</v>
      </c>
      <c r="G253">
        <v>3</v>
      </c>
      <c r="H253">
        <v>14.6</v>
      </c>
      <c r="I253">
        <v>24</v>
      </c>
      <c r="J253">
        <v>47</v>
      </c>
      <c r="K253" s="17" t="s">
        <v>1028</v>
      </c>
      <c r="L253">
        <v>2</v>
      </c>
      <c r="M253" s="17" t="s">
        <v>779</v>
      </c>
      <c r="N253" s="17" t="s">
        <v>889</v>
      </c>
      <c r="O253" s="17" t="s">
        <v>943</v>
      </c>
      <c r="P253" s="17" t="s">
        <v>889</v>
      </c>
      <c r="Q253" s="17" t="s">
        <v>979</v>
      </c>
      <c r="R253" s="17" t="s">
        <v>1985</v>
      </c>
      <c r="S253" s="17">
        <v>1</v>
      </c>
    </row>
    <row r="254" spans="1:19" x14ac:dyDescent="0.25">
      <c r="A254" t="s">
        <v>410</v>
      </c>
      <c r="B254">
        <v>5</v>
      </c>
      <c r="C254">
        <v>8</v>
      </c>
      <c r="D254">
        <v>2000</v>
      </c>
      <c r="E254">
        <v>174.73555999999999</v>
      </c>
      <c r="F254">
        <v>-35.475380000000001</v>
      </c>
      <c r="G254">
        <v>3</v>
      </c>
      <c r="H254">
        <v>27.7</v>
      </c>
      <c r="I254">
        <v>24</v>
      </c>
      <c r="J254">
        <v>49</v>
      </c>
      <c r="K254" s="17" t="s">
        <v>1028</v>
      </c>
      <c r="L254">
        <v>1</v>
      </c>
      <c r="M254" s="17" t="s">
        <v>779</v>
      </c>
      <c r="N254" s="17" t="s">
        <v>889</v>
      </c>
      <c r="O254" s="17" t="s">
        <v>943</v>
      </c>
      <c r="P254" s="17" t="s">
        <v>889</v>
      </c>
      <c r="Q254" s="17" t="s">
        <v>979</v>
      </c>
      <c r="R254" s="17" t="s">
        <v>1985</v>
      </c>
      <c r="S254" s="17">
        <v>1</v>
      </c>
    </row>
    <row r="255" spans="1:19" x14ac:dyDescent="0.25">
      <c r="A255" t="s">
        <v>411</v>
      </c>
      <c r="B255">
        <v>5</v>
      </c>
      <c r="C255">
        <v>8</v>
      </c>
      <c r="D255">
        <v>2000</v>
      </c>
      <c r="E255">
        <v>174.73833999999999</v>
      </c>
      <c r="F255">
        <v>-35.488860000000003</v>
      </c>
      <c r="G255">
        <v>3</v>
      </c>
      <c r="H255">
        <v>14.3</v>
      </c>
      <c r="I255">
        <v>24</v>
      </c>
      <c r="J255">
        <v>49</v>
      </c>
      <c r="K255" s="17" t="s">
        <v>1028</v>
      </c>
      <c r="L255">
        <v>1</v>
      </c>
      <c r="M255" s="17" t="s">
        <v>778</v>
      </c>
      <c r="N255" s="17" t="s">
        <v>889</v>
      </c>
      <c r="O255" s="17" t="s">
        <v>943</v>
      </c>
      <c r="P255" s="17" t="s">
        <v>889</v>
      </c>
      <c r="Q255" s="17" t="s">
        <v>979</v>
      </c>
      <c r="R255" s="17" t="s">
        <v>1985</v>
      </c>
      <c r="S255" s="17">
        <v>1</v>
      </c>
    </row>
    <row r="256" spans="1:19" x14ac:dyDescent="0.25">
      <c r="A256" t="s">
        <v>412</v>
      </c>
      <c r="B256">
        <v>15</v>
      </c>
      <c r="C256">
        <v>3</v>
      </c>
      <c r="D256">
        <v>2001</v>
      </c>
      <c r="E256">
        <v>174.73138</v>
      </c>
      <c r="F256">
        <v>-35.448419999999999</v>
      </c>
      <c r="G256">
        <v>0</v>
      </c>
      <c r="H256">
        <v>39.6</v>
      </c>
      <c r="I256">
        <v>25</v>
      </c>
      <c r="J256">
        <v>57</v>
      </c>
      <c r="K256" s="17" t="s">
        <v>1028</v>
      </c>
      <c r="L256">
        <v>2</v>
      </c>
      <c r="M256" s="17" t="s">
        <v>780</v>
      </c>
      <c r="N256" s="17" t="s">
        <v>889</v>
      </c>
      <c r="O256" s="17" t="s">
        <v>943</v>
      </c>
      <c r="P256" s="17" t="s">
        <v>889</v>
      </c>
      <c r="Q256" s="17" t="s">
        <v>979</v>
      </c>
      <c r="R256" s="17" t="s">
        <v>1985</v>
      </c>
      <c r="S256" s="17">
        <v>1</v>
      </c>
    </row>
    <row r="257" spans="1:19" x14ac:dyDescent="0.25">
      <c r="A257" t="s">
        <v>413</v>
      </c>
      <c r="B257">
        <v>11</v>
      </c>
      <c r="C257">
        <v>5</v>
      </c>
      <c r="D257">
        <v>2002</v>
      </c>
      <c r="E257">
        <v>174.70480000000001</v>
      </c>
      <c r="F257">
        <v>-35.566699999999997</v>
      </c>
      <c r="G257">
        <v>0</v>
      </c>
      <c r="H257">
        <v>43.3</v>
      </c>
      <c r="I257">
        <v>24</v>
      </c>
      <c r="J257">
        <v>34</v>
      </c>
      <c r="K257" s="17" t="s">
        <v>1028</v>
      </c>
      <c r="L257">
        <v>1</v>
      </c>
      <c r="M257" s="17" t="s">
        <v>781</v>
      </c>
      <c r="N257" s="17" t="s">
        <v>889</v>
      </c>
      <c r="O257" s="17" t="s">
        <v>943</v>
      </c>
      <c r="P257" s="17" t="s">
        <v>889</v>
      </c>
      <c r="Q257" s="17" t="s">
        <v>979</v>
      </c>
      <c r="R257" s="17" t="s">
        <v>1985</v>
      </c>
      <c r="S257" s="17">
        <v>1</v>
      </c>
    </row>
    <row r="258" spans="1:19" x14ac:dyDescent="0.25">
      <c r="A258" t="s">
        <v>414</v>
      </c>
      <c r="B258">
        <v>11</v>
      </c>
      <c r="C258">
        <v>5</v>
      </c>
      <c r="D258">
        <v>2002</v>
      </c>
      <c r="E258">
        <v>174.73767000000001</v>
      </c>
      <c r="F258">
        <v>-35.478479999999998</v>
      </c>
      <c r="G258">
        <v>4</v>
      </c>
      <c r="H258">
        <v>23.7</v>
      </c>
      <c r="I258">
        <v>20</v>
      </c>
      <c r="J258">
        <v>57</v>
      </c>
      <c r="K258" s="17" t="s">
        <v>1028</v>
      </c>
      <c r="L258">
        <v>1</v>
      </c>
      <c r="M258" s="17" t="s">
        <v>779</v>
      </c>
      <c r="N258" s="17" t="s">
        <v>889</v>
      </c>
      <c r="O258" s="17" t="s">
        <v>943</v>
      </c>
      <c r="P258" s="17" t="s">
        <v>889</v>
      </c>
      <c r="Q258" s="17" t="s">
        <v>979</v>
      </c>
      <c r="R258" s="17" t="s">
        <v>1985</v>
      </c>
      <c r="S258" s="17">
        <v>1</v>
      </c>
    </row>
    <row r="259" spans="1:19" x14ac:dyDescent="0.25">
      <c r="A259" t="s">
        <v>415</v>
      </c>
      <c r="B259">
        <v>12</v>
      </c>
      <c r="C259">
        <v>5</v>
      </c>
      <c r="D259">
        <v>2002</v>
      </c>
      <c r="E259">
        <v>174.73138</v>
      </c>
      <c r="F259">
        <v>-35.448419999999999</v>
      </c>
      <c r="G259">
        <v>0</v>
      </c>
      <c r="H259">
        <v>44.5</v>
      </c>
      <c r="I259">
        <v>30</v>
      </c>
      <c r="J259">
        <v>39</v>
      </c>
      <c r="K259" s="17" t="s">
        <v>1028</v>
      </c>
      <c r="L259">
        <v>2</v>
      </c>
      <c r="M259" s="17" t="s">
        <v>780</v>
      </c>
      <c r="N259" s="17" t="s">
        <v>889</v>
      </c>
      <c r="O259" s="17" t="s">
        <v>943</v>
      </c>
      <c r="P259" s="17" t="s">
        <v>889</v>
      </c>
      <c r="Q259" s="17" t="s">
        <v>979</v>
      </c>
      <c r="R259" s="17" t="s">
        <v>1985</v>
      </c>
      <c r="S259" s="17">
        <v>1</v>
      </c>
    </row>
    <row r="260" spans="1:19" x14ac:dyDescent="0.25">
      <c r="A260" t="s">
        <v>416</v>
      </c>
      <c r="B260">
        <v>12</v>
      </c>
      <c r="C260">
        <v>5</v>
      </c>
      <c r="D260">
        <v>2002</v>
      </c>
      <c r="E260">
        <v>174.73138</v>
      </c>
      <c r="F260">
        <v>-35.448419999999999</v>
      </c>
      <c r="G260">
        <v>0</v>
      </c>
      <c r="H260">
        <v>26.2</v>
      </c>
      <c r="I260">
        <v>30</v>
      </c>
      <c r="J260">
        <v>45</v>
      </c>
      <c r="K260" s="17" t="s">
        <v>1028</v>
      </c>
      <c r="L260">
        <v>1</v>
      </c>
      <c r="M260" s="17" t="s">
        <v>780</v>
      </c>
      <c r="N260" s="17" t="s">
        <v>889</v>
      </c>
      <c r="O260" s="17" t="s">
        <v>943</v>
      </c>
      <c r="P260" s="17" t="s">
        <v>889</v>
      </c>
      <c r="Q260" s="17" t="s">
        <v>979</v>
      </c>
      <c r="R260" s="17" t="s">
        <v>1985</v>
      </c>
      <c r="S260" s="17">
        <v>1</v>
      </c>
    </row>
    <row r="261" spans="1:19" x14ac:dyDescent="0.25">
      <c r="A261" t="s">
        <v>417</v>
      </c>
      <c r="B261">
        <v>12</v>
      </c>
      <c r="C261">
        <v>5</v>
      </c>
      <c r="D261">
        <v>2002</v>
      </c>
      <c r="E261">
        <v>174.73652000000001</v>
      </c>
      <c r="F261">
        <v>-35.475430000000003</v>
      </c>
      <c r="G261">
        <v>3</v>
      </c>
      <c r="H261">
        <v>16.8</v>
      </c>
      <c r="I261">
        <v>19.8</v>
      </c>
      <c r="J261">
        <v>47</v>
      </c>
      <c r="K261" s="17" t="s">
        <v>1028</v>
      </c>
      <c r="L261">
        <v>1</v>
      </c>
      <c r="M261" s="17" t="s">
        <v>779</v>
      </c>
      <c r="N261" s="17" t="s">
        <v>889</v>
      </c>
      <c r="O261" s="17" t="s">
        <v>943</v>
      </c>
      <c r="P261" s="17" t="s">
        <v>889</v>
      </c>
      <c r="Q261" s="17" t="s">
        <v>979</v>
      </c>
      <c r="R261" s="17" t="s">
        <v>1985</v>
      </c>
      <c r="S261" s="17">
        <v>1</v>
      </c>
    </row>
    <row r="262" spans="1:19" x14ac:dyDescent="0.25">
      <c r="A262" t="s">
        <v>418</v>
      </c>
      <c r="B262">
        <v>13</v>
      </c>
      <c r="C262">
        <v>5</v>
      </c>
      <c r="D262">
        <v>2002</v>
      </c>
      <c r="E262">
        <v>174.73522</v>
      </c>
      <c r="F262">
        <v>-35.46557</v>
      </c>
      <c r="G262">
        <v>4.5</v>
      </c>
      <c r="H262">
        <v>60.1</v>
      </c>
      <c r="I262">
        <v>30</v>
      </c>
      <c r="J262">
        <v>40</v>
      </c>
      <c r="K262" s="17" t="s">
        <v>1028</v>
      </c>
      <c r="L262">
        <v>1</v>
      </c>
      <c r="M262" s="17" t="s">
        <v>782</v>
      </c>
      <c r="N262" s="17" t="s">
        <v>889</v>
      </c>
      <c r="O262" s="17" t="s">
        <v>943</v>
      </c>
      <c r="P262" s="17" t="s">
        <v>889</v>
      </c>
      <c r="Q262" s="17" t="s">
        <v>979</v>
      </c>
      <c r="R262" s="17" t="s">
        <v>1985</v>
      </c>
      <c r="S262" s="17">
        <v>1</v>
      </c>
    </row>
    <row r="263" spans="1:19" x14ac:dyDescent="0.25">
      <c r="A263" t="s">
        <v>419</v>
      </c>
      <c r="B263">
        <v>13</v>
      </c>
      <c r="C263">
        <v>5</v>
      </c>
      <c r="D263">
        <v>2002</v>
      </c>
      <c r="E263">
        <v>174.7363</v>
      </c>
      <c r="F263">
        <v>-35.465240000000001</v>
      </c>
      <c r="G263">
        <v>0</v>
      </c>
      <c r="H263">
        <v>22.5</v>
      </c>
      <c r="I263">
        <v>30</v>
      </c>
      <c r="J263">
        <v>32</v>
      </c>
      <c r="K263" s="17" t="s">
        <v>1028</v>
      </c>
      <c r="L263">
        <v>1</v>
      </c>
      <c r="M263" s="17" t="s">
        <v>782</v>
      </c>
      <c r="N263" s="17" t="s">
        <v>889</v>
      </c>
      <c r="O263" s="17" t="s">
        <v>943</v>
      </c>
      <c r="P263" s="17" t="s">
        <v>889</v>
      </c>
      <c r="Q263" s="17" t="s">
        <v>979</v>
      </c>
      <c r="R263" s="17" t="s">
        <v>1985</v>
      </c>
      <c r="S263" s="17">
        <v>1</v>
      </c>
    </row>
    <row r="264" spans="1:19" x14ac:dyDescent="0.25">
      <c r="A264" t="s">
        <v>420</v>
      </c>
      <c r="B264">
        <v>15</v>
      </c>
      <c r="C264">
        <v>5</v>
      </c>
      <c r="D264">
        <v>2002</v>
      </c>
      <c r="E264">
        <v>174.73432</v>
      </c>
      <c r="F264">
        <v>-35.481870000000001</v>
      </c>
      <c r="G264">
        <v>0</v>
      </c>
      <c r="H264">
        <v>37.799999999999997</v>
      </c>
      <c r="I264">
        <v>30</v>
      </c>
      <c r="J264">
        <v>38</v>
      </c>
      <c r="K264" s="17" t="s">
        <v>1028</v>
      </c>
      <c r="L264">
        <v>3</v>
      </c>
      <c r="M264" s="17" t="s">
        <v>783</v>
      </c>
      <c r="N264" s="17" t="s">
        <v>889</v>
      </c>
      <c r="O264" s="17" t="s">
        <v>943</v>
      </c>
      <c r="P264" s="17" t="s">
        <v>889</v>
      </c>
      <c r="Q264" s="17" t="s">
        <v>979</v>
      </c>
      <c r="R264" s="17" t="s">
        <v>1985</v>
      </c>
      <c r="S264" s="17">
        <v>1</v>
      </c>
    </row>
    <row r="265" spans="1:19" x14ac:dyDescent="0.25">
      <c r="A265" t="s">
        <v>421</v>
      </c>
      <c r="B265">
        <v>15</v>
      </c>
      <c r="C265">
        <v>5</v>
      </c>
      <c r="D265">
        <v>2002</v>
      </c>
      <c r="E265">
        <v>174.73432</v>
      </c>
      <c r="F265">
        <v>-35.481870000000001</v>
      </c>
      <c r="G265">
        <v>0</v>
      </c>
      <c r="H265">
        <v>20.399999999999999</v>
      </c>
      <c r="I265">
        <v>30</v>
      </c>
      <c r="J265">
        <v>52</v>
      </c>
      <c r="K265" s="17" t="s">
        <v>1028</v>
      </c>
      <c r="L265">
        <v>2</v>
      </c>
      <c r="M265" s="17" t="s">
        <v>783</v>
      </c>
      <c r="N265" s="17" t="s">
        <v>889</v>
      </c>
      <c r="O265" s="17" t="s">
        <v>943</v>
      </c>
      <c r="P265" s="17" t="s">
        <v>889</v>
      </c>
      <c r="Q265" s="17" t="s">
        <v>979</v>
      </c>
      <c r="R265" s="17" t="s">
        <v>1985</v>
      </c>
      <c r="S265" s="17">
        <v>1</v>
      </c>
    </row>
    <row r="266" spans="1:19" x14ac:dyDescent="0.25">
      <c r="A266" t="s">
        <v>422</v>
      </c>
      <c r="B266">
        <v>16</v>
      </c>
      <c r="C266">
        <v>5</v>
      </c>
      <c r="D266">
        <v>2002</v>
      </c>
      <c r="E266">
        <v>174.73206999999999</v>
      </c>
      <c r="F266">
        <v>-35.470039999999997</v>
      </c>
      <c r="G266">
        <v>0</v>
      </c>
      <c r="H266">
        <v>46.6</v>
      </c>
      <c r="I266">
        <v>25</v>
      </c>
      <c r="J266">
        <v>46</v>
      </c>
      <c r="K266" s="17" t="s">
        <v>1028</v>
      </c>
      <c r="L266">
        <v>3</v>
      </c>
      <c r="M266" s="17" t="s">
        <v>784</v>
      </c>
      <c r="N266" s="17" t="s">
        <v>889</v>
      </c>
      <c r="O266" s="17" t="s">
        <v>943</v>
      </c>
      <c r="P266" s="17" t="s">
        <v>889</v>
      </c>
      <c r="Q266" s="17" t="s">
        <v>979</v>
      </c>
      <c r="R266" s="17" t="s">
        <v>1985</v>
      </c>
      <c r="S266" s="17">
        <v>1</v>
      </c>
    </row>
    <row r="267" spans="1:19" x14ac:dyDescent="0.25">
      <c r="A267" t="s">
        <v>423</v>
      </c>
      <c r="B267">
        <v>16</v>
      </c>
      <c r="C267">
        <v>5</v>
      </c>
      <c r="D267">
        <v>2002</v>
      </c>
      <c r="E267">
        <v>174.73273</v>
      </c>
      <c r="F267">
        <v>-35.457540000000002</v>
      </c>
      <c r="G267">
        <v>3</v>
      </c>
      <c r="H267">
        <v>35.299999999999997</v>
      </c>
      <c r="I267">
        <v>20</v>
      </c>
      <c r="J267">
        <v>42</v>
      </c>
      <c r="K267" s="17" t="s">
        <v>1028</v>
      </c>
      <c r="L267">
        <v>2</v>
      </c>
      <c r="M267" s="17" t="s">
        <v>785</v>
      </c>
      <c r="N267" s="17" t="s">
        <v>889</v>
      </c>
      <c r="O267" s="17" t="s">
        <v>943</v>
      </c>
      <c r="P267" s="17" t="s">
        <v>889</v>
      </c>
      <c r="Q267" s="17" t="s">
        <v>979</v>
      </c>
      <c r="R267" s="17" t="s">
        <v>1985</v>
      </c>
      <c r="S267" s="17">
        <v>1</v>
      </c>
    </row>
    <row r="268" spans="1:19" x14ac:dyDescent="0.25">
      <c r="A268" t="s">
        <v>424</v>
      </c>
      <c r="B268">
        <v>16</v>
      </c>
      <c r="C268">
        <v>5</v>
      </c>
      <c r="D268">
        <v>2002</v>
      </c>
      <c r="E268">
        <v>174.73833999999999</v>
      </c>
      <c r="F268">
        <v>-35.488860000000003</v>
      </c>
      <c r="G268">
        <v>5</v>
      </c>
      <c r="H268">
        <v>18.3</v>
      </c>
      <c r="I268">
        <v>20</v>
      </c>
      <c r="J268">
        <v>50</v>
      </c>
      <c r="K268" s="17" t="s">
        <v>1028</v>
      </c>
      <c r="L268">
        <v>5</v>
      </c>
      <c r="M268" s="17" t="s">
        <v>778</v>
      </c>
      <c r="N268" s="17" t="s">
        <v>889</v>
      </c>
      <c r="O268" s="17" t="s">
        <v>943</v>
      </c>
      <c r="P268" s="17" t="s">
        <v>889</v>
      </c>
      <c r="Q268" s="17" t="s">
        <v>979</v>
      </c>
      <c r="R268" s="17" t="s">
        <v>1985</v>
      </c>
      <c r="S268" s="17">
        <v>1</v>
      </c>
    </row>
    <row r="269" spans="1:19" x14ac:dyDescent="0.25">
      <c r="A269" t="s">
        <v>425</v>
      </c>
      <c r="B269">
        <v>17</v>
      </c>
      <c r="C269">
        <v>5</v>
      </c>
      <c r="D269">
        <v>2002</v>
      </c>
      <c r="E269">
        <v>174.73613</v>
      </c>
      <c r="F269">
        <v>-35.488549999999996</v>
      </c>
      <c r="G269">
        <v>0</v>
      </c>
      <c r="H269">
        <v>46</v>
      </c>
      <c r="I269">
        <v>30</v>
      </c>
      <c r="J269">
        <v>53</v>
      </c>
      <c r="K269" s="17" t="s">
        <v>1028</v>
      </c>
      <c r="L269">
        <v>2</v>
      </c>
      <c r="M269" s="17" t="s">
        <v>778</v>
      </c>
      <c r="N269" s="17" t="s">
        <v>889</v>
      </c>
      <c r="O269" s="17" t="s">
        <v>943</v>
      </c>
      <c r="P269" s="17" t="s">
        <v>889</v>
      </c>
      <c r="Q269" s="17" t="s">
        <v>979</v>
      </c>
      <c r="R269" s="17" t="s">
        <v>1985</v>
      </c>
      <c r="S269" s="17">
        <v>1</v>
      </c>
    </row>
    <row r="270" spans="1:19" x14ac:dyDescent="0.25">
      <c r="A270" t="s">
        <v>426</v>
      </c>
      <c r="B270">
        <v>17</v>
      </c>
      <c r="C270">
        <v>5</v>
      </c>
      <c r="D270">
        <v>2002</v>
      </c>
      <c r="E270">
        <v>174.73337000000001</v>
      </c>
      <c r="F270">
        <v>-35.483519999999999</v>
      </c>
      <c r="G270">
        <v>0</v>
      </c>
      <c r="H270">
        <v>26.2</v>
      </c>
      <c r="I270">
        <v>30</v>
      </c>
      <c r="J270">
        <v>52</v>
      </c>
      <c r="K270" s="17" t="s">
        <v>1028</v>
      </c>
      <c r="L270">
        <v>3</v>
      </c>
      <c r="M270" s="17" t="s">
        <v>783</v>
      </c>
      <c r="N270" s="17" t="s">
        <v>889</v>
      </c>
      <c r="O270" s="17" t="s">
        <v>943</v>
      </c>
      <c r="P270" s="17" t="s">
        <v>889</v>
      </c>
      <c r="Q270" s="17" t="s">
        <v>979</v>
      </c>
      <c r="R270" s="17" t="s">
        <v>1985</v>
      </c>
      <c r="S270" s="17">
        <v>1</v>
      </c>
    </row>
    <row r="271" spans="1:19" x14ac:dyDescent="0.25">
      <c r="A271" t="s">
        <v>427</v>
      </c>
      <c r="B271">
        <v>10</v>
      </c>
      <c r="C271">
        <v>5</v>
      </c>
      <c r="D271">
        <v>2003</v>
      </c>
      <c r="E271">
        <v>174.70480000000001</v>
      </c>
      <c r="F271">
        <v>-35.566699999999997</v>
      </c>
      <c r="G271">
        <v>0</v>
      </c>
      <c r="H271">
        <v>43.6</v>
      </c>
      <c r="I271">
        <v>20</v>
      </c>
      <c r="J271">
        <v>49</v>
      </c>
      <c r="K271" s="17" t="s">
        <v>1028</v>
      </c>
      <c r="L271">
        <v>1</v>
      </c>
      <c r="M271" s="17" t="s">
        <v>781</v>
      </c>
      <c r="N271" s="17" t="s">
        <v>889</v>
      </c>
      <c r="O271" s="17" t="s">
        <v>943</v>
      </c>
      <c r="P271" s="17" t="s">
        <v>889</v>
      </c>
      <c r="Q271" s="17" t="s">
        <v>979</v>
      </c>
      <c r="R271" s="17" t="s">
        <v>1985</v>
      </c>
      <c r="S271" s="17">
        <v>1</v>
      </c>
    </row>
    <row r="272" spans="1:19" x14ac:dyDescent="0.25">
      <c r="A272" t="s">
        <v>428</v>
      </c>
      <c r="B272">
        <v>10</v>
      </c>
      <c r="C272">
        <v>5</v>
      </c>
      <c r="D272">
        <v>2003</v>
      </c>
      <c r="E272">
        <v>174.73827</v>
      </c>
      <c r="F272">
        <v>-35.489849999999997</v>
      </c>
      <c r="G272">
        <v>3</v>
      </c>
      <c r="H272">
        <v>34.700000000000003</v>
      </c>
      <c r="I272">
        <v>15</v>
      </c>
      <c r="J272">
        <v>43</v>
      </c>
      <c r="K272" s="17" t="s">
        <v>1028</v>
      </c>
      <c r="L272">
        <v>2</v>
      </c>
      <c r="M272" s="17" t="s">
        <v>778</v>
      </c>
      <c r="N272" s="17" t="s">
        <v>889</v>
      </c>
      <c r="O272" s="17" t="s">
        <v>943</v>
      </c>
      <c r="P272" s="17" t="s">
        <v>889</v>
      </c>
      <c r="Q272" s="17" t="s">
        <v>979</v>
      </c>
      <c r="R272" s="17" t="s">
        <v>1985</v>
      </c>
      <c r="S272" s="17">
        <v>1</v>
      </c>
    </row>
    <row r="273" spans="1:19" x14ac:dyDescent="0.25">
      <c r="A273" t="s">
        <v>429</v>
      </c>
      <c r="B273">
        <v>11</v>
      </c>
      <c r="C273">
        <v>5</v>
      </c>
      <c r="D273">
        <v>2003</v>
      </c>
      <c r="E273">
        <v>174.73876999999999</v>
      </c>
      <c r="F273">
        <v>-35.445979999999999</v>
      </c>
      <c r="G273">
        <v>5</v>
      </c>
      <c r="H273">
        <v>39.299999999999997</v>
      </c>
      <c r="I273">
        <v>18</v>
      </c>
      <c r="J273">
        <v>42</v>
      </c>
      <c r="K273" s="17" t="s">
        <v>1028</v>
      </c>
      <c r="L273">
        <v>1</v>
      </c>
      <c r="M273" s="17" t="s">
        <v>786</v>
      </c>
      <c r="N273" s="17" t="s">
        <v>889</v>
      </c>
      <c r="O273" s="17" t="s">
        <v>943</v>
      </c>
      <c r="P273" s="17" t="s">
        <v>889</v>
      </c>
      <c r="Q273" s="17" t="s">
        <v>979</v>
      </c>
      <c r="R273" s="17" t="s">
        <v>1985</v>
      </c>
      <c r="S273" s="17">
        <v>1</v>
      </c>
    </row>
    <row r="274" spans="1:19" x14ac:dyDescent="0.25">
      <c r="A274" t="s">
        <v>430</v>
      </c>
      <c r="B274">
        <v>11</v>
      </c>
      <c r="C274">
        <v>5</v>
      </c>
      <c r="D274">
        <v>2003</v>
      </c>
      <c r="E274">
        <v>174.73206999999999</v>
      </c>
      <c r="F274">
        <v>-35.470039999999997</v>
      </c>
      <c r="G274">
        <v>0</v>
      </c>
      <c r="H274">
        <v>31.7</v>
      </c>
      <c r="I274">
        <v>15</v>
      </c>
      <c r="J274">
        <v>40</v>
      </c>
      <c r="K274" s="17" t="s">
        <v>1028</v>
      </c>
      <c r="L274">
        <v>1</v>
      </c>
      <c r="M274" s="17" t="s">
        <v>784</v>
      </c>
      <c r="N274" s="17" t="s">
        <v>889</v>
      </c>
      <c r="O274" s="17" t="s">
        <v>943</v>
      </c>
      <c r="P274" s="17" t="s">
        <v>889</v>
      </c>
      <c r="Q274" s="17" t="s">
        <v>979</v>
      </c>
      <c r="R274" s="17" t="s">
        <v>1985</v>
      </c>
      <c r="S274" s="17">
        <v>1</v>
      </c>
    </row>
    <row r="275" spans="1:19" x14ac:dyDescent="0.25">
      <c r="A275" t="s">
        <v>431</v>
      </c>
      <c r="B275">
        <v>12</v>
      </c>
      <c r="C275">
        <v>5</v>
      </c>
      <c r="D275">
        <v>2003</v>
      </c>
      <c r="E275">
        <v>174.73982000000001</v>
      </c>
      <c r="F275">
        <v>-35.450200000000002</v>
      </c>
      <c r="G275">
        <v>0</v>
      </c>
      <c r="H275">
        <v>38.1</v>
      </c>
      <c r="I275">
        <v>30</v>
      </c>
      <c r="J275">
        <v>47</v>
      </c>
      <c r="K275" s="17" t="s">
        <v>1028</v>
      </c>
      <c r="L275">
        <v>1</v>
      </c>
      <c r="M275" s="17" t="s">
        <v>786</v>
      </c>
      <c r="N275" s="17" t="s">
        <v>889</v>
      </c>
      <c r="O275" s="17" t="s">
        <v>943</v>
      </c>
      <c r="P275" s="17" t="s">
        <v>889</v>
      </c>
      <c r="Q275" s="17" t="s">
        <v>979</v>
      </c>
      <c r="R275" s="17" t="s">
        <v>1985</v>
      </c>
      <c r="S275" s="17">
        <v>1</v>
      </c>
    </row>
    <row r="276" spans="1:19" x14ac:dyDescent="0.25">
      <c r="A276" t="s">
        <v>432</v>
      </c>
      <c r="B276">
        <v>12</v>
      </c>
      <c r="C276">
        <v>5</v>
      </c>
      <c r="D276">
        <v>2003</v>
      </c>
      <c r="E276">
        <v>174.74</v>
      </c>
      <c r="F276">
        <v>-35.450049999999997</v>
      </c>
      <c r="G276">
        <v>0</v>
      </c>
      <c r="H276">
        <v>35.6</v>
      </c>
      <c r="I276">
        <v>25</v>
      </c>
      <c r="J276">
        <v>37</v>
      </c>
      <c r="K276" s="17" t="s">
        <v>1028</v>
      </c>
      <c r="L276">
        <v>1</v>
      </c>
      <c r="M276" s="17" t="s">
        <v>786</v>
      </c>
      <c r="N276" s="17" t="s">
        <v>889</v>
      </c>
      <c r="O276" s="17" t="s">
        <v>943</v>
      </c>
      <c r="P276" s="17" t="s">
        <v>889</v>
      </c>
      <c r="Q276" s="17" t="s">
        <v>979</v>
      </c>
      <c r="R276" s="17" t="s">
        <v>1985</v>
      </c>
      <c r="S276" s="17">
        <v>1</v>
      </c>
    </row>
    <row r="277" spans="1:19" x14ac:dyDescent="0.25">
      <c r="A277" t="s">
        <v>433</v>
      </c>
      <c r="B277">
        <v>13</v>
      </c>
      <c r="C277">
        <v>5</v>
      </c>
      <c r="D277">
        <v>2003</v>
      </c>
      <c r="E277">
        <v>174.73393999999999</v>
      </c>
      <c r="F277">
        <v>-35.481650000000002</v>
      </c>
      <c r="G277">
        <v>0</v>
      </c>
      <c r="H277">
        <v>40.200000000000003</v>
      </c>
      <c r="I277">
        <v>25</v>
      </c>
      <c r="J277">
        <v>50</v>
      </c>
      <c r="K277" s="17" t="s">
        <v>1028</v>
      </c>
      <c r="L277">
        <v>1</v>
      </c>
      <c r="M277" s="17" t="s">
        <v>783</v>
      </c>
      <c r="N277" s="17" t="s">
        <v>889</v>
      </c>
      <c r="O277" s="17" t="s">
        <v>943</v>
      </c>
      <c r="P277" s="17" t="s">
        <v>889</v>
      </c>
      <c r="Q277" s="17" t="s">
        <v>979</v>
      </c>
      <c r="R277" s="17" t="s">
        <v>1985</v>
      </c>
      <c r="S277" s="17">
        <v>1</v>
      </c>
    </row>
    <row r="278" spans="1:19" x14ac:dyDescent="0.25">
      <c r="A278" t="s">
        <v>434</v>
      </c>
      <c r="B278">
        <v>13</v>
      </c>
      <c r="C278">
        <v>5</v>
      </c>
      <c r="D278">
        <v>2003</v>
      </c>
      <c r="E278">
        <v>174.73767000000001</v>
      </c>
      <c r="F278">
        <v>-35.478479999999998</v>
      </c>
      <c r="G278">
        <v>3</v>
      </c>
      <c r="H278">
        <v>26.5</v>
      </c>
      <c r="I278">
        <v>20</v>
      </c>
      <c r="J278">
        <v>44</v>
      </c>
      <c r="K278" s="17" t="s">
        <v>1028</v>
      </c>
      <c r="L278">
        <v>1</v>
      </c>
      <c r="M278" s="17" t="s">
        <v>779</v>
      </c>
      <c r="N278" s="17" t="s">
        <v>889</v>
      </c>
      <c r="O278" s="17" t="s">
        <v>943</v>
      </c>
      <c r="P278" s="17" t="s">
        <v>889</v>
      </c>
      <c r="Q278" s="17" t="s">
        <v>979</v>
      </c>
      <c r="R278" s="17" t="s">
        <v>1985</v>
      </c>
      <c r="S278" s="17">
        <v>1</v>
      </c>
    </row>
    <row r="279" spans="1:19" x14ac:dyDescent="0.25">
      <c r="A279" t="s">
        <v>435</v>
      </c>
      <c r="B279">
        <v>14</v>
      </c>
      <c r="C279">
        <v>5</v>
      </c>
      <c r="D279">
        <v>2003</v>
      </c>
      <c r="E279">
        <v>174.72545</v>
      </c>
      <c r="F279">
        <v>-35.547980000000003</v>
      </c>
      <c r="G279">
        <v>0</v>
      </c>
      <c r="H279">
        <v>38.4</v>
      </c>
      <c r="I279">
        <v>25</v>
      </c>
      <c r="J279">
        <v>44</v>
      </c>
      <c r="K279" s="17" t="s">
        <v>1028</v>
      </c>
      <c r="L279">
        <v>2</v>
      </c>
      <c r="M279" s="17" t="s">
        <v>787</v>
      </c>
      <c r="N279" s="17" t="s">
        <v>889</v>
      </c>
      <c r="O279" s="17" t="s">
        <v>943</v>
      </c>
      <c r="P279" s="17" t="s">
        <v>889</v>
      </c>
      <c r="Q279" s="17" t="s">
        <v>979</v>
      </c>
      <c r="R279" s="17" t="s">
        <v>1985</v>
      </c>
      <c r="S279" s="17">
        <v>1</v>
      </c>
    </row>
    <row r="280" spans="1:19" x14ac:dyDescent="0.25">
      <c r="A280" t="s">
        <v>436</v>
      </c>
      <c r="B280">
        <v>15</v>
      </c>
      <c r="C280">
        <v>5</v>
      </c>
      <c r="D280">
        <v>2003</v>
      </c>
      <c r="E280">
        <v>174.73453000000001</v>
      </c>
      <c r="F280">
        <v>-35.446829999999999</v>
      </c>
      <c r="G280">
        <v>0</v>
      </c>
      <c r="H280">
        <v>58.2</v>
      </c>
      <c r="I280">
        <v>20</v>
      </c>
      <c r="J280">
        <v>56</v>
      </c>
      <c r="K280" s="17" t="s">
        <v>1028</v>
      </c>
      <c r="L280">
        <v>1</v>
      </c>
      <c r="M280" s="17" t="s">
        <v>780</v>
      </c>
      <c r="N280" s="17" t="s">
        <v>889</v>
      </c>
      <c r="O280" s="17" t="s">
        <v>943</v>
      </c>
      <c r="P280" s="17" t="s">
        <v>889</v>
      </c>
      <c r="Q280" s="17" t="s">
        <v>979</v>
      </c>
      <c r="R280" s="17" t="s">
        <v>1985</v>
      </c>
      <c r="S280" s="17">
        <v>1</v>
      </c>
    </row>
    <row r="281" spans="1:19" x14ac:dyDescent="0.25">
      <c r="A281" t="s">
        <v>437</v>
      </c>
      <c r="B281">
        <v>15</v>
      </c>
      <c r="C281">
        <v>5</v>
      </c>
      <c r="D281">
        <v>2003</v>
      </c>
      <c r="E281">
        <v>174.7319</v>
      </c>
      <c r="F281">
        <v>-35.447980000000001</v>
      </c>
      <c r="G281">
        <v>0</v>
      </c>
      <c r="H281">
        <v>17.600000000000001</v>
      </c>
      <c r="I281">
        <v>15</v>
      </c>
      <c r="J281">
        <v>39</v>
      </c>
      <c r="K281" s="17" t="s">
        <v>1028</v>
      </c>
      <c r="L281">
        <v>1</v>
      </c>
      <c r="M281" s="17" t="s">
        <v>780</v>
      </c>
      <c r="N281" s="17" t="s">
        <v>889</v>
      </c>
      <c r="O281" s="17" t="s">
        <v>943</v>
      </c>
      <c r="P281" s="17" t="s">
        <v>889</v>
      </c>
      <c r="Q281" s="17" t="s">
        <v>979</v>
      </c>
      <c r="R281" s="17" t="s">
        <v>1985</v>
      </c>
      <c r="S281" s="17">
        <v>1</v>
      </c>
    </row>
    <row r="282" spans="1:19" x14ac:dyDescent="0.25">
      <c r="A282" t="s">
        <v>438</v>
      </c>
      <c r="B282">
        <v>15</v>
      </c>
      <c r="C282">
        <v>5</v>
      </c>
      <c r="D282">
        <v>2003</v>
      </c>
      <c r="E282">
        <v>174.73555999999999</v>
      </c>
      <c r="F282">
        <v>-35.475380000000001</v>
      </c>
      <c r="G282">
        <v>0</v>
      </c>
      <c r="H282">
        <v>20</v>
      </c>
      <c r="I282">
        <v>30</v>
      </c>
      <c r="J282">
        <v>48</v>
      </c>
      <c r="K282" s="17" t="s">
        <v>1028</v>
      </c>
      <c r="L282">
        <v>1</v>
      </c>
      <c r="M282" s="17" t="s">
        <v>779</v>
      </c>
      <c r="N282" s="17" t="s">
        <v>889</v>
      </c>
      <c r="O282" s="17" t="s">
        <v>943</v>
      </c>
      <c r="P282" s="17" t="s">
        <v>889</v>
      </c>
      <c r="Q282" s="17" t="s">
        <v>979</v>
      </c>
      <c r="R282" s="17" t="s">
        <v>1985</v>
      </c>
      <c r="S282" s="17">
        <v>1</v>
      </c>
    </row>
    <row r="283" spans="1:19" x14ac:dyDescent="0.25">
      <c r="A283" t="s">
        <v>439</v>
      </c>
      <c r="B283">
        <v>16</v>
      </c>
      <c r="C283">
        <v>5</v>
      </c>
      <c r="D283">
        <v>2003</v>
      </c>
      <c r="E283">
        <v>174.73337000000001</v>
      </c>
      <c r="F283">
        <v>-35.483519999999999</v>
      </c>
      <c r="G283">
        <v>0</v>
      </c>
      <c r="H283">
        <v>46.9</v>
      </c>
      <c r="I283">
        <v>30</v>
      </c>
      <c r="J283">
        <v>48</v>
      </c>
      <c r="K283" s="17" t="s">
        <v>1028</v>
      </c>
      <c r="L283">
        <v>1</v>
      </c>
      <c r="M283" s="17" t="s">
        <v>783</v>
      </c>
      <c r="N283" s="17" t="s">
        <v>889</v>
      </c>
      <c r="O283" s="17" t="s">
        <v>943</v>
      </c>
      <c r="P283" s="17" t="s">
        <v>889</v>
      </c>
      <c r="Q283" s="17" t="s">
        <v>979</v>
      </c>
      <c r="R283" s="17" t="s">
        <v>1985</v>
      </c>
      <c r="S283" s="17">
        <v>1</v>
      </c>
    </row>
    <row r="284" spans="1:19" x14ac:dyDescent="0.25">
      <c r="A284" t="s">
        <v>440</v>
      </c>
      <c r="B284">
        <v>16</v>
      </c>
      <c r="C284">
        <v>5</v>
      </c>
      <c r="D284">
        <v>2003</v>
      </c>
      <c r="E284">
        <v>174.7311</v>
      </c>
      <c r="F284">
        <v>-35.448360000000001</v>
      </c>
      <c r="G284">
        <v>0</v>
      </c>
      <c r="H284">
        <v>28.9</v>
      </c>
      <c r="I284">
        <v>12</v>
      </c>
      <c r="J284">
        <v>41</v>
      </c>
      <c r="K284" s="17" t="s">
        <v>1028</v>
      </c>
      <c r="L284">
        <v>1</v>
      </c>
      <c r="M284" s="17" t="s">
        <v>780</v>
      </c>
      <c r="N284" s="17" t="s">
        <v>889</v>
      </c>
      <c r="O284" s="17" t="s">
        <v>943</v>
      </c>
      <c r="P284" s="17" t="s">
        <v>889</v>
      </c>
      <c r="Q284" s="17" t="s">
        <v>979</v>
      </c>
      <c r="R284" s="17" t="s">
        <v>1985</v>
      </c>
      <c r="S284" s="17">
        <v>1</v>
      </c>
    </row>
    <row r="285" spans="1:19" x14ac:dyDescent="0.25">
      <c r="A285" t="s">
        <v>441</v>
      </c>
      <c r="B285">
        <v>15</v>
      </c>
      <c r="C285">
        <v>5</v>
      </c>
      <c r="D285">
        <v>2004</v>
      </c>
      <c r="E285">
        <v>174.74261000000001</v>
      </c>
      <c r="F285">
        <v>-35.476689999999998</v>
      </c>
      <c r="G285">
        <v>0</v>
      </c>
      <c r="H285">
        <v>33.200000000000003</v>
      </c>
      <c r="I285">
        <v>30</v>
      </c>
      <c r="J285">
        <v>31</v>
      </c>
      <c r="K285" s="17" t="s">
        <v>1028</v>
      </c>
      <c r="L285">
        <v>2</v>
      </c>
      <c r="M285" s="17" t="s">
        <v>788</v>
      </c>
      <c r="N285" s="17" t="s">
        <v>889</v>
      </c>
      <c r="O285" s="17" t="s">
        <v>943</v>
      </c>
      <c r="P285" s="17" t="s">
        <v>889</v>
      </c>
      <c r="Q285" s="17" t="s">
        <v>979</v>
      </c>
      <c r="R285" s="17" t="s">
        <v>1985</v>
      </c>
      <c r="S285" s="17">
        <v>1</v>
      </c>
    </row>
    <row r="286" spans="1:19" x14ac:dyDescent="0.25">
      <c r="A286" t="s">
        <v>442</v>
      </c>
      <c r="B286">
        <v>15</v>
      </c>
      <c r="C286">
        <v>5</v>
      </c>
      <c r="D286">
        <v>2004</v>
      </c>
      <c r="E286">
        <v>174.73652999999999</v>
      </c>
      <c r="F286">
        <v>-35.47589</v>
      </c>
      <c r="G286">
        <v>0</v>
      </c>
      <c r="H286">
        <v>24.1</v>
      </c>
      <c r="I286">
        <v>20</v>
      </c>
      <c r="J286">
        <v>62</v>
      </c>
      <c r="K286" s="17" t="s">
        <v>1028</v>
      </c>
      <c r="L286">
        <v>2</v>
      </c>
      <c r="M286" s="17" t="s">
        <v>779</v>
      </c>
      <c r="N286" s="17" t="s">
        <v>889</v>
      </c>
      <c r="O286" s="17" t="s">
        <v>943</v>
      </c>
      <c r="P286" s="17" t="s">
        <v>889</v>
      </c>
      <c r="Q286" s="17" t="s">
        <v>979</v>
      </c>
      <c r="R286" s="17" t="s">
        <v>1985</v>
      </c>
      <c r="S286" s="17">
        <v>1</v>
      </c>
    </row>
    <row r="287" spans="1:19" x14ac:dyDescent="0.25">
      <c r="A287" t="s">
        <v>443</v>
      </c>
      <c r="B287">
        <v>16</v>
      </c>
      <c r="C287">
        <v>5</v>
      </c>
      <c r="D287">
        <v>2004</v>
      </c>
      <c r="E287">
        <v>174.73138</v>
      </c>
      <c r="F287">
        <v>-35.448419999999999</v>
      </c>
      <c r="G287">
        <v>0</v>
      </c>
      <c r="H287">
        <v>42.4</v>
      </c>
      <c r="I287">
        <v>40</v>
      </c>
      <c r="J287">
        <v>51</v>
      </c>
      <c r="K287" s="17" t="s">
        <v>1028</v>
      </c>
      <c r="L287">
        <v>3</v>
      </c>
      <c r="M287" s="17" t="s">
        <v>780</v>
      </c>
      <c r="N287" s="17" t="s">
        <v>889</v>
      </c>
      <c r="O287" s="17" t="s">
        <v>943</v>
      </c>
      <c r="P287" s="17" t="s">
        <v>889</v>
      </c>
      <c r="Q287" s="17" t="s">
        <v>979</v>
      </c>
      <c r="R287" s="17" t="s">
        <v>1985</v>
      </c>
      <c r="S287" s="17">
        <v>1</v>
      </c>
    </row>
    <row r="288" spans="1:19" x14ac:dyDescent="0.25">
      <c r="A288" t="s">
        <v>444</v>
      </c>
      <c r="B288">
        <v>17</v>
      </c>
      <c r="C288">
        <v>5</v>
      </c>
      <c r="D288">
        <v>2004</v>
      </c>
      <c r="E288">
        <v>174.73623000000001</v>
      </c>
      <c r="F288">
        <v>-35.465910000000001</v>
      </c>
      <c r="G288">
        <v>4</v>
      </c>
      <c r="H288">
        <v>43.9</v>
      </c>
      <c r="I288">
        <v>30</v>
      </c>
      <c r="J288">
        <v>47</v>
      </c>
      <c r="K288" s="17" t="s">
        <v>1028</v>
      </c>
      <c r="L288">
        <v>4</v>
      </c>
      <c r="M288" s="17" t="s">
        <v>782</v>
      </c>
      <c r="N288" s="17" t="s">
        <v>889</v>
      </c>
      <c r="O288" s="17" t="s">
        <v>943</v>
      </c>
      <c r="P288" s="17" t="s">
        <v>889</v>
      </c>
      <c r="Q288" s="17" t="s">
        <v>979</v>
      </c>
      <c r="R288" s="17" t="s">
        <v>1985</v>
      </c>
      <c r="S288" s="17">
        <v>1</v>
      </c>
    </row>
    <row r="289" spans="1:19" x14ac:dyDescent="0.25">
      <c r="A289" t="s">
        <v>445</v>
      </c>
      <c r="B289">
        <v>18</v>
      </c>
      <c r="C289">
        <v>5</v>
      </c>
      <c r="D289">
        <v>2004</v>
      </c>
      <c r="E289">
        <v>174.73465999999999</v>
      </c>
      <c r="F289">
        <v>-35.481589999999997</v>
      </c>
      <c r="G289">
        <v>3</v>
      </c>
      <c r="H289">
        <v>45.1</v>
      </c>
      <c r="I289">
        <v>30</v>
      </c>
      <c r="J289">
        <v>41</v>
      </c>
      <c r="K289" s="17" t="s">
        <v>1028</v>
      </c>
      <c r="L289">
        <v>2</v>
      </c>
      <c r="M289" s="17" t="s">
        <v>783</v>
      </c>
      <c r="N289" s="17" t="s">
        <v>889</v>
      </c>
      <c r="O289" s="17" t="s">
        <v>943</v>
      </c>
      <c r="P289" s="17" t="s">
        <v>889</v>
      </c>
      <c r="Q289" s="17" t="s">
        <v>979</v>
      </c>
      <c r="R289" s="17" t="s">
        <v>1985</v>
      </c>
      <c r="S289" s="17">
        <v>1</v>
      </c>
    </row>
    <row r="290" spans="1:19" x14ac:dyDescent="0.25">
      <c r="A290" t="s">
        <v>446</v>
      </c>
      <c r="B290">
        <v>19</v>
      </c>
      <c r="C290">
        <v>5</v>
      </c>
      <c r="D290">
        <v>2004</v>
      </c>
      <c r="E290">
        <v>174.73639</v>
      </c>
      <c r="F290">
        <v>-35.464489999999998</v>
      </c>
      <c r="G290">
        <v>0</v>
      </c>
      <c r="H290">
        <v>51.8</v>
      </c>
      <c r="I290">
        <v>30</v>
      </c>
      <c r="J290">
        <v>50</v>
      </c>
      <c r="K290" s="17" t="s">
        <v>1028</v>
      </c>
      <c r="L290">
        <v>2</v>
      </c>
      <c r="M290" s="17" t="s">
        <v>782</v>
      </c>
      <c r="N290" s="17" t="s">
        <v>889</v>
      </c>
      <c r="O290" s="17" t="s">
        <v>943</v>
      </c>
      <c r="P290" s="17" t="s">
        <v>889</v>
      </c>
      <c r="Q290" s="17" t="s">
        <v>979</v>
      </c>
      <c r="R290" s="17" t="s">
        <v>1985</v>
      </c>
      <c r="S290" s="17">
        <v>1</v>
      </c>
    </row>
    <row r="291" spans="1:19" x14ac:dyDescent="0.25">
      <c r="A291" t="s">
        <v>447</v>
      </c>
      <c r="B291">
        <v>19</v>
      </c>
      <c r="C291">
        <v>5</v>
      </c>
      <c r="D291">
        <v>2004</v>
      </c>
      <c r="E291">
        <v>174.73242999999999</v>
      </c>
      <c r="F291">
        <v>-35.485639999999997</v>
      </c>
      <c r="G291">
        <v>0</v>
      </c>
      <c r="H291">
        <v>48.8</v>
      </c>
      <c r="I291">
        <v>30</v>
      </c>
      <c r="J291">
        <v>33</v>
      </c>
      <c r="K291" s="17" t="s">
        <v>1028</v>
      </c>
      <c r="L291">
        <v>1</v>
      </c>
      <c r="M291" s="17" t="s">
        <v>783</v>
      </c>
      <c r="N291" s="17" t="s">
        <v>889</v>
      </c>
      <c r="O291" s="17" t="s">
        <v>943</v>
      </c>
      <c r="P291" s="17" t="s">
        <v>889</v>
      </c>
      <c r="Q291" s="17" t="s">
        <v>979</v>
      </c>
      <c r="R291" s="17" t="s">
        <v>1985</v>
      </c>
      <c r="S291" s="17">
        <v>1</v>
      </c>
    </row>
    <row r="292" spans="1:19" x14ac:dyDescent="0.25">
      <c r="A292" t="s">
        <v>448</v>
      </c>
      <c r="B292">
        <v>21</v>
      </c>
      <c r="C292">
        <v>5</v>
      </c>
      <c r="D292">
        <v>2004</v>
      </c>
      <c r="E292">
        <v>174.73425</v>
      </c>
      <c r="F292">
        <v>-35.447609999999997</v>
      </c>
      <c r="G292">
        <v>0</v>
      </c>
      <c r="H292">
        <v>48.2</v>
      </c>
      <c r="I292">
        <v>30</v>
      </c>
      <c r="J292">
        <v>41</v>
      </c>
      <c r="K292" s="17" t="s">
        <v>1028</v>
      </c>
      <c r="L292">
        <v>1</v>
      </c>
      <c r="M292" s="17" t="s">
        <v>780</v>
      </c>
      <c r="N292" s="17" t="s">
        <v>889</v>
      </c>
      <c r="O292" s="17" t="s">
        <v>943</v>
      </c>
      <c r="P292" s="17" t="s">
        <v>889</v>
      </c>
      <c r="Q292" s="17" t="s">
        <v>979</v>
      </c>
      <c r="R292" s="17" t="s">
        <v>1985</v>
      </c>
      <c r="S292" s="17">
        <v>1</v>
      </c>
    </row>
    <row r="293" spans="1:19" x14ac:dyDescent="0.25">
      <c r="A293" t="s">
        <v>449</v>
      </c>
      <c r="B293">
        <v>21</v>
      </c>
      <c r="C293">
        <v>5</v>
      </c>
      <c r="D293">
        <v>2004</v>
      </c>
      <c r="E293">
        <v>174.73453000000001</v>
      </c>
      <c r="F293">
        <v>-35.446829999999999</v>
      </c>
      <c r="G293">
        <v>0</v>
      </c>
      <c r="H293">
        <v>46</v>
      </c>
      <c r="I293">
        <v>20</v>
      </c>
      <c r="J293">
        <v>54</v>
      </c>
      <c r="K293" s="17" t="s">
        <v>1028</v>
      </c>
      <c r="L293">
        <v>2</v>
      </c>
      <c r="M293" s="17" t="s">
        <v>780</v>
      </c>
      <c r="N293" s="17" t="s">
        <v>889</v>
      </c>
      <c r="O293" s="17" t="s">
        <v>943</v>
      </c>
      <c r="P293" s="17" t="s">
        <v>889</v>
      </c>
      <c r="Q293" s="17" t="s">
        <v>979</v>
      </c>
      <c r="R293" s="17" t="s">
        <v>1985</v>
      </c>
      <c r="S293" s="17">
        <v>1</v>
      </c>
    </row>
    <row r="294" spans="1:19" x14ac:dyDescent="0.25">
      <c r="A294" t="s">
        <v>450</v>
      </c>
      <c r="B294">
        <v>24</v>
      </c>
      <c r="C294">
        <v>1</v>
      </c>
      <c r="D294">
        <v>1990</v>
      </c>
      <c r="E294">
        <v>174.30269999999999</v>
      </c>
      <c r="F294">
        <v>-41.013710000000003</v>
      </c>
      <c r="G294">
        <v>0</v>
      </c>
      <c r="H294">
        <v>12</v>
      </c>
      <c r="I294">
        <v>6</v>
      </c>
      <c r="J294">
        <v>30</v>
      </c>
      <c r="K294" s="17" t="s">
        <v>1028</v>
      </c>
      <c r="L294">
        <v>2</v>
      </c>
      <c r="M294" s="17" t="s">
        <v>789</v>
      </c>
      <c r="N294" s="17" t="s">
        <v>789</v>
      </c>
      <c r="O294" s="17" t="s">
        <v>941</v>
      </c>
      <c r="P294" s="17" t="s">
        <v>942</v>
      </c>
      <c r="Q294" s="17" t="s">
        <v>1005</v>
      </c>
      <c r="R294" s="17" t="s">
        <v>1986</v>
      </c>
      <c r="S294" s="17">
        <v>1</v>
      </c>
    </row>
    <row r="295" spans="1:19" x14ac:dyDescent="0.25">
      <c r="A295" t="s">
        <v>451</v>
      </c>
      <c r="B295">
        <v>3</v>
      </c>
      <c r="C295">
        <v>3</v>
      </c>
      <c r="D295">
        <v>1990</v>
      </c>
      <c r="E295">
        <v>174.25219000000001</v>
      </c>
      <c r="F295">
        <v>-41.041449999999998</v>
      </c>
      <c r="G295">
        <v>0</v>
      </c>
      <c r="H295">
        <v>11</v>
      </c>
      <c r="I295">
        <v>6</v>
      </c>
      <c r="J295">
        <v>45</v>
      </c>
      <c r="K295" s="17" t="s">
        <v>1028</v>
      </c>
      <c r="L295">
        <v>2</v>
      </c>
      <c r="M295" s="17" t="s">
        <v>789</v>
      </c>
      <c r="N295" s="17" t="s">
        <v>789</v>
      </c>
      <c r="O295" s="17" t="s">
        <v>941</v>
      </c>
      <c r="P295" s="17" t="s">
        <v>942</v>
      </c>
      <c r="Q295" s="17" t="s">
        <v>1005</v>
      </c>
      <c r="R295" s="17" t="s">
        <v>1986</v>
      </c>
      <c r="S295" s="17">
        <v>1</v>
      </c>
    </row>
    <row r="296" spans="1:19" x14ac:dyDescent="0.25">
      <c r="A296" t="s">
        <v>452</v>
      </c>
      <c r="B296">
        <v>25</v>
      </c>
      <c r="C296">
        <v>1</v>
      </c>
      <c r="D296">
        <v>1990</v>
      </c>
      <c r="E296">
        <v>174.23391000000001</v>
      </c>
      <c r="F296">
        <v>-41.049630000000001</v>
      </c>
      <c r="G296">
        <v>0</v>
      </c>
      <c r="H296">
        <v>9</v>
      </c>
      <c r="I296">
        <v>4.5</v>
      </c>
      <c r="J296">
        <v>105</v>
      </c>
      <c r="K296" s="17" t="s">
        <v>1028</v>
      </c>
      <c r="L296">
        <v>3</v>
      </c>
      <c r="M296" s="17" t="s">
        <v>789</v>
      </c>
      <c r="N296" s="17" t="s">
        <v>789</v>
      </c>
      <c r="O296" s="17" t="s">
        <v>941</v>
      </c>
      <c r="P296" s="17" t="s">
        <v>942</v>
      </c>
      <c r="Q296" s="17" t="s">
        <v>1005</v>
      </c>
      <c r="R296" s="17" t="s">
        <v>1986</v>
      </c>
      <c r="S296" s="17">
        <v>1</v>
      </c>
    </row>
    <row r="297" spans="1:19" x14ac:dyDescent="0.25">
      <c r="A297" t="s">
        <v>453</v>
      </c>
      <c r="B297">
        <v>26</v>
      </c>
      <c r="C297">
        <v>1</v>
      </c>
      <c r="D297">
        <v>1990</v>
      </c>
      <c r="E297">
        <v>174.22461000000001</v>
      </c>
      <c r="F297">
        <v>-41.055149999999998</v>
      </c>
      <c r="G297">
        <v>0</v>
      </c>
      <c r="H297">
        <v>13.5</v>
      </c>
      <c r="I297">
        <v>3</v>
      </c>
      <c r="J297">
        <v>45</v>
      </c>
      <c r="K297" s="17" t="s">
        <v>1028</v>
      </c>
      <c r="L297">
        <v>2</v>
      </c>
      <c r="M297" s="17" t="s">
        <v>789</v>
      </c>
      <c r="N297" s="17" t="s">
        <v>789</v>
      </c>
      <c r="O297" s="17" t="s">
        <v>941</v>
      </c>
      <c r="P297" s="17" t="s">
        <v>942</v>
      </c>
      <c r="Q297" s="17" t="s">
        <v>1005</v>
      </c>
      <c r="R297" s="17" t="s">
        <v>1986</v>
      </c>
      <c r="S297" s="17">
        <v>1</v>
      </c>
    </row>
    <row r="298" spans="1:19" x14ac:dyDescent="0.25">
      <c r="A298" t="s">
        <v>454</v>
      </c>
      <c r="B298">
        <v>27</v>
      </c>
      <c r="C298">
        <v>1</v>
      </c>
      <c r="D298">
        <v>1990</v>
      </c>
      <c r="E298">
        <v>174.20932999999999</v>
      </c>
      <c r="F298">
        <v>-41.008229999999998</v>
      </c>
      <c r="G298">
        <v>0</v>
      </c>
      <c r="H298">
        <v>27</v>
      </c>
      <c r="I298">
        <v>4.5</v>
      </c>
      <c r="J298">
        <v>40</v>
      </c>
      <c r="K298" s="17" t="s">
        <v>1028</v>
      </c>
      <c r="L298">
        <v>2</v>
      </c>
      <c r="M298" s="17" t="s">
        <v>789</v>
      </c>
      <c r="N298" s="17" t="s">
        <v>789</v>
      </c>
      <c r="O298" s="17" t="s">
        <v>941</v>
      </c>
      <c r="P298" s="17" t="s">
        <v>942</v>
      </c>
      <c r="Q298" s="17" t="s">
        <v>1005</v>
      </c>
      <c r="R298" s="17" t="s">
        <v>1986</v>
      </c>
      <c r="S298" s="17">
        <v>1</v>
      </c>
    </row>
    <row r="299" spans="1:19" x14ac:dyDescent="0.25">
      <c r="A299" t="s">
        <v>455</v>
      </c>
      <c r="B299">
        <v>3</v>
      </c>
      <c r="C299">
        <v>3</v>
      </c>
      <c r="D299">
        <v>1990</v>
      </c>
      <c r="E299">
        <v>174.25219000000001</v>
      </c>
      <c r="F299">
        <v>-41.041449999999998</v>
      </c>
      <c r="G299">
        <v>10</v>
      </c>
      <c r="H299">
        <v>12</v>
      </c>
      <c r="I299">
        <v>3</v>
      </c>
      <c r="J299">
        <v>100</v>
      </c>
      <c r="K299" s="17" t="s">
        <v>1028</v>
      </c>
      <c r="L299">
        <v>2</v>
      </c>
      <c r="M299" s="17" t="s">
        <v>789</v>
      </c>
      <c r="N299" s="17" t="s">
        <v>789</v>
      </c>
      <c r="O299" s="17" t="s">
        <v>941</v>
      </c>
      <c r="P299" s="17" t="s">
        <v>942</v>
      </c>
      <c r="Q299" s="17" t="s">
        <v>1005</v>
      </c>
      <c r="R299" s="17" t="s">
        <v>1986</v>
      </c>
      <c r="S299" s="17">
        <v>1</v>
      </c>
    </row>
    <row r="300" spans="1:19" x14ac:dyDescent="0.25">
      <c r="A300" t="s">
        <v>456</v>
      </c>
      <c r="B300">
        <v>25</v>
      </c>
      <c r="C300">
        <v>4</v>
      </c>
      <c r="D300">
        <v>1990</v>
      </c>
      <c r="E300">
        <v>174.13140000000001</v>
      </c>
      <c r="F300">
        <v>-41.331319999999998</v>
      </c>
      <c r="G300">
        <v>0</v>
      </c>
      <c r="H300">
        <v>18</v>
      </c>
      <c r="I300">
        <v>3</v>
      </c>
      <c r="J300">
        <v>25</v>
      </c>
      <c r="K300" s="17" t="s">
        <v>1028</v>
      </c>
      <c r="L300">
        <v>2</v>
      </c>
      <c r="M300" s="17" t="s">
        <v>790</v>
      </c>
      <c r="N300" s="17" t="s">
        <v>864</v>
      </c>
      <c r="O300" s="17" t="s">
        <v>941</v>
      </c>
      <c r="P300" s="17" t="s">
        <v>942</v>
      </c>
      <c r="Q300" s="17" t="s">
        <v>1006</v>
      </c>
      <c r="R300" s="17" t="s">
        <v>1986</v>
      </c>
      <c r="S300" s="17">
        <v>1</v>
      </c>
    </row>
    <row r="301" spans="1:19" x14ac:dyDescent="0.25">
      <c r="A301" t="s">
        <v>457</v>
      </c>
      <c r="B301">
        <v>25</v>
      </c>
      <c r="C301">
        <v>4</v>
      </c>
      <c r="D301">
        <v>1990</v>
      </c>
      <c r="E301">
        <v>174.13740000000001</v>
      </c>
      <c r="F301">
        <v>-41.313679999999998</v>
      </c>
      <c r="G301">
        <v>0</v>
      </c>
      <c r="H301">
        <v>15</v>
      </c>
      <c r="I301">
        <v>3</v>
      </c>
      <c r="J301">
        <v>40</v>
      </c>
      <c r="K301" s="17" t="s">
        <v>1028</v>
      </c>
      <c r="L301">
        <v>2</v>
      </c>
      <c r="M301" s="17" t="s">
        <v>790</v>
      </c>
      <c r="N301" s="17" t="s">
        <v>864</v>
      </c>
      <c r="O301" s="17" t="s">
        <v>941</v>
      </c>
      <c r="P301" s="17" t="s">
        <v>942</v>
      </c>
      <c r="Q301" s="17" t="s">
        <v>1006</v>
      </c>
      <c r="R301" s="17" t="s">
        <v>1986</v>
      </c>
      <c r="S301" s="17">
        <v>1</v>
      </c>
    </row>
    <row r="302" spans="1:19" x14ac:dyDescent="0.25">
      <c r="A302" t="s">
        <v>458</v>
      </c>
      <c r="B302">
        <v>26</v>
      </c>
      <c r="C302">
        <v>4</v>
      </c>
      <c r="D302">
        <v>1990</v>
      </c>
      <c r="E302">
        <v>174.11227</v>
      </c>
      <c r="F302">
        <v>-41.322000000000003</v>
      </c>
      <c r="G302">
        <v>0</v>
      </c>
      <c r="H302">
        <v>6</v>
      </c>
      <c r="I302">
        <v>3</v>
      </c>
      <c r="J302">
        <v>25</v>
      </c>
      <c r="K302" s="17" t="s">
        <v>1028</v>
      </c>
      <c r="L302">
        <v>2</v>
      </c>
      <c r="M302" s="17" t="s">
        <v>790</v>
      </c>
      <c r="N302" s="17" t="s">
        <v>864</v>
      </c>
      <c r="O302" s="17" t="s">
        <v>941</v>
      </c>
      <c r="P302" s="17" t="s">
        <v>942</v>
      </c>
      <c r="Q302" s="17" t="s">
        <v>1006</v>
      </c>
      <c r="R302" s="17" t="s">
        <v>1986</v>
      </c>
      <c r="S302" s="17">
        <v>1</v>
      </c>
    </row>
    <row r="303" spans="1:19" x14ac:dyDescent="0.25">
      <c r="A303" t="s">
        <v>459</v>
      </c>
      <c r="B303">
        <v>26</v>
      </c>
      <c r="C303">
        <v>4</v>
      </c>
      <c r="D303">
        <v>1990</v>
      </c>
      <c r="E303">
        <v>174.13164</v>
      </c>
      <c r="F303">
        <v>-41.295299999999997</v>
      </c>
      <c r="G303">
        <v>0</v>
      </c>
      <c r="H303">
        <v>11</v>
      </c>
      <c r="I303">
        <v>3</v>
      </c>
      <c r="J303">
        <v>30</v>
      </c>
      <c r="K303" s="17" t="s">
        <v>1028</v>
      </c>
      <c r="L303">
        <v>2</v>
      </c>
      <c r="M303" s="17" t="s">
        <v>791</v>
      </c>
      <c r="N303" s="17" t="s">
        <v>864</v>
      </c>
      <c r="O303" s="17" t="s">
        <v>941</v>
      </c>
      <c r="P303" s="17" t="s">
        <v>942</v>
      </c>
      <c r="Q303" s="17" t="s">
        <v>1006</v>
      </c>
      <c r="R303" s="17" t="s">
        <v>1986</v>
      </c>
      <c r="S303" s="17">
        <v>1</v>
      </c>
    </row>
    <row r="304" spans="1:19" x14ac:dyDescent="0.25">
      <c r="A304" t="s">
        <v>460</v>
      </c>
      <c r="B304">
        <v>1</v>
      </c>
      <c r="C304">
        <v>2</v>
      </c>
      <c r="D304">
        <v>1993</v>
      </c>
      <c r="E304">
        <v>172.04752999999999</v>
      </c>
      <c r="F304">
        <v>-34.175750000000001</v>
      </c>
      <c r="G304">
        <v>0</v>
      </c>
      <c r="H304">
        <v>27.4</v>
      </c>
      <c r="I304">
        <v>18</v>
      </c>
      <c r="J304">
        <v>47</v>
      </c>
      <c r="K304" s="17" t="s">
        <v>1028</v>
      </c>
      <c r="L304">
        <v>3</v>
      </c>
      <c r="M304" s="17" t="s">
        <v>792</v>
      </c>
      <c r="N304" s="17" t="s">
        <v>910</v>
      </c>
      <c r="O304" s="17" t="s">
        <v>949</v>
      </c>
      <c r="P304" s="17" t="s">
        <v>928</v>
      </c>
      <c r="Q304" s="17" t="s">
        <v>1007</v>
      </c>
      <c r="R304" s="17" t="s">
        <v>1994</v>
      </c>
      <c r="S304" s="17">
        <v>1</v>
      </c>
    </row>
    <row r="305" spans="1:19" x14ac:dyDescent="0.25">
      <c r="A305" t="s">
        <v>461</v>
      </c>
      <c r="B305">
        <v>3</v>
      </c>
      <c r="C305">
        <v>2</v>
      </c>
      <c r="D305">
        <v>1993</v>
      </c>
      <c r="E305">
        <v>172.05607000000001</v>
      </c>
      <c r="F305">
        <v>-34.171439999999997</v>
      </c>
      <c r="H305">
        <v>21.3</v>
      </c>
      <c r="I305">
        <v>12</v>
      </c>
      <c r="K305" s="17" t="s">
        <v>1028</v>
      </c>
      <c r="L305">
        <v>2</v>
      </c>
      <c r="M305" s="17" t="s">
        <v>792</v>
      </c>
      <c r="N305" s="17" t="s">
        <v>910</v>
      </c>
      <c r="O305" s="17" t="s">
        <v>949</v>
      </c>
      <c r="P305" s="17" t="s">
        <v>928</v>
      </c>
      <c r="Q305" s="17" t="s">
        <v>1007</v>
      </c>
      <c r="R305" s="17" t="s">
        <v>1994</v>
      </c>
      <c r="S305" s="17">
        <v>1</v>
      </c>
    </row>
    <row r="306" spans="1:19" x14ac:dyDescent="0.25">
      <c r="A306" t="s">
        <v>462</v>
      </c>
      <c r="B306">
        <v>5</v>
      </c>
      <c r="C306">
        <v>2</v>
      </c>
      <c r="D306">
        <v>1993</v>
      </c>
      <c r="E306">
        <v>172.04592</v>
      </c>
      <c r="F306">
        <v>-34.168399999999998</v>
      </c>
      <c r="G306">
        <v>6</v>
      </c>
      <c r="H306">
        <v>27.7</v>
      </c>
      <c r="I306">
        <v>24</v>
      </c>
      <c r="J306">
        <v>33</v>
      </c>
      <c r="K306" s="17" t="s">
        <v>1028</v>
      </c>
      <c r="L306">
        <v>4</v>
      </c>
      <c r="M306" s="17" t="s">
        <v>792</v>
      </c>
      <c r="N306" s="17" t="s">
        <v>910</v>
      </c>
      <c r="O306" s="17" t="s">
        <v>949</v>
      </c>
      <c r="P306" s="17" t="s">
        <v>928</v>
      </c>
      <c r="Q306" s="17" t="s">
        <v>1007</v>
      </c>
      <c r="R306" s="17" t="s">
        <v>1994</v>
      </c>
      <c r="S306" s="17">
        <v>1</v>
      </c>
    </row>
    <row r="307" spans="1:19" x14ac:dyDescent="0.25">
      <c r="A307" t="s">
        <v>463</v>
      </c>
      <c r="B307">
        <v>2</v>
      </c>
      <c r="C307">
        <v>3</v>
      </c>
      <c r="D307">
        <v>1997</v>
      </c>
      <c r="E307">
        <v>172.04752999999999</v>
      </c>
      <c r="F307">
        <v>-34.175750000000001</v>
      </c>
      <c r="G307">
        <v>3</v>
      </c>
      <c r="H307">
        <v>24.7</v>
      </c>
      <c r="I307">
        <v>21</v>
      </c>
      <c r="J307">
        <v>55</v>
      </c>
      <c r="K307" s="17" t="s">
        <v>1028</v>
      </c>
      <c r="L307">
        <v>2</v>
      </c>
      <c r="M307" s="17" t="s">
        <v>792</v>
      </c>
      <c r="N307" s="17" t="s">
        <v>910</v>
      </c>
      <c r="O307" s="17" t="s">
        <v>949</v>
      </c>
      <c r="P307" s="17" t="s">
        <v>928</v>
      </c>
      <c r="Q307" s="17" t="s">
        <v>1007</v>
      </c>
      <c r="R307" s="17" t="s">
        <v>1994</v>
      </c>
      <c r="S307" s="17">
        <v>1</v>
      </c>
    </row>
    <row r="308" spans="1:19" x14ac:dyDescent="0.25">
      <c r="A308" t="s">
        <v>464</v>
      </c>
      <c r="B308">
        <v>4</v>
      </c>
      <c r="C308">
        <v>3</v>
      </c>
      <c r="D308">
        <v>1997</v>
      </c>
      <c r="E308">
        <v>172.04752999999999</v>
      </c>
      <c r="F308">
        <v>-34.175750000000001</v>
      </c>
      <c r="G308">
        <v>5</v>
      </c>
      <c r="H308">
        <v>25</v>
      </c>
      <c r="I308">
        <v>21</v>
      </c>
      <c r="J308">
        <v>39</v>
      </c>
      <c r="K308" s="17" t="s">
        <v>1028</v>
      </c>
      <c r="L308">
        <v>2</v>
      </c>
      <c r="M308" s="17" t="s">
        <v>792</v>
      </c>
      <c r="N308" s="17" t="s">
        <v>910</v>
      </c>
      <c r="O308" s="17" t="s">
        <v>949</v>
      </c>
      <c r="P308" s="17" t="s">
        <v>928</v>
      </c>
      <c r="Q308" s="17" t="s">
        <v>1007</v>
      </c>
      <c r="R308" s="17" t="s">
        <v>1994</v>
      </c>
      <c r="S308" s="17">
        <v>1</v>
      </c>
    </row>
    <row r="309" spans="1:19" x14ac:dyDescent="0.25">
      <c r="A309" t="s">
        <v>465</v>
      </c>
      <c r="B309">
        <v>6</v>
      </c>
      <c r="C309">
        <v>10</v>
      </c>
      <c r="D309">
        <v>1989</v>
      </c>
      <c r="E309">
        <v>174.13838000000001</v>
      </c>
      <c r="F309">
        <v>-41.234479999999998</v>
      </c>
      <c r="G309">
        <v>0</v>
      </c>
      <c r="H309">
        <v>15</v>
      </c>
      <c r="I309">
        <v>6</v>
      </c>
      <c r="J309">
        <v>30</v>
      </c>
      <c r="K309" s="17" t="s">
        <v>1028</v>
      </c>
      <c r="L309">
        <v>2</v>
      </c>
      <c r="M309" s="17" t="s">
        <v>793</v>
      </c>
      <c r="N309" s="17" t="s">
        <v>911</v>
      </c>
      <c r="O309" s="17" t="s">
        <v>941</v>
      </c>
      <c r="P309" s="17" t="s">
        <v>942</v>
      </c>
      <c r="Q309" s="17" t="s">
        <v>1008</v>
      </c>
      <c r="R309" s="17" t="s">
        <v>1986</v>
      </c>
      <c r="S309" s="17">
        <v>1</v>
      </c>
    </row>
    <row r="310" spans="1:19" x14ac:dyDescent="0.25">
      <c r="A310" t="s">
        <v>466</v>
      </c>
      <c r="B310">
        <v>11</v>
      </c>
      <c r="C310">
        <v>10</v>
      </c>
      <c r="D310">
        <v>1989</v>
      </c>
      <c r="E310">
        <v>174.13667000000001</v>
      </c>
      <c r="F310">
        <v>-41.220280000000002</v>
      </c>
      <c r="G310">
        <v>0</v>
      </c>
      <c r="H310">
        <v>15</v>
      </c>
      <c r="I310">
        <v>6</v>
      </c>
      <c r="J310">
        <v>105</v>
      </c>
      <c r="K310" s="17" t="s">
        <v>1028</v>
      </c>
      <c r="L310">
        <v>2</v>
      </c>
      <c r="M310" s="17" t="s">
        <v>793</v>
      </c>
      <c r="N310" s="17" t="s">
        <v>911</v>
      </c>
      <c r="O310" s="17" t="s">
        <v>941</v>
      </c>
      <c r="P310" s="17" t="s">
        <v>942</v>
      </c>
      <c r="Q310" s="17" t="s">
        <v>1008</v>
      </c>
      <c r="R310" s="17" t="s">
        <v>1986</v>
      </c>
      <c r="S310" s="17">
        <v>1</v>
      </c>
    </row>
    <row r="311" spans="1:19" x14ac:dyDescent="0.25">
      <c r="A311" t="s">
        <v>467</v>
      </c>
      <c r="B311">
        <v>25</v>
      </c>
      <c r="C311">
        <v>10</v>
      </c>
      <c r="D311">
        <v>1989</v>
      </c>
      <c r="E311">
        <v>174.31264999999999</v>
      </c>
      <c r="F311">
        <v>-41.098089999999999</v>
      </c>
      <c r="G311">
        <v>3</v>
      </c>
      <c r="H311">
        <v>18</v>
      </c>
      <c r="I311">
        <v>3</v>
      </c>
      <c r="J311">
        <v>30</v>
      </c>
      <c r="K311" s="17" t="s">
        <v>1028</v>
      </c>
      <c r="L311">
        <v>2</v>
      </c>
      <c r="M311" s="17" t="s">
        <v>794</v>
      </c>
      <c r="N311" s="17" t="s">
        <v>911</v>
      </c>
      <c r="O311" s="17" t="s">
        <v>941</v>
      </c>
      <c r="P311" s="17" t="s">
        <v>942</v>
      </c>
      <c r="Q311" s="17" t="s">
        <v>1008</v>
      </c>
      <c r="R311" s="17" t="s">
        <v>1986</v>
      </c>
      <c r="S311" s="17">
        <v>1</v>
      </c>
    </row>
    <row r="312" spans="1:19" x14ac:dyDescent="0.25">
      <c r="A312" t="s">
        <v>468</v>
      </c>
      <c r="B312">
        <v>26</v>
      </c>
      <c r="C312">
        <v>10</v>
      </c>
      <c r="D312">
        <v>1989</v>
      </c>
      <c r="E312">
        <v>174.27348000000001</v>
      </c>
      <c r="F312">
        <v>-41.098019999999998</v>
      </c>
      <c r="G312">
        <v>0</v>
      </c>
      <c r="H312">
        <v>21</v>
      </c>
      <c r="I312">
        <v>2</v>
      </c>
      <c r="J312">
        <v>60</v>
      </c>
      <c r="K312" s="17" t="s">
        <v>1028</v>
      </c>
      <c r="L312">
        <v>2</v>
      </c>
      <c r="M312" s="17" t="s">
        <v>795</v>
      </c>
      <c r="N312" s="17" t="s">
        <v>911</v>
      </c>
      <c r="O312" s="17" t="s">
        <v>941</v>
      </c>
      <c r="P312" s="17" t="s">
        <v>942</v>
      </c>
      <c r="Q312" s="17" t="s">
        <v>1008</v>
      </c>
      <c r="R312" s="17" t="s">
        <v>1986</v>
      </c>
      <c r="S312" s="17">
        <v>1</v>
      </c>
    </row>
    <row r="313" spans="1:19" x14ac:dyDescent="0.25">
      <c r="A313" t="s">
        <v>469</v>
      </c>
      <c r="B313">
        <v>2</v>
      </c>
      <c r="C313">
        <v>11</v>
      </c>
      <c r="D313">
        <v>1989</v>
      </c>
      <c r="E313">
        <v>174.30103</v>
      </c>
      <c r="F313">
        <v>-41.108600000000003</v>
      </c>
      <c r="G313">
        <v>0</v>
      </c>
      <c r="H313">
        <v>18</v>
      </c>
      <c r="I313">
        <v>4.5</v>
      </c>
      <c r="J313">
        <v>55</v>
      </c>
      <c r="K313" s="17" t="s">
        <v>1028</v>
      </c>
      <c r="L313">
        <v>2</v>
      </c>
      <c r="M313" s="17" t="s">
        <v>794</v>
      </c>
      <c r="N313" s="17" t="s">
        <v>911</v>
      </c>
      <c r="O313" s="17" t="s">
        <v>941</v>
      </c>
      <c r="P313" s="17" t="s">
        <v>942</v>
      </c>
      <c r="Q313" s="17" t="s">
        <v>1008</v>
      </c>
      <c r="R313" s="17" t="s">
        <v>1986</v>
      </c>
      <c r="S313" s="17">
        <v>1</v>
      </c>
    </row>
    <row r="314" spans="1:19" x14ac:dyDescent="0.25">
      <c r="A314" t="s">
        <v>470</v>
      </c>
      <c r="B314">
        <v>2</v>
      </c>
      <c r="C314">
        <v>11</v>
      </c>
      <c r="D314">
        <v>1989</v>
      </c>
      <c r="E314">
        <v>174.29221999999999</v>
      </c>
      <c r="F314">
        <v>-41.113329999999998</v>
      </c>
      <c r="G314">
        <v>0</v>
      </c>
      <c r="H314">
        <v>15</v>
      </c>
      <c r="I314">
        <v>3</v>
      </c>
      <c r="J314">
        <v>60</v>
      </c>
      <c r="K314" s="17" t="s">
        <v>1028</v>
      </c>
      <c r="L314">
        <v>2</v>
      </c>
      <c r="M314" s="17" t="s">
        <v>794</v>
      </c>
      <c r="N314" s="17" t="s">
        <v>911</v>
      </c>
      <c r="O314" s="17" t="s">
        <v>941</v>
      </c>
      <c r="P314" s="17" t="s">
        <v>942</v>
      </c>
      <c r="Q314" s="17" t="s">
        <v>1008</v>
      </c>
      <c r="R314" s="17" t="s">
        <v>1986</v>
      </c>
      <c r="S314" s="17">
        <v>1</v>
      </c>
    </row>
    <row r="315" spans="1:19" x14ac:dyDescent="0.25">
      <c r="A315" t="s">
        <v>471</v>
      </c>
      <c r="B315">
        <v>25</v>
      </c>
      <c r="C315">
        <v>11</v>
      </c>
      <c r="D315">
        <v>1989</v>
      </c>
      <c r="E315">
        <v>174.30000999999999</v>
      </c>
      <c r="F315">
        <v>-41.031689999999998</v>
      </c>
      <c r="G315">
        <v>0</v>
      </c>
      <c r="H315">
        <v>12</v>
      </c>
      <c r="I315">
        <v>9</v>
      </c>
      <c r="J315">
        <v>30</v>
      </c>
      <c r="K315" s="17" t="s">
        <v>1028</v>
      </c>
      <c r="L315">
        <v>2</v>
      </c>
      <c r="M315" s="17" t="s">
        <v>796</v>
      </c>
      <c r="N315" s="17" t="s">
        <v>911</v>
      </c>
      <c r="O315" s="17" t="s">
        <v>941</v>
      </c>
      <c r="P315" s="17" t="s">
        <v>942</v>
      </c>
      <c r="Q315" s="17" t="s">
        <v>1008</v>
      </c>
      <c r="R315" s="17" t="s">
        <v>1986</v>
      </c>
      <c r="S315" s="17">
        <v>1</v>
      </c>
    </row>
    <row r="316" spans="1:19" x14ac:dyDescent="0.25">
      <c r="A316" t="s">
        <v>472</v>
      </c>
      <c r="B316">
        <v>29</v>
      </c>
      <c r="C316">
        <v>11</v>
      </c>
      <c r="D316">
        <v>1989</v>
      </c>
      <c r="E316">
        <v>174.25411</v>
      </c>
      <c r="F316">
        <v>-41.179679999999998</v>
      </c>
      <c r="G316">
        <v>0</v>
      </c>
      <c r="H316">
        <v>21</v>
      </c>
      <c r="I316">
        <v>6</v>
      </c>
      <c r="J316">
        <v>45</v>
      </c>
      <c r="K316" s="17" t="s">
        <v>1028</v>
      </c>
      <c r="L316">
        <v>2</v>
      </c>
      <c r="M316" s="17" t="s">
        <v>797</v>
      </c>
      <c r="N316" s="17" t="s">
        <v>911</v>
      </c>
      <c r="O316" s="17" t="s">
        <v>941</v>
      </c>
      <c r="P316" s="17" t="s">
        <v>942</v>
      </c>
      <c r="Q316" s="17" t="s">
        <v>1008</v>
      </c>
      <c r="R316" s="17" t="s">
        <v>1986</v>
      </c>
      <c r="S316" s="17">
        <v>1</v>
      </c>
    </row>
    <row r="317" spans="1:19" x14ac:dyDescent="0.25">
      <c r="A317" t="s">
        <v>473</v>
      </c>
      <c r="B317">
        <v>22</v>
      </c>
      <c r="C317">
        <v>1</v>
      </c>
      <c r="D317">
        <v>1990</v>
      </c>
      <c r="E317">
        <v>174.35923</v>
      </c>
      <c r="F317">
        <v>-41.07555</v>
      </c>
      <c r="G317">
        <v>0</v>
      </c>
      <c r="H317">
        <v>30</v>
      </c>
      <c r="I317">
        <v>9</v>
      </c>
      <c r="J317">
        <v>30</v>
      </c>
      <c r="K317" s="17" t="s">
        <v>1028</v>
      </c>
      <c r="L317">
        <v>2</v>
      </c>
      <c r="M317" s="17" t="s">
        <v>798</v>
      </c>
      <c r="N317" s="17" t="s">
        <v>911</v>
      </c>
      <c r="O317" s="17" t="s">
        <v>941</v>
      </c>
      <c r="P317" s="17" t="s">
        <v>942</v>
      </c>
      <c r="Q317" s="17" t="s">
        <v>1008</v>
      </c>
      <c r="R317" s="17" t="s">
        <v>1986</v>
      </c>
      <c r="S317" s="17">
        <v>1</v>
      </c>
    </row>
    <row r="318" spans="1:19" x14ac:dyDescent="0.25">
      <c r="A318" t="s">
        <v>474</v>
      </c>
      <c r="B318">
        <v>13</v>
      </c>
      <c r="C318">
        <v>2</v>
      </c>
      <c r="D318">
        <v>1990</v>
      </c>
      <c r="E318">
        <v>174.32992999999999</v>
      </c>
      <c r="F318">
        <v>-41.115519999999997</v>
      </c>
      <c r="G318">
        <v>0</v>
      </c>
      <c r="H318">
        <v>12</v>
      </c>
      <c r="I318">
        <v>4.5</v>
      </c>
      <c r="J318">
        <v>50</v>
      </c>
      <c r="K318" s="17" t="s">
        <v>1028</v>
      </c>
      <c r="L318">
        <v>2</v>
      </c>
      <c r="M318" s="17" t="s">
        <v>799</v>
      </c>
      <c r="N318" s="17" t="s">
        <v>911</v>
      </c>
      <c r="O318" s="17" t="s">
        <v>941</v>
      </c>
      <c r="P318" s="17" t="s">
        <v>942</v>
      </c>
      <c r="Q318" s="17" t="s">
        <v>1008</v>
      </c>
      <c r="R318" s="17" t="s">
        <v>1986</v>
      </c>
      <c r="S318" s="17">
        <v>1</v>
      </c>
    </row>
    <row r="319" spans="1:19" x14ac:dyDescent="0.25">
      <c r="A319" t="s">
        <v>475</v>
      </c>
      <c r="B319">
        <v>13</v>
      </c>
      <c r="C319">
        <v>2</v>
      </c>
      <c r="D319">
        <v>1990</v>
      </c>
      <c r="E319">
        <v>174.32521</v>
      </c>
      <c r="F319">
        <v>-41.1126</v>
      </c>
      <c r="G319">
        <v>0</v>
      </c>
      <c r="H319">
        <v>18</v>
      </c>
      <c r="I319">
        <v>6</v>
      </c>
      <c r="J319">
        <v>85</v>
      </c>
      <c r="K319" s="17" t="s">
        <v>1028</v>
      </c>
      <c r="L319">
        <v>2</v>
      </c>
      <c r="M319" s="17" t="s">
        <v>799</v>
      </c>
      <c r="N319" s="17" t="s">
        <v>911</v>
      </c>
      <c r="O319" s="17" t="s">
        <v>941</v>
      </c>
      <c r="P319" s="17" t="s">
        <v>942</v>
      </c>
      <c r="Q319" s="17" t="s">
        <v>1008</v>
      </c>
      <c r="R319" s="17" t="s">
        <v>1986</v>
      </c>
      <c r="S319" s="17">
        <v>1</v>
      </c>
    </row>
    <row r="320" spans="1:19" x14ac:dyDescent="0.25">
      <c r="A320" t="s">
        <v>476</v>
      </c>
      <c r="B320">
        <v>4</v>
      </c>
      <c r="C320">
        <v>3</v>
      </c>
      <c r="D320">
        <v>1990</v>
      </c>
      <c r="E320">
        <v>174.30134000000001</v>
      </c>
      <c r="F320">
        <v>-41.106000000000002</v>
      </c>
      <c r="G320">
        <v>0</v>
      </c>
      <c r="H320">
        <v>12</v>
      </c>
      <c r="I320">
        <v>3</v>
      </c>
      <c r="J320">
        <v>105</v>
      </c>
      <c r="K320" s="17" t="s">
        <v>1028</v>
      </c>
      <c r="L320">
        <v>3</v>
      </c>
      <c r="M320" s="17" t="s">
        <v>794</v>
      </c>
      <c r="N320" s="17" t="s">
        <v>911</v>
      </c>
      <c r="O320" s="17" t="s">
        <v>941</v>
      </c>
      <c r="P320" s="17" t="s">
        <v>942</v>
      </c>
      <c r="Q320" s="17" t="s">
        <v>1008</v>
      </c>
      <c r="R320" s="17" t="s">
        <v>1986</v>
      </c>
      <c r="S320" s="17">
        <v>1</v>
      </c>
    </row>
    <row r="321" spans="1:19" x14ac:dyDescent="0.25">
      <c r="A321" t="s">
        <v>477</v>
      </c>
      <c r="B321">
        <v>19</v>
      </c>
      <c r="C321">
        <v>4</v>
      </c>
      <c r="D321">
        <v>1990</v>
      </c>
      <c r="E321">
        <v>174.22003000000001</v>
      </c>
      <c r="F321">
        <v>-41.142139999999998</v>
      </c>
      <c r="G321">
        <v>0</v>
      </c>
      <c r="H321">
        <v>21</v>
      </c>
      <c r="I321">
        <v>4</v>
      </c>
      <c r="J321">
        <v>40</v>
      </c>
      <c r="K321" s="17" t="s">
        <v>1028</v>
      </c>
      <c r="L321">
        <v>2</v>
      </c>
      <c r="M321" s="17" t="s">
        <v>800</v>
      </c>
      <c r="N321" s="17" t="s">
        <v>911</v>
      </c>
      <c r="O321" s="17" t="s">
        <v>941</v>
      </c>
      <c r="P321" s="17" t="s">
        <v>942</v>
      </c>
      <c r="Q321" s="17" t="s">
        <v>1008</v>
      </c>
      <c r="R321" s="17" t="s">
        <v>1986</v>
      </c>
      <c r="S321" s="17">
        <v>1</v>
      </c>
    </row>
    <row r="322" spans="1:19" x14ac:dyDescent="0.25">
      <c r="A322" t="s">
        <v>478</v>
      </c>
      <c r="B322">
        <v>13</v>
      </c>
      <c r="C322">
        <v>5</v>
      </c>
      <c r="D322">
        <v>1990</v>
      </c>
      <c r="E322">
        <v>174.29449</v>
      </c>
      <c r="F322">
        <v>-41.035710000000002</v>
      </c>
      <c r="G322">
        <v>0</v>
      </c>
      <c r="H322">
        <v>12</v>
      </c>
      <c r="I322">
        <v>9</v>
      </c>
      <c r="J322">
        <v>40</v>
      </c>
      <c r="K322" s="17" t="s">
        <v>1028</v>
      </c>
      <c r="L322">
        <v>1</v>
      </c>
      <c r="M322" s="17" t="s">
        <v>796</v>
      </c>
      <c r="N322" s="17" t="s">
        <v>911</v>
      </c>
      <c r="O322" s="17" t="s">
        <v>941</v>
      </c>
      <c r="P322" s="17" t="s">
        <v>942</v>
      </c>
      <c r="Q322" s="17" t="s">
        <v>1008</v>
      </c>
      <c r="R322" s="17" t="s">
        <v>1986</v>
      </c>
      <c r="S322" s="17">
        <v>1</v>
      </c>
    </row>
    <row r="323" spans="1:19" x14ac:dyDescent="0.25">
      <c r="A323" t="s">
        <v>479</v>
      </c>
      <c r="B323">
        <v>31</v>
      </c>
      <c r="C323">
        <v>5</v>
      </c>
      <c r="D323">
        <v>1990</v>
      </c>
      <c r="E323">
        <v>174.30600000000001</v>
      </c>
      <c r="F323">
        <v>-41.125660000000003</v>
      </c>
      <c r="G323">
        <v>0</v>
      </c>
      <c r="H323">
        <v>13.5</v>
      </c>
      <c r="I323">
        <v>4.5</v>
      </c>
      <c r="J323">
        <v>55</v>
      </c>
      <c r="K323" s="17" t="s">
        <v>1028</v>
      </c>
      <c r="L323">
        <v>1</v>
      </c>
      <c r="M323" s="17" t="s">
        <v>801</v>
      </c>
      <c r="N323" s="17" t="s">
        <v>911</v>
      </c>
      <c r="O323" s="17" t="s">
        <v>941</v>
      </c>
      <c r="P323" s="17" t="s">
        <v>942</v>
      </c>
      <c r="Q323" s="17" t="s">
        <v>1008</v>
      </c>
      <c r="R323" s="17" t="s">
        <v>1986</v>
      </c>
      <c r="S323" s="17">
        <v>1</v>
      </c>
    </row>
    <row r="324" spans="1:19" x14ac:dyDescent="0.25">
      <c r="A324" t="s">
        <v>480</v>
      </c>
      <c r="B324">
        <v>31</v>
      </c>
      <c r="C324">
        <v>5</v>
      </c>
      <c r="D324">
        <v>1990</v>
      </c>
      <c r="E324">
        <v>174.32059000000001</v>
      </c>
      <c r="F324">
        <v>-41.160040000000002</v>
      </c>
      <c r="G324">
        <v>0</v>
      </c>
      <c r="H324">
        <v>33</v>
      </c>
      <c r="I324">
        <v>4.5</v>
      </c>
      <c r="J324">
        <v>20</v>
      </c>
      <c r="K324" s="17" t="s">
        <v>1028</v>
      </c>
      <c r="L324">
        <v>1</v>
      </c>
      <c r="M324" s="17" t="s">
        <v>802</v>
      </c>
      <c r="N324" s="17" t="s">
        <v>911</v>
      </c>
      <c r="O324" s="17" t="s">
        <v>941</v>
      </c>
      <c r="P324" s="17" t="s">
        <v>942</v>
      </c>
      <c r="Q324" s="17" t="s">
        <v>1008</v>
      </c>
      <c r="R324" s="17" t="s">
        <v>1986</v>
      </c>
      <c r="S324" s="17">
        <v>1</v>
      </c>
    </row>
    <row r="325" spans="1:19" x14ac:dyDescent="0.25">
      <c r="A325" t="s">
        <v>481</v>
      </c>
      <c r="B325">
        <v>14</v>
      </c>
      <c r="C325">
        <v>6</v>
      </c>
      <c r="D325">
        <v>1990</v>
      </c>
      <c r="E325">
        <v>174.28740999999999</v>
      </c>
      <c r="F325">
        <v>-41.141260000000003</v>
      </c>
      <c r="G325">
        <v>0</v>
      </c>
      <c r="H325">
        <v>33</v>
      </c>
      <c r="I325">
        <v>3</v>
      </c>
      <c r="J325">
        <v>35</v>
      </c>
      <c r="K325" s="17" t="s">
        <v>1028</v>
      </c>
      <c r="L325">
        <v>1</v>
      </c>
      <c r="M325" s="17" t="s">
        <v>801</v>
      </c>
      <c r="N325" s="17" t="s">
        <v>911</v>
      </c>
      <c r="O325" s="17" t="s">
        <v>941</v>
      </c>
      <c r="P325" s="17" t="s">
        <v>942</v>
      </c>
      <c r="Q325" s="17" t="s">
        <v>1008</v>
      </c>
      <c r="R325" s="17" t="s">
        <v>1986</v>
      </c>
      <c r="S325" s="17">
        <v>1</v>
      </c>
    </row>
    <row r="326" spans="1:19" x14ac:dyDescent="0.25">
      <c r="A326" t="s">
        <v>482</v>
      </c>
      <c r="B326">
        <v>14</v>
      </c>
      <c r="C326">
        <v>6</v>
      </c>
      <c r="D326">
        <v>1990</v>
      </c>
      <c r="E326">
        <v>174.29042000000001</v>
      </c>
      <c r="F326">
        <v>-41.154940000000003</v>
      </c>
      <c r="G326">
        <v>0</v>
      </c>
      <c r="H326">
        <v>30</v>
      </c>
      <c r="I326">
        <v>4.5</v>
      </c>
      <c r="J326">
        <v>26</v>
      </c>
      <c r="K326" s="17" t="s">
        <v>1028</v>
      </c>
      <c r="L326">
        <v>1</v>
      </c>
      <c r="M326" s="17" t="s">
        <v>802</v>
      </c>
      <c r="N326" s="17" t="s">
        <v>911</v>
      </c>
      <c r="O326" s="17" t="s">
        <v>941</v>
      </c>
      <c r="P326" s="17" t="s">
        <v>942</v>
      </c>
      <c r="Q326" s="17" t="s">
        <v>1008</v>
      </c>
      <c r="R326" s="17" t="s">
        <v>1986</v>
      </c>
      <c r="S326" s="17">
        <v>1</v>
      </c>
    </row>
    <row r="327" spans="1:19" x14ac:dyDescent="0.25">
      <c r="A327" t="s">
        <v>483</v>
      </c>
      <c r="B327">
        <v>18</v>
      </c>
      <c r="C327">
        <v>4</v>
      </c>
      <c r="D327">
        <v>1992</v>
      </c>
      <c r="E327">
        <v>174.29823999999999</v>
      </c>
      <c r="F327">
        <v>-41.130839999999999</v>
      </c>
      <c r="G327">
        <v>0</v>
      </c>
      <c r="H327">
        <v>15.5</v>
      </c>
      <c r="I327">
        <v>3.6</v>
      </c>
      <c r="J327">
        <v>34</v>
      </c>
      <c r="K327" s="17" t="s">
        <v>1028</v>
      </c>
      <c r="L327">
        <v>1</v>
      </c>
      <c r="M327" s="17" t="s">
        <v>801</v>
      </c>
      <c r="N327" s="17" t="s">
        <v>911</v>
      </c>
      <c r="O327" s="17" t="s">
        <v>941</v>
      </c>
      <c r="P327" s="17" t="s">
        <v>942</v>
      </c>
      <c r="Q327" s="17" t="s">
        <v>1008</v>
      </c>
      <c r="R327" s="17" t="s">
        <v>1986</v>
      </c>
      <c r="S327" s="17">
        <v>1</v>
      </c>
    </row>
    <row r="328" spans="1:19" x14ac:dyDescent="0.25">
      <c r="A328" t="s">
        <v>484</v>
      </c>
      <c r="B328">
        <v>19</v>
      </c>
      <c r="C328">
        <v>4</v>
      </c>
      <c r="D328">
        <v>1992</v>
      </c>
      <c r="E328">
        <v>174.23602</v>
      </c>
      <c r="F328">
        <v>-41.15766</v>
      </c>
      <c r="G328">
        <v>3</v>
      </c>
      <c r="H328">
        <v>36</v>
      </c>
      <c r="I328">
        <v>4.5</v>
      </c>
      <c r="J328">
        <v>45</v>
      </c>
      <c r="K328" s="17" t="s">
        <v>1028</v>
      </c>
      <c r="L328">
        <v>1</v>
      </c>
      <c r="M328" s="17" t="s">
        <v>803</v>
      </c>
      <c r="N328" s="17" t="s">
        <v>911</v>
      </c>
      <c r="O328" s="17" t="s">
        <v>941</v>
      </c>
      <c r="P328" s="17" t="s">
        <v>942</v>
      </c>
      <c r="Q328" s="17" t="s">
        <v>1008</v>
      </c>
      <c r="R328" s="17" t="s">
        <v>1986</v>
      </c>
      <c r="S328" s="17">
        <v>1</v>
      </c>
    </row>
    <row r="329" spans="1:19" x14ac:dyDescent="0.25">
      <c r="A329" t="s">
        <v>485</v>
      </c>
      <c r="B329">
        <v>22</v>
      </c>
      <c r="C329">
        <v>3</v>
      </c>
      <c r="D329">
        <v>2001</v>
      </c>
      <c r="E329">
        <v>174.56524999999999</v>
      </c>
      <c r="F329">
        <v>-37.972830000000002</v>
      </c>
      <c r="G329">
        <v>0</v>
      </c>
      <c r="H329">
        <v>13.4</v>
      </c>
      <c r="I329">
        <v>25</v>
      </c>
      <c r="J329">
        <v>70</v>
      </c>
      <c r="K329" s="17" t="s">
        <v>1028</v>
      </c>
      <c r="L329">
        <v>3</v>
      </c>
      <c r="M329" s="17" t="s">
        <v>804</v>
      </c>
      <c r="N329" s="17" t="s">
        <v>912</v>
      </c>
      <c r="O329" s="17" t="s">
        <v>959</v>
      </c>
      <c r="P329" s="17" t="s">
        <v>912</v>
      </c>
      <c r="Q329" s="17" t="s">
        <v>1009</v>
      </c>
      <c r="R329" s="17" t="s">
        <v>1987</v>
      </c>
      <c r="S329" s="17">
        <v>1</v>
      </c>
    </row>
    <row r="330" spans="1:19" x14ac:dyDescent="0.25">
      <c r="A330" t="s">
        <v>486</v>
      </c>
      <c r="B330">
        <v>22</v>
      </c>
      <c r="C330">
        <v>3</v>
      </c>
      <c r="D330">
        <v>2001</v>
      </c>
      <c r="E330">
        <v>174.56729999999999</v>
      </c>
      <c r="F330">
        <v>-37.972380000000001</v>
      </c>
      <c r="G330">
        <v>0</v>
      </c>
      <c r="H330">
        <v>22.8</v>
      </c>
      <c r="I330">
        <v>20</v>
      </c>
      <c r="J330">
        <v>63</v>
      </c>
      <c r="K330" s="17" t="s">
        <v>1028</v>
      </c>
      <c r="L330">
        <v>3</v>
      </c>
      <c r="M330" s="17" t="s">
        <v>804</v>
      </c>
      <c r="N330" s="17" t="s">
        <v>912</v>
      </c>
      <c r="O330" s="17" t="s">
        <v>959</v>
      </c>
      <c r="P330" s="17" t="s">
        <v>912</v>
      </c>
      <c r="Q330" s="17" t="s">
        <v>1009</v>
      </c>
      <c r="R330" s="17" t="s">
        <v>1987</v>
      </c>
      <c r="S330" s="17">
        <v>1</v>
      </c>
    </row>
    <row r="331" spans="1:19" x14ac:dyDescent="0.25">
      <c r="A331" t="s">
        <v>487</v>
      </c>
      <c r="B331">
        <v>23</v>
      </c>
      <c r="C331">
        <v>3</v>
      </c>
      <c r="D331">
        <v>2001</v>
      </c>
      <c r="E331">
        <v>174.76678999999999</v>
      </c>
      <c r="F331">
        <v>-37.839820000000003</v>
      </c>
      <c r="G331">
        <v>0</v>
      </c>
      <c r="H331">
        <v>6.7</v>
      </c>
      <c r="I331">
        <v>3</v>
      </c>
      <c r="J331">
        <v>64</v>
      </c>
      <c r="K331" s="17" t="s">
        <v>1028</v>
      </c>
      <c r="L331">
        <v>3</v>
      </c>
      <c r="M331" s="17" t="s">
        <v>805</v>
      </c>
      <c r="N331" s="17" t="s">
        <v>912</v>
      </c>
      <c r="O331" s="17" t="s">
        <v>959</v>
      </c>
      <c r="P331" s="17" t="s">
        <v>912</v>
      </c>
      <c r="Q331" s="17" t="s">
        <v>1009</v>
      </c>
      <c r="R331" s="17" t="s">
        <v>1987</v>
      </c>
      <c r="S331" s="17">
        <v>1</v>
      </c>
    </row>
    <row r="332" spans="1:19" x14ac:dyDescent="0.25">
      <c r="A332" t="s">
        <v>488</v>
      </c>
      <c r="B332">
        <v>23</v>
      </c>
      <c r="C332">
        <v>3</v>
      </c>
      <c r="D332">
        <v>2001</v>
      </c>
      <c r="E332">
        <v>174.78031999999999</v>
      </c>
      <c r="F332">
        <v>-37.968559999999997</v>
      </c>
      <c r="G332">
        <v>0</v>
      </c>
      <c r="H332">
        <v>6.1</v>
      </c>
      <c r="I332">
        <v>2</v>
      </c>
      <c r="J332">
        <v>26</v>
      </c>
      <c r="K332" s="17" t="s">
        <v>1028</v>
      </c>
      <c r="L332">
        <v>3</v>
      </c>
      <c r="M332" s="17" t="s">
        <v>806</v>
      </c>
      <c r="N332" s="17" t="s">
        <v>912</v>
      </c>
      <c r="O332" s="17" t="s">
        <v>959</v>
      </c>
      <c r="P332" s="17" t="s">
        <v>912</v>
      </c>
      <c r="Q332" s="17" t="s">
        <v>1009</v>
      </c>
      <c r="R332" s="17" t="s">
        <v>1987</v>
      </c>
      <c r="S332" s="17">
        <v>1</v>
      </c>
    </row>
    <row r="333" spans="1:19" x14ac:dyDescent="0.25">
      <c r="A333" t="s">
        <v>489</v>
      </c>
      <c r="B333">
        <v>23</v>
      </c>
      <c r="C333">
        <v>3</v>
      </c>
      <c r="D333">
        <v>2001</v>
      </c>
      <c r="E333">
        <v>174.72226000000001</v>
      </c>
      <c r="F333">
        <v>-37.876159999999999</v>
      </c>
      <c r="G333">
        <v>14</v>
      </c>
      <c r="H333">
        <v>22.5</v>
      </c>
      <c r="I333">
        <v>20</v>
      </c>
      <c r="J333">
        <v>28</v>
      </c>
      <c r="K333" s="17" t="s">
        <v>1028</v>
      </c>
      <c r="L333">
        <v>3</v>
      </c>
      <c r="M333" s="17" t="s">
        <v>807</v>
      </c>
      <c r="N333" s="17" t="s">
        <v>912</v>
      </c>
      <c r="O333" s="17" t="s">
        <v>959</v>
      </c>
      <c r="P333" s="17" t="s">
        <v>912</v>
      </c>
      <c r="Q333" s="17" t="s">
        <v>1009</v>
      </c>
      <c r="R333" s="17" t="s">
        <v>1987</v>
      </c>
      <c r="S333" s="17">
        <v>1</v>
      </c>
    </row>
    <row r="334" spans="1:19" x14ac:dyDescent="0.25">
      <c r="A334" t="s">
        <v>490</v>
      </c>
      <c r="B334">
        <v>23</v>
      </c>
      <c r="C334">
        <v>3</v>
      </c>
      <c r="D334">
        <v>2001</v>
      </c>
      <c r="E334">
        <v>174.75663</v>
      </c>
      <c r="F334">
        <v>-37.862679999999997</v>
      </c>
      <c r="G334">
        <v>0</v>
      </c>
      <c r="H334">
        <v>6.7</v>
      </c>
      <c r="I334">
        <v>3</v>
      </c>
      <c r="J334">
        <v>44</v>
      </c>
      <c r="K334" s="17" t="s">
        <v>1028</v>
      </c>
      <c r="L334">
        <v>3</v>
      </c>
      <c r="M334" s="17" t="s">
        <v>808</v>
      </c>
      <c r="N334" s="17" t="s">
        <v>912</v>
      </c>
      <c r="O334" s="17" t="s">
        <v>959</v>
      </c>
      <c r="P334" s="17" t="s">
        <v>912</v>
      </c>
      <c r="Q334" s="17" t="s">
        <v>1009</v>
      </c>
      <c r="R334" s="17" t="s">
        <v>1987</v>
      </c>
      <c r="S334" s="17">
        <v>1</v>
      </c>
    </row>
    <row r="335" spans="1:19" x14ac:dyDescent="0.25">
      <c r="A335" t="s">
        <v>491</v>
      </c>
      <c r="B335">
        <v>4</v>
      </c>
      <c r="C335">
        <v>11</v>
      </c>
      <c r="D335">
        <v>2004</v>
      </c>
      <c r="E335">
        <v>182.05026000000001</v>
      </c>
      <c r="F335">
        <v>-29.276589999999999</v>
      </c>
      <c r="G335">
        <v>3</v>
      </c>
      <c r="H335">
        <v>17.600000000000001</v>
      </c>
      <c r="I335">
        <v>20</v>
      </c>
      <c r="J335">
        <v>59</v>
      </c>
      <c r="K335" s="17" t="s">
        <v>1028</v>
      </c>
      <c r="L335">
        <v>2</v>
      </c>
      <c r="M335" s="17" t="s">
        <v>809</v>
      </c>
      <c r="N335" s="17" t="s">
        <v>913</v>
      </c>
      <c r="O335" s="17" t="s">
        <v>954</v>
      </c>
      <c r="P335" s="17" t="s">
        <v>929</v>
      </c>
      <c r="Q335" s="17" t="s">
        <v>1010</v>
      </c>
      <c r="R335" s="17" t="s">
        <v>1993</v>
      </c>
      <c r="S335" s="17">
        <v>1</v>
      </c>
    </row>
    <row r="336" spans="1:19" x14ac:dyDescent="0.25">
      <c r="A336" t="s">
        <v>492</v>
      </c>
      <c r="B336">
        <v>5</v>
      </c>
      <c r="C336">
        <v>11</v>
      </c>
      <c r="D336">
        <v>2004</v>
      </c>
      <c r="E336">
        <v>182.04279</v>
      </c>
      <c r="F336">
        <v>-29.289370000000002</v>
      </c>
      <c r="G336">
        <v>0</v>
      </c>
      <c r="H336">
        <v>14.3</v>
      </c>
      <c r="I336">
        <v>20</v>
      </c>
      <c r="J336">
        <v>65</v>
      </c>
      <c r="K336" s="17" t="s">
        <v>1028</v>
      </c>
      <c r="L336">
        <v>2</v>
      </c>
      <c r="M336" s="17" t="s">
        <v>810</v>
      </c>
      <c r="N336" s="17" t="s">
        <v>913</v>
      </c>
      <c r="O336" s="17" t="s">
        <v>954</v>
      </c>
      <c r="P336" s="17" t="s">
        <v>929</v>
      </c>
      <c r="Q336" s="17" t="s">
        <v>1010</v>
      </c>
      <c r="R336" s="17" t="s">
        <v>1993</v>
      </c>
      <c r="S336" s="17">
        <v>1</v>
      </c>
    </row>
    <row r="337" spans="1:19" x14ac:dyDescent="0.25">
      <c r="A337" t="s">
        <v>493</v>
      </c>
      <c r="B337">
        <v>5</v>
      </c>
      <c r="C337">
        <v>11</v>
      </c>
      <c r="D337">
        <v>2004</v>
      </c>
      <c r="E337">
        <v>182.04668000000001</v>
      </c>
      <c r="F337">
        <v>-29.283950000000001</v>
      </c>
      <c r="G337">
        <v>8</v>
      </c>
      <c r="H337">
        <v>17.600000000000001</v>
      </c>
      <c r="I337">
        <v>20</v>
      </c>
      <c r="J337">
        <v>49</v>
      </c>
      <c r="K337" s="17" t="s">
        <v>1028</v>
      </c>
      <c r="L337">
        <v>2</v>
      </c>
      <c r="M337" s="17" t="s">
        <v>810</v>
      </c>
      <c r="N337" s="17" t="s">
        <v>913</v>
      </c>
      <c r="O337" s="17" t="s">
        <v>954</v>
      </c>
      <c r="P337" s="17" t="s">
        <v>929</v>
      </c>
      <c r="Q337" s="17" t="s">
        <v>1010</v>
      </c>
      <c r="R337" s="17" t="s">
        <v>1993</v>
      </c>
      <c r="S337" s="17">
        <v>1</v>
      </c>
    </row>
    <row r="338" spans="1:19" x14ac:dyDescent="0.25">
      <c r="A338" t="s">
        <v>494</v>
      </c>
      <c r="B338">
        <v>6</v>
      </c>
      <c r="C338">
        <v>11</v>
      </c>
      <c r="D338">
        <v>2004</v>
      </c>
      <c r="E338">
        <v>182.02589</v>
      </c>
      <c r="F338">
        <v>-29.296140000000001</v>
      </c>
      <c r="G338">
        <v>3</v>
      </c>
      <c r="H338">
        <v>28.9</v>
      </c>
      <c r="I338">
        <v>40</v>
      </c>
      <c r="J338">
        <v>33</v>
      </c>
      <c r="K338" s="17" t="s">
        <v>1028</v>
      </c>
      <c r="L338">
        <v>2</v>
      </c>
      <c r="M338" s="17" t="s">
        <v>811</v>
      </c>
      <c r="N338" s="17" t="s">
        <v>913</v>
      </c>
      <c r="O338" s="17" t="s">
        <v>954</v>
      </c>
      <c r="P338" s="17" t="s">
        <v>929</v>
      </c>
      <c r="Q338" s="17" t="s">
        <v>1010</v>
      </c>
      <c r="R338" s="17" t="s">
        <v>1993</v>
      </c>
      <c r="S338" s="17">
        <v>1</v>
      </c>
    </row>
    <row r="339" spans="1:19" x14ac:dyDescent="0.25">
      <c r="A339" t="s">
        <v>495</v>
      </c>
      <c r="B339">
        <v>7</v>
      </c>
      <c r="C339">
        <v>11</v>
      </c>
      <c r="D339">
        <v>2004</v>
      </c>
      <c r="E339">
        <v>182.12215</v>
      </c>
      <c r="F339">
        <v>-29.240670000000001</v>
      </c>
      <c r="G339">
        <v>0</v>
      </c>
      <c r="H339">
        <v>27.4</v>
      </c>
      <c r="I339">
        <v>30</v>
      </c>
      <c r="J339">
        <v>45</v>
      </c>
      <c r="K339" s="17" t="s">
        <v>1028</v>
      </c>
      <c r="L339">
        <v>2</v>
      </c>
      <c r="M339" s="17" t="s">
        <v>812</v>
      </c>
      <c r="N339" s="17" t="s">
        <v>913</v>
      </c>
      <c r="O339" s="17" t="s">
        <v>954</v>
      </c>
      <c r="P339" s="17" t="s">
        <v>929</v>
      </c>
      <c r="Q339" s="17" t="s">
        <v>1010</v>
      </c>
      <c r="R339" s="17" t="s">
        <v>1993</v>
      </c>
      <c r="S339" s="17">
        <v>1</v>
      </c>
    </row>
    <row r="340" spans="1:19" x14ac:dyDescent="0.25">
      <c r="A340" t="s">
        <v>496</v>
      </c>
      <c r="B340">
        <v>7</v>
      </c>
      <c r="C340">
        <v>11</v>
      </c>
      <c r="D340">
        <v>2004</v>
      </c>
      <c r="E340">
        <v>182.1208</v>
      </c>
      <c r="F340">
        <v>-29.244910000000001</v>
      </c>
      <c r="G340">
        <v>0</v>
      </c>
      <c r="H340">
        <v>22.5</v>
      </c>
      <c r="I340">
        <v>30</v>
      </c>
      <c r="J340">
        <v>80</v>
      </c>
      <c r="K340" s="17" t="s">
        <v>1028</v>
      </c>
      <c r="L340">
        <v>5</v>
      </c>
      <c r="M340" s="17" t="s">
        <v>812</v>
      </c>
      <c r="N340" s="17" t="s">
        <v>913</v>
      </c>
      <c r="O340" s="17" t="s">
        <v>954</v>
      </c>
      <c r="P340" s="17" t="s">
        <v>929</v>
      </c>
      <c r="Q340" s="17" t="s">
        <v>1010</v>
      </c>
      <c r="R340" s="17" t="s">
        <v>1993</v>
      </c>
      <c r="S340" s="17">
        <v>1</v>
      </c>
    </row>
    <row r="341" spans="1:19" x14ac:dyDescent="0.25">
      <c r="A341" t="s">
        <v>497</v>
      </c>
      <c r="B341">
        <v>8</v>
      </c>
      <c r="C341">
        <v>11</v>
      </c>
      <c r="D341">
        <v>2004</v>
      </c>
      <c r="E341">
        <v>182.12359000000001</v>
      </c>
      <c r="F341">
        <v>-29.232130000000002</v>
      </c>
      <c r="G341">
        <v>0</v>
      </c>
      <c r="H341">
        <v>45.4</v>
      </c>
      <c r="I341">
        <v>40</v>
      </c>
      <c r="J341">
        <v>41</v>
      </c>
      <c r="K341" s="17" t="s">
        <v>1028</v>
      </c>
      <c r="L341">
        <v>3</v>
      </c>
      <c r="M341" s="17" t="s">
        <v>813</v>
      </c>
      <c r="N341" s="17" t="s">
        <v>913</v>
      </c>
      <c r="O341" s="17" t="s">
        <v>954</v>
      </c>
      <c r="P341" s="17" t="s">
        <v>929</v>
      </c>
      <c r="Q341" s="17" t="s">
        <v>1010</v>
      </c>
      <c r="R341" s="17" t="s">
        <v>1993</v>
      </c>
      <c r="S341" s="17">
        <v>1</v>
      </c>
    </row>
    <row r="342" spans="1:19" x14ac:dyDescent="0.25">
      <c r="A342" t="s">
        <v>498</v>
      </c>
      <c r="B342">
        <v>20</v>
      </c>
      <c r="C342">
        <v>2</v>
      </c>
      <c r="D342">
        <v>2001</v>
      </c>
      <c r="E342">
        <v>168.57400999999999</v>
      </c>
      <c r="F342">
        <v>-43.97325</v>
      </c>
      <c r="G342">
        <v>0</v>
      </c>
      <c r="H342">
        <v>12.8</v>
      </c>
      <c r="I342">
        <v>6</v>
      </c>
      <c r="J342">
        <v>70</v>
      </c>
      <c r="K342" s="17" t="s">
        <v>1028</v>
      </c>
      <c r="L342">
        <v>3</v>
      </c>
      <c r="M342" s="17" t="s">
        <v>814</v>
      </c>
      <c r="N342" s="17" t="s">
        <v>914</v>
      </c>
      <c r="O342" s="17" t="s">
        <v>960</v>
      </c>
      <c r="P342" s="17" t="s">
        <v>914</v>
      </c>
      <c r="Q342" s="17" t="s">
        <v>1011</v>
      </c>
      <c r="R342" s="17" t="s">
        <v>1992</v>
      </c>
      <c r="S342" s="17">
        <v>1</v>
      </c>
    </row>
    <row r="343" spans="1:19" x14ac:dyDescent="0.25">
      <c r="A343" t="s">
        <v>499</v>
      </c>
      <c r="B343">
        <v>20</v>
      </c>
      <c r="C343">
        <v>2</v>
      </c>
      <c r="D343">
        <v>2001</v>
      </c>
      <c r="E343">
        <v>168.59297000000001</v>
      </c>
      <c r="F343">
        <v>-43.963830000000002</v>
      </c>
      <c r="G343">
        <v>0</v>
      </c>
      <c r="H343">
        <v>13.7</v>
      </c>
      <c r="I343">
        <v>6</v>
      </c>
      <c r="J343">
        <v>77</v>
      </c>
      <c r="K343" s="17" t="s">
        <v>1028</v>
      </c>
      <c r="L343">
        <v>3</v>
      </c>
      <c r="M343" s="17" t="s">
        <v>815</v>
      </c>
      <c r="N343" s="17" t="s">
        <v>914</v>
      </c>
      <c r="O343" s="17" t="s">
        <v>960</v>
      </c>
      <c r="P343" s="17" t="s">
        <v>914</v>
      </c>
      <c r="Q343" s="17" t="s">
        <v>1011</v>
      </c>
      <c r="R343" s="17" t="s">
        <v>1992</v>
      </c>
      <c r="S343" s="17">
        <v>1</v>
      </c>
    </row>
    <row r="344" spans="1:19" x14ac:dyDescent="0.25">
      <c r="A344" t="s">
        <v>500</v>
      </c>
      <c r="B344">
        <v>20</v>
      </c>
      <c r="C344">
        <v>2</v>
      </c>
      <c r="D344">
        <v>2001</v>
      </c>
      <c r="E344">
        <v>168.59979000000001</v>
      </c>
      <c r="F344">
        <v>-43.964829999999999</v>
      </c>
      <c r="G344">
        <v>0</v>
      </c>
      <c r="H344">
        <v>11.8</v>
      </c>
      <c r="I344">
        <v>6</v>
      </c>
      <c r="J344">
        <v>77</v>
      </c>
      <c r="K344" s="17" t="s">
        <v>1028</v>
      </c>
      <c r="L344">
        <v>3</v>
      </c>
      <c r="M344" s="17" t="s">
        <v>815</v>
      </c>
      <c r="N344" s="17" t="s">
        <v>914</v>
      </c>
      <c r="O344" s="17" t="s">
        <v>960</v>
      </c>
      <c r="P344" s="17" t="s">
        <v>914</v>
      </c>
      <c r="Q344" s="17" t="s">
        <v>1011</v>
      </c>
      <c r="R344" s="17" t="s">
        <v>1992</v>
      </c>
      <c r="S344" s="17">
        <v>1</v>
      </c>
    </row>
    <row r="345" spans="1:19" x14ac:dyDescent="0.25">
      <c r="A345" t="s">
        <v>501</v>
      </c>
      <c r="B345">
        <v>21</v>
      </c>
      <c r="C345">
        <v>2</v>
      </c>
      <c r="D345">
        <v>2001</v>
      </c>
      <c r="E345">
        <v>168.30587</v>
      </c>
      <c r="F345">
        <v>-44.082270000000001</v>
      </c>
      <c r="G345">
        <v>0</v>
      </c>
      <c r="H345">
        <v>12.8</v>
      </c>
      <c r="I345">
        <v>25</v>
      </c>
      <c r="J345">
        <v>81</v>
      </c>
      <c r="K345" s="17" t="s">
        <v>1028</v>
      </c>
      <c r="L345">
        <v>3</v>
      </c>
      <c r="M345" s="17" t="s">
        <v>816</v>
      </c>
      <c r="N345" s="17" t="s">
        <v>914</v>
      </c>
      <c r="O345" s="17" t="s">
        <v>960</v>
      </c>
      <c r="P345" s="17" t="s">
        <v>914</v>
      </c>
      <c r="Q345" s="17" t="s">
        <v>1011</v>
      </c>
      <c r="R345" s="17" t="s">
        <v>1992</v>
      </c>
      <c r="S345" s="17">
        <v>1</v>
      </c>
    </row>
    <row r="346" spans="1:19" x14ac:dyDescent="0.25">
      <c r="A346" t="s">
        <v>502</v>
      </c>
      <c r="B346">
        <v>21</v>
      </c>
      <c r="C346">
        <v>2</v>
      </c>
      <c r="D346">
        <v>2001</v>
      </c>
      <c r="E346">
        <v>168.39688000000001</v>
      </c>
      <c r="F346">
        <v>-44.00224</v>
      </c>
      <c r="G346">
        <v>0</v>
      </c>
      <c r="H346">
        <v>11.2</v>
      </c>
      <c r="I346">
        <v>10</v>
      </c>
      <c r="J346">
        <v>72</v>
      </c>
      <c r="K346" s="17" t="s">
        <v>1028</v>
      </c>
      <c r="L346">
        <v>3</v>
      </c>
      <c r="M346" s="17" t="s">
        <v>817</v>
      </c>
      <c r="N346" s="17" t="s">
        <v>914</v>
      </c>
      <c r="O346" s="17" t="s">
        <v>960</v>
      </c>
      <c r="P346" s="17" t="s">
        <v>914</v>
      </c>
      <c r="Q346" s="17" t="s">
        <v>1011</v>
      </c>
      <c r="R346" s="17" t="s">
        <v>1992</v>
      </c>
      <c r="S346" s="17">
        <v>1</v>
      </c>
    </row>
    <row r="347" spans="1:19" x14ac:dyDescent="0.25">
      <c r="A347" t="s">
        <v>503</v>
      </c>
      <c r="B347">
        <v>21</v>
      </c>
      <c r="C347">
        <v>2</v>
      </c>
      <c r="D347">
        <v>2001</v>
      </c>
      <c r="E347">
        <v>168.42519999999999</v>
      </c>
      <c r="F347">
        <v>-44.005629999999996</v>
      </c>
      <c r="G347">
        <v>0</v>
      </c>
      <c r="H347">
        <v>10.3</v>
      </c>
      <c r="I347">
        <v>5</v>
      </c>
      <c r="J347">
        <v>66</v>
      </c>
      <c r="K347" s="17" t="s">
        <v>1028</v>
      </c>
      <c r="L347">
        <v>3</v>
      </c>
      <c r="M347" s="17" t="s">
        <v>818</v>
      </c>
      <c r="N347" s="17" t="s">
        <v>914</v>
      </c>
      <c r="O347" s="17" t="s">
        <v>960</v>
      </c>
      <c r="P347" s="17" t="s">
        <v>914</v>
      </c>
      <c r="Q347" s="17" t="s">
        <v>1011</v>
      </c>
      <c r="R347" s="17" t="s">
        <v>1992</v>
      </c>
      <c r="S347" s="17">
        <v>1</v>
      </c>
    </row>
    <row r="348" spans="1:19" x14ac:dyDescent="0.25">
      <c r="A348" t="s">
        <v>504</v>
      </c>
      <c r="B348">
        <v>22</v>
      </c>
      <c r="C348">
        <v>2</v>
      </c>
      <c r="D348">
        <v>2001</v>
      </c>
      <c r="E348">
        <v>168.87497999999999</v>
      </c>
      <c r="F348">
        <v>-43.862920000000003</v>
      </c>
      <c r="G348">
        <v>0</v>
      </c>
      <c r="H348">
        <v>14.3</v>
      </c>
      <c r="I348">
        <v>12</v>
      </c>
      <c r="J348">
        <v>88</v>
      </c>
      <c r="K348" s="17" t="s">
        <v>1028</v>
      </c>
      <c r="L348">
        <v>3</v>
      </c>
      <c r="M348" s="17" t="s">
        <v>819</v>
      </c>
      <c r="N348" s="17" t="s">
        <v>914</v>
      </c>
      <c r="O348" s="17" t="s">
        <v>960</v>
      </c>
      <c r="P348" s="17" t="s">
        <v>914</v>
      </c>
      <c r="Q348" s="17" t="s">
        <v>1011</v>
      </c>
      <c r="R348" s="17" t="s">
        <v>1992</v>
      </c>
      <c r="S348" s="17">
        <v>1</v>
      </c>
    </row>
    <row r="349" spans="1:19" x14ac:dyDescent="0.25">
      <c r="A349" t="s">
        <v>505</v>
      </c>
      <c r="B349">
        <v>22</v>
      </c>
      <c r="C349">
        <v>2</v>
      </c>
      <c r="D349">
        <v>2001</v>
      </c>
      <c r="E349">
        <v>168.88900000000001</v>
      </c>
      <c r="F349">
        <v>-43.859499999999997</v>
      </c>
      <c r="G349">
        <v>0</v>
      </c>
      <c r="H349">
        <v>13.7</v>
      </c>
      <c r="I349">
        <v>10</v>
      </c>
      <c r="J349">
        <v>52</v>
      </c>
      <c r="K349" s="17" t="s">
        <v>1028</v>
      </c>
      <c r="L349">
        <v>3</v>
      </c>
      <c r="M349" s="17" t="s">
        <v>820</v>
      </c>
      <c r="N349" s="17" t="s">
        <v>914</v>
      </c>
      <c r="O349" s="17" t="s">
        <v>960</v>
      </c>
      <c r="P349" s="17" t="s">
        <v>914</v>
      </c>
      <c r="Q349" s="17" t="s">
        <v>1011</v>
      </c>
      <c r="R349" s="17" t="s">
        <v>1992</v>
      </c>
      <c r="S349" s="17">
        <v>1</v>
      </c>
    </row>
    <row r="350" spans="1:19" x14ac:dyDescent="0.25">
      <c r="A350" t="s">
        <v>506</v>
      </c>
      <c r="B350">
        <v>29</v>
      </c>
      <c r="C350">
        <v>10</v>
      </c>
      <c r="D350">
        <v>1994</v>
      </c>
      <c r="E350">
        <v>168.14734000000001</v>
      </c>
      <c r="F350">
        <v>-46.930610000000001</v>
      </c>
      <c r="G350">
        <v>0</v>
      </c>
      <c r="H350">
        <v>19.8</v>
      </c>
      <c r="I350">
        <v>6</v>
      </c>
      <c r="J350">
        <v>20</v>
      </c>
      <c r="K350" s="17" t="s">
        <v>1028</v>
      </c>
      <c r="L350">
        <v>2</v>
      </c>
      <c r="M350" s="17" t="s">
        <v>821</v>
      </c>
      <c r="N350" s="17" t="s">
        <v>915</v>
      </c>
      <c r="O350" s="17" t="s">
        <v>961</v>
      </c>
      <c r="P350" s="17" t="s">
        <v>915</v>
      </c>
      <c r="Q350" s="17" t="s">
        <v>1012</v>
      </c>
      <c r="R350" s="17" t="s">
        <v>1990</v>
      </c>
      <c r="S350" s="17">
        <v>1</v>
      </c>
    </row>
    <row r="351" spans="1:19" x14ac:dyDescent="0.25">
      <c r="A351" t="s">
        <v>507</v>
      </c>
      <c r="B351">
        <v>31</v>
      </c>
      <c r="C351">
        <v>1</v>
      </c>
      <c r="D351">
        <v>2000</v>
      </c>
      <c r="E351">
        <v>168.12741</v>
      </c>
      <c r="F351">
        <v>-46.948909999999998</v>
      </c>
      <c r="G351">
        <v>0</v>
      </c>
      <c r="H351">
        <v>11.5</v>
      </c>
      <c r="I351">
        <v>10</v>
      </c>
      <c r="J351">
        <v>103</v>
      </c>
      <c r="K351" s="17" t="s">
        <v>1028</v>
      </c>
      <c r="L351">
        <v>3</v>
      </c>
      <c r="M351" s="17" t="s">
        <v>822</v>
      </c>
      <c r="N351" s="17" t="s">
        <v>915</v>
      </c>
      <c r="O351" s="17" t="s">
        <v>961</v>
      </c>
      <c r="P351" s="17" t="s">
        <v>915</v>
      </c>
      <c r="Q351" s="17" t="s">
        <v>1012</v>
      </c>
      <c r="R351" s="17" t="s">
        <v>1990</v>
      </c>
      <c r="S351" s="17">
        <v>1</v>
      </c>
    </row>
    <row r="352" spans="1:19" x14ac:dyDescent="0.25">
      <c r="A352" t="s">
        <v>508</v>
      </c>
      <c r="B352">
        <v>31</v>
      </c>
      <c r="C352">
        <v>1</v>
      </c>
      <c r="D352">
        <v>2000</v>
      </c>
      <c r="E352">
        <v>168.13487000000001</v>
      </c>
      <c r="F352">
        <v>-46.926020000000001</v>
      </c>
      <c r="G352">
        <v>0</v>
      </c>
      <c r="H352">
        <v>10</v>
      </c>
      <c r="I352">
        <v>8</v>
      </c>
      <c r="J352">
        <v>89</v>
      </c>
      <c r="K352" s="17" t="s">
        <v>1028</v>
      </c>
      <c r="L352">
        <v>3</v>
      </c>
      <c r="M352" s="17" t="s">
        <v>823</v>
      </c>
      <c r="N352" s="17" t="s">
        <v>915</v>
      </c>
      <c r="O352" s="17" t="s">
        <v>961</v>
      </c>
      <c r="P352" s="17" t="s">
        <v>915</v>
      </c>
      <c r="Q352" s="17" t="s">
        <v>1012</v>
      </c>
      <c r="R352" s="17" t="s">
        <v>1990</v>
      </c>
      <c r="S352" s="17">
        <v>1</v>
      </c>
    </row>
    <row r="353" spans="1:19" x14ac:dyDescent="0.25">
      <c r="A353" t="s">
        <v>509</v>
      </c>
      <c r="B353">
        <v>1</v>
      </c>
      <c r="C353">
        <v>2</v>
      </c>
      <c r="D353">
        <v>2000</v>
      </c>
      <c r="E353">
        <v>168.18122</v>
      </c>
      <c r="F353">
        <v>-46.926789999999997</v>
      </c>
      <c r="G353">
        <v>0</v>
      </c>
      <c r="H353">
        <v>11.5</v>
      </c>
      <c r="I353">
        <v>5</v>
      </c>
      <c r="J353">
        <v>78</v>
      </c>
      <c r="K353" s="17" t="s">
        <v>1028</v>
      </c>
      <c r="L353">
        <v>3</v>
      </c>
      <c r="M353" s="17" t="s">
        <v>824</v>
      </c>
      <c r="N353" s="17" t="s">
        <v>915</v>
      </c>
      <c r="O353" s="17" t="s">
        <v>961</v>
      </c>
      <c r="P353" s="17" t="s">
        <v>915</v>
      </c>
      <c r="Q353" s="17" t="s">
        <v>1012</v>
      </c>
      <c r="R353" s="17" t="s">
        <v>1990</v>
      </c>
      <c r="S353" s="17">
        <v>1</v>
      </c>
    </row>
    <row r="354" spans="1:19" x14ac:dyDescent="0.25">
      <c r="A354" t="s">
        <v>510</v>
      </c>
      <c r="B354">
        <v>1</v>
      </c>
      <c r="C354">
        <v>2</v>
      </c>
      <c r="D354">
        <v>2000</v>
      </c>
      <c r="E354">
        <v>168.11001999999999</v>
      </c>
      <c r="F354">
        <v>-46.930880000000002</v>
      </c>
      <c r="G354">
        <v>0</v>
      </c>
      <c r="H354">
        <v>10.6</v>
      </c>
      <c r="I354">
        <v>8</v>
      </c>
      <c r="J354">
        <v>102</v>
      </c>
      <c r="K354" s="17" t="s">
        <v>1028</v>
      </c>
      <c r="L354">
        <v>3</v>
      </c>
      <c r="M354" s="17" t="s">
        <v>825</v>
      </c>
      <c r="N354" s="17" t="s">
        <v>915</v>
      </c>
      <c r="O354" s="17" t="s">
        <v>961</v>
      </c>
      <c r="P354" s="17" t="s">
        <v>915</v>
      </c>
      <c r="Q354" s="17" t="s">
        <v>1012</v>
      </c>
      <c r="R354" s="17" t="s">
        <v>1990</v>
      </c>
      <c r="S354" s="17">
        <v>1</v>
      </c>
    </row>
    <row r="355" spans="1:19" x14ac:dyDescent="0.25">
      <c r="A355" t="s">
        <v>511</v>
      </c>
      <c r="B355">
        <v>1</v>
      </c>
      <c r="C355">
        <v>2</v>
      </c>
      <c r="D355">
        <v>2000</v>
      </c>
      <c r="E355">
        <v>168.15449000000001</v>
      </c>
      <c r="F355">
        <v>-46.937170000000002</v>
      </c>
      <c r="G355">
        <v>0</v>
      </c>
      <c r="H355">
        <v>14.9</v>
      </c>
      <c r="I355">
        <v>7</v>
      </c>
      <c r="J355">
        <v>84</v>
      </c>
      <c r="K355" s="17" t="s">
        <v>1028</v>
      </c>
      <c r="L355">
        <v>3</v>
      </c>
      <c r="M355" s="17" t="s">
        <v>826</v>
      </c>
      <c r="N355" s="17" t="s">
        <v>915</v>
      </c>
      <c r="O355" s="17" t="s">
        <v>961</v>
      </c>
      <c r="P355" s="17" t="s">
        <v>915</v>
      </c>
      <c r="Q355" s="17" t="s">
        <v>1012</v>
      </c>
      <c r="R355" s="17" t="s">
        <v>1990</v>
      </c>
      <c r="S355" s="17">
        <v>1</v>
      </c>
    </row>
    <row r="356" spans="1:19" x14ac:dyDescent="0.25">
      <c r="A356" t="s">
        <v>512</v>
      </c>
      <c r="B356">
        <v>2</v>
      </c>
      <c r="C356">
        <v>2</v>
      </c>
      <c r="D356">
        <v>2000</v>
      </c>
      <c r="E356">
        <v>168.15817999999999</v>
      </c>
      <c r="F356">
        <v>-46.89893</v>
      </c>
      <c r="G356">
        <v>0</v>
      </c>
      <c r="H356">
        <v>13.4</v>
      </c>
      <c r="I356">
        <v>6</v>
      </c>
      <c r="J356">
        <v>98</v>
      </c>
      <c r="K356" s="17" t="s">
        <v>1028</v>
      </c>
      <c r="L356">
        <v>3</v>
      </c>
      <c r="M356" s="17" t="s">
        <v>827</v>
      </c>
      <c r="N356" s="17" t="s">
        <v>915</v>
      </c>
      <c r="O356" s="17" t="s">
        <v>961</v>
      </c>
      <c r="P356" s="17" t="s">
        <v>915</v>
      </c>
      <c r="Q356" s="17" t="s">
        <v>1012</v>
      </c>
      <c r="R356" s="17" t="s">
        <v>1990</v>
      </c>
      <c r="S356" s="17">
        <v>1</v>
      </c>
    </row>
    <row r="357" spans="1:19" x14ac:dyDescent="0.25">
      <c r="A357" t="s">
        <v>513</v>
      </c>
      <c r="B357">
        <v>2</v>
      </c>
      <c r="C357">
        <v>2</v>
      </c>
      <c r="D357">
        <v>2000</v>
      </c>
      <c r="E357">
        <v>168.16221999999999</v>
      </c>
      <c r="F357">
        <v>-46.915610000000001</v>
      </c>
      <c r="G357">
        <v>0</v>
      </c>
      <c r="H357">
        <v>11.8</v>
      </c>
      <c r="I357">
        <v>6</v>
      </c>
      <c r="J357">
        <v>92</v>
      </c>
      <c r="K357" s="17" t="s">
        <v>1028</v>
      </c>
      <c r="L357">
        <v>3</v>
      </c>
      <c r="M357" s="17" t="s">
        <v>828</v>
      </c>
      <c r="N357" s="17" t="s">
        <v>915</v>
      </c>
      <c r="O357" s="17" t="s">
        <v>961</v>
      </c>
      <c r="P357" s="17" t="s">
        <v>915</v>
      </c>
      <c r="Q357" s="17" t="s">
        <v>1012</v>
      </c>
      <c r="R357" s="17" t="s">
        <v>1990</v>
      </c>
      <c r="S357" s="17">
        <v>1</v>
      </c>
    </row>
    <row r="358" spans="1:19" x14ac:dyDescent="0.25">
      <c r="A358" t="s">
        <v>514</v>
      </c>
      <c r="B358">
        <v>2</v>
      </c>
      <c r="C358">
        <v>2</v>
      </c>
      <c r="D358">
        <v>2000</v>
      </c>
      <c r="E358">
        <v>168.12284</v>
      </c>
      <c r="F358">
        <v>-46.908639999999998</v>
      </c>
      <c r="G358">
        <v>0</v>
      </c>
      <c r="H358">
        <v>10.9</v>
      </c>
      <c r="I358">
        <v>10</v>
      </c>
      <c r="J358">
        <v>46</v>
      </c>
      <c r="K358" s="17" t="s">
        <v>1028</v>
      </c>
      <c r="L358">
        <v>3</v>
      </c>
      <c r="M358" s="17" t="s">
        <v>829</v>
      </c>
      <c r="N358" s="17" t="s">
        <v>915</v>
      </c>
      <c r="O358" s="17" t="s">
        <v>961</v>
      </c>
      <c r="P358" s="17" t="s">
        <v>915</v>
      </c>
      <c r="Q358" s="17" t="s">
        <v>1012</v>
      </c>
      <c r="R358" s="17" t="s">
        <v>1990</v>
      </c>
      <c r="S358" s="17">
        <v>1</v>
      </c>
    </row>
    <row r="359" spans="1:19" x14ac:dyDescent="0.25">
      <c r="A359" t="s">
        <v>515</v>
      </c>
      <c r="B359">
        <v>7</v>
      </c>
      <c r="C359">
        <v>2</v>
      </c>
      <c r="D359">
        <v>2000</v>
      </c>
      <c r="E359">
        <v>168.14318</v>
      </c>
      <c r="F359">
        <v>-46.87124</v>
      </c>
      <c r="G359">
        <v>0</v>
      </c>
      <c r="H359">
        <v>13.4</v>
      </c>
      <c r="I359">
        <v>8</v>
      </c>
      <c r="J359">
        <v>226</v>
      </c>
      <c r="K359" s="17" t="s">
        <v>1028</v>
      </c>
      <c r="L359">
        <v>3</v>
      </c>
      <c r="M359" s="17" t="s">
        <v>830</v>
      </c>
      <c r="N359" s="17" t="s">
        <v>915</v>
      </c>
      <c r="O359" s="17" t="s">
        <v>961</v>
      </c>
      <c r="P359" s="17" t="s">
        <v>915</v>
      </c>
      <c r="Q359" s="17" t="s">
        <v>1012</v>
      </c>
      <c r="R359" s="17" t="s">
        <v>1990</v>
      </c>
      <c r="S359" s="17">
        <v>1</v>
      </c>
    </row>
    <row r="360" spans="1:19" x14ac:dyDescent="0.25">
      <c r="A360" t="s">
        <v>516</v>
      </c>
      <c r="B360">
        <v>14</v>
      </c>
      <c r="C360">
        <v>12</v>
      </c>
      <c r="D360">
        <v>1994</v>
      </c>
      <c r="E360">
        <v>174.00038000000001</v>
      </c>
      <c r="F360">
        <v>-39.056570000000001</v>
      </c>
      <c r="G360">
        <v>7.6</v>
      </c>
      <c r="H360">
        <v>25</v>
      </c>
      <c r="I360">
        <v>7.5</v>
      </c>
      <c r="J360">
        <v>28</v>
      </c>
      <c r="K360" s="17" t="s">
        <v>1028</v>
      </c>
      <c r="L360">
        <v>3</v>
      </c>
      <c r="M360" s="17" t="s">
        <v>766</v>
      </c>
      <c r="N360" s="17" t="s">
        <v>906</v>
      </c>
      <c r="O360" s="17" t="s">
        <v>955</v>
      </c>
      <c r="P360" s="17" t="s">
        <v>956</v>
      </c>
      <c r="Q360" s="17" t="s">
        <v>1001</v>
      </c>
      <c r="R360" s="17" t="s">
        <v>1987</v>
      </c>
      <c r="S360" s="17">
        <v>1</v>
      </c>
    </row>
    <row r="361" spans="1:19" x14ac:dyDescent="0.25">
      <c r="A361" t="s">
        <v>517</v>
      </c>
      <c r="B361">
        <v>5</v>
      </c>
      <c r="C361">
        <v>4</v>
      </c>
      <c r="D361">
        <v>1990</v>
      </c>
      <c r="E361">
        <v>173.73417000000001</v>
      </c>
      <c r="F361">
        <v>-40.997</v>
      </c>
      <c r="G361">
        <v>0</v>
      </c>
      <c r="H361">
        <v>27</v>
      </c>
      <c r="I361">
        <v>9</v>
      </c>
      <c r="J361">
        <v>40</v>
      </c>
      <c r="K361" s="17" t="s">
        <v>1028</v>
      </c>
      <c r="L361">
        <v>3</v>
      </c>
      <c r="M361" s="17" t="s">
        <v>831</v>
      </c>
      <c r="N361" s="17" t="s">
        <v>916</v>
      </c>
      <c r="O361" s="17" t="s">
        <v>941</v>
      </c>
      <c r="P361" s="17" t="s">
        <v>942</v>
      </c>
      <c r="Q361" s="17" t="s">
        <v>1013</v>
      </c>
      <c r="R361" s="17" t="s">
        <v>1986</v>
      </c>
      <c r="S361" s="17">
        <v>1</v>
      </c>
    </row>
    <row r="362" spans="1:19" x14ac:dyDescent="0.25">
      <c r="A362" t="s">
        <v>518</v>
      </c>
      <c r="B362">
        <v>13</v>
      </c>
      <c r="C362">
        <v>12</v>
      </c>
      <c r="D362">
        <v>2004</v>
      </c>
      <c r="E362">
        <v>173.41766999999999</v>
      </c>
      <c r="F362">
        <v>-41.135719999999999</v>
      </c>
      <c r="G362">
        <v>0</v>
      </c>
      <c r="H362">
        <v>21.6</v>
      </c>
      <c r="I362">
        <v>3</v>
      </c>
      <c r="J362">
        <v>37</v>
      </c>
      <c r="K362" s="17" t="s">
        <v>1028</v>
      </c>
      <c r="L362">
        <v>2</v>
      </c>
      <c r="M362" s="17" t="s">
        <v>832</v>
      </c>
      <c r="N362" s="17" t="s">
        <v>916</v>
      </c>
      <c r="O362" s="17" t="s">
        <v>962</v>
      </c>
      <c r="P362" s="17" t="s">
        <v>916</v>
      </c>
      <c r="Q362" s="17" t="s">
        <v>1013</v>
      </c>
      <c r="R362" s="17" t="s">
        <v>1988</v>
      </c>
      <c r="S362" s="17">
        <v>1</v>
      </c>
    </row>
    <row r="363" spans="1:19" x14ac:dyDescent="0.25">
      <c r="A363" t="s">
        <v>519</v>
      </c>
      <c r="B363">
        <v>13</v>
      </c>
      <c r="C363">
        <v>12</v>
      </c>
      <c r="D363">
        <v>2004</v>
      </c>
      <c r="E363">
        <v>173.40339</v>
      </c>
      <c r="F363">
        <v>-41.155630000000002</v>
      </c>
      <c r="G363">
        <v>0</v>
      </c>
      <c r="H363">
        <v>16.399999999999999</v>
      </c>
      <c r="I363">
        <v>5</v>
      </c>
      <c r="J363">
        <v>34</v>
      </c>
      <c r="K363" s="17" t="s">
        <v>1028</v>
      </c>
      <c r="L363">
        <v>2</v>
      </c>
      <c r="M363" s="17" t="s">
        <v>833</v>
      </c>
      <c r="N363" s="17" t="s">
        <v>916</v>
      </c>
      <c r="O363" s="17" t="s">
        <v>962</v>
      </c>
      <c r="P363" s="17" t="s">
        <v>916</v>
      </c>
      <c r="Q363" s="17" t="s">
        <v>1013</v>
      </c>
      <c r="R363" s="17" t="s">
        <v>1988</v>
      </c>
      <c r="S363" s="17">
        <v>1</v>
      </c>
    </row>
    <row r="364" spans="1:19" x14ac:dyDescent="0.25">
      <c r="A364" t="s">
        <v>520</v>
      </c>
      <c r="B364">
        <v>14</v>
      </c>
      <c r="C364">
        <v>12</v>
      </c>
      <c r="D364">
        <v>2004</v>
      </c>
      <c r="E364">
        <v>173.3544</v>
      </c>
      <c r="F364">
        <v>-41.18777</v>
      </c>
      <c r="G364">
        <v>0</v>
      </c>
      <c r="H364">
        <v>15.2</v>
      </c>
      <c r="I364">
        <v>5</v>
      </c>
      <c r="J364">
        <v>50</v>
      </c>
      <c r="K364" s="17" t="s">
        <v>1028</v>
      </c>
      <c r="L364">
        <v>2</v>
      </c>
      <c r="M364" s="17" t="s">
        <v>834</v>
      </c>
      <c r="N364" s="17" t="s">
        <v>916</v>
      </c>
      <c r="O364" s="17" t="s">
        <v>962</v>
      </c>
      <c r="P364" s="17" t="s">
        <v>916</v>
      </c>
      <c r="Q364" s="17" t="s">
        <v>1013</v>
      </c>
      <c r="R364" s="17" t="s">
        <v>1988</v>
      </c>
      <c r="S364" s="17">
        <v>1</v>
      </c>
    </row>
    <row r="365" spans="1:19" x14ac:dyDescent="0.25">
      <c r="A365" t="s">
        <v>521</v>
      </c>
      <c r="B365">
        <v>14</v>
      </c>
      <c r="C365">
        <v>12</v>
      </c>
      <c r="D365">
        <v>2004</v>
      </c>
      <c r="E365">
        <v>173.36487</v>
      </c>
      <c r="F365">
        <v>-41.18224</v>
      </c>
      <c r="G365">
        <v>0</v>
      </c>
      <c r="H365">
        <v>12.2</v>
      </c>
      <c r="I365">
        <v>5</v>
      </c>
      <c r="J365">
        <v>40</v>
      </c>
      <c r="K365" s="17" t="s">
        <v>1028</v>
      </c>
      <c r="L365">
        <v>2</v>
      </c>
      <c r="M365" s="17" t="s">
        <v>835</v>
      </c>
      <c r="N365" s="17" t="s">
        <v>916</v>
      </c>
      <c r="O365" s="17" t="s">
        <v>962</v>
      </c>
      <c r="P365" s="17" t="s">
        <v>916</v>
      </c>
      <c r="Q365" s="17" t="s">
        <v>1013</v>
      </c>
      <c r="R365" s="17" t="s">
        <v>1988</v>
      </c>
      <c r="S365" s="17">
        <v>1</v>
      </c>
    </row>
    <row r="366" spans="1:19" x14ac:dyDescent="0.25">
      <c r="A366" t="s">
        <v>522</v>
      </c>
      <c r="B366">
        <v>15</v>
      </c>
      <c r="C366">
        <v>12</v>
      </c>
      <c r="D366">
        <v>2004</v>
      </c>
      <c r="E366">
        <v>173.06607</v>
      </c>
      <c r="F366">
        <v>-40.946489999999997</v>
      </c>
      <c r="G366">
        <v>0</v>
      </c>
      <c r="H366">
        <v>15.2</v>
      </c>
      <c r="I366">
        <v>7</v>
      </c>
      <c r="J366">
        <v>50</v>
      </c>
      <c r="K366" s="17" t="s">
        <v>1028</v>
      </c>
      <c r="L366">
        <v>2</v>
      </c>
      <c r="M366" s="17" t="s">
        <v>836</v>
      </c>
      <c r="N366" s="17" t="s">
        <v>916</v>
      </c>
      <c r="O366" s="17" t="s">
        <v>962</v>
      </c>
      <c r="P366" s="17" t="s">
        <v>916</v>
      </c>
      <c r="Q366" s="17" t="s">
        <v>1013</v>
      </c>
      <c r="R366" s="17" t="s">
        <v>1988</v>
      </c>
      <c r="S366" s="17">
        <v>1</v>
      </c>
    </row>
    <row r="367" spans="1:19" x14ac:dyDescent="0.25">
      <c r="A367" t="s">
        <v>523</v>
      </c>
      <c r="B367">
        <v>15</v>
      </c>
      <c r="C367">
        <v>12</v>
      </c>
      <c r="D367">
        <v>2004</v>
      </c>
      <c r="E367">
        <v>173.05314000000001</v>
      </c>
      <c r="F367">
        <v>-40.99483</v>
      </c>
      <c r="G367">
        <v>0</v>
      </c>
      <c r="H367">
        <v>8.5</v>
      </c>
      <c r="I367">
        <v>3</v>
      </c>
      <c r="J367">
        <v>54</v>
      </c>
      <c r="K367" s="17" t="s">
        <v>1028</v>
      </c>
      <c r="L367">
        <v>2</v>
      </c>
      <c r="M367" s="17" t="s">
        <v>837</v>
      </c>
      <c r="N367" s="17" t="s">
        <v>916</v>
      </c>
      <c r="O367" s="17" t="s">
        <v>962</v>
      </c>
      <c r="P367" s="17" t="s">
        <v>916</v>
      </c>
      <c r="Q367" s="17" t="s">
        <v>1013</v>
      </c>
      <c r="R367" s="17" t="s">
        <v>1988</v>
      </c>
      <c r="S367" s="17">
        <v>1</v>
      </c>
    </row>
    <row r="368" spans="1:19" x14ac:dyDescent="0.25">
      <c r="A368" t="s">
        <v>524</v>
      </c>
      <c r="B368">
        <v>16</v>
      </c>
      <c r="C368">
        <v>12</v>
      </c>
      <c r="D368">
        <v>2004</v>
      </c>
      <c r="E368">
        <v>173.06057999999999</v>
      </c>
      <c r="F368">
        <v>-40.861649999999997</v>
      </c>
      <c r="G368">
        <v>0</v>
      </c>
      <c r="H368">
        <v>15.8</v>
      </c>
      <c r="I368">
        <v>15</v>
      </c>
      <c r="J368">
        <v>47</v>
      </c>
      <c r="K368" s="17" t="s">
        <v>1028</v>
      </c>
      <c r="L368">
        <v>2</v>
      </c>
      <c r="M368" s="17" t="s">
        <v>838</v>
      </c>
      <c r="N368" s="17" t="s">
        <v>916</v>
      </c>
      <c r="O368" s="17" t="s">
        <v>962</v>
      </c>
      <c r="P368" s="17" t="s">
        <v>916</v>
      </c>
      <c r="Q368" s="17" t="s">
        <v>1013</v>
      </c>
      <c r="R368" s="17" t="s">
        <v>1988</v>
      </c>
      <c r="S368" s="17">
        <v>1</v>
      </c>
    </row>
    <row r="369" spans="1:19" x14ac:dyDescent="0.25">
      <c r="A369" t="s">
        <v>525</v>
      </c>
      <c r="B369">
        <v>16</v>
      </c>
      <c r="C369">
        <v>12</v>
      </c>
      <c r="D369">
        <v>2004</v>
      </c>
      <c r="E369">
        <v>173.05887000000001</v>
      </c>
      <c r="F369">
        <v>-40.884430000000002</v>
      </c>
      <c r="G369">
        <v>0</v>
      </c>
      <c r="H369">
        <v>14.3</v>
      </c>
      <c r="I369">
        <v>10</v>
      </c>
      <c r="J369">
        <v>36</v>
      </c>
      <c r="K369" s="17" t="s">
        <v>1028</v>
      </c>
      <c r="L369">
        <v>2</v>
      </c>
      <c r="M369" s="17" t="s">
        <v>839</v>
      </c>
      <c r="N369" s="17" t="s">
        <v>916</v>
      </c>
      <c r="O369" s="17" t="s">
        <v>962</v>
      </c>
      <c r="P369" s="17" t="s">
        <v>916</v>
      </c>
      <c r="Q369" s="17" t="s">
        <v>1013</v>
      </c>
      <c r="R369" s="17" t="s">
        <v>1988</v>
      </c>
      <c r="S369" s="17">
        <v>1</v>
      </c>
    </row>
    <row r="370" spans="1:19" x14ac:dyDescent="0.25">
      <c r="A370" t="s">
        <v>526</v>
      </c>
      <c r="B370">
        <v>16</v>
      </c>
      <c r="C370">
        <v>12</v>
      </c>
      <c r="D370">
        <v>2004</v>
      </c>
      <c r="E370">
        <v>173.06317999999999</v>
      </c>
      <c r="F370">
        <v>-40.904879999999999</v>
      </c>
      <c r="G370">
        <v>0</v>
      </c>
      <c r="H370">
        <v>12.5</v>
      </c>
      <c r="I370">
        <v>10</v>
      </c>
      <c r="J370">
        <v>51</v>
      </c>
      <c r="K370" s="17" t="s">
        <v>1028</v>
      </c>
      <c r="L370">
        <v>2</v>
      </c>
      <c r="M370" s="17" t="s">
        <v>840</v>
      </c>
      <c r="N370" s="17" t="s">
        <v>916</v>
      </c>
      <c r="O370" s="17" t="s">
        <v>962</v>
      </c>
      <c r="P370" s="17" t="s">
        <v>916</v>
      </c>
      <c r="Q370" s="17" t="s">
        <v>1013</v>
      </c>
      <c r="R370" s="17" t="s">
        <v>1988</v>
      </c>
      <c r="S370" s="17">
        <v>1</v>
      </c>
    </row>
    <row r="371" spans="1:19" x14ac:dyDescent="0.25">
      <c r="A371" t="s">
        <v>527</v>
      </c>
      <c r="B371">
        <v>17</v>
      </c>
      <c r="C371">
        <v>12</v>
      </c>
      <c r="D371">
        <v>2004</v>
      </c>
      <c r="E371">
        <v>173.06602000000001</v>
      </c>
      <c r="F371">
        <v>-40.929040000000001</v>
      </c>
      <c r="G371">
        <v>0</v>
      </c>
      <c r="H371">
        <v>9.6999999999999993</v>
      </c>
      <c r="I371">
        <v>10</v>
      </c>
      <c r="J371">
        <v>42</v>
      </c>
      <c r="K371" s="17" t="s">
        <v>1028</v>
      </c>
      <c r="L371">
        <v>2</v>
      </c>
      <c r="M371" s="17" t="s">
        <v>841</v>
      </c>
      <c r="N371" s="17" t="s">
        <v>916</v>
      </c>
      <c r="O371" s="17" t="s">
        <v>962</v>
      </c>
      <c r="P371" s="17" t="s">
        <v>916</v>
      </c>
      <c r="Q371" s="17" t="s">
        <v>1013</v>
      </c>
      <c r="R371" s="17" t="s">
        <v>1988</v>
      </c>
      <c r="S371" s="17">
        <v>1</v>
      </c>
    </row>
    <row r="372" spans="1:19" x14ac:dyDescent="0.25">
      <c r="A372" t="s">
        <v>528</v>
      </c>
      <c r="B372">
        <v>17</v>
      </c>
      <c r="C372">
        <v>12</v>
      </c>
      <c r="D372">
        <v>2004</v>
      </c>
      <c r="E372">
        <v>173.05973</v>
      </c>
      <c r="F372">
        <v>-40.921570000000003</v>
      </c>
      <c r="G372">
        <v>0</v>
      </c>
      <c r="H372">
        <v>10</v>
      </c>
      <c r="I372">
        <v>4</v>
      </c>
      <c r="J372">
        <v>46</v>
      </c>
      <c r="K372" s="17" t="s">
        <v>1028</v>
      </c>
      <c r="L372">
        <v>2</v>
      </c>
      <c r="M372" s="17" t="s">
        <v>842</v>
      </c>
      <c r="N372" s="17" t="s">
        <v>916</v>
      </c>
      <c r="O372" s="17" t="s">
        <v>962</v>
      </c>
      <c r="P372" s="17" t="s">
        <v>916</v>
      </c>
      <c r="Q372" s="17" t="s">
        <v>1013</v>
      </c>
      <c r="R372" s="17" t="s">
        <v>1988</v>
      </c>
      <c r="S372" s="17">
        <v>1</v>
      </c>
    </row>
    <row r="373" spans="1:19" x14ac:dyDescent="0.25">
      <c r="A373" t="s">
        <v>529</v>
      </c>
      <c r="B373">
        <v>22</v>
      </c>
      <c r="C373">
        <v>3</v>
      </c>
      <c r="D373">
        <v>1990</v>
      </c>
      <c r="E373">
        <v>174.06519</v>
      </c>
      <c r="F373">
        <v>-40.996139999999997</v>
      </c>
      <c r="G373">
        <v>0</v>
      </c>
      <c r="H373">
        <v>33</v>
      </c>
      <c r="I373">
        <v>6</v>
      </c>
      <c r="J373">
        <v>50</v>
      </c>
      <c r="K373" s="17" t="s">
        <v>1028</v>
      </c>
      <c r="L373">
        <v>2</v>
      </c>
      <c r="M373" s="17" t="s">
        <v>843</v>
      </c>
      <c r="N373" s="17" t="s">
        <v>892</v>
      </c>
      <c r="O373" s="17" t="s">
        <v>941</v>
      </c>
      <c r="P373" s="17" t="s">
        <v>942</v>
      </c>
      <c r="Q373" s="17" t="s">
        <v>985</v>
      </c>
      <c r="R373" s="17" t="s">
        <v>1986</v>
      </c>
      <c r="S373" s="17">
        <v>1</v>
      </c>
    </row>
    <row r="374" spans="1:19" x14ac:dyDescent="0.25">
      <c r="A374" t="s">
        <v>530</v>
      </c>
      <c r="B374">
        <v>3</v>
      </c>
      <c r="C374">
        <v>2</v>
      </c>
      <c r="D374">
        <v>2000</v>
      </c>
      <c r="E374">
        <v>168.21619999999999</v>
      </c>
      <c r="F374">
        <v>-46.828589999999998</v>
      </c>
      <c r="G374">
        <v>0</v>
      </c>
      <c r="H374">
        <v>15.2</v>
      </c>
      <c r="I374">
        <v>15</v>
      </c>
      <c r="J374">
        <v>91</v>
      </c>
      <c r="K374" s="17" t="s">
        <v>1028</v>
      </c>
      <c r="L374">
        <v>3</v>
      </c>
      <c r="M374" s="17" t="s">
        <v>844</v>
      </c>
      <c r="N374" s="17" t="s">
        <v>917</v>
      </c>
      <c r="O374" s="17" t="s">
        <v>963</v>
      </c>
      <c r="P374" s="17" t="s">
        <v>917</v>
      </c>
      <c r="Q374" s="17" t="s">
        <v>1014</v>
      </c>
      <c r="R374" s="17" t="s">
        <v>1990</v>
      </c>
      <c r="S374" s="17">
        <v>1</v>
      </c>
    </row>
    <row r="375" spans="1:19" x14ac:dyDescent="0.25">
      <c r="A375" t="s">
        <v>531</v>
      </c>
      <c r="B375">
        <v>3</v>
      </c>
      <c r="C375">
        <v>2</v>
      </c>
      <c r="D375">
        <v>2000</v>
      </c>
      <c r="E375">
        <v>168.23002</v>
      </c>
      <c r="F375">
        <v>-46.869169999999997</v>
      </c>
      <c r="G375">
        <v>0</v>
      </c>
      <c r="H375">
        <v>15.2</v>
      </c>
      <c r="I375">
        <v>12</v>
      </c>
      <c r="J375">
        <v>67</v>
      </c>
      <c r="K375" s="17" t="s">
        <v>1028</v>
      </c>
      <c r="L375">
        <v>3</v>
      </c>
      <c r="M375" s="17" t="s">
        <v>845</v>
      </c>
      <c r="N375" s="17" t="s">
        <v>917</v>
      </c>
      <c r="O375" s="17" t="s">
        <v>963</v>
      </c>
      <c r="P375" s="17" t="s">
        <v>917</v>
      </c>
      <c r="Q375" s="17" t="s">
        <v>1014</v>
      </c>
      <c r="R375" s="17" t="s">
        <v>1990</v>
      </c>
      <c r="S375" s="17">
        <v>1</v>
      </c>
    </row>
    <row r="376" spans="1:19" x14ac:dyDescent="0.25">
      <c r="A376" t="s">
        <v>532</v>
      </c>
      <c r="B376">
        <v>4</v>
      </c>
      <c r="C376">
        <v>2</v>
      </c>
      <c r="D376">
        <v>2000</v>
      </c>
      <c r="E376">
        <v>168.23985999999999</v>
      </c>
      <c r="F376">
        <v>-46.901249999999997</v>
      </c>
      <c r="G376">
        <v>0</v>
      </c>
      <c r="H376">
        <v>13.7</v>
      </c>
      <c r="I376">
        <v>8</v>
      </c>
      <c r="J376">
        <v>72</v>
      </c>
      <c r="K376" s="17" t="s">
        <v>1028</v>
      </c>
      <c r="L376">
        <v>3</v>
      </c>
      <c r="M376" s="17" t="s">
        <v>846</v>
      </c>
      <c r="N376" s="17" t="s">
        <v>917</v>
      </c>
      <c r="O376" s="17" t="s">
        <v>963</v>
      </c>
      <c r="P376" s="17" t="s">
        <v>917</v>
      </c>
      <c r="Q376" s="17" t="s">
        <v>1014</v>
      </c>
      <c r="R376" s="17" t="s">
        <v>1990</v>
      </c>
      <c r="S376" s="17">
        <v>1</v>
      </c>
    </row>
    <row r="377" spans="1:19" x14ac:dyDescent="0.25">
      <c r="A377" t="s">
        <v>533</v>
      </c>
      <c r="B377">
        <v>4</v>
      </c>
      <c r="C377">
        <v>2</v>
      </c>
      <c r="D377">
        <v>2000</v>
      </c>
      <c r="E377">
        <v>168.25072</v>
      </c>
      <c r="F377">
        <v>-46.911720000000003</v>
      </c>
      <c r="G377">
        <v>0</v>
      </c>
      <c r="H377">
        <v>13.1</v>
      </c>
      <c r="I377">
        <v>15</v>
      </c>
      <c r="J377">
        <v>77</v>
      </c>
      <c r="K377" s="17" t="s">
        <v>1028</v>
      </c>
      <c r="L377">
        <v>3</v>
      </c>
      <c r="M377" s="17" t="s">
        <v>847</v>
      </c>
      <c r="N377" s="17" t="s">
        <v>917</v>
      </c>
      <c r="O377" s="17" t="s">
        <v>963</v>
      </c>
      <c r="P377" s="17" t="s">
        <v>917</v>
      </c>
      <c r="Q377" s="17" t="s">
        <v>1014</v>
      </c>
      <c r="R377" s="17" t="s">
        <v>1990</v>
      </c>
      <c r="S377" s="17">
        <v>1</v>
      </c>
    </row>
    <row r="378" spans="1:19" x14ac:dyDescent="0.25">
      <c r="A378" t="s">
        <v>534</v>
      </c>
      <c r="B378">
        <v>10</v>
      </c>
      <c r="C378">
        <v>10</v>
      </c>
      <c r="D378">
        <v>1989</v>
      </c>
      <c r="E378">
        <v>174.25470999999999</v>
      </c>
      <c r="F378">
        <v>-41.243560000000002</v>
      </c>
      <c r="G378">
        <v>0</v>
      </c>
      <c r="H378">
        <v>18</v>
      </c>
      <c r="I378">
        <v>6</v>
      </c>
      <c r="J378">
        <v>15</v>
      </c>
      <c r="K378" s="17" t="s">
        <v>1028</v>
      </c>
      <c r="L378">
        <v>2</v>
      </c>
      <c r="M378" s="17" t="s">
        <v>848</v>
      </c>
      <c r="N378" s="17" t="s">
        <v>848</v>
      </c>
      <c r="O378" s="17" t="s">
        <v>941</v>
      </c>
      <c r="P378" s="17" t="s">
        <v>942</v>
      </c>
      <c r="Q378" s="17" t="s">
        <v>1015</v>
      </c>
      <c r="R378" s="17" t="s">
        <v>1986</v>
      </c>
      <c r="S378" s="17">
        <v>1</v>
      </c>
    </row>
    <row r="379" spans="1:19" x14ac:dyDescent="0.25">
      <c r="A379" t="s">
        <v>535</v>
      </c>
      <c r="B379">
        <v>6</v>
      </c>
      <c r="C379">
        <v>4</v>
      </c>
      <c r="D379">
        <v>1990</v>
      </c>
      <c r="E379">
        <v>174.00235000000001</v>
      </c>
      <c r="F379">
        <v>-40.826009999999997</v>
      </c>
      <c r="G379">
        <v>0</v>
      </c>
      <c r="H379">
        <v>30</v>
      </c>
      <c r="I379">
        <v>6</v>
      </c>
      <c r="J379">
        <v>25</v>
      </c>
      <c r="K379" s="17" t="s">
        <v>1028</v>
      </c>
      <c r="L379">
        <v>2</v>
      </c>
      <c r="M379" s="17" t="s">
        <v>918</v>
      </c>
      <c r="N379" s="17" t="s">
        <v>918</v>
      </c>
      <c r="O379" s="17" t="s">
        <v>941</v>
      </c>
      <c r="P379" s="17" t="s">
        <v>942</v>
      </c>
      <c r="Q379" s="17" t="s">
        <v>1016</v>
      </c>
      <c r="R379" s="17" t="s">
        <v>1986</v>
      </c>
      <c r="S379" s="17">
        <v>1</v>
      </c>
    </row>
    <row r="380" spans="1:19" x14ac:dyDescent="0.25">
      <c r="A380" t="s">
        <v>536</v>
      </c>
      <c r="B380">
        <v>11</v>
      </c>
      <c r="C380">
        <v>5</v>
      </c>
      <c r="D380">
        <v>2002</v>
      </c>
      <c r="E380">
        <v>174.5386</v>
      </c>
      <c r="F380">
        <v>-35.653149999999997</v>
      </c>
      <c r="G380">
        <v>16</v>
      </c>
      <c r="H380">
        <v>30.2</v>
      </c>
      <c r="I380">
        <v>10</v>
      </c>
      <c r="J380">
        <v>36</v>
      </c>
      <c r="K380" s="17" t="s">
        <v>1028</v>
      </c>
      <c r="L380">
        <v>1</v>
      </c>
      <c r="M380" s="17" t="s">
        <v>849</v>
      </c>
      <c r="N380" s="17" t="s">
        <v>919</v>
      </c>
      <c r="O380" s="17" t="s">
        <v>938</v>
      </c>
      <c r="P380" s="17" t="s">
        <v>939</v>
      </c>
      <c r="Q380" s="17" t="s">
        <v>1017</v>
      </c>
      <c r="R380" s="17" t="s">
        <v>1985</v>
      </c>
      <c r="S380" s="17">
        <v>1</v>
      </c>
    </row>
    <row r="381" spans="1:19" x14ac:dyDescent="0.25">
      <c r="A381" t="s">
        <v>537</v>
      </c>
      <c r="B381">
        <v>5</v>
      </c>
      <c r="C381">
        <v>1</v>
      </c>
      <c r="D381">
        <v>1987</v>
      </c>
      <c r="E381">
        <v>174.71746999999999</v>
      </c>
      <c r="F381">
        <v>-41.362380000000002</v>
      </c>
      <c r="G381">
        <v>0</v>
      </c>
      <c r="H381">
        <v>12</v>
      </c>
      <c r="I381">
        <v>12</v>
      </c>
      <c r="J381">
        <v>40</v>
      </c>
      <c r="K381" s="17" t="s">
        <v>1028</v>
      </c>
      <c r="L381">
        <v>2</v>
      </c>
      <c r="M381" s="17" t="s">
        <v>850</v>
      </c>
      <c r="N381" s="17" t="s">
        <v>920</v>
      </c>
      <c r="O381" s="17" t="s">
        <v>945</v>
      </c>
      <c r="P381" s="17" t="s">
        <v>946</v>
      </c>
      <c r="Q381" s="17" t="s">
        <v>1018</v>
      </c>
      <c r="R381" s="17" t="s">
        <v>1989</v>
      </c>
      <c r="S381" s="17">
        <v>1</v>
      </c>
    </row>
    <row r="382" spans="1:19" x14ac:dyDescent="0.25">
      <c r="A382" t="s">
        <v>538</v>
      </c>
      <c r="B382">
        <v>28</v>
      </c>
      <c r="C382">
        <v>11</v>
      </c>
      <c r="D382">
        <v>1990</v>
      </c>
      <c r="E382">
        <v>174.76622</v>
      </c>
      <c r="F382">
        <v>-41.349150000000002</v>
      </c>
      <c r="G382">
        <v>0</v>
      </c>
      <c r="H382">
        <v>11.2</v>
      </c>
      <c r="I382">
        <v>9</v>
      </c>
      <c r="J382">
        <v>35</v>
      </c>
      <c r="K382" s="17" t="s">
        <v>1028</v>
      </c>
      <c r="L382">
        <v>1</v>
      </c>
      <c r="M382" s="17" t="s">
        <v>851</v>
      </c>
      <c r="N382" s="17" t="s">
        <v>920</v>
      </c>
      <c r="O382" s="17" t="s">
        <v>945</v>
      </c>
      <c r="P382" s="17" t="s">
        <v>946</v>
      </c>
      <c r="Q382" s="17" t="s">
        <v>1018</v>
      </c>
      <c r="R382" s="17" t="s">
        <v>1989</v>
      </c>
      <c r="S382" s="17">
        <v>1</v>
      </c>
    </row>
    <row r="383" spans="1:19" x14ac:dyDescent="0.25">
      <c r="A383" t="s">
        <v>539</v>
      </c>
      <c r="B383">
        <v>24</v>
      </c>
      <c r="C383">
        <v>2</v>
      </c>
      <c r="D383">
        <v>2001</v>
      </c>
      <c r="E383">
        <v>171.47526999999999</v>
      </c>
      <c r="F383">
        <v>-41.722200000000001</v>
      </c>
      <c r="G383">
        <v>0</v>
      </c>
      <c r="H383">
        <v>12.2</v>
      </c>
      <c r="I383">
        <v>5</v>
      </c>
      <c r="J383">
        <v>74</v>
      </c>
      <c r="K383" s="17" t="s">
        <v>1028</v>
      </c>
      <c r="L383">
        <v>3</v>
      </c>
      <c r="M383" s="17" t="s">
        <v>852</v>
      </c>
      <c r="N383" s="17" t="s">
        <v>921</v>
      </c>
      <c r="O383" s="17" t="s">
        <v>964</v>
      </c>
      <c r="P383" s="17" t="s">
        <v>921</v>
      </c>
      <c r="Q383" s="17" t="s">
        <v>1019</v>
      </c>
      <c r="R383" s="17" t="s">
        <v>1988</v>
      </c>
      <c r="S383" s="17">
        <v>1</v>
      </c>
    </row>
    <row r="384" spans="1:19" x14ac:dyDescent="0.25">
      <c r="A384" t="s">
        <v>540</v>
      </c>
      <c r="B384">
        <v>24</v>
      </c>
      <c r="C384">
        <v>2</v>
      </c>
      <c r="D384">
        <v>2001</v>
      </c>
      <c r="E384">
        <v>171.47167999999999</v>
      </c>
      <c r="F384">
        <v>-41.731380000000001</v>
      </c>
      <c r="G384">
        <v>0</v>
      </c>
      <c r="H384">
        <v>14.3</v>
      </c>
      <c r="I384">
        <v>3</v>
      </c>
      <c r="J384">
        <v>65</v>
      </c>
      <c r="K384" s="17" t="s">
        <v>1028</v>
      </c>
      <c r="L384">
        <v>3</v>
      </c>
      <c r="M384" s="17" t="s">
        <v>852</v>
      </c>
      <c r="N384" s="17" t="s">
        <v>921</v>
      </c>
      <c r="O384" s="17" t="s">
        <v>964</v>
      </c>
      <c r="P384" s="17" t="s">
        <v>921</v>
      </c>
      <c r="Q384" s="17" t="s">
        <v>1019</v>
      </c>
      <c r="R384" s="17" t="s">
        <v>1988</v>
      </c>
      <c r="S384" s="17">
        <v>1</v>
      </c>
    </row>
    <row r="385" spans="1:19" x14ac:dyDescent="0.25">
      <c r="A385" t="s">
        <v>541</v>
      </c>
      <c r="B385">
        <v>24</v>
      </c>
      <c r="C385">
        <v>2</v>
      </c>
      <c r="D385">
        <v>2001</v>
      </c>
      <c r="E385">
        <v>171.4571</v>
      </c>
      <c r="F385">
        <v>-41.75318</v>
      </c>
      <c r="G385">
        <v>0</v>
      </c>
      <c r="H385">
        <v>11.5</v>
      </c>
      <c r="I385">
        <v>2</v>
      </c>
      <c r="J385">
        <v>65</v>
      </c>
      <c r="K385" s="17" t="s">
        <v>1028</v>
      </c>
      <c r="L385">
        <v>3</v>
      </c>
      <c r="M385" s="17" t="s">
        <v>853</v>
      </c>
      <c r="N385" s="17" t="s">
        <v>921</v>
      </c>
      <c r="O385" s="17" t="s">
        <v>964</v>
      </c>
      <c r="P385" s="17" t="s">
        <v>921</v>
      </c>
      <c r="Q385" s="17" t="s">
        <v>1019</v>
      </c>
      <c r="R385" s="17" t="s">
        <v>1988</v>
      </c>
      <c r="S385" s="17">
        <v>1</v>
      </c>
    </row>
    <row r="386" spans="1:19" x14ac:dyDescent="0.25">
      <c r="A386" t="s">
        <v>542</v>
      </c>
      <c r="B386">
        <v>25</v>
      </c>
      <c r="C386">
        <v>2</v>
      </c>
      <c r="D386">
        <v>2001</v>
      </c>
      <c r="E386">
        <v>171.98525000000001</v>
      </c>
      <c r="F386">
        <v>-41.444609999999997</v>
      </c>
      <c r="G386">
        <v>0</v>
      </c>
      <c r="H386">
        <v>8.5</v>
      </c>
      <c r="I386">
        <v>1</v>
      </c>
      <c r="J386">
        <v>43</v>
      </c>
      <c r="K386" s="17" t="s">
        <v>1028</v>
      </c>
      <c r="L386">
        <v>3</v>
      </c>
      <c r="M386" s="17" t="s">
        <v>854</v>
      </c>
      <c r="N386" s="17" t="s">
        <v>921</v>
      </c>
      <c r="O386" s="17" t="s">
        <v>964</v>
      </c>
      <c r="P386" s="17" t="s">
        <v>921</v>
      </c>
      <c r="Q386" s="17" t="s">
        <v>1019</v>
      </c>
      <c r="R386" s="17" t="s">
        <v>1988</v>
      </c>
      <c r="S386" s="17">
        <v>1</v>
      </c>
    </row>
    <row r="387" spans="1:19" x14ac:dyDescent="0.25">
      <c r="A387" t="s">
        <v>543</v>
      </c>
      <c r="B387">
        <v>25</v>
      </c>
      <c r="C387">
        <v>2</v>
      </c>
      <c r="D387">
        <v>2001</v>
      </c>
      <c r="E387">
        <v>172.02602999999999</v>
      </c>
      <c r="F387">
        <v>-41.411270000000002</v>
      </c>
      <c r="G387">
        <v>0</v>
      </c>
      <c r="H387">
        <v>9.6999999999999993</v>
      </c>
      <c r="I387">
        <v>3</v>
      </c>
      <c r="J387">
        <v>38</v>
      </c>
      <c r="K387" s="17" t="s">
        <v>1028</v>
      </c>
      <c r="L387">
        <v>3</v>
      </c>
      <c r="M387" s="17" t="s">
        <v>855</v>
      </c>
      <c r="N387" s="17" t="s">
        <v>921</v>
      </c>
      <c r="O387" s="17" t="s">
        <v>964</v>
      </c>
      <c r="P387" s="17" t="s">
        <v>921</v>
      </c>
      <c r="Q387" s="17" t="s">
        <v>1019</v>
      </c>
      <c r="R387" s="17" t="s">
        <v>1988</v>
      </c>
      <c r="S387" s="17">
        <v>1</v>
      </c>
    </row>
    <row r="388" spans="1:19" x14ac:dyDescent="0.25">
      <c r="A388" t="s">
        <v>544</v>
      </c>
      <c r="B388">
        <v>25</v>
      </c>
      <c r="C388">
        <v>2</v>
      </c>
      <c r="D388">
        <v>2001</v>
      </c>
      <c r="E388">
        <v>172.05323000000001</v>
      </c>
      <c r="F388">
        <v>-41.390099999999997</v>
      </c>
      <c r="G388">
        <v>0</v>
      </c>
      <c r="H388">
        <v>5.4</v>
      </c>
      <c r="I388">
        <v>3</v>
      </c>
      <c r="J388">
        <v>37</v>
      </c>
      <c r="K388" s="17" t="s">
        <v>1028</v>
      </c>
      <c r="L388">
        <v>3</v>
      </c>
      <c r="M388" s="17" t="s">
        <v>856</v>
      </c>
      <c r="N388" s="17" t="s">
        <v>921</v>
      </c>
      <c r="O388" s="17" t="s">
        <v>964</v>
      </c>
      <c r="P388" s="17" t="s">
        <v>921</v>
      </c>
      <c r="Q388" s="17" t="s">
        <v>1019</v>
      </c>
      <c r="R388" s="17" t="s">
        <v>1988</v>
      </c>
      <c r="S388" s="17">
        <v>1</v>
      </c>
    </row>
    <row r="389" spans="1:19" x14ac:dyDescent="0.25">
      <c r="A389" t="s">
        <v>545</v>
      </c>
      <c r="B389">
        <v>8</v>
      </c>
      <c r="C389">
        <v>4</v>
      </c>
      <c r="D389">
        <v>1990</v>
      </c>
      <c r="E389">
        <v>173.84565000000001</v>
      </c>
      <c r="F389">
        <v>-40.947769999999998</v>
      </c>
      <c r="G389">
        <v>0</v>
      </c>
      <c r="H389">
        <v>21</v>
      </c>
      <c r="I389">
        <v>6</v>
      </c>
      <c r="J389">
        <v>50</v>
      </c>
      <c r="K389" s="17" t="s">
        <v>1028</v>
      </c>
      <c r="L389">
        <v>2</v>
      </c>
      <c r="M389" s="17" t="s">
        <v>922</v>
      </c>
      <c r="N389" s="17" t="s">
        <v>922</v>
      </c>
      <c r="O389" s="17" t="s">
        <v>965</v>
      </c>
      <c r="P389" s="17" t="s">
        <v>966</v>
      </c>
      <c r="Q389" s="17" t="s">
        <v>1020</v>
      </c>
      <c r="R389" s="17" t="s">
        <v>1986</v>
      </c>
      <c r="S389" s="17">
        <v>1</v>
      </c>
    </row>
    <row r="390" spans="1:19" x14ac:dyDescent="0.25">
      <c r="A390" t="s">
        <v>546</v>
      </c>
      <c r="B390">
        <v>8</v>
      </c>
      <c r="C390">
        <v>4</v>
      </c>
      <c r="D390">
        <v>1990</v>
      </c>
      <c r="E390">
        <v>173.94307000000001</v>
      </c>
      <c r="F390">
        <v>-40.91621</v>
      </c>
      <c r="G390">
        <v>0</v>
      </c>
      <c r="H390">
        <v>27</v>
      </c>
      <c r="I390">
        <v>6</v>
      </c>
      <c r="J390">
        <v>40</v>
      </c>
      <c r="K390" s="17" t="s">
        <v>1028</v>
      </c>
      <c r="L390">
        <v>2</v>
      </c>
      <c r="M390" s="17" t="s">
        <v>922</v>
      </c>
      <c r="N390" s="17" t="s">
        <v>922</v>
      </c>
      <c r="O390" s="17" t="s">
        <v>965</v>
      </c>
      <c r="P390" s="17" t="s">
        <v>966</v>
      </c>
      <c r="Q390" s="17" t="s">
        <v>1020</v>
      </c>
      <c r="R390" s="17" t="s">
        <v>1986</v>
      </c>
      <c r="S390" s="17">
        <v>1</v>
      </c>
    </row>
    <row r="391" spans="1:19" x14ac:dyDescent="0.25">
      <c r="A391" t="s">
        <v>547</v>
      </c>
      <c r="B391">
        <v>24</v>
      </c>
      <c r="C391">
        <v>3</v>
      </c>
      <c r="D391">
        <v>1990</v>
      </c>
      <c r="E391">
        <v>174.10342</v>
      </c>
      <c r="F391">
        <v>-41.030990000000003</v>
      </c>
      <c r="G391">
        <v>3</v>
      </c>
      <c r="H391">
        <v>18</v>
      </c>
      <c r="I391">
        <v>2</v>
      </c>
      <c r="J391">
        <v>35</v>
      </c>
      <c r="K391" s="17" t="s">
        <v>1028</v>
      </c>
      <c r="L391">
        <v>2</v>
      </c>
      <c r="M391" s="17" t="s">
        <v>857</v>
      </c>
      <c r="N391" s="17" t="s">
        <v>923</v>
      </c>
      <c r="O391" s="17" t="s">
        <v>965</v>
      </c>
      <c r="P391" s="17" t="s">
        <v>966</v>
      </c>
      <c r="Q391" s="17" t="s">
        <v>1021</v>
      </c>
      <c r="R391" s="17" t="s">
        <v>1986</v>
      </c>
      <c r="S391" s="17">
        <v>1</v>
      </c>
    </row>
    <row r="392" spans="1:19" x14ac:dyDescent="0.25">
      <c r="A392" t="s">
        <v>548</v>
      </c>
      <c r="B392">
        <v>7</v>
      </c>
      <c r="C392">
        <v>2</v>
      </c>
      <c r="D392">
        <v>1990</v>
      </c>
      <c r="E392">
        <v>173.70018999999999</v>
      </c>
      <c r="F392">
        <v>-41.055729999999997</v>
      </c>
      <c r="G392">
        <v>0</v>
      </c>
      <c r="H392">
        <v>9</v>
      </c>
      <c r="I392">
        <v>3</v>
      </c>
      <c r="J392">
        <v>40</v>
      </c>
      <c r="K392" s="17" t="s">
        <v>1028</v>
      </c>
      <c r="L392">
        <v>3</v>
      </c>
      <c r="M392" s="17" t="s">
        <v>690</v>
      </c>
      <c r="N392" s="17" t="s">
        <v>690</v>
      </c>
      <c r="O392" s="17" t="s">
        <v>965</v>
      </c>
      <c r="P392" s="17" t="s">
        <v>966</v>
      </c>
      <c r="Q392" s="17" t="s">
        <v>980</v>
      </c>
      <c r="R392" s="17" t="s">
        <v>1986</v>
      </c>
      <c r="S392" s="17">
        <v>1</v>
      </c>
    </row>
    <row r="393" spans="1:19" x14ac:dyDescent="0.25">
      <c r="A393" t="s">
        <v>549</v>
      </c>
      <c r="B393">
        <v>23</v>
      </c>
      <c r="C393">
        <v>2</v>
      </c>
      <c r="D393">
        <v>1990</v>
      </c>
      <c r="E393">
        <v>173.89314999999999</v>
      </c>
      <c r="F393">
        <v>-40.777709999999999</v>
      </c>
      <c r="G393">
        <v>0</v>
      </c>
      <c r="H393">
        <v>15</v>
      </c>
      <c r="I393">
        <v>4</v>
      </c>
      <c r="J393">
        <v>30</v>
      </c>
      <c r="K393" s="17" t="s">
        <v>1028</v>
      </c>
      <c r="L393">
        <v>3</v>
      </c>
      <c r="M393" s="17" t="s">
        <v>696</v>
      </c>
      <c r="N393" s="17" t="s">
        <v>891</v>
      </c>
      <c r="O393" s="17" t="s">
        <v>965</v>
      </c>
      <c r="P393" s="17" t="s">
        <v>966</v>
      </c>
      <c r="Q393" s="17" t="s">
        <v>983</v>
      </c>
      <c r="R393" s="17" t="s">
        <v>1986</v>
      </c>
      <c r="S393" s="17">
        <v>1</v>
      </c>
    </row>
    <row r="394" spans="1:19" x14ac:dyDescent="0.25">
      <c r="A394" t="s">
        <v>550</v>
      </c>
      <c r="B394">
        <v>23</v>
      </c>
      <c r="C394">
        <v>2</v>
      </c>
      <c r="D394">
        <v>1990</v>
      </c>
      <c r="E394">
        <v>173.90456</v>
      </c>
      <c r="F394">
        <v>-40.798740000000002</v>
      </c>
      <c r="G394">
        <v>0</v>
      </c>
      <c r="H394">
        <v>12</v>
      </c>
      <c r="I394">
        <v>3</v>
      </c>
      <c r="J394">
        <v>50</v>
      </c>
      <c r="K394" s="17" t="s">
        <v>1028</v>
      </c>
      <c r="L394">
        <v>2</v>
      </c>
      <c r="M394" s="17" t="s">
        <v>696</v>
      </c>
      <c r="N394" s="17" t="s">
        <v>891</v>
      </c>
      <c r="O394" s="17" t="s">
        <v>965</v>
      </c>
      <c r="P394" s="17" t="s">
        <v>966</v>
      </c>
      <c r="Q394" s="17" t="s">
        <v>983</v>
      </c>
      <c r="R394" s="17" t="s">
        <v>1986</v>
      </c>
      <c r="S394" s="17">
        <v>0</v>
      </c>
    </row>
    <row r="395" spans="1:19" x14ac:dyDescent="0.25">
      <c r="A395" t="s">
        <v>551</v>
      </c>
      <c r="B395">
        <v>25</v>
      </c>
      <c r="C395">
        <v>2</v>
      </c>
      <c r="D395">
        <v>1990</v>
      </c>
      <c r="E395">
        <v>173.89888999999999</v>
      </c>
      <c r="F395">
        <v>-40.859529999999999</v>
      </c>
      <c r="G395">
        <v>0</v>
      </c>
      <c r="H395">
        <v>18</v>
      </c>
      <c r="I395">
        <v>5</v>
      </c>
      <c r="J395">
        <v>40</v>
      </c>
      <c r="K395" s="17" t="s">
        <v>1028</v>
      </c>
      <c r="L395">
        <v>2</v>
      </c>
      <c r="M395" s="17" t="s">
        <v>697</v>
      </c>
      <c r="N395" s="17" t="s">
        <v>891</v>
      </c>
      <c r="O395" s="17" t="s">
        <v>965</v>
      </c>
      <c r="P395" s="17" t="s">
        <v>966</v>
      </c>
      <c r="Q395" s="17" t="s">
        <v>983</v>
      </c>
      <c r="R395" s="17" t="s">
        <v>1986</v>
      </c>
      <c r="S395" s="17">
        <v>1</v>
      </c>
    </row>
    <row r="396" spans="1:19" x14ac:dyDescent="0.25">
      <c r="A396" t="s">
        <v>552</v>
      </c>
      <c r="B396">
        <v>1</v>
      </c>
      <c r="C396">
        <v>3</v>
      </c>
      <c r="D396">
        <v>1990</v>
      </c>
      <c r="E396">
        <v>173.83313000000001</v>
      </c>
      <c r="F396">
        <v>-40.867640000000002</v>
      </c>
      <c r="G396">
        <v>0</v>
      </c>
      <c r="H396">
        <v>12</v>
      </c>
      <c r="I396">
        <v>2</v>
      </c>
      <c r="J396">
        <v>20</v>
      </c>
      <c r="K396" s="17" t="s">
        <v>1028</v>
      </c>
      <c r="L396">
        <v>2</v>
      </c>
      <c r="M396" s="17" t="s">
        <v>700</v>
      </c>
      <c r="N396" s="17" t="s">
        <v>891</v>
      </c>
      <c r="O396" s="17" t="s">
        <v>965</v>
      </c>
      <c r="P396" s="17" t="s">
        <v>966</v>
      </c>
      <c r="Q396" s="17" t="s">
        <v>983</v>
      </c>
      <c r="R396" s="17" t="s">
        <v>1986</v>
      </c>
      <c r="S396" s="17">
        <v>1</v>
      </c>
    </row>
    <row r="397" spans="1:19" x14ac:dyDescent="0.25">
      <c r="A397" t="s">
        <v>553</v>
      </c>
      <c r="B397">
        <v>21</v>
      </c>
      <c r="C397">
        <v>3</v>
      </c>
      <c r="D397">
        <v>1990</v>
      </c>
      <c r="E397">
        <v>174.05329</v>
      </c>
      <c r="F397">
        <v>-40.988439999999997</v>
      </c>
      <c r="G397">
        <v>0</v>
      </c>
      <c r="H397">
        <v>21</v>
      </c>
      <c r="I397">
        <v>6</v>
      </c>
      <c r="J397">
        <v>20</v>
      </c>
      <c r="K397" s="17" t="s">
        <v>1028</v>
      </c>
      <c r="L397">
        <v>2</v>
      </c>
      <c r="M397" s="17" t="s">
        <v>858</v>
      </c>
      <c r="N397" s="17" t="s">
        <v>892</v>
      </c>
      <c r="O397" s="17" t="s">
        <v>965</v>
      </c>
      <c r="P397" s="17" t="s">
        <v>966</v>
      </c>
      <c r="Q397" s="17" t="s">
        <v>985</v>
      </c>
      <c r="R397" s="17" t="s">
        <v>1986</v>
      </c>
      <c r="S397" s="17">
        <v>1</v>
      </c>
    </row>
    <row r="398" spans="1:19" x14ac:dyDescent="0.25">
      <c r="A398" t="s">
        <v>554</v>
      </c>
      <c r="B398">
        <v>22</v>
      </c>
      <c r="C398">
        <v>3</v>
      </c>
      <c r="D398">
        <v>1990</v>
      </c>
      <c r="E398">
        <v>174.05330000000001</v>
      </c>
      <c r="F398">
        <v>-40.988419999999998</v>
      </c>
      <c r="G398">
        <v>0</v>
      </c>
      <c r="H398">
        <v>21</v>
      </c>
      <c r="I398">
        <v>6</v>
      </c>
      <c r="J398">
        <v>20</v>
      </c>
      <c r="K398" s="17" t="s">
        <v>1028</v>
      </c>
      <c r="L398">
        <v>2</v>
      </c>
      <c r="M398" s="17" t="s">
        <v>858</v>
      </c>
      <c r="N398" s="17" t="s">
        <v>892</v>
      </c>
      <c r="O398" s="17" t="s">
        <v>965</v>
      </c>
      <c r="P398" s="17" t="s">
        <v>966</v>
      </c>
      <c r="Q398" s="17" t="s">
        <v>985</v>
      </c>
      <c r="R398" s="17" t="s">
        <v>1986</v>
      </c>
      <c r="S398" s="17">
        <v>1</v>
      </c>
    </row>
    <row r="399" spans="1:19" x14ac:dyDescent="0.25">
      <c r="A399" t="s">
        <v>555</v>
      </c>
      <c r="B399">
        <v>23</v>
      </c>
      <c r="C399">
        <v>3</v>
      </c>
      <c r="D399">
        <v>1990</v>
      </c>
      <c r="E399">
        <v>174.14339000000001</v>
      </c>
      <c r="F399">
        <v>-40.997309999999999</v>
      </c>
      <c r="G399">
        <v>0</v>
      </c>
      <c r="H399">
        <v>24</v>
      </c>
      <c r="I399">
        <v>4</v>
      </c>
      <c r="J399">
        <v>95</v>
      </c>
      <c r="K399" s="17" t="s">
        <v>1028</v>
      </c>
      <c r="L399">
        <v>4</v>
      </c>
      <c r="M399" s="17" t="s">
        <v>857</v>
      </c>
      <c r="N399" s="17" t="s">
        <v>857</v>
      </c>
      <c r="O399" s="17" t="s">
        <v>965</v>
      </c>
      <c r="P399" s="17" t="s">
        <v>966</v>
      </c>
      <c r="Q399" s="17" t="s">
        <v>990</v>
      </c>
      <c r="R399" s="17" t="s">
        <v>1986</v>
      </c>
      <c r="S399" s="17">
        <v>1</v>
      </c>
    </row>
    <row r="400" spans="1:19" x14ac:dyDescent="0.25">
      <c r="A400" t="s">
        <v>556</v>
      </c>
      <c r="B400">
        <v>11</v>
      </c>
      <c r="C400">
        <v>11</v>
      </c>
      <c r="D400">
        <v>1989</v>
      </c>
      <c r="E400">
        <v>173.98331999999999</v>
      </c>
      <c r="F400">
        <v>-41.189619999999998</v>
      </c>
      <c r="G400">
        <v>0</v>
      </c>
      <c r="H400">
        <v>6</v>
      </c>
      <c r="I400">
        <v>1</v>
      </c>
      <c r="J400">
        <v>40</v>
      </c>
      <c r="K400" s="17" t="s">
        <v>1028</v>
      </c>
      <c r="L400">
        <v>1</v>
      </c>
      <c r="M400" s="17" t="s">
        <v>859</v>
      </c>
      <c r="N400" s="17" t="s">
        <v>859</v>
      </c>
      <c r="O400" s="17" t="s">
        <v>965</v>
      </c>
      <c r="P400" s="17" t="s">
        <v>966</v>
      </c>
      <c r="Q400" s="17" t="s">
        <v>1022</v>
      </c>
      <c r="R400" s="17" t="s">
        <v>1986</v>
      </c>
      <c r="S400" s="17">
        <v>0</v>
      </c>
    </row>
    <row r="401" spans="1:19" x14ac:dyDescent="0.25">
      <c r="A401" t="s">
        <v>557</v>
      </c>
      <c r="B401">
        <v>12</v>
      </c>
      <c r="C401">
        <v>12</v>
      </c>
      <c r="D401">
        <v>1989</v>
      </c>
      <c r="E401">
        <v>174.02519000000001</v>
      </c>
      <c r="F401">
        <v>-41.190989999999999</v>
      </c>
      <c r="G401">
        <v>0</v>
      </c>
      <c r="H401">
        <v>7.6</v>
      </c>
      <c r="I401">
        <v>1</v>
      </c>
      <c r="J401">
        <v>50</v>
      </c>
      <c r="K401" s="17" t="s">
        <v>1028</v>
      </c>
      <c r="L401">
        <v>1</v>
      </c>
      <c r="M401" s="17" t="s">
        <v>859</v>
      </c>
      <c r="N401" s="17" t="s">
        <v>859</v>
      </c>
      <c r="O401" s="17" t="s">
        <v>965</v>
      </c>
      <c r="P401" s="17" t="s">
        <v>966</v>
      </c>
      <c r="Q401" s="17" t="s">
        <v>1022</v>
      </c>
      <c r="R401" s="17" t="s">
        <v>1986</v>
      </c>
      <c r="S401" s="17">
        <v>0</v>
      </c>
    </row>
    <row r="402" spans="1:19" x14ac:dyDescent="0.25">
      <c r="A402" t="s">
        <v>558</v>
      </c>
      <c r="B402">
        <v>14</v>
      </c>
      <c r="C402">
        <v>11</v>
      </c>
      <c r="D402">
        <v>1989</v>
      </c>
      <c r="E402">
        <v>173.97069999999999</v>
      </c>
      <c r="F402">
        <v>-41.217030000000001</v>
      </c>
      <c r="G402">
        <v>0</v>
      </c>
      <c r="H402">
        <v>21</v>
      </c>
      <c r="I402">
        <v>3</v>
      </c>
      <c r="J402">
        <v>35</v>
      </c>
      <c r="K402" s="17" t="s">
        <v>1028</v>
      </c>
      <c r="L402">
        <v>2</v>
      </c>
      <c r="M402" s="17" t="s">
        <v>859</v>
      </c>
      <c r="N402" s="17" t="s">
        <v>859</v>
      </c>
      <c r="O402" s="17" t="s">
        <v>965</v>
      </c>
      <c r="P402" s="17" t="s">
        <v>966</v>
      </c>
      <c r="Q402" s="17" t="s">
        <v>1022</v>
      </c>
      <c r="R402" s="17" t="s">
        <v>1986</v>
      </c>
      <c r="S402" s="17">
        <v>0</v>
      </c>
    </row>
    <row r="403" spans="1:19" x14ac:dyDescent="0.25">
      <c r="A403" t="s">
        <v>559</v>
      </c>
      <c r="B403">
        <v>16</v>
      </c>
      <c r="C403">
        <v>11</v>
      </c>
      <c r="D403">
        <v>1989</v>
      </c>
      <c r="E403">
        <v>174.04238000000001</v>
      </c>
      <c r="F403">
        <v>-41.189680000000003</v>
      </c>
      <c r="G403">
        <v>0</v>
      </c>
      <c r="H403">
        <v>7.6</v>
      </c>
      <c r="I403">
        <v>1</v>
      </c>
      <c r="J403">
        <v>40</v>
      </c>
      <c r="K403" s="17" t="s">
        <v>1028</v>
      </c>
      <c r="L403">
        <v>1</v>
      </c>
      <c r="M403" s="17" t="s">
        <v>859</v>
      </c>
      <c r="N403" s="17" t="s">
        <v>859</v>
      </c>
      <c r="O403" s="17" t="s">
        <v>965</v>
      </c>
      <c r="P403" s="17" t="s">
        <v>966</v>
      </c>
      <c r="Q403" s="17" t="s">
        <v>1022</v>
      </c>
      <c r="R403" s="17" t="s">
        <v>1986</v>
      </c>
      <c r="S403" s="17">
        <v>0</v>
      </c>
    </row>
    <row r="404" spans="1:19" x14ac:dyDescent="0.25">
      <c r="A404" t="s">
        <v>560</v>
      </c>
      <c r="B404">
        <v>16</v>
      </c>
      <c r="C404">
        <v>11</v>
      </c>
      <c r="D404">
        <v>1989</v>
      </c>
      <c r="E404">
        <v>174.04238000000001</v>
      </c>
      <c r="F404">
        <v>-41.189680000000003</v>
      </c>
      <c r="G404">
        <v>0</v>
      </c>
      <c r="H404">
        <v>7.6</v>
      </c>
      <c r="I404">
        <v>1.5</v>
      </c>
      <c r="J404">
        <v>30</v>
      </c>
      <c r="K404" s="17" t="s">
        <v>1028</v>
      </c>
      <c r="L404">
        <v>2</v>
      </c>
      <c r="M404" s="17" t="s">
        <v>859</v>
      </c>
      <c r="N404" s="17" t="s">
        <v>859</v>
      </c>
      <c r="O404" s="17" t="s">
        <v>965</v>
      </c>
      <c r="P404" s="17" t="s">
        <v>966</v>
      </c>
      <c r="Q404" s="17" t="s">
        <v>1022</v>
      </c>
      <c r="R404" s="17" t="s">
        <v>1986</v>
      </c>
      <c r="S404" s="17">
        <v>0</v>
      </c>
    </row>
    <row r="405" spans="1:19" x14ac:dyDescent="0.25">
      <c r="A405" t="s">
        <v>561</v>
      </c>
      <c r="B405">
        <v>3</v>
      </c>
      <c r="C405">
        <v>12</v>
      </c>
      <c r="D405">
        <v>1989</v>
      </c>
      <c r="E405">
        <v>173.88271</v>
      </c>
      <c r="F405">
        <v>-41.121839999999999</v>
      </c>
      <c r="G405">
        <v>0</v>
      </c>
      <c r="H405">
        <v>27</v>
      </c>
      <c r="I405">
        <v>3</v>
      </c>
      <c r="J405">
        <v>30</v>
      </c>
      <c r="K405" s="17" t="s">
        <v>1028</v>
      </c>
      <c r="L405">
        <v>2</v>
      </c>
      <c r="M405" s="17" t="s">
        <v>774</v>
      </c>
      <c r="N405" s="17" t="s">
        <v>909</v>
      </c>
      <c r="O405" s="17" t="s">
        <v>965</v>
      </c>
      <c r="P405" s="17" t="s">
        <v>966</v>
      </c>
      <c r="Q405" s="17" t="s">
        <v>1004</v>
      </c>
      <c r="R405" s="17" t="s">
        <v>1986</v>
      </c>
      <c r="S405" s="17">
        <v>1</v>
      </c>
    </row>
    <row r="406" spans="1:19" x14ac:dyDescent="0.25">
      <c r="A406" t="s">
        <v>562</v>
      </c>
      <c r="B406">
        <v>4</v>
      </c>
      <c r="C406">
        <v>12</v>
      </c>
      <c r="D406">
        <v>1989</v>
      </c>
      <c r="E406">
        <v>173.91150999999999</v>
      </c>
      <c r="F406">
        <v>-41.069670000000002</v>
      </c>
      <c r="G406">
        <v>0</v>
      </c>
      <c r="H406">
        <v>18</v>
      </c>
      <c r="I406">
        <v>4</v>
      </c>
      <c r="J406">
        <v>25</v>
      </c>
      <c r="K406" s="17" t="s">
        <v>1028</v>
      </c>
      <c r="L406">
        <v>2</v>
      </c>
      <c r="M406" s="17" t="s">
        <v>774</v>
      </c>
      <c r="N406" s="17" t="s">
        <v>909</v>
      </c>
      <c r="O406" s="17" t="s">
        <v>965</v>
      </c>
      <c r="P406" s="17" t="s">
        <v>966</v>
      </c>
      <c r="Q406" s="17" t="s">
        <v>1004</v>
      </c>
      <c r="R406" s="17" t="s">
        <v>1986</v>
      </c>
      <c r="S406" s="17">
        <v>1</v>
      </c>
    </row>
    <row r="407" spans="1:19" x14ac:dyDescent="0.25">
      <c r="A407" t="s">
        <v>563</v>
      </c>
      <c r="B407">
        <v>4</v>
      </c>
      <c r="C407">
        <v>12</v>
      </c>
      <c r="D407">
        <v>1989</v>
      </c>
      <c r="E407">
        <v>173.90433999999999</v>
      </c>
      <c r="F407">
        <v>-41.081299999999999</v>
      </c>
      <c r="G407">
        <v>0</v>
      </c>
      <c r="H407">
        <v>15</v>
      </c>
      <c r="I407">
        <v>3</v>
      </c>
      <c r="J407">
        <v>40</v>
      </c>
      <c r="K407" s="17" t="s">
        <v>1028</v>
      </c>
      <c r="L407">
        <v>2</v>
      </c>
      <c r="M407" s="17" t="s">
        <v>774</v>
      </c>
      <c r="N407" s="17" t="s">
        <v>909</v>
      </c>
      <c r="O407" s="17" t="s">
        <v>965</v>
      </c>
      <c r="P407" s="17" t="s">
        <v>966</v>
      </c>
      <c r="Q407" s="17" t="s">
        <v>1004</v>
      </c>
      <c r="R407" s="17" t="s">
        <v>1986</v>
      </c>
      <c r="S407" s="17">
        <v>1</v>
      </c>
    </row>
    <row r="408" spans="1:19" x14ac:dyDescent="0.25">
      <c r="A408" t="s">
        <v>564</v>
      </c>
      <c r="B408">
        <v>5</v>
      </c>
      <c r="C408">
        <v>12</v>
      </c>
      <c r="D408">
        <v>1989</v>
      </c>
      <c r="E408">
        <v>173.93388999999999</v>
      </c>
      <c r="F408">
        <v>-41.083629999999999</v>
      </c>
      <c r="G408">
        <v>0</v>
      </c>
      <c r="H408">
        <v>30</v>
      </c>
      <c r="I408">
        <v>6</v>
      </c>
      <c r="J408">
        <v>20</v>
      </c>
      <c r="K408" s="17" t="s">
        <v>1028</v>
      </c>
      <c r="L408">
        <v>2</v>
      </c>
      <c r="M408" s="17" t="s">
        <v>774</v>
      </c>
      <c r="N408" s="17" t="s">
        <v>909</v>
      </c>
      <c r="O408" s="17" t="s">
        <v>965</v>
      </c>
      <c r="P408" s="17" t="s">
        <v>966</v>
      </c>
      <c r="Q408" s="17" t="s">
        <v>1004</v>
      </c>
      <c r="R408" s="17" t="s">
        <v>1986</v>
      </c>
      <c r="S408" s="17">
        <v>1</v>
      </c>
    </row>
    <row r="409" spans="1:19" x14ac:dyDescent="0.25">
      <c r="A409" t="s">
        <v>565</v>
      </c>
      <c r="B409">
        <v>5</v>
      </c>
      <c r="C409">
        <v>12</v>
      </c>
      <c r="D409">
        <v>1989</v>
      </c>
      <c r="E409">
        <v>173.9605</v>
      </c>
      <c r="F409">
        <v>-41.081580000000002</v>
      </c>
      <c r="G409">
        <v>0</v>
      </c>
      <c r="H409">
        <v>24</v>
      </c>
      <c r="I409">
        <v>3</v>
      </c>
      <c r="J409">
        <v>30</v>
      </c>
      <c r="K409" s="17" t="s">
        <v>1028</v>
      </c>
      <c r="L409">
        <v>2</v>
      </c>
      <c r="M409" s="17" t="s">
        <v>774</v>
      </c>
      <c r="N409" s="17" t="s">
        <v>909</v>
      </c>
      <c r="O409" s="17" t="s">
        <v>965</v>
      </c>
      <c r="P409" s="17" t="s">
        <v>966</v>
      </c>
      <c r="Q409" s="17" t="s">
        <v>1004</v>
      </c>
      <c r="R409" s="17" t="s">
        <v>1986</v>
      </c>
      <c r="S409" s="17">
        <v>1</v>
      </c>
    </row>
    <row r="410" spans="1:19" x14ac:dyDescent="0.25">
      <c r="A410" t="s">
        <v>566</v>
      </c>
      <c r="B410">
        <v>7</v>
      </c>
      <c r="C410">
        <v>12</v>
      </c>
      <c r="D410">
        <v>1989</v>
      </c>
      <c r="E410">
        <v>173.92958999999999</v>
      </c>
      <c r="F410">
        <v>-41.106380000000001</v>
      </c>
      <c r="G410">
        <v>0</v>
      </c>
      <c r="H410">
        <v>16.5</v>
      </c>
      <c r="I410">
        <v>3</v>
      </c>
      <c r="J410">
        <v>50</v>
      </c>
      <c r="K410" s="17" t="s">
        <v>1028</v>
      </c>
      <c r="L410">
        <v>2</v>
      </c>
      <c r="M410" s="17" t="s">
        <v>774</v>
      </c>
      <c r="N410" s="17" t="s">
        <v>909</v>
      </c>
      <c r="O410" s="17" t="s">
        <v>965</v>
      </c>
      <c r="P410" s="17" t="s">
        <v>966</v>
      </c>
      <c r="Q410" s="17" t="s">
        <v>1004</v>
      </c>
      <c r="R410" s="17" t="s">
        <v>1986</v>
      </c>
      <c r="S410" s="17">
        <v>1</v>
      </c>
    </row>
    <row r="411" spans="1:19" x14ac:dyDescent="0.25">
      <c r="A411" t="s">
        <v>567</v>
      </c>
      <c r="B411">
        <v>8</v>
      </c>
      <c r="C411">
        <v>12</v>
      </c>
      <c r="D411">
        <v>1989</v>
      </c>
      <c r="E411">
        <v>173.88</v>
      </c>
      <c r="F411">
        <v>-41.180219999999998</v>
      </c>
      <c r="G411">
        <v>0</v>
      </c>
      <c r="H411">
        <v>21</v>
      </c>
      <c r="I411">
        <v>3</v>
      </c>
      <c r="J411">
        <v>20</v>
      </c>
      <c r="K411" s="17" t="s">
        <v>1028</v>
      </c>
      <c r="L411">
        <v>2</v>
      </c>
      <c r="M411" s="17" t="s">
        <v>860</v>
      </c>
      <c r="N411" s="17" t="s">
        <v>909</v>
      </c>
      <c r="O411" s="17" t="s">
        <v>965</v>
      </c>
      <c r="P411" s="17" t="s">
        <v>966</v>
      </c>
      <c r="Q411" s="17" t="s">
        <v>1004</v>
      </c>
      <c r="R411" s="17" t="s">
        <v>1986</v>
      </c>
      <c r="S411" s="17">
        <v>0</v>
      </c>
    </row>
    <row r="412" spans="1:19" x14ac:dyDescent="0.25">
      <c r="A412" t="s">
        <v>568</v>
      </c>
      <c r="B412">
        <v>20</v>
      </c>
      <c r="C412">
        <v>12</v>
      </c>
      <c r="D412">
        <v>1989</v>
      </c>
      <c r="E412">
        <v>173.95043000000001</v>
      </c>
      <c r="F412">
        <v>-41.012210000000003</v>
      </c>
      <c r="G412">
        <v>0</v>
      </c>
      <c r="H412">
        <v>15</v>
      </c>
      <c r="I412">
        <v>2</v>
      </c>
      <c r="J412">
        <v>30</v>
      </c>
      <c r="K412" s="17" t="s">
        <v>1028</v>
      </c>
      <c r="L412">
        <v>2</v>
      </c>
      <c r="M412" s="17" t="s">
        <v>775</v>
      </c>
      <c r="N412" s="17" t="s">
        <v>909</v>
      </c>
      <c r="O412" s="17" t="s">
        <v>965</v>
      </c>
      <c r="P412" s="17" t="s">
        <v>966</v>
      </c>
      <c r="Q412" s="17" t="s">
        <v>1004</v>
      </c>
      <c r="R412" s="17" t="s">
        <v>1986</v>
      </c>
      <c r="S412" s="17">
        <v>1</v>
      </c>
    </row>
    <row r="413" spans="1:19" x14ac:dyDescent="0.25">
      <c r="A413" t="s">
        <v>569</v>
      </c>
      <c r="B413">
        <v>9</v>
      </c>
      <c r="C413">
        <v>1</v>
      </c>
      <c r="D413">
        <v>1990</v>
      </c>
      <c r="E413">
        <v>173.81708</v>
      </c>
      <c r="F413">
        <v>-40.992930000000001</v>
      </c>
      <c r="G413">
        <v>0</v>
      </c>
      <c r="H413">
        <v>11.5</v>
      </c>
      <c r="I413">
        <v>4</v>
      </c>
      <c r="J413">
        <v>30</v>
      </c>
      <c r="K413" s="17" t="s">
        <v>1028</v>
      </c>
      <c r="L413">
        <v>2</v>
      </c>
      <c r="M413" s="17" t="s">
        <v>861</v>
      </c>
      <c r="N413" s="17" t="s">
        <v>909</v>
      </c>
      <c r="O413" s="17" t="s">
        <v>965</v>
      </c>
      <c r="P413" s="17" t="s">
        <v>966</v>
      </c>
      <c r="Q413" s="17" t="s">
        <v>1004</v>
      </c>
      <c r="R413" s="17" t="s">
        <v>1986</v>
      </c>
      <c r="S413" s="17">
        <v>0</v>
      </c>
    </row>
    <row r="414" spans="1:19" x14ac:dyDescent="0.25">
      <c r="A414" t="s">
        <v>570</v>
      </c>
      <c r="B414">
        <v>9</v>
      </c>
      <c r="C414">
        <v>1</v>
      </c>
      <c r="D414">
        <v>1990</v>
      </c>
      <c r="E414">
        <v>173.81708</v>
      </c>
      <c r="F414">
        <v>-40.992930000000001</v>
      </c>
      <c r="G414">
        <v>0</v>
      </c>
      <c r="H414">
        <v>11.5</v>
      </c>
      <c r="I414">
        <v>5</v>
      </c>
      <c r="J414">
        <v>60</v>
      </c>
      <c r="K414" s="17" t="s">
        <v>1028</v>
      </c>
      <c r="L414">
        <v>2</v>
      </c>
      <c r="M414" s="17" t="s">
        <v>862</v>
      </c>
      <c r="N414" s="17" t="s">
        <v>909</v>
      </c>
      <c r="O414" s="17" t="s">
        <v>965</v>
      </c>
      <c r="P414" s="17" t="s">
        <v>966</v>
      </c>
      <c r="Q414" s="17" t="s">
        <v>1004</v>
      </c>
      <c r="R414" s="17" t="s">
        <v>1986</v>
      </c>
      <c r="S414" s="17">
        <v>0</v>
      </c>
    </row>
    <row r="415" spans="1:19" x14ac:dyDescent="0.25">
      <c r="A415" t="s">
        <v>571</v>
      </c>
      <c r="B415">
        <v>10</v>
      </c>
      <c r="C415">
        <v>1</v>
      </c>
      <c r="D415">
        <v>1990</v>
      </c>
      <c r="E415">
        <v>173.79832999999999</v>
      </c>
      <c r="F415">
        <v>-41.022770000000001</v>
      </c>
      <c r="G415">
        <v>0</v>
      </c>
      <c r="H415">
        <v>24</v>
      </c>
      <c r="I415">
        <v>6</v>
      </c>
      <c r="J415">
        <v>60</v>
      </c>
      <c r="K415" s="17" t="s">
        <v>1028</v>
      </c>
      <c r="L415">
        <v>2</v>
      </c>
      <c r="M415" s="17" t="s">
        <v>862</v>
      </c>
      <c r="N415" s="17" t="s">
        <v>909</v>
      </c>
      <c r="O415" s="17" t="s">
        <v>965</v>
      </c>
      <c r="P415" s="17" t="s">
        <v>966</v>
      </c>
      <c r="Q415" s="17" t="s">
        <v>1004</v>
      </c>
      <c r="R415" s="17" t="s">
        <v>1986</v>
      </c>
      <c r="S415" s="17">
        <v>1</v>
      </c>
    </row>
    <row r="416" spans="1:19" x14ac:dyDescent="0.25">
      <c r="A416" t="s">
        <v>572</v>
      </c>
      <c r="B416">
        <v>12</v>
      </c>
      <c r="C416">
        <v>1</v>
      </c>
      <c r="D416">
        <v>1990</v>
      </c>
      <c r="E416">
        <v>174.00733</v>
      </c>
      <c r="F416">
        <v>-41.075969999999998</v>
      </c>
      <c r="G416">
        <v>12</v>
      </c>
      <c r="H416">
        <v>27</v>
      </c>
      <c r="I416">
        <v>3</v>
      </c>
      <c r="J416">
        <v>25</v>
      </c>
      <c r="K416" s="17" t="s">
        <v>1028</v>
      </c>
      <c r="L416">
        <v>3</v>
      </c>
      <c r="M416" s="17" t="s">
        <v>777</v>
      </c>
      <c r="N416" s="17" t="s">
        <v>909</v>
      </c>
      <c r="O416" s="17" t="s">
        <v>965</v>
      </c>
      <c r="P416" s="17" t="s">
        <v>966</v>
      </c>
      <c r="Q416" s="17" t="s">
        <v>1004</v>
      </c>
      <c r="R416" s="17" t="s">
        <v>1986</v>
      </c>
      <c r="S416" s="17">
        <v>1</v>
      </c>
    </row>
    <row r="417" spans="1:19" x14ac:dyDescent="0.25">
      <c r="A417" t="s">
        <v>573</v>
      </c>
      <c r="B417">
        <v>13</v>
      </c>
      <c r="C417">
        <v>1</v>
      </c>
      <c r="D417">
        <v>1990</v>
      </c>
      <c r="E417">
        <v>173.87698</v>
      </c>
      <c r="F417">
        <v>-41.002569999999999</v>
      </c>
      <c r="G417">
        <v>0</v>
      </c>
      <c r="H417">
        <v>18</v>
      </c>
      <c r="I417">
        <v>3</v>
      </c>
      <c r="J417">
        <v>36</v>
      </c>
      <c r="K417" s="17" t="s">
        <v>1028</v>
      </c>
      <c r="L417">
        <v>2</v>
      </c>
      <c r="M417" s="17" t="s">
        <v>775</v>
      </c>
      <c r="N417" s="17" t="s">
        <v>909</v>
      </c>
      <c r="O417" s="17" t="s">
        <v>965</v>
      </c>
      <c r="P417" s="17" t="s">
        <v>966</v>
      </c>
      <c r="Q417" s="17" t="s">
        <v>1004</v>
      </c>
      <c r="R417" s="17" t="s">
        <v>1986</v>
      </c>
      <c r="S417" s="17">
        <v>1</v>
      </c>
    </row>
    <row r="418" spans="1:19" x14ac:dyDescent="0.25">
      <c r="A418" t="s">
        <v>574</v>
      </c>
      <c r="B418">
        <v>13</v>
      </c>
      <c r="C418">
        <v>1</v>
      </c>
      <c r="D418">
        <v>1990</v>
      </c>
      <c r="E418">
        <v>173.79490000000001</v>
      </c>
      <c r="F418">
        <v>-41.044899999999998</v>
      </c>
      <c r="G418">
        <v>0</v>
      </c>
      <c r="H418">
        <v>18</v>
      </c>
      <c r="I418">
        <v>6</v>
      </c>
      <c r="J418">
        <v>30</v>
      </c>
      <c r="K418" s="17" t="s">
        <v>1028</v>
      </c>
      <c r="L418">
        <v>2</v>
      </c>
      <c r="M418" s="17" t="s">
        <v>862</v>
      </c>
      <c r="N418" s="17" t="s">
        <v>909</v>
      </c>
      <c r="O418" s="17" t="s">
        <v>965</v>
      </c>
      <c r="P418" s="17" t="s">
        <v>966</v>
      </c>
      <c r="Q418" s="17" t="s">
        <v>1004</v>
      </c>
      <c r="R418" s="17" t="s">
        <v>1986</v>
      </c>
      <c r="S418" s="17">
        <v>1</v>
      </c>
    </row>
    <row r="419" spans="1:19" x14ac:dyDescent="0.25">
      <c r="A419" t="s">
        <v>575</v>
      </c>
      <c r="B419">
        <v>14</v>
      </c>
      <c r="C419">
        <v>1</v>
      </c>
      <c r="D419">
        <v>1990</v>
      </c>
      <c r="E419">
        <v>173.82121000000001</v>
      </c>
      <c r="F419">
        <v>-41.043799999999997</v>
      </c>
      <c r="G419">
        <v>0</v>
      </c>
      <c r="H419">
        <v>24</v>
      </c>
      <c r="I419">
        <v>4</v>
      </c>
      <c r="J419">
        <v>40</v>
      </c>
      <c r="K419" s="17" t="s">
        <v>1028</v>
      </c>
      <c r="L419">
        <v>2</v>
      </c>
      <c r="M419" s="17" t="s">
        <v>862</v>
      </c>
      <c r="N419" s="17" t="s">
        <v>909</v>
      </c>
      <c r="O419" s="17" t="s">
        <v>965</v>
      </c>
      <c r="P419" s="17" t="s">
        <v>966</v>
      </c>
      <c r="Q419" s="17" t="s">
        <v>1004</v>
      </c>
      <c r="R419" s="17" t="s">
        <v>1986</v>
      </c>
      <c r="S419" s="17">
        <v>1</v>
      </c>
    </row>
    <row r="420" spans="1:19" x14ac:dyDescent="0.25">
      <c r="A420" t="s">
        <v>576</v>
      </c>
      <c r="B420">
        <v>15</v>
      </c>
      <c r="C420">
        <v>1</v>
      </c>
      <c r="D420">
        <v>1990</v>
      </c>
      <c r="E420">
        <v>174.01786000000001</v>
      </c>
      <c r="F420">
        <v>-41.016089999999998</v>
      </c>
      <c r="G420">
        <v>0</v>
      </c>
      <c r="H420">
        <v>24</v>
      </c>
      <c r="I420">
        <v>9</v>
      </c>
      <c r="J420">
        <v>55</v>
      </c>
      <c r="K420" s="17" t="s">
        <v>1028</v>
      </c>
      <c r="L420">
        <v>2</v>
      </c>
      <c r="M420" s="17" t="s">
        <v>777</v>
      </c>
      <c r="N420" s="17" t="s">
        <v>909</v>
      </c>
      <c r="O420" s="17" t="s">
        <v>965</v>
      </c>
      <c r="P420" s="17" t="s">
        <v>966</v>
      </c>
      <c r="Q420" s="17" t="s">
        <v>1004</v>
      </c>
      <c r="R420" s="17" t="s">
        <v>1986</v>
      </c>
      <c r="S420" s="17">
        <v>1</v>
      </c>
    </row>
    <row r="421" spans="1:19" x14ac:dyDescent="0.25">
      <c r="A421" t="s">
        <v>577</v>
      </c>
      <c r="B421">
        <v>16</v>
      </c>
      <c r="C421">
        <v>1</v>
      </c>
      <c r="D421">
        <v>1990</v>
      </c>
      <c r="E421">
        <v>173.78792999999999</v>
      </c>
      <c r="F421">
        <v>-41.102490000000003</v>
      </c>
      <c r="G421">
        <v>0</v>
      </c>
      <c r="H421">
        <v>12</v>
      </c>
      <c r="I421">
        <v>1</v>
      </c>
      <c r="J421">
        <v>41</v>
      </c>
      <c r="K421" s="17" t="s">
        <v>1028</v>
      </c>
      <c r="L421">
        <v>3</v>
      </c>
      <c r="M421" s="17" t="s">
        <v>862</v>
      </c>
      <c r="N421" s="17" t="s">
        <v>909</v>
      </c>
      <c r="O421" s="17" t="s">
        <v>965</v>
      </c>
      <c r="P421" s="17" t="s">
        <v>966</v>
      </c>
      <c r="Q421" s="17" t="s">
        <v>1004</v>
      </c>
      <c r="R421" s="17" t="s">
        <v>1986</v>
      </c>
      <c r="S421" s="17">
        <v>1</v>
      </c>
    </row>
    <row r="422" spans="1:19" x14ac:dyDescent="0.25">
      <c r="A422" t="s">
        <v>578</v>
      </c>
      <c r="B422">
        <v>17</v>
      </c>
      <c r="C422">
        <v>1</v>
      </c>
      <c r="D422">
        <v>1990</v>
      </c>
      <c r="E422">
        <v>173.79651999999999</v>
      </c>
      <c r="F422">
        <v>-41.051189999999998</v>
      </c>
      <c r="G422">
        <v>0</v>
      </c>
      <c r="H422">
        <v>18</v>
      </c>
      <c r="I422">
        <v>6</v>
      </c>
      <c r="J422">
        <v>40</v>
      </c>
      <c r="K422" s="17" t="s">
        <v>1028</v>
      </c>
      <c r="L422">
        <v>2</v>
      </c>
      <c r="M422" s="17" t="s">
        <v>862</v>
      </c>
      <c r="N422" s="17" t="s">
        <v>909</v>
      </c>
      <c r="O422" s="17" t="s">
        <v>965</v>
      </c>
      <c r="P422" s="17" t="s">
        <v>966</v>
      </c>
      <c r="Q422" s="17" t="s">
        <v>1004</v>
      </c>
      <c r="R422" s="17" t="s">
        <v>1986</v>
      </c>
      <c r="S422" s="17">
        <v>1</v>
      </c>
    </row>
    <row r="423" spans="1:19" x14ac:dyDescent="0.25">
      <c r="A423" t="s">
        <v>579</v>
      </c>
      <c r="B423">
        <v>10</v>
      </c>
      <c r="C423">
        <v>4</v>
      </c>
      <c r="D423">
        <v>1990</v>
      </c>
      <c r="E423">
        <v>173.95782</v>
      </c>
      <c r="F423">
        <v>-41.126040000000003</v>
      </c>
      <c r="G423">
        <v>0</v>
      </c>
      <c r="H423">
        <v>18</v>
      </c>
      <c r="I423">
        <v>3</v>
      </c>
      <c r="J423">
        <v>40</v>
      </c>
      <c r="K423" s="17" t="s">
        <v>1028</v>
      </c>
      <c r="L423">
        <v>2</v>
      </c>
      <c r="M423" s="17" t="s">
        <v>863</v>
      </c>
      <c r="N423" s="17" t="s">
        <v>909</v>
      </c>
      <c r="O423" s="17" t="s">
        <v>965</v>
      </c>
      <c r="P423" s="17" t="s">
        <v>966</v>
      </c>
      <c r="Q423" s="17" t="s">
        <v>1004</v>
      </c>
      <c r="R423" s="17" t="s">
        <v>1986</v>
      </c>
      <c r="S423" s="17">
        <v>0</v>
      </c>
    </row>
    <row r="424" spans="1:19" x14ac:dyDescent="0.25">
      <c r="A424" t="s">
        <v>580</v>
      </c>
      <c r="B424">
        <v>10</v>
      </c>
      <c r="C424">
        <v>4</v>
      </c>
      <c r="D424">
        <v>1990</v>
      </c>
      <c r="E424">
        <v>174.02787000000001</v>
      </c>
      <c r="F424">
        <v>-41.089300000000001</v>
      </c>
      <c r="G424">
        <v>0</v>
      </c>
      <c r="H424">
        <v>21</v>
      </c>
      <c r="I424">
        <v>6</v>
      </c>
      <c r="J424">
        <v>30</v>
      </c>
      <c r="K424" s="17" t="s">
        <v>1028</v>
      </c>
      <c r="L424">
        <v>2</v>
      </c>
      <c r="M424" s="17" t="s">
        <v>777</v>
      </c>
      <c r="N424" s="17" t="s">
        <v>909</v>
      </c>
      <c r="O424" s="17" t="s">
        <v>965</v>
      </c>
      <c r="P424" s="17" t="s">
        <v>966</v>
      </c>
      <c r="Q424" s="17" t="s">
        <v>1004</v>
      </c>
      <c r="R424" s="17" t="s">
        <v>1986</v>
      </c>
      <c r="S424" s="17">
        <v>1</v>
      </c>
    </row>
    <row r="425" spans="1:19" x14ac:dyDescent="0.25">
      <c r="A425" t="s">
        <v>581</v>
      </c>
      <c r="B425">
        <v>12</v>
      </c>
      <c r="C425">
        <v>4</v>
      </c>
      <c r="D425">
        <v>1990</v>
      </c>
      <c r="E425">
        <v>173.90817000000001</v>
      </c>
      <c r="F425">
        <v>-41.109459999999999</v>
      </c>
      <c r="G425">
        <v>0</v>
      </c>
      <c r="H425">
        <v>21</v>
      </c>
      <c r="I425">
        <v>3</v>
      </c>
      <c r="J425">
        <v>100</v>
      </c>
      <c r="K425" s="17" t="s">
        <v>1028</v>
      </c>
      <c r="L425">
        <v>3</v>
      </c>
      <c r="M425" s="17" t="s">
        <v>774</v>
      </c>
      <c r="N425" s="17" t="s">
        <v>909</v>
      </c>
      <c r="O425" s="17" t="s">
        <v>965</v>
      </c>
      <c r="P425" s="17" t="s">
        <v>966</v>
      </c>
      <c r="Q425" s="17" t="s">
        <v>1004</v>
      </c>
      <c r="R425" s="17" t="s">
        <v>1986</v>
      </c>
      <c r="S425" s="17">
        <v>0</v>
      </c>
    </row>
    <row r="426" spans="1:19" x14ac:dyDescent="0.25">
      <c r="A426" t="s">
        <v>582</v>
      </c>
      <c r="B426">
        <v>1</v>
      </c>
      <c r="C426">
        <v>12</v>
      </c>
      <c r="D426">
        <v>1992</v>
      </c>
      <c r="E426">
        <v>174.02853999999999</v>
      </c>
      <c r="F426">
        <v>-40.926099999999998</v>
      </c>
      <c r="G426">
        <v>6</v>
      </c>
      <c r="H426">
        <v>27.4</v>
      </c>
      <c r="I426">
        <v>6</v>
      </c>
      <c r="J426">
        <v>31</v>
      </c>
      <c r="K426" s="17" t="s">
        <v>1028</v>
      </c>
      <c r="L426">
        <v>4</v>
      </c>
      <c r="M426" s="17" t="s">
        <v>776</v>
      </c>
      <c r="N426" s="17" t="s">
        <v>909</v>
      </c>
      <c r="O426" s="17" t="s">
        <v>965</v>
      </c>
      <c r="P426" s="17" t="s">
        <v>966</v>
      </c>
      <c r="Q426" s="17" t="s">
        <v>1004</v>
      </c>
      <c r="R426" s="17" t="s">
        <v>1986</v>
      </c>
      <c r="S426" s="17">
        <v>1</v>
      </c>
    </row>
    <row r="427" spans="1:19" x14ac:dyDescent="0.25">
      <c r="A427" t="s">
        <v>583</v>
      </c>
      <c r="B427">
        <v>25</v>
      </c>
      <c r="C427">
        <v>1</v>
      </c>
      <c r="D427">
        <v>1990</v>
      </c>
      <c r="E427">
        <v>174.18834000000001</v>
      </c>
      <c r="F427">
        <v>-41.034269999999999</v>
      </c>
      <c r="G427">
        <v>0</v>
      </c>
      <c r="H427">
        <v>21</v>
      </c>
      <c r="I427">
        <v>3</v>
      </c>
      <c r="J427">
        <v>40</v>
      </c>
      <c r="K427" s="17" t="s">
        <v>1028</v>
      </c>
      <c r="L427">
        <v>2</v>
      </c>
      <c r="M427" s="17" t="s">
        <v>789</v>
      </c>
      <c r="N427" s="17" t="s">
        <v>789</v>
      </c>
      <c r="O427" s="17" t="s">
        <v>965</v>
      </c>
      <c r="P427" s="17" t="s">
        <v>966</v>
      </c>
      <c r="Q427" s="17" t="s">
        <v>1005</v>
      </c>
      <c r="R427" s="17" t="s">
        <v>1986</v>
      </c>
      <c r="S427" s="17">
        <v>1</v>
      </c>
    </row>
    <row r="428" spans="1:19" x14ac:dyDescent="0.25">
      <c r="A428" t="s">
        <v>584</v>
      </c>
      <c r="B428">
        <v>14</v>
      </c>
      <c r="C428">
        <v>12</v>
      </c>
      <c r="D428">
        <v>1989</v>
      </c>
      <c r="E428">
        <v>174.15869000000001</v>
      </c>
      <c r="F428">
        <v>-41.300330000000002</v>
      </c>
      <c r="G428">
        <v>0</v>
      </c>
      <c r="H428">
        <v>12</v>
      </c>
      <c r="I428">
        <v>2</v>
      </c>
      <c r="J428">
        <v>35</v>
      </c>
      <c r="K428" s="17" t="s">
        <v>1028</v>
      </c>
      <c r="L428">
        <v>2</v>
      </c>
      <c r="M428" s="17" t="s">
        <v>864</v>
      </c>
      <c r="N428" s="17" t="s">
        <v>864</v>
      </c>
      <c r="O428" s="17" t="s">
        <v>965</v>
      </c>
      <c r="P428" s="17" t="s">
        <v>966</v>
      </c>
      <c r="Q428" s="17" t="s">
        <v>1006</v>
      </c>
      <c r="R428" s="17" t="s">
        <v>1986</v>
      </c>
      <c r="S428" s="17">
        <v>1</v>
      </c>
    </row>
    <row r="429" spans="1:19" x14ac:dyDescent="0.25">
      <c r="A429" t="s">
        <v>585</v>
      </c>
      <c r="B429">
        <v>27</v>
      </c>
      <c r="C429">
        <v>4</v>
      </c>
      <c r="D429">
        <v>1990</v>
      </c>
      <c r="E429">
        <v>174.17524</v>
      </c>
      <c r="F429">
        <v>-41.296880000000002</v>
      </c>
      <c r="G429">
        <v>0</v>
      </c>
      <c r="H429">
        <v>12</v>
      </c>
      <c r="I429">
        <v>2</v>
      </c>
      <c r="J429">
        <v>30</v>
      </c>
      <c r="K429" s="17" t="s">
        <v>1028</v>
      </c>
      <c r="L429">
        <v>2</v>
      </c>
      <c r="M429" s="17" t="s">
        <v>864</v>
      </c>
      <c r="N429" s="17" t="s">
        <v>864</v>
      </c>
      <c r="O429" s="17" t="s">
        <v>965</v>
      </c>
      <c r="P429" s="17" t="s">
        <v>966</v>
      </c>
      <c r="Q429" s="17" t="s">
        <v>1006</v>
      </c>
      <c r="R429" s="17" t="s">
        <v>1986</v>
      </c>
      <c r="S429" s="17">
        <v>1</v>
      </c>
    </row>
    <row r="430" spans="1:19" x14ac:dyDescent="0.25">
      <c r="A430" t="s">
        <v>586</v>
      </c>
      <c r="B430">
        <v>17</v>
      </c>
      <c r="C430">
        <v>8</v>
      </c>
      <c r="D430">
        <v>1989</v>
      </c>
      <c r="E430">
        <v>174.06485000000001</v>
      </c>
      <c r="F430">
        <v>-41.251519999999999</v>
      </c>
      <c r="G430">
        <v>0</v>
      </c>
      <c r="H430">
        <v>12</v>
      </c>
      <c r="I430">
        <v>4.5</v>
      </c>
      <c r="K430" s="17" t="s">
        <v>1028</v>
      </c>
      <c r="L430">
        <v>2</v>
      </c>
      <c r="M430" s="17" t="s">
        <v>865</v>
      </c>
      <c r="N430" s="17" t="s">
        <v>911</v>
      </c>
      <c r="O430" s="17" t="s">
        <v>965</v>
      </c>
      <c r="P430" s="17" t="s">
        <v>966</v>
      </c>
      <c r="Q430" s="17" t="s">
        <v>1008</v>
      </c>
      <c r="R430" s="17" t="s">
        <v>1986</v>
      </c>
      <c r="S430" s="17">
        <v>1</v>
      </c>
    </row>
    <row r="431" spans="1:19" x14ac:dyDescent="0.25">
      <c r="A431" t="s">
        <v>587</v>
      </c>
      <c r="B431">
        <v>11</v>
      </c>
      <c r="C431">
        <v>9</v>
      </c>
      <c r="D431">
        <v>1989</v>
      </c>
      <c r="E431">
        <v>174.00881000000001</v>
      </c>
      <c r="F431">
        <v>-41.258510000000001</v>
      </c>
      <c r="G431">
        <v>0</v>
      </c>
      <c r="H431">
        <v>14</v>
      </c>
      <c r="I431">
        <v>6</v>
      </c>
      <c r="K431" s="17" t="s">
        <v>1028</v>
      </c>
      <c r="L431">
        <v>3</v>
      </c>
      <c r="M431" s="17" t="s">
        <v>865</v>
      </c>
      <c r="N431" s="17" t="s">
        <v>911</v>
      </c>
      <c r="O431" s="17" t="s">
        <v>965</v>
      </c>
      <c r="P431" s="17" t="s">
        <v>966</v>
      </c>
      <c r="Q431" s="17" t="s">
        <v>1008</v>
      </c>
      <c r="R431" s="17" t="s">
        <v>1986</v>
      </c>
      <c r="S431" s="17">
        <v>1</v>
      </c>
    </row>
    <row r="432" spans="1:19" x14ac:dyDescent="0.25">
      <c r="A432" t="s">
        <v>588</v>
      </c>
      <c r="B432">
        <v>13</v>
      </c>
      <c r="C432">
        <v>9</v>
      </c>
      <c r="D432">
        <v>1989</v>
      </c>
      <c r="E432">
        <v>173.96593999999999</v>
      </c>
      <c r="F432">
        <v>-41.266190000000002</v>
      </c>
      <c r="G432">
        <v>0</v>
      </c>
      <c r="H432">
        <v>18</v>
      </c>
      <c r="I432">
        <v>3</v>
      </c>
      <c r="J432">
        <v>50</v>
      </c>
      <c r="K432" s="17" t="s">
        <v>1028</v>
      </c>
      <c r="L432">
        <v>3</v>
      </c>
      <c r="M432" s="17" t="s">
        <v>865</v>
      </c>
      <c r="N432" s="17" t="s">
        <v>911</v>
      </c>
      <c r="O432" s="17" t="s">
        <v>965</v>
      </c>
      <c r="P432" s="17" t="s">
        <v>966</v>
      </c>
      <c r="Q432" s="17" t="s">
        <v>1008</v>
      </c>
      <c r="R432" s="17" t="s">
        <v>1986</v>
      </c>
      <c r="S432" s="17">
        <v>1</v>
      </c>
    </row>
    <row r="433" spans="1:19" x14ac:dyDescent="0.25">
      <c r="A433" t="s">
        <v>589</v>
      </c>
      <c r="B433">
        <v>19</v>
      </c>
      <c r="C433">
        <v>9</v>
      </c>
      <c r="D433">
        <v>1989</v>
      </c>
      <c r="E433">
        <v>174.01774</v>
      </c>
      <c r="F433">
        <v>-41.23319</v>
      </c>
      <c r="G433">
        <v>0</v>
      </c>
      <c r="H433">
        <v>21</v>
      </c>
      <c r="I433">
        <v>4</v>
      </c>
      <c r="J433">
        <v>65</v>
      </c>
      <c r="K433" s="17" t="s">
        <v>1028</v>
      </c>
      <c r="L433">
        <v>2</v>
      </c>
      <c r="M433" s="17" t="s">
        <v>865</v>
      </c>
      <c r="N433" s="17" t="s">
        <v>911</v>
      </c>
      <c r="O433" s="17" t="s">
        <v>965</v>
      </c>
      <c r="P433" s="17" t="s">
        <v>966</v>
      </c>
      <c r="Q433" s="17" t="s">
        <v>1008</v>
      </c>
      <c r="R433" s="17" t="s">
        <v>1986</v>
      </c>
      <c r="S433" s="17">
        <v>1</v>
      </c>
    </row>
    <row r="434" spans="1:19" x14ac:dyDescent="0.25">
      <c r="A434" t="s">
        <v>590</v>
      </c>
      <c r="B434">
        <v>28</v>
      </c>
      <c r="C434">
        <v>9</v>
      </c>
      <c r="D434">
        <v>1989</v>
      </c>
      <c r="E434">
        <v>174.04304999999999</v>
      </c>
      <c r="F434">
        <v>-41.225990000000003</v>
      </c>
      <c r="G434">
        <v>0</v>
      </c>
      <c r="H434">
        <v>33</v>
      </c>
      <c r="I434">
        <v>6</v>
      </c>
      <c r="J434">
        <v>75</v>
      </c>
      <c r="K434" s="17" t="s">
        <v>1028</v>
      </c>
      <c r="L434">
        <v>2</v>
      </c>
      <c r="M434" s="17" t="s">
        <v>865</v>
      </c>
      <c r="N434" s="17" t="s">
        <v>911</v>
      </c>
      <c r="O434" s="17" t="s">
        <v>965</v>
      </c>
      <c r="P434" s="17" t="s">
        <v>966</v>
      </c>
      <c r="Q434" s="17" t="s">
        <v>1008</v>
      </c>
      <c r="R434" s="17" t="s">
        <v>1986</v>
      </c>
      <c r="S434" s="17">
        <v>1</v>
      </c>
    </row>
    <row r="435" spans="1:19" x14ac:dyDescent="0.25">
      <c r="A435" t="s">
        <v>591</v>
      </c>
      <c r="B435">
        <v>3</v>
      </c>
      <c r="C435">
        <v>10</v>
      </c>
      <c r="D435">
        <v>1989</v>
      </c>
      <c r="E435">
        <v>174.09563</v>
      </c>
      <c r="F435">
        <v>-41.204979999999999</v>
      </c>
      <c r="G435">
        <v>0</v>
      </c>
      <c r="H435">
        <v>27</v>
      </c>
      <c r="I435">
        <v>6</v>
      </c>
      <c r="J435">
        <v>80</v>
      </c>
      <c r="K435" s="17" t="s">
        <v>1028</v>
      </c>
      <c r="L435">
        <v>3</v>
      </c>
      <c r="M435" s="17" t="s">
        <v>793</v>
      </c>
      <c r="N435" s="17" t="s">
        <v>911</v>
      </c>
      <c r="O435" s="17" t="s">
        <v>965</v>
      </c>
      <c r="P435" s="17" t="s">
        <v>966</v>
      </c>
      <c r="Q435" s="17" t="s">
        <v>1008</v>
      </c>
      <c r="R435" s="17" t="s">
        <v>1986</v>
      </c>
      <c r="S435" s="17">
        <v>0</v>
      </c>
    </row>
    <row r="436" spans="1:19" x14ac:dyDescent="0.25">
      <c r="A436" t="s">
        <v>592</v>
      </c>
      <c r="B436">
        <v>4</v>
      </c>
      <c r="C436">
        <v>10</v>
      </c>
      <c r="D436">
        <v>1989</v>
      </c>
      <c r="E436">
        <v>174.10399000000001</v>
      </c>
      <c r="F436">
        <v>-41.230359999999997</v>
      </c>
      <c r="G436">
        <v>6</v>
      </c>
      <c r="H436">
        <v>27</v>
      </c>
      <c r="I436">
        <v>6</v>
      </c>
      <c r="J436">
        <v>50</v>
      </c>
      <c r="K436" s="17" t="s">
        <v>1028</v>
      </c>
      <c r="L436">
        <v>2</v>
      </c>
      <c r="M436" s="17" t="s">
        <v>793</v>
      </c>
      <c r="N436" s="17" t="s">
        <v>911</v>
      </c>
      <c r="O436" s="17" t="s">
        <v>965</v>
      </c>
      <c r="P436" s="17" t="s">
        <v>966</v>
      </c>
      <c r="Q436" s="17" t="s">
        <v>1008</v>
      </c>
      <c r="R436" s="17" t="s">
        <v>1986</v>
      </c>
      <c r="S436" s="17">
        <v>1</v>
      </c>
    </row>
    <row r="437" spans="1:19" x14ac:dyDescent="0.25">
      <c r="A437" t="s">
        <v>593</v>
      </c>
      <c r="B437">
        <v>4</v>
      </c>
      <c r="C437">
        <v>10</v>
      </c>
      <c r="D437">
        <v>1989</v>
      </c>
      <c r="E437">
        <v>174.11333999999999</v>
      </c>
      <c r="F437">
        <v>-41.243569999999998</v>
      </c>
      <c r="G437">
        <v>0</v>
      </c>
      <c r="H437">
        <v>15</v>
      </c>
      <c r="I437">
        <v>3</v>
      </c>
      <c r="J437">
        <v>30</v>
      </c>
      <c r="K437" s="17" t="s">
        <v>1028</v>
      </c>
      <c r="L437">
        <v>2</v>
      </c>
      <c r="M437" s="17" t="s">
        <v>793</v>
      </c>
      <c r="N437" s="17" t="s">
        <v>911</v>
      </c>
      <c r="O437" s="17" t="s">
        <v>965</v>
      </c>
      <c r="P437" s="17" t="s">
        <v>966</v>
      </c>
      <c r="Q437" s="17" t="s">
        <v>1008</v>
      </c>
      <c r="R437" s="17" t="s">
        <v>1986</v>
      </c>
      <c r="S437" s="17">
        <v>1</v>
      </c>
    </row>
    <row r="438" spans="1:19" x14ac:dyDescent="0.25">
      <c r="A438" t="s">
        <v>594</v>
      </c>
      <c r="B438">
        <v>12</v>
      </c>
      <c r="C438">
        <v>10</v>
      </c>
      <c r="D438">
        <v>1989</v>
      </c>
      <c r="E438">
        <v>174.11825999999999</v>
      </c>
      <c r="F438">
        <v>-41.220970000000001</v>
      </c>
      <c r="G438">
        <v>0</v>
      </c>
      <c r="H438">
        <v>30</v>
      </c>
      <c r="I438">
        <v>6</v>
      </c>
      <c r="J438">
        <v>120</v>
      </c>
      <c r="K438" s="17" t="s">
        <v>1028</v>
      </c>
      <c r="L438">
        <v>2</v>
      </c>
      <c r="M438" s="17" t="s">
        <v>793</v>
      </c>
      <c r="N438" s="17" t="s">
        <v>911</v>
      </c>
      <c r="O438" s="17" t="s">
        <v>965</v>
      </c>
      <c r="P438" s="17" t="s">
        <v>966</v>
      </c>
      <c r="Q438" s="17" t="s">
        <v>1008</v>
      </c>
      <c r="R438" s="17" t="s">
        <v>1986</v>
      </c>
      <c r="S438" s="17">
        <v>1</v>
      </c>
    </row>
    <row r="439" spans="1:19" x14ac:dyDescent="0.25">
      <c r="A439" t="s">
        <v>595</v>
      </c>
      <c r="B439">
        <v>20</v>
      </c>
      <c r="C439">
        <v>10</v>
      </c>
      <c r="D439">
        <v>1989</v>
      </c>
      <c r="E439">
        <v>174.08037999999999</v>
      </c>
      <c r="F439">
        <v>-41.258450000000003</v>
      </c>
      <c r="G439">
        <v>0</v>
      </c>
      <c r="H439">
        <v>15</v>
      </c>
      <c r="I439">
        <v>4.5</v>
      </c>
      <c r="J439">
        <v>97</v>
      </c>
      <c r="K439" s="17" t="s">
        <v>1028</v>
      </c>
      <c r="L439">
        <v>3</v>
      </c>
      <c r="M439" s="17" t="s">
        <v>865</v>
      </c>
      <c r="N439" s="17" t="s">
        <v>911</v>
      </c>
      <c r="O439" s="17" t="s">
        <v>965</v>
      </c>
      <c r="P439" s="17" t="s">
        <v>966</v>
      </c>
      <c r="Q439" s="17" t="s">
        <v>1008</v>
      </c>
      <c r="R439" s="17" t="s">
        <v>1986</v>
      </c>
      <c r="S439" s="17">
        <v>1</v>
      </c>
    </row>
    <row r="440" spans="1:19" x14ac:dyDescent="0.25">
      <c r="A440" t="s">
        <v>596</v>
      </c>
      <c r="B440">
        <v>24</v>
      </c>
      <c r="C440">
        <v>10</v>
      </c>
      <c r="D440">
        <v>1989</v>
      </c>
      <c r="E440">
        <v>174.21668</v>
      </c>
      <c r="F440">
        <v>-41.116160000000001</v>
      </c>
      <c r="G440">
        <v>0</v>
      </c>
      <c r="H440">
        <v>12</v>
      </c>
      <c r="I440">
        <v>9</v>
      </c>
      <c r="J440">
        <v>20</v>
      </c>
      <c r="K440" s="17" t="s">
        <v>1028</v>
      </c>
      <c r="L440">
        <v>2</v>
      </c>
      <c r="M440" s="17" t="s">
        <v>803</v>
      </c>
      <c r="N440" s="17" t="s">
        <v>911</v>
      </c>
      <c r="O440" s="17" t="s">
        <v>965</v>
      </c>
      <c r="P440" s="17" t="s">
        <v>966</v>
      </c>
      <c r="Q440" s="17" t="s">
        <v>1008</v>
      </c>
      <c r="R440" s="17" t="s">
        <v>1986</v>
      </c>
      <c r="S440" s="17">
        <v>1</v>
      </c>
    </row>
    <row r="441" spans="1:19" x14ac:dyDescent="0.25">
      <c r="A441" t="s">
        <v>597</v>
      </c>
      <c r="B441">
        <v>27</v>
      </c>
      <c r="C441">
        <v>10</v>
      </c>
      <c r="D441">
        <v>1989</v>
      </c>
      <c r="E441">
        <v>174.18495999999999</v>
      </c>
      <c r="F441">
        <v>-41.175280000000001</v>
      </c>
      <c r="G441">
        <v>0</v>
      </c>
      <c r="H441">
        <v>22.5</v>
      </c>
      <c r="I441">
        <v>3</v>
      </c>
      <c r="J441">
        <v>50</v>
      </c>
      <c r="K441" s="17" t="s">
        <v>1028</v>
      </c>
      <c r="L441">
        <v>2</v>
      </c>
      <c r="M441" s="17" t="s">
        <v>803</v>
      </c>
      <c r="N441" s="17" t="s">
        <v>911</v>
      </c>
      <c r="O441" s="17" t="s">
        <v>965</v>
      </c>
      <c r="P441" s="17" t="s">
        <v>966</v>
      </c>
      <c r="Q441" s="17" t="s">
        <v>1008</v>
      </c>
      <c r="R441" s="17" t="s">
        <v>1986</v>
      </c>
      <c r="S441" s="17">
        <v>1</v>
      </c>
    </row>
    <row r="442" spans="1:19" x14ac:dyDescent="0.25">
      <c r="A442" t="s">
        <v>598</v>
      </c>
      <c r="B442">
        <v>27</v>
      </c>
      <c r="C442">
        <v>10</v>
      </c>
      <c r="D442">
        <v>1989</v>
      </c>
      <c r="E442">
        <v>174.19199</v>
      </c>
      <c r="F442">
        <v>-41.182839999999999</v>
      </c>
      <c r="G442">
        <v>0</v>
      </c>
      <c r="H442">
        <v>15</v>
      </c>
      <c r="I442">
        <v>4.5</v>
      </c>
      <c r="J442">
        <v>35</v>
      </c>
      <c r="K442" s="17" t="s">
        <v>1028</v>
      </c>
      <c r="L442">
        <v>2</v>
      </c>
      <c r="M442" s="17" t="s">
        <v>803</v>
      </c>
      <c r="N442" s="17" t="s">
        <v>911</v>
      </c>
      <c r="O442" s="17" t="s">
        <v>965</v>
      </c>
      <c r="P442" s="17" t="s">
        <v>966</v>
      </c>
      <c r="Q442" s="17" t="s">
        <v>1008</v>
      </c>
      <c r="R442" s="17" t="s">
        <v>1986</v>
      </c>
      <c r="S442" s="17">
        <v>1</v>
      </c>
    </row>
    <row r="443" spans="1:19" x14ac:dyDescent="0.25">
      <c r="A443" t="s">
        <v>599</v>
      </c>
      <c r="B443">
        <v>19</v>
      </c>
      <c r="C443">
        <v>11</v>
      </c>
      <c r="D443">
        <v>1989</v>
      </c>
      <c r="E443">
        <v>174.06485000000001</v>
      </c>
      <c r="F443">
        <v>-41.251519999999999</v>
      </c>
      <c r="G443">
        <v>0</v>
      </c>
      <c r="H443">
        <v>18</v>
      </c>
      <c r="I443">
        <v>6</v>
      </c>
      <c r="J443">
        <v>40</v>
      </c>
      <c r="K443" s="17" t="s">
        <v>1028</v>
      </c>
      <c r="L443">
        <v>2</v>
      </c>
      <c r="M443" s="17" t="s">
        <v>865</v>
      </c>
      <c r="N443" s="17" t="s">
        <v>911</v>
      </c>
      <c r="O443" s="17" t="s">
        <v>965</v>
      </c>
      <c r="P443" s="17" t="s">
        <v>966</v>
      </c>
      <c r="Q443" s="17" t="s">
        <v>1008</v>
      </c>
      <c r="R443" s="17" t="s">
        <v>1986</v>
      </c>
      <c r="S443" s="17">
        <v>1</v>
      </c>
    </row>
    <row r="444" spans="1:19" x14ac:dyDescent="0.25">
      <c r="A444" t="s">
        <v>600</v>
      </c>
      <c r="B444">
        <v>21</v>
      </c>
      <c r="C444">
        <v>11</v>
      </c>
      <c r="D444">
        <v>1989</v>
      </c>
      <c r="E444">
        <v>174.04902000000001</v>
      </c>
      <c r="F444">
        <v>-41.250419999999998</v>
      </c>
      <c r="G444">
        <v>3</v>
      </c>
      <c r="H444">
        <v>27</v>
      </c>
      <c r="I444">
        <v>6</v>
      </c>
      <c r="J444">
        <v>30</v>
      </c>
      <c r="K444" s="17" t="s">
        <v>1028</v>
      </c>
      <c r="L444">
        <v>2</v>
      </c>
      <c r="M444" s="17" t="s">
        <v>865</v>
      </c>
      <c r="N444" s="17" t="s">
        <v>911</v>
      </c>
      <c r="O444" s="17" t="s">
        <v>965</v>
      </c>
      <c r="P444" s="17" t="s">
        <v>966</v>
      </c>
      <c r="Q444" s="17" t="s">
        <v>1008</v>
      </c>
      <c r="R444" s="17" t="s">
        <v>1986</v>
      </c>
      <c r="S444" s="17">
        <v>1</v>
      </c>
    </row>
    <row r="445" spans="1:19" x14ac:dyDescent="0.25">
      <c r="A445" t="s">
        <v>601</v>
      </c>
      <c r="B445">
        <v>30</v>
      </c>
      <c r="C445">
        <v>11</v>
      </c>
      <c r="D445">
        <v>1989</v>
      </c>
      <c r="E445">
        <v>174.23605000000001</v>
      </c>
      <c r="F445">
        <v>-41.198509999999999</v>
      </c>
      <c r="G445">
        <v>0</v>
      </c>
      <c r="H445">
        <v>21</v>
      </c>
      <c r="I445">
        <v>6</v>
      </c>
      <c r="J445">
        <v>50</v>
      </c>
      <c r="K445" s="17" t="s">
        <v>1028</v>
      </c>
      <c r="L445">
        <v>2</v>
      </c>
      <c r="M445" s="17" t="s">
        <v>803</v>
      </c>
      <c r="N445" s="17" t="s">
        <v>911</v>
      </c>
      <c r="O445" s="17" t="s">
        <v>965</v>
      </c>
      <c r="P445" s="17" t="s">
        <v>966</v>
      </c>
      <c r="Q445" s="17" t="s">
        <v>1008</v>
      </c>
      <c r="R445" s="17" t="s">
        <v>1986</v>
      </c>
      <c r="S445" s="17">
        <v>1</v>
      </c>
    </row>
    <row r="446" spans="1:19" x14ac:dyDescent="0.25">
      <c r="A446" t="s">
        <v>602</v>
      </c>
      <c r="B446">
        <v>11</v>
      </c>
      <c r="C446">
        <v>2</v>
      </c>
      <c r="D446">
        <v>1990</v>
      </c>
      <c r="E446">
        <v>174.09367</v>
      </c>
      <c r="F446">
        <v>-41.209989999999998</v>
      </c>
      <c r="G446">
        <v>0</v>
      </c>
      <c r="H446">
        <v>24</v>
      </c>
      <c r="I446">
        <v>4.5</v>
      </c>
      <c r="J446">
        <v>85</v>
      </c>
      <c r="K446" s="17" t="s">
        <v>1028</v>
      </c>
      <c r="L446">
        <v>1</v>
      </c>
      <c r="M446" s="17" t="s">
        <v>793</v>
      </c>
      <c r="N446" s="17" t="s">
        <v>911</v>
      </c>
      <c r="O446" s="17" t="s">
        <v>965</v>
      </c>
      <c r="P446" s="17" t="s">
        <v>966</v>
      </c>
      <c r="Q446" s="17" t="s">
        <v>1008</v>
      </c>
      <c r="R446" s="17" t="s">
        <v>1986</v>
      </c>
      <c r="S446" s="17">
        <v>1</v>
      </c>
    </row>
    <row r="447" spans="1:19" x14ac:dyDescent="0.25">
      <c r="A447" t="s">
        <v>603</v>
      </c>
      <c r="B447">
        <v>19</v>
      </c>
      <c r="C447">
        <v>4</v>
      </c>
      <c r="D447">
        <v>1990</v>
      </c>
      <c r="E447">
        <v>174.17456999999999</v>
      </c>
      <c r="F447">
        <v>-41.099800000000002</v>
      </c>
      <c r="G447">
        <v>0</v>
      </c>
      <c r="H447">
        <v>18</v>
      </c>
      <c r="I447">
        <v>4</v>
      </c>
      <c r="J447">
        <v>35</v>
      </c>
      <c r="K447" s="17" t="s">
        <v>1028</v>
      </c>
      <c r="L447">
        <v>2</v>
      </c>
      <c r="M447" s="17" t="s">
        <v>803</v>
      </c>
      <c r="N447" s="17" t="s">
        <v>911</v>
      </c>
      <c r="O447" s="17" t="s">
        <v>965</v>
      </c>
      <c r="P447" s="17" t="s">
        <v>966</v>
      </c>
      <c r="Q447" s="17" t="s">
        <v>1008</v>
      </c>
      <c r="R447" s="17" t="s">
        <v>1986</v>
      </c>
      <c r="S447" s="17">
        <v>1</v>
      </c>
    </row>
    <row r="448" spans="1:19" x14ac:dyDescent="0.25">
      <c r="A448" t="s">
        <v>604</v>
      </c>
      <c r="B448">
        <v>26</v>
      </c>
      <c r="C448">
        <v>5</v>
      </c>
      <c r="D448">
        <v>1990</v>
      </c>
      <c r="E448">
        <v>174.33414999999999</v>
      </c>
      <c r="F448">
        <v>-41.166460000000001</v>
      </c>
      <c r="G448">
        <v>0</v>
      </c>
      <c r="H448">
        <v>39</v>
      </c>
      <c r="I448">
        <v>6</v>
      </c>
      <c r="J448">
        <v>30</v>
      </c>
      <c r="K448" s="17" t="s">
        <v>1028</v>
      </c>
      <c r="L448">
        <v>1</v>
      </c>
      <c r="M448" s="17" t="s">
        <v>802</v>
      </c>
      <c r="N448" s="17" t="s">
        <v>911</v>
      </c>
      <c r="O448" s="17" t="s">
        <v>965</v>
      </c>
      <c r="P448" s="17" t="s">
        <v>966</v>
      </c>
      <c r="Q448" s="17" t="s">
        <v>1008</v>
      </c>
      <c r="R448" s="17" t="s">
        <v>1986</v>
      </c>
      <c r="S448" s="17">
        <v>1</v>
      </c>
    </row>
    <row r="449" spans="1:19" x14ac:dyDescent="0.25">
      <c r="A449" t="s">
        <v>605</v>
      </c>
      <c r="B449">
        <v>14</v>
      </c>
      <c r="C449">
        <v>6</v>
      </c>
      <c r="D449">
        <v>1990</v>
      </c>
      <c r="E449">
        <v>174.32979</v>
      </c>
      <c r="F449">
        <v>-41.147359999999999</v>
      </c>
      <c r="G449">
        <v>0</v>
      </c>
      <c r="H449">
        <v>32</v>
      </c>
      <c r="I449">
        <v>6</v>
      </c>
      <c r="J449">
        <v>32</v>
      </c>
      <c r="K449" s="17" t="s">
        <v>1028</v>
      </c>
      <c r="L449">
        <v>1</v>
      </c>
      <c r="M449" s="17" t="s">
        <v>802</v>
      </c>
      <c r="N449" s="17" t="s">
        <v>911</v>
      </c>
      <c r="O449" s="17" t="s">
        <v>965</v>
      </c>
      <c r="P449" s="17" t="s">
        <v>966</v>
      </c>
      <c r="Q449" s="17" t="s">
        <v>1008</v>
      </c>
      <c r="R449" s="17" t="s">
        <v>1986</v>
      </c>
      <c r="S449" s="17">
        <v>1</v>
      </c>
    </row>
    <row r="450" spans="1:19" x14ac:dyDescent="0.25">
      <c r="A450" t="s">
        <v>606</v>
      </c>
      <c r="B450">
        <v>27</v>
      </c>
      <c r="C450">
        <v>12</v>
      </c>
      <c r="D450">
        <v>1992</v>
      </c>
      <c r="E450">
        <v>174.12190000000001</v>
      </c>
      <c r="F450">
        <v>-41.204740000000001</v>
      </c>
      <c r="G450">
        <v>4</v>
      </c>
      <c r="H450">
        <v>15.8</v>
      </c>
      <c r="I450">
        <v>7</v>
      </c>
      <c r="J450">
        <v>45</v>
      </c>
      <c r="K450" s="17" t="s">
        <v>1028</v>
      </c>
      <c r="L450">
        <v>1</v>
      </c>
      <c r="M450" s="17" t="s">
        <v>793</v>
      </c>
      <c r="N450" s="17" t="s">
        <v>911</v>
      </c>
      <c r="O450" s="17" t="s">
        <v>965</v>
      </c>
      <c r="P450" s="17" t="s">
        <v>966</v>
      </c>
      <c r="Q450" s="17" t="s">
        <v>1008</v>
      </c>
      <c r="R450" s="17" t="s">
        <v>1986</v>
      </c>
      <c r="S450" s="17">
        <v>1</v>
      </c>
    </row>
    <row r="451" spans="1:19" x14ac:dyDescent="0.25">
      <c r="A451" t="s">
        <v>607</v>
      </c>
      <c r="B451">
        <v>30</v>
      </c>
      <c r="C451">
        <v>12</v>
      </c>
      <c r="D451">
        <v>1992</v>
      </c>
      <c r="E451">
        <v>174.06475</v>
      </c>
      <c r="F451">
        <v>-41.2151</v>
      </c>
      <c r="G451">
        <v>3</v>
      </c>
      <c r="H451">
        <v>12</v>
      </c>
      <c r="I451">
        <v>4</v>
      </c>
      <c r="J451">
        <v>27</v>
      </c>
      <c r="K451" s="17" t="s">
        <v>1028</v>
      </c>
      <c r="L451">
        <v>1</v>
      </c>
      <c r="M451" s="17" t="s">
        <v>865</v>
      </c>
      <c r="N451" s="17" t="s">
        <v>911</v>
      </c>
      <c r="O451" s="17" t="s">
        <v>965</v>
      </c>
      <c r="P451" s="17" t="s">
        <v>966</v>
      </c>
      <c r="Q451" s="17" t="s">
        <v>1008</v>
      </c>
      <c r="R451" s="17" t="s">
        <v>1986</v>
      </c>
      <c r="S451" s="17">
        <v>1</v>
      </c>
    </row>
    <row r="452" spans="1:19" x14ac:dyDescent="0.25">
      <c r="A452" t="s">
        <v>608</v>
      </c>
      <c r="B452">
        <v>22</v>
      </c>
      <c r="C452">
        <v>3</v>
      </c>
      <c r="D452">
        <v>1990</v>
      </c>
      <c r="E452">
        <v>174.06519</v>
      </c>
      <c r="F452">
        <v>-40.996139999999997</v>
      </c>
      <c r="G452">
        <v>0</v>
      </c>
      <c r="H452">
        <v>33</v>
      </c>
      <c r="I452">
        <v>6</v>
      </c>
      <c r="J452">
        <v>50</v>
      </c>
      <c r="K452" s="17" t="s">
        <v>1028</v>
      </c>
      <c r="L452">
        <v>2</v>
      </c>
      <c r="M452" s="17" t="s">
        <v>866</v>
      </c>
      <c r="N452" s="17" t="s">
        <v>843</v>
      </c>
      <c r="O452" s="17" t="s">
        <v>941</v>
      </c>
      <c r="P452" s="17" t="s">
        <v>942</v>
      </c>
      <c r="Q452" s="17" t="s">
        <v>1023</v>
      </c>
      <c r="R452" s="17" t="s">
        <v>1986</v>
      </c>
      <c r="S452" s="17">
        <v>1</v>
      </c>
    </row>
    <row r="453" spans="1:19" x14ac:dyDescent="0.25">
      <c r="A453" t="s">
        <v>609</v>
      </c>
      <c r="B453">
        <v>17</v>
      </c>
      <c r="C453">
        <v>3</v>
      </c>
      <c r="D453">
        <v>1990</v>
      </c>
      <c r="E453">
        <v>174.13445999999999</v>
      </c>
      <c r="F453">
        <v>-41.019590000000001</v>
      </c>
      <c r="G453">
        <v>0</v>
      </c>
      <c r="H453">
        <v>15</v>
      </c>
      <c r="I453">
        <v>2</v>
      </c>
      <c r="J453">
        <v>45</v>
      </c>
      <c r="K453" s="17" t="s">
        <v>1028</v>
      </c>
      <c r="L453">
        <v>2</v>
      </c>
      <c r="M453" s="17" t="s">
        <v>857</v>
      </c>
      <c r="N453" s="17" t="s">
        <v>924</v>
      </c>
      <c r="O453" s="17" t="s">
        <v>965</v>
      </c>
      <c r="P453" s="17" t="s">
        <v>966</v>
      </c>
      <c r="Q453" s="17" t="s">
        <v>1024</v>
      </c>
      <c r="R453" s="17" t="s">
        <v>1986</v>
      </c>
      <c r="S453" s="17">
        <v>1</v>
      </c>
    </row>
    <row r="454" spans="1:19" x14ac:dyDescent="0.25">
      <c r="A454" t="s">
        <v>610</v>
      </c>
      <c r="B454">
        <v>8</v>
      </c>
      <c r="C454">
        <v>2</v>
      </c>
      <c r="D454">
        <v>2006</v>
      </c>
      <c r="E454">
        <v>167.12675999999999</v>
      </c>
      <c r="F454">
        <v>-45.429679999999998</v>
      </c>
      <c r="G454">
        <v>0</v>
      </c>
      <c r="H454">
        <v>16.399999999999999</v>
      </c>
      <c r="I454">
        <v>3.5</v>
      </c>
      <c r="J454">
        <v>49</v>
      </c>
      <c r="K454" s="17" t="s">
        <v>1029</v>
      </c>
      <c r="L454">
        <v>1</v>
      </c>
      <c r="M454" s="17" t="s">
        <v>867</v>
      </c>
      <c r="N454" s="17" t="s">
        <v>890</v>
      </c>
      <c r="O454" s="17" t="s">
        <v>935</v>
      </c>
      <c r="P454" s="17" t="s">
        <v>936</v>
      </c>
      <c r="Q454" s="17" t="s">
        <v>982</v>
      </c>
      <c r="R454" s="17" t="s">
        <v>1992</v>
      </c>
      <c r="S454" s="17">
        <v>1</v>
      </c>
    </row>
    <row r="455" spans="1:19" x14ac:dyDescent="0.25">
      <c r="A455" t="s">
        <v>611</v>
      </c>
      <c r="B455">
        <v>9</v>
      </c>
      <c r="C455">
        <v>2</v>
      </c>
      <c r="D455">
        <v>2006</v>
      </c>
      <c r="E455">
        <v>166.94523000000001</v>
      </c>
      <c r="F455">
        <v>-45.29269</v>
      </c>
      <c r="G455">
        <v>0</v>
      </c>
      <c r="H455">
        <v>15.8</v>
      </c>
      <c r="I455">
        <v>10</v>
      </c>
      <c r="J455">
        <v>41</v>
      </c>
      <c r="K455" s="17" t="s">
        <v>1029</v>
      </c>
      <c r="L455">
        <v>1</v>
      </c>
      <c r="M455" s="17" t="s">
        <v>692</v>
      </c>
      <c r="N455" s="17" t="s">
        <v>890</v>
      </c>
      <c r="O455" s="17" t="s">
        <v>935</v>
      </c>
      <c r="P455" s="17" t="s">
        <v>936</v>
      </c>
      <c r="Q455" s="17" t="s">
        <v>982</v>
      </c>
      <c r="R455" s="17" t="s">
        <v>1992</v>
      </c>
      <c r="S455" s="17">
        <v>1</v>
      </c>
    </row>
    <row r="456" spans="1:19" x14ac:dyDescent="0.25">
      <c r="A456" t="s">
        <v>612</v>
      </c>
      <c r="B456">
        <v>9</v>
      </c>
      <c r="C456">
        <v>2</v>
      </c>
      <c r="D456">
        <v>2006</v>
      </c>
      <c r="E456">
        <v>166.89614</v>
      </c>
      <c r="F456">
        <v>-45.280230000000003</v>
      </c>
      <c r="G456">
        <v>0</v>
      </c>
      <c r="H456">
        <v>23</v>
      </c>
      <c r="I456">
        <v>10</v>
      </c>
      <c r="J456">
        <v>55</v>
      </c>
      <c r="K456" s="17" t="s">
        <v>1029</v>
      </c>
      <c r="L456">
        <v>1</v>
      </c>
      <c r="M456" s="17" t="s">
        <v>693</v>
      </c>
      <c r="N456" s="17" t="s">
        <v>890</v>
      </c>
      <c r="O456" s="17" t="s">
        <v>935</v>
      </c>
      <c r="P456" s="17" t="s">
        <v>936</v>
      </c>
      <c r="Q456" s="17" t="s">
        <v>982</v>
      </c>
      <c r="R456" s="17" t="s">
        <v>1992</v>
      </c>
      <c r="S456" s="17">
        <v>1</v>
      </c>
    </row>
    <row r="457" spans="1:19" x14ac:dyDescent="0.25">
      <c r="A457" t="s">
        <v>613</v>
      </c>
      <c r="B457">
        <v>10</v>
      </c>
      <c r="C457">
        <v>2</v>
      </c>
      <c r="D457">
        <v>2006</v>
      </c>
      <c r="E457">
        <v>167.15789000000001</v>
      </c>
      <c r="F457">
        <v>-45.30321</v>
      </c>
      <c r="G457">
        <v>0</v>
      </c>
      <c r="H457">
        <v>17.3</v>
      </c>
      <c r="I457">
        <v>15</v>
      </c>
      <c r="J457">
        <v>51</v>
      </c>
      <c r="K457" s="17" t="s">
        <v>1029</v>
      </c>
      <c r="L457">
        <v>1</v>
      </c>
      <c r="M457" s="17" t="s">
        <v>868</v>
      </c>
      <c r="N457" s="17" t="s">
        <v>890</v>
      </c>
      <c r="O457" s="17" t="s">
        <v>935</v>
      </c>
      <c r="P457" s="17" t="s">
        <v>936</v>
      </c>
      <c r="Q457" s="17" t="s">
        <v>982</v>
      </c>
      <c r="R457" s="17" t="s">
        <v>1992</v>
      </c>
      <c r="S457" s="17">
        <v>1</v>
      </c>
    </row>
    <row r="458" spans="1:19" x14ac:dyDescent="0.25">
      <c r="A458" t="s">
        <v>614</v>
      </c>
      <c r="B458">
        <v>10</v>
      </c>
      <c r="C458">
        <v>2</v>
      </c>
      <c r="D458">
        <v>2006</v>
      </c>
      <c r="E458">
        <v>167.14561</v>
      </c>
      <c r="F458">
        <v>-45.292360000000002</v>
      </c>
      <c r="G458">
        <v>0</v>
      </c>
      <c r="H458">
        <v>16.7</v>
      </c>
      <c r="I458">
        <v>15</v>
      </c>
      <c r="J458">
        <v>44</v>
      </c>
      <c r="K458" s="17" t="s">
        <v>1029</v>
      </c>
      <c r="L458">
        <v>1</v>
      </c>
      <c r="M458" s="17" t="s">
        <v>868</v>
      </c>
      <c r="N458" s="17" t="s">
        <v>890</v>
      </c>
      <c r="O458" s="17" t="s">
        <v>935</v>
      </c>
      <c r="P458" s="17" t="s">
        <v>936</v>
      </c>
      <c r="Q458" s="17" t="s">
        <v>982</v>
      </c>
      <c r="R458" s="17" t="s">
        <v>1992</v>
      </c>
      <c r="S458" s="17">
        <v>1</v>
      </c>
    </row>
    <row r="459" spans="1:19" x14ac:dyDescent="0.25">
      <c r="A459" t="s">
        <v>615</v>
      </c>
      <c r="B459">
        <v>10</v>
      </c>
      <c r="C459">
        <v>2</v>
      </c>
      <c r="D459">
        <v>2006</v>
      </c>
      <c r="E459">
        <v>167.023</v>
      </c>
      <c r="F459">
        <v>-45.346879999999999</v>
      </c>
      <c r="G459">
        <v>0</v>
      </c>
      <c r="H459">
        <v>16.7</v>
      </c>
      <c r="I459">
        <v>15</v>
      </c>
      <c r="J459">
        <v>41</v>
      </c>
      <c r="K459" s="17" t="s">
        <v>1029</v>
      </c>
      <c r="L459">
        <v>1</v>
      </c>
      <c r="M459" s="17" t="s">
        <v>692</v>
      </c>
      <c r="N459" s="17" t="s">
        <v>890</v>
      </c>
      <c r="O459" s="17" t="s">
        <v>935</v>
      </c>
      <c r="P459" s="17" t="s">
        <v>936</v>
      </c>
      <c r="Q459" s="17" t="s">
        <v>982</v>
      </c>
      <c r="R459" s="17" t="s">
        <v>1992</v>
      </c>
      <c r="S459" s="17">
        <v>1</v>
      </c>
    </row>
    <row r="460" spans="1:19" x14ac:dyDescent="0.25">
      <c r="A460" t="s">
        <v>616</v>
      </c>
      <c r="B460">
        <v>11</v>
      </c>
      <c r="C460">
        <v>2</v>
      </c>
      <c r="D460">
        <v>2006</v>
      </c>
      <c r="E460">
        <v>167.10661999999999</v>
      </c>
      <c r="F460">
        <v>-45.177169999999997</v>
      </c>
      <c r="G460">
        <v>0</v>
      </c>
      <c r="H460">
        <v>17.7</v>
      </c>
      <c r="I460">
        <v>15</v>
      </c>
      <c r="J460">
        <v>44</v>
      </c>
      <c r="K460" s="17" t="s">
        <v>1029</v>
      </c>
      <c r="L460">
        <v>4</v>
      </c>
      <c r="M460" s="17" t="s">
        <v>869</v>
      </c>
      <c r="N460" s="17" t="s">
        <v>925</v>
      </c>
      <c r="O460" s="17" t="s">
        <v>935</v>
      </c>
      <c r="P460" s="17" t="s">
        <v>936</v>
      </c>
      <c r="Q460" s="17" t="s">
        <v>1025</v>
      </c>
      <c r="R460" s="17" t="s">
        <v>1992</v>
      </c>
      <c r="S460" s="17">
        <v>1</v>
      </c>
    </row>
    <row r="461" spans="1:19" x14ac:dyDescent="0.25">
      <c r="A461" t="s">
        <v>617</v>
      </c>
      <c r="B461">
        <v>11</v>
      </c>
      <c r="C461">
        <v>2</v>
      </c>
      <c r="D461">
        <v>2006</v>
      </c>
      <c r="E461">
        <v>167.03099</v>
      </c>
      <c r="F461">
        <v>-45.10313</v>
      </c>
      <c r="G461">
        <v>0</v>
      </c>
      <c r="H461">
        <v>17.7</v>
      </c>
      <c r="I461">
        <v>20</v>
      </c>
      <c r="J461">
        <v>56</v>
      </c>
      <c r="K461" s="17" t="s">
        <v>1029</v>
      </c>
      <c r="L461">
        <v>4</v>
      </c>
      <c r="M461" s="17" t="s">
        <v>870</v>
      </c>
      <c r="N461" s="17" t="s">
        <v>925</v>
      </c>
      <c r="O461" s="17" t="s">
        <v>935</v>
      </c>
      <c r="P461" s="17" t="s">
        <v>936</v>
      </c>
      <c r="Q461" s="17" t="s">
        <v>1025</v>
      </c>
      <c r="R461" s="17" t="s">
        <v>1992</v>
      </c>
      <c r="S461" s="17">
        <v>1</v>
      </c>
    </row>
    <row r="462" spans="1:19" x14ac:dyDescent="0.25">
      <c r="A462" t="s">
        <v>618</v>
      </c>
      <c r="B462">
        <v>11</v>
      </c>
      <c r="C462">
        <v>2</v>
      </c>
      <c r="D462">
        <v>2006</v>
      </c>
      <c r="E462">
        <v>167.14018999999999</v>
      </c>
      <c r="F462">
        <v>-45.097659999999998</v>
      </c>
      <c r="G462">
        <v>0</v>
      </c>
      <c r="H462">
        <v>16.7</v>
      </c>
      <c r="I462">
        <v>25</v>
      </c>
      <c r="J462">
        <v>55</v>
      </c>
      <c r="K462" s="17" t="s">
        <v>1029</v>
      </c>
      <c r="L462">
        <v>4</v>
      </c>
      <c r="M462" s="17" t="s">
        <v>871</v>
      </c>
      <c r="N462" s="17" t="s">
        <v>926</v>
      </c>
      <c r="O462" s="17" t="s">
        <v>935</v>
      </c>
      <c r="P462" s="17" t="s">
        <v>936</v>
      </c>
      <c r="Q462" s="17" t="s">
        <v>1026</v>
      </c>
      <c r="R462" s="17" t="s">
        <v>1992</v>
      </c>
      <c r="S462" s="17">
        <v>1</v>
      </c>
    </row>
    <row r="463" spans="1:19" x14ac:dyDescent="0.25">
      <c r="A463" t="s">
        <v>619</v>
      </c>
      <c r="B463">
        <v>12</v>
      </c>
      <c r="C463">
        <v>2</v>
      </c>
      <c r="D463">
        <v>2006</v>
      </c>
      <c r="E463">
        <v>167.13834</v>
      </c>
      <c r="F463">
        <v>-45.108820000000001</v>
      </c>
      <c r="G463">
        <v>0</v>
      </c>
      <c r="H463">
        <v>16.7</v>
      </c>
      <c r="I463">
        <v>20</v>
      </c>
      <c r="J463">
        <v>52</v>
      </c>
      <c r="K463" s="17" t="s">
        <v>1029</v>
      </c>
      <c r="L463">
        <v>4</v>
      </c>
      <c r="M463" s="17" t="s">
        <v>871</v>
      </c>
      <c r="N463" s="17" t="s">
        <v>926</v>
      </c>
      <c r="O463" s="17" t="s">
        <v>935</v>
      </c>
      <c r="P463" s="17" t="s">
        <v>936</v>
      </c>
      <c r="Q463" s="17" t="s">
        <v>1026</v>
      </c>
      <c r="R463" s="17" t="s">
        <v>1992</v>
      </c>
      <c r="S463" s="17">
        <v>1</v>
      </c>
    </row>
    <row r="464" spans="1:19" x14ac:dyDescent="0.25">
      <c r="A464" t="s">
        <v>620</v>
      </c>
      <c r="B464">
        <v>12</v>
      </c>
      <c r="C464">
        <v>2</v>
      </c>
      <c r="D464">
        <v>2006</v>
      </c>
      <c r="E464">
        <v>167.13584</v>
      </c>
      <c r="F464">
        <v>-45.128129999999999</v>
      </c>
      <c r="G464">
        <v>0</v>
      </c>
      <c r="H464">
        <v>17</v>
      </c>
      <c r="I464">
        <v>20</v>
      </c>
      <c r="J464">
        <v>40</v>
      </c>
      <c r="K464" s="17" t="s">
        <v>1029</v>
      </c>
      <c r="L464">
        <v>4</v>
      </c>
      <c r="M464" s="17" t="s">
        <v>872</v>
      </c>
      <c r="N464" s="17" t="s">
        <v>926</v>
      </c>
      <c r="O464" s="17" t="s">
        <v>935</v>
      </c>
      <c r="P464" s="17" t="s">
        <v>936</v>
      </c>
      <c r="Q464" s="17" t="s">
        <v>1026</v>
      </c>
      <c r="R464" s="17" t="s">
        <v>1992</v>
      </c>
      <c r="S464" s="17">
        <v>1</v>
      </c>
    </row>
    <row r="465" spans="1:19" x14ac:dyDescent="0.25">
      <c r="A465" t="s">
        <v>621</v>
      </c>
      <c r="B465">
        <v>12</v>
      </c>
      <c r="C465">
        <v>2</v>
      </c>
      <c r="D465">
        <v>2006</v>
      </c>
      <c r="E465">
        <v>167.15081000000001</v>
      </c>
      <c r="F465">
        <v>-45.009480000000003</v>
      </c>
      <c r="G465">
        <v>0</v>
      </c>
      <c r="H465">
        <v>17</v>
      </c>
      <c r="I465">
        <v>20</v>
      </c>
      <c r="J465">
        <v>46</v>
      </c>
      <c r="K465" s="17" t="s">
        <v>1029</v>
      </c>
      <c r="L465">
        <v>4</v>
      </c>
      <c r="M465" s="17" t="s">
        <v>873</v>
      </c>
      <c r="N465" s="17" t="s">
        <v>927</v>
      </c>
      <c r="O465" s="17" t="s">
        <v>935</v>
      </c>
      <c r="P465" s="17" t="s">
        <v>936</v>
      </c>
      <c r="Q465" s="17" t="s">
        <v>1027</v>
      </c>
      <c r="R465" s="17" t="s">
        <v>1992</v>
      </c>
      <c r="S465" s="17">
        <v>1</v>
      </c>
    </row>
    <row r="466" spans="1:19" x14ac:dyDescent="0.25">
      <c r="A466" t="s">
        <v>622</v>
      </c>
      <c r="B466">
        <v>13</v>
      </c>
      <c r="C466">
        <v>2</v>
      </c>
      <c r="D466">
        <v>2006</v>
      </c>
      <c r="E466">
        <v>167.28836999999999</v>
      </c>
      <c r="F466">
        <v>-45.045029999999997</v>
      </c>
      <c r="G466">
        <v>0</v>
      </c>
      <c r="H466">
        <v>17.3</v>
      </c>
      <c r="I466">
        <v>15</v>
      </c>
      <c r="J466">
        <v>43</v>
      </c>
      <c r="K466" s="17" t="s">
        <v>1029</v>
      </c>
      <c r="L466">
        <v>4</v>
      </c>
      <c r="M466" s="17" t="s">
        <v>874</v>
      </c>
      <c r="N466" s="17" t="s">
        <v>927</v>
      </c>
      <c r="O466" s="17" t="s">
        <v>935</v>
      </c>
      <c r="P466" s="17" t="s">
        <v>936</v>
      </c>
      <c r="Q466" s="17" t="s">
        <v>1027</v>
      </c>
      <c r="R466" s="17" t="s">
        <v>1992</v>
      </c>
      <c r="S466" s="17">
        <v>1</v>
      </c>
    </row>
    <row r="467" spans="1:19" x14ac:dyDescent="0.25">
      <c r="A467" t="s">
        <v>623</v>
      </c>
      <c r="B467">
        <v>13</v>
      </c>
      <c r="C467">
        <v>2</v>
      </c>
      <c r="D467">
        <v>2006</v>
      </c>
      <c r="E467">
        <v>167.38236000000001</v>
      </c>
      <c r="F467">
        <v>-44.93327</v>
      </c>
      <c r="G467">
        <v>0</v>
      </c>
      <c r="H467">
        <v>16.399999999999999</v>
      </c>
      <c r="I467">
        <v>15</v>
      </c>
      <c r="J467">
        <v>45</v>
      </c>
      <c r="K467" s="17" t="s">
        <v>1029</v>
      </c>
      <c r="L467">
        <v>4</v>
      </c>
      <c r="M467" s="17" t="s">
        <v>667</v>
      </c>
      <c r="N467" s="17" t="s">
        <v>667</v>
      </c>
      <c r="O467" s="17" t="s">
        <v>935</v>
      </c>
      <c r="P467" s="17" t="s">
        <v>936</v>
      </c>
      <c r="Q467" s="17" t="s">
        <v>975</v>
      </c>
      <c r="R467" s="17" t="s">
        <v>1992</v>
      </c>
      <c r="S467" s="17">
        <v>1</v>
      </c>
    </row>
    <row r="468" spans="1:19" x14ac:dyDescent="0.25">
      <c r="A468" t="s">
        <v>624</v>
      </c>
      <c r="B468">
        <v>13</v>
      </c>
      <c r="C468">
        <v>2</v>
      </c>
      <c r="D468">
        <v>2006</v>
      </c>
      <c r="E468">
        <v>167.37468999999999</v>
      </c>
      <c r="F468">
        <v>-44.8765</v>
      </c>
      <c r="G468">
        <v>0</v>
      </c>
      <c r="H468">
        <v>16.7</v>
      </c>
      <c r="I468">
        <v>15</v>
      </c>
      <c r="J468">
        <v>49</v>
      </c>
      <c r="K468" s="17" t="s">
        <v>1029</v>
      </c>
      <c r="L468">
        <v>4</v>
      </c>
      <c r="M468" s="17" t="s">
        <v>667</v>
      </c>
      <c r="N468" s="17" t="s">
        <v>667</v>
      </c>
      <c r="O468" s="17" t="s">
        <v>935</v>
      </c>
      <c r="P468" s="17" t="s">
        <v>936</v>
      </c>
      <c r="Q468" s="17" t="s">
        <v>975</v>
      </c>
      <c r="R468" s="17" t="s">
        <v>1992</v>
      </c>
      <c r="S468" s="17">
        <v>1</v>
      </c>
    </row>
    <row r="469" spans="1:19" x14ac:dyDescent="0.25">
      <c r="A469" t="s">
        <v>625</v>
      </c>
      <c r="B469">
        <v>14</v>
      </c>
      <c r="C469">
        <v>2</v>
      </c>
      <c r="D469">
        <v>2006</v>
      </c>
      <c r="E469">
        <v>167.49952999999999</v>
      </c>
      <c r="F469">
        <v>-44.852780000000003</v>
      </c>
      <c r="G469">
        <v>0</v>
      </c>
      <c r="H469">
        <v>16.100000000000001</v>
      </c>
      <c r="I469">
        <v>10</v>
      </c>
      <c r="J469">
        <v>43</v>
      </c>
      <c r="K469" s="17" t="s">
        <v>1029</v>
      </c>
      <c r="L469">
        <v>4</v>
      </c>
      <c r="M469" s="17" t="s">
        <v>648</v>
      </c>
      <c r="N469" s="17" t="s">
        <v>882</v>
      </c>
      <c r="O469" s="17" t="s">
        <v>935</v>
      </c>
      <c r="P469" s="17" t="s">
        <v>936</v>
      </c>
      <c r="Q469" s="17" t="s">
        <v>971</v>
      </c>
      <c r="R469" s="17" t="s">
        <v>1992</v>
      </c>
      <c r="S469" s="17">
        <v>1</v>
      </c>
    </row>
    <row r="470" spans="1:19" x14ac:dyDescent="0.25">
      <c r="A470" t="s">
        <v>626</v>
      </c>
      <c r="B470">
        <v>14</v>
      </c>
      <c r="C470">
        <v>2</v>
      </c>
      <c r="D470">
        <v>2006</v>
      </c>
      <c r="E470">
        <v>167.53737000000001</v>
      </c>
      <c r="F470">
        <v>-44.803130000000003</v>
      </c>
      <c r="G470">
        <v>0</v>
      </c>
      <c r="H470">
        <v>16.7</v>
      </c>
      <c r="I470">
        <v>8</v>
      </c>
      <c r="J470">
        <v>47</v>
      </c>
      <c r="K470" s="17" t="s">
        <v>1029</v>
      </c>
      <c r="L470">
        <v>4</v>
      </c>
      <c r="M470" s="17" t="s">
        <v>647</v>
      </c>
      <c r="N470" s="17" t="s">
        <v>882</v>
      </c>
      <c r="O470" s="17" t="s">
        <v>935</v>
      </c>
      <c r="P470" s="17" t="s">
        <v>936</v>
      </c>
      <c r="Q470" s="17" t="s">
        <v>971</v>
      </c>
      <c r="R470" s="17" t="s">
        <v>1992</v>
      </c>
      <c r="S470" s="17">
        <v>1</v>
      </c>
    </row>
    <row r="471" spans="1:19" x14ac:dyDescent="0.25">
      <c r="A471" t="s">
        <v>627</v>
      </c>
      <c r="B471">
        <v>14</v>
      </c>
      <c r="C471">
        <v>2</v>
      </c>
      <c r="D471">
        <v>2006</v>
      </c>
      <c r="E471">
        <v>167.53140999999999</v>
      </c>
      <c r="F471">
        <v>-44.795229999999997</v>
      </c>
      <c r="G471">
        <v>0</v>
      </c>
      <c r="H471">
        <v>16.7</v>
      </c>
      <c r="I471">
        <v>9</v>
      </c>
      <c r="J471">
        <v>45</v>
      </c>
      <c r="K471" s="17" t="s">
        <v>1029</v>
      </c>
      <c r="L471">
        <v>4</v>
      </c>
      <c r="M471" s="17" t="s">
        <v>647</v>
      </c>
      <c r="N471" s="17" t="s">
        <v>882</v>
      </c>
      <c r="O471" s="17" t="s">
        <v>935</v>
      </c>
      <c r="P471" s="17" t="s">
        <v>936</v>
      </c>
      <c r="Q471" s="17" t="s">
        <v>971</v>
      </c>
      <c r="R471" s="17" t="s">
        <v>1992</v>
      </c>
      <c r="S471" s="17">
        <v>1</v>
      </c>
    </row>
    <row r="472" spans="1:19" x14ac:dyDescent="0.25">
      <c r="A472" t="s">
        <v>628</v>
      </c>
      <c r="B472">
        <v>15</v>
      </c>
      <c r="C472">
        <v>2</v>
      </c>
      <c r="D472">
        <v>2006</v>
      </c>
      <c r="E472">
        <v>167.78976</v>
      </c>
      <c r="F472">
        <v>-44.580800000000004</v>
      </c>
      <c r="G472">
        <v>0</v>
      </c>
      <c r="H472">
        <v>17.3</v>
      </c>
      <c r="I472">
        <v>16</v>
      </c>
      <c r="J472">
        <v>38</v>
      </c>
      <c r="K472" s="17" t="s">
        <v>1029</v>
      </c>
      <c r="L472">
        <v>4</v>
      </c>
      <c r="M472" s="17" t="s">
        <v>759</v>
      </c>
      <c r="N472" s="17" t="s">
        <v>903</v>
      </c>
      <c r="O472" s="17" t="s">
        <v>935</v>
      </c>
      <c r="P472" s="17" t="s">
        <v>936</v>
      </c>
      <c r="Q472" s="17" t="s">
        <v>998</v>
      </c>
      <c r="R472" s="17" t="s">
        <v>1992</v>
      </c>
      <c r="S472" s="17">
        <v>1</v>
      </c>
    </row>
    <row r="473" spans="1:19" x14ac:dyDescent="0.25">
      <c r="A473" t="s">
        <v>629</v>
      </c>
      <c r="B473">
        <v>15</v>
      </c>
      <c r="C473">
        <v>2</v>
      </c>
      <c r="D473">
        <v>2006</v>
      </c>
      <c r="E473">
        <v>167.82400000000001</v>
      </c>
      <c r="F473">
        <v>-44.601100000000002</v>
      </c>
      <c r="G473">
        <v>0</v>
      </c>
      <c r="H473">
        <v>17.7</v>
      </c>
      <c r="I473">
        <v>16</v>
      </c>
      <c r="J473">
        <v>35</v>
      </c>
      <c r="K473" s="17" t="s">
        <v>1029</v>
      </c>
      <c r="L473">
        <v>4</v>
      </c>
      <c r="M473" s="17" t="s">
        <v>759</v>
      </c>
      <c r="N473" s="17" t="s">
        <v>903</v>
      </c>
      <c r="O473" s="17" t="s">
        <v>935</v>
      </c>
      <c r="P473" s="17" t="s">
        <v>936</v>
      </c>
      <c r="Q473" s="17" t="s">
        <v>998</v>
      </c>
      <c r="R473" s="17" t="s">
        <v>1992</v>
      </c>
      <c r="S473" s="17">
        <v>1</v>
      </c>
    </row>
    <row r="474" spans="1:19" x14ac:dyDescent="0.25">
      <c r="A474" t="s">
        <v>630</v>
      </c>
      <c r="B474">
        <v>16</v>
      </c>
      <c r="C474">
        <v>2</v>
      </c>
      <c r="D474">
        <v>2006</v>
      </c>
      <c r="E474">
        <v>167.88059999999999</v>
      </c>
      <c r="F474">
        <v>-44.619570000000003</v>
      </c>
      <c r="G474">
        <v>0</v>
      </c>
      <c r="H474">
        <v>17.3</v>
      </c>
      <c r="I474">
        <v>15</v>
      </c>
      <c r="J474">
        <v>43</v>
      </c>
      <c r="K474" s="17" t="s">
        <v>1029</v>
      </c>
      <c r="L474">
        <v>4</v>
      </c>
      <c r="M474" s="17" t="s">
        <v>875</v>
      </c>
      <c r="N474" s="17" t="s">
        <v>903</v>
      </c>
      <c r="O474" s="17" t="s">
        <v>935</v>
      </c>
      <c r="P474" s="17" t="s">
        <v>936</v>
      </c>
      <c r="Q474" s="17" t="s">
        <v>998</v>
      </c>
      <c r="R474" s="17" t="s">
        <v>1992</v>
      </c>
      <c r="S474" s="17">
        <v>1</v>
      </c>
    </row>
    <row r="475" spans="1:19" x14ac:dyDescent="0.25">
      <c r="A475" t="s">
        <v>631</v>
      </c>
      <c r="B475">
        <v>16</v>
      </c>
      <c r="C475">
        <v>2</v>
      </c>
      <c r="D475">
        <v>2006</v>
      </c>
      <c r="E475">
        <v>167.89748</v>
      </c>
      <c r="F475">
        <v>-44.65249</v>
      </c>
      <c r="G475">
        <v>0</v>
      </c>
      <c r="H475">
        <v>16.100000000000001</v>
      </c>
      <c r="I475">
        <v>15</v>
      </c>
      <c r="J475">
        <v>40</v>
      </c>
      <c r="K475" s="17" t="s">
        <v>1029</v>
      </c>
      <c r="L475">
        <v>4</v>
      </c>
      <c r="M475" s="17" t="s">
        <v>875</v>
      </c>
      <c r="N475" s="17" t="s">
        <v>903</v>
      </c>
      <c r="O475" s="17" t="s">
        <v>935</v>
      </c>
      <c r="P475" s="17" t="s">
        <v>936</v>
      </c>
      <c r="Q475" s="17" t="s">
        <v>998</v>
      </c>
      <c r="R475" s="17" t="s">
        <v>1992</v>
      </c>
      <c r="S475" s="17">
        <v>1</v>
      </c>
    </row>
    <row r="476" spans="1:19" x14ac:dyDescent="0.25">
      <c r="A476" t="s">
        <v>632</v>
      </c>
      <c r="B476">
        <v>15</v>
      </c>
      <c r="C476">
        <v>4</v>
      </c>
      <c r="D476">
        <v>2006</v>
      </c>
      <c r="E476">
        <v>174.80835999999999</v>
      </c>
      <c r="F476">
        <v>-41.342190000000002</v>
      </c>
      <c r="G476">
        <v>0</v>
      </c>
      <c r="H476">
        <v>12.8</v>
      </c>
      <c r="I476">
        <v>7</v>
      </c>
      <c r="J476">
        <v>51</v>
      </c>
      <c r="K476" s="17" t="s">
        <v>1029</v>
      </c>
      <c r="L476">
        <v>1</v>
      </c>
      <c r="M476" s="17" t="s">
        <v>876</v>
      </c>
      <c r="N476" s="17" t="s">
        <v>920</v>
      </c>
      <c r="O476" s="17" t="s">
        <v>945</v>
      </c>
      <c r="P476" s="17" t="s">
        <v>946</v>
      </c>
      <c r="Q476" s="17" t="s">
        <v>1018</v>
      </c>
      <c r="R476" s="17" t="s">
        <v>1989</v>
      </c>
      <c r="S476" s="17">
        <v>1</v>
      </c>
    </row>
    <row r="477" spans="1:19" x14ac:dyDescent="0.25">
      <c r="A477" t="s">
        <v>633</v>
      </c>
      <c r="B477">
        <v>23</v>
      </c>
      <c r="C477">
        <v>9</v>
      </c>
      <c r="D477">
        <v>2006</v>
      </c>
      <c r="E477">
        <v>174.76311000000001</v>
      </c>
      <c r="F477">
        <v>-41.34928</v>
      </c>
      <c r="G477">
        <v>0</v>
      </c>
      <c r="H477">
        <v>12.2</v>
      </c>
      <c r="I477">
        <v>10</v>
      </c>
      <c r="J477">
        <v>36</v>
      </c>
      <c r="K477" s="17" t="s">
        <v>1029</v>
      </c>
      <c r="L477">
        <v>1</v>
      </c>
      <c r="M477" s="17" t="s">
        <v>851</v>
      </c>
      <c r="N477" s="17" t="s">
        <v>920</v>
      </c>
      <c r="O477" s="17" t="s">
        <v>945</v>
      </c>
      <c r="P477" s="17" t="s">
        <v>946</v>
      </c>
      <c r="Q477" s="17" t="s">
        <v>1018</v>
      </c>
      <c r="R477" s="17" t="s">
        <v>1989</v>
      </c>
      <c r="S477" s="17">
        <v>1</v>
      </c>
    </row>
    <row r="478" spans="1:19" x14ac:dyDescent="0.25">
      <c r="A478" t="s">
        <v>634</v>
      </c>
      <c r="B478">
        <v>13</v>
      </c>
      <c r="C478">
        <v>5</v>
      </c>
      <c r="D478">
        <v>2006</v>
      </c>
      <c r="E478">
        <v>174.76311000000001</v>
      </c>
      <c r="F478">
        <v>-41.34928</v>
      </c>
      <c r="G478">
        <v>0</v>
      </c>
      <c r="H478">
        <v>10</v>
      </c>
      <c r="I478">
        <v>3</v>
      </c>
      <c r="J478">
        <v>30</v>
      </c>
      <c r="K478" s="17" t="s">
        <v>1029</v>
      </c>
      <c r="L478">
        <v>1</v>
      </c>
      <c r="M478" s="17" t="s">
        <v>851</v>
      </c>
      <c r="N478" s="17" t="s">
        <v>920</v>
      </c>
      <c r="O478" s="17" t="s">
        <v>945</v>
      </c>
      <c r="P478" s="17" t="s">
        <v>946</v>
      </c>
      <c r="Q478" s="17" t="s">
        <v>1018</v>
      </c>
      <c r="R478" s="17" t="s">
        <v>1989</v>
      </c>
      <c r="S478" s="17">
        <v>1</v>
      </c>
    </row>
    <row r="479" spans="1:19" x14ac:dyDescent="0.25">
      <c r="A479" t="s">
        <v>635</v>
      </c>
      <c r="B479">
        <v>2</v>
      </c>
      <c r="C479">
        <v>6</v>
      </c>
      <c r="D479">
        <v>2007</v>
      </c>
      <c r="E479">
        <v>174.83597</v>
      </c>
      <c r="F479">
        <v>-41.342649999999999</v>
      </c>
      <c r="G479">
        <v>10</v>
      </c>
      <c r="H479">
        <v>15.5</v>
      </c>
      <c r="I479">
        <v>10</v>
      </c>
      <c r="J479">
        <v>39</v>
      </c>
      <c r="K479" s="17" t="s">
        <v>1029</v>
      </c>
      <c r="L479">
        <v>2</v>
      </c>
      <c r="M479" s="17" t="s">
        <v>877</v>
      </c>
      <c r="N479" s="17" t="s">
        <v>920</v>
      </c>
      <c r="O479" s="17" t="s">
        <v>945</v>
      </c>
      <c r="P479" s="17" t="s">
        <v>946</v>
      </c>
      <c r="Q479" s="17" t="s">
        <v>1018</v>
      </c>
      <c r="R479" s="17" t="s">
        <v>1989</v>
      </c>
      <c r="S479" s="17">
        <v>1</v>
      </c>
    </row>
    <row r="480" spans="1:19" x14ac:dyDescent="0.25">
      <c r="A480" t="s">
        <v>636</v>
      </c>
      <c r="B480">
        <v>2</v>
      </c>
      <c r="C480">
        <v>6</v>
      </c>
      <c r="D480">
        <v>2007</v>
      </c>
      <c r="E480">
        <v>174.84620000000001</v>
      </c>
      <c r="F480">
        <v>-41.361319999999999</v>
      </c>
      <c r="G480">
        <v>15</v>
      </c>
      <c r="H480">
        <v>19.8</v>
      </c>
      <c r="I480">
        <v>6.5</v>
      </c>
      <c r="J480">
        <v>32</v>
      </c>
      <c r="K480" s="17" t="s">
        <v>1029</v>
      </c>
      <c r="L480">
        <v>2</v>
      </c>
      <c r="M480" s="17" t="s">
        <v>878</v>
      </c>
      <c r="N480" s="17" t="s">
        <v>920</v>
      </c>
      <c r="O480" s="17" t="s">
        <v>945</v>
      </c>
      <c r="P480" s="17" t="s">
        <v>946</v>
      </c>
      <c r="Q480" s="17" t="s">
        <v>1018</v>
      </c>
      <c r="R480" s="17" t="s">
        <v>1989</v>
      </c>
      <c r="S480" s="17">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11" t="s">
        <v>1980</v>
      </c>
      <c r="W1" s="11" t="s">
        <v>1979</v>
      </c>
      <c r="X1" s="11" t="s">
        <v>1977</v>
      </c>
      <c r="Y1" s="11" t="s">
        <v>1978</v>
      </c>
      <c r="Z1" s="11" t="s">
        <v>1976</v>
      </c>
      <c r="AA1" s="11" t="s">
        <v>1975</v>
      </c>
      <c r="AB1" s="11"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s="17">
        <f>VLOOKUP($A2, SiteInfo!$A$2:$R$480, MATCH(V$1, SiteInfo!$A$1:$R$1,0), 0)</f>
        <v>176.08314999999999</v>
      </c>
      <c r="W2" s="17">
        <f>VLOOKUP($A2, SiteInfo!$A$2:$R$480, MATCH(W$1, SiteInfo!$A$1:$R$1,0), 0)</f>
        <v>-36.963160000000002</v>
      </c>
      <c r="X2" s="17">
        <f>VLOOKUP($A2, SiteInfo!$A$2:$R$480, MATCH(X$1, SiteInfo!$A$1:$R$1,0), 0)</f>
        <v>6.7</v>
      </c>
      <c r="Y2" s="17">
        <f>VLOOKUP($A2, SiteInfo!$A$2:$R$480, MATCH(Y$1, SiteInfo!$A$1:$R$1,0), 0)</f>
        <v>29.6</v>
      </c>
      <c r="Z2" s="17">
        <f>VLOOKUP($A2, SiteInfo!$A$2:$R$480, MATCH(Z$1, SiteInfo!$A$1:$R$1,0), 0)</f>
        <v>12</v>
      </c>
      <c r="AA2" s="17">
        <f>VLOOKUP($A2, SiteInfo!$A$2:$R$480, MATCH(AA$1, SiteInfo!$A$1:$R$1,0), 0)</f>
        <v>40</v>
      </c>
      <c r="AB2" s="17">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s="17">
        <f>VLOOKUP($A3, SiteInfo!$A$2:$R$480, MATCH(V$1, SiteInfo!$A$1:$R$1,0), 0)</f>
        <v>176.07785999999999</v>
      </c>
      <c r="W3" s="17">
        <f>VLOOKUP($A3, SiteInfo!$A$2:$R$480, MATCH(W$1, SiteInfo!$A$1:$R$1,0), 0)</f>
        <v>-36.96678</v>
      </c>
      <c r="X3" s="17">
        <f>VLOOKUP($A3, SiteInfo!$A$2:$R$480, MATCH(X$1, SiteInfo!$A$1:$R$1,0), 0)</f>
        <v>5</v>
      </c>
      <c r="Y3" s="17">
        <f>VLOOKUP($A3, SiteInfo!$A$2:$R$480, MATCH(Y$1, SiteInfo!$A$1:$R$1,0), 0)</f>
        <v>17.100000000000001</v>
      </c>
      <c r="Z3" s="17">
        <f>VLOOKUP($A3, SiteInfo!$A$2:$R$480, MATCH(Z$1, SiteInfo!$A$1:$R$1,0), 0)</f>
        <v>12</v>
      </c>
      <c r="AA3" s="17">
        <f>VLOOKUP($A3, SiteInfo!$A$2:$R$480, MATCH(AA$1, SiteInfo!$A$1:$R$1,0), 0)</f>
        <v>30</v>
      </c>
      <c r="AB3" s="17">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s="17">
        <f>VLOOKUP($A4, SiteInfo!$A$2:$R$480, MATCH(V$1, SiteInfo!$A$1:$R$1,0), 0)</f>
        <v>176.05929</v>
      </c>
      <c r="W4" s="17">
        <f>VLOOKUP($A4, SiteInfo!$A$2:$R$480, MATCH(W$1, SiteInfo!$A$1:$R$1,0), 0)</f>
        <v>-36.952939999999998</v>
      </c>
      <c r="X4" s="17">
        <f>VLOOKUP($A4, SiteInfo!$A$2:$R$480, MATCH(X$1, SiteInfo!$A$1:$R$1,0), 0)</f>
        <v>5</v>
      </c>
      <c r="Y4" s="17">
        <f>VLOOKUP($A4, SiteInfo!$A$2:$R$480, MATCH(Y$1, SiteInfo!$A$1:$R$1,0), 0)</f>
        <v>33.200000000000003</v>
      </c>
      <c r="Z4" s="17">
        <f>VLOOKUP($A4, SiteInfo!$A$2:$R$480, MATCH(Z$1, SiteInfo!$A$1:$R$1,0), 0)</f>
        <v>12</v>
      </c>
      <c r="AA4" s="17">
        <f>VLOOKUP($A4, SiteInfo!$A$2:$R$480, MATCH(AA$1, SiteInfo!$A$1:$R$1,0), 0)</f>
        <v>44</v>
      </c>
      <c r="AB4" s="17">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s="17">
        <f>VLOOKUP($A5, SiteInfo!$A$2:$R$480, MATCH(V$1, SiteInfo!$A$1:$R$1,0), 0)</f>
        <v>172.79328000000001</v>
      </c>
      <c r="W5" s="17">
        <f>VLOOKUP($A5, SiteInfo!$A$2:$R$480, MATCH(W$1, SiteInfo!$A$1:$R$1,0), 0)</f>
        <v>-43.582470000000001</v>
      </c>
      <c r="X5" s="17">
        <f>VLOOKUP($A5, SiteInfo!$A$2:$R$480, MATCH(X$1, SiteInfo!$A$1:$R$1,0), 0)</f>
        <v>0</v>
      </c>
      <c r="Y5" s="17">
        <f>VLOOKUP($A5, SiteInfo!$A$2:$R$480, MATCH(Y$1, SiteInfo!$A$1:$R$1,0), 0)</f>
        <v>8.1999999999999993</v>
      </c>
      <c r="Z5" s="17">
        <f>VLOOKUP($A5, SiteInfo!$A$2:$R$480, MATCH(Z$1, SiteInfo!$A$1:$R$1,0), 0)</f>
        <v>2</v>
      </c>
      <c r="AA5" s="17">
        <f>VLOOKUP($A5, SiteInfo!$A$2:$R$480, MATCH(AA$1, SiteInfo!$A$1:$R$1,0), 0)</f>
        <v>86</v>
      </c>
      <c r="AB5" s="17">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s="17">
        <f>VLOOKUP($A6, SiteInfo!$A$2:$R$480, MATCH(V$1, SiteInfo!$A$1:$R$1,0), 0)</f>
        <v>177.13014000000001</v>
      </c>
      <c r="W6" s="17">
        <f>VLOOKUP($A6, SiteInfo!$A$2:$R$480, MATCH(W$1, SiteInfo!$A$1:$R$1,0), 0)</f>
        <v>-37.478319999999997</v>
      </c>
      <c r="X6" s="17">
        <f>VLOOKUP($A6, SiteInfo!$A$2:$R$480, MATCH(X$1, SiteInfo!$A$1:$R$1,0), 0)</f>
        <v>4.5</v>
      </c>
      <c r="Y6" s="17">
        <f>VLOOKUP($A6, SiteInfo!$A$2:$R$480, MATCH(Y$1, SiteInfo!$A$1:$R$1,0), 0)</f>
        <v>40.5</v>
      </c>
      <c r="Z6" s="17">
        <f>VLOOKUP($A6, SiteInfo!$A$2:$R$480, MATCH(Z$1, SiteInfo!$A$1:$R$1,0), 0)</f>
        <v>15</v>
      </c>
      <c r="AA6" s="17">
        <f>VLOOKUP($A6, SiteInfo!$A$2:$R$480, MATCH(AA$1, SiteInfo!$A$1:$R$1,0), 0)</f>
        <v>38</v>
      </c>
      <c r="AB6" s="17">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s="17">
        <f>VLOOKUP($A7, SiteInfo!$A$2:$R$480, MATCH(V$1, SiteInfo!$A$1:$R$1,0), 0)</f>
        <v>177.16695000000001</v>
      </c>
      <c r="W7" s="17">
        <f>VLOOKUP($A7, SiteInfo!$A$2:$R$480, MATCH(W$1, SiteInfo!$A$1:$R$1,0), 0)</f>
        <v>-37.517490000000002</v>
      </c>
      <c r="X7" s="17">
        <f>VLOOKUP($A7, SiteInfo!$A$2:$R$480, MATCH(X$1, SiteInfo!$A$1:$R$1,0), 0)</f>
        <v>6</v>
      </c>
      <c r="Y7" s="17">
        <f>VLOOKUP($A7, SiteInfo!$A$2:$R$480, MATCH(Y$1, SiteInfo!$A$1:$R$1,0), 0)</f>
        <v>8.8000000000000007</v>
      </c>
      <c r="Z7" s="17">
        <f>VLOOKUP($A7, SiteInfo!$A$2:$R$480, MATCH(Z$1, SiteInfo!$A$1:$R$1,0), 0)</f>
        <v>18</v>
      </c>
      <c r="AA7" s="17">
        <f>VLOOKUP($A7, SiteInfo!$A$2:$R$480, MATCH(AA$1, SiteInfo!$A$1:$R$1,0), 0)</f>
        <v>29</v>
      </c>
      <c r="AB7" s="1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s="17">
        <f>VLOOKUP($A8, SiteInfo!$A$2:$R$480, MATCH(V$1, SiteInfo!$A$1:$R$1,0), 0)</f>
        <v>177.17909</v>
      </c>
      <c r="W8" s="17">
        <f>VLOOKUP($A8, SiteInfo!$A$2:$R$480, MATCH(W$1, SiteInfo!$A$1:$R$1,0), 0)</f>
        <v>-37.529919999999997</v>
      </c>
      <c r="X8" s="17">
        <f>VLOOKUP($A8, SiteInfo!$A$2:$R$480, MATCH(X$1, SiteInfo!$A$1:$R$1,0), 0)</f>
        <v>9.1</v>
      </c>
      <c r="Y8" s="17">
        <f>VLOOKUP($A8, SiteInfo!$A$2:$R$480, MATCH(Y$1, SiteInfo!$A$1:$R$1,0), 0)</f>
        <v>21.9</v>
      </c>
      <c r="Z8" s="17">
        <f>VLOOKUP($A8, SiteInfo!$A$2:$R$480, MATCH(Z$1, SiteInfo!$A$1:$R$1,0), 0)</f>
        <v>18</v>
      </c>
      <c r="AA8" s="17">
        <f>VLOOKUP($A8, SiteInfo!$A$2:$R$480, MATCH(AA$1, SiteInfo!$A$1:$R$1,0), 0)</f>
        <v>31</v>
      </c>
      <c r="AB8" s="17">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s="17">
        <f>VLOOKUP($A9, SiteInfo!$A$2:$R$480, MATCH(V$1, SiteInfo!$A$1:$R$1,0), 0)</f>
        <v>177.78887</v>
      </c>
      <c r="W9" s="17">
        <f>VLOOKUP($A9, SiteInfo!$A$2:$R$480, MATCH(W$1, SiteInfo!$A$1:$R$1,0), 0)</f>
        <v>-37.679560000000002</v>
      </c>
      <c r="X9" s="17">
        <f>VLOOKUP($A9, SiteInfo!$A$2:$R$480, MATCH(X$1, SiteInfo!$A$1:$R$1,0), 0)</f>
        <v>0</v>
      </c>
      <c r="Y9" s="17">
        <f>VLOOKUP($A9, SiteInfo!$A$2:$R$480, MATCH(Y$1, SiteInfo!$A$1:$R$1,0), 0)</f>
        <v>12</v>
      </c>
      <c r="Z9" s="17">
        <f>VLOOKUP($A9, SiteInfo!$A$2:$R$480, MATCH(Z$1, SiteInfo!$A$1:$R$1,0), 0)</f>
        <v>9</v>
      </c>
      <c r="AA9" s="17">
        <f>VLOOKUP($A9, SiteInfo!$A$2:$R$480, MATCH(AA$1, SiteInfo!$A$1:$R$1,0), 0)</f>
        <v>49</v>
      </c>
      <c r="AB9" s="17">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s="17">
        <f>VLOOKUP($A10, SiteInfo!$A$2:$R$480, MATCH(V$1, SiteInfo!$A$1:$R$1,0), 0)</f>
        <v>177.72891000000001</v>
      </c>
      <c r="W10" s="17">
        <f>VLOOKUP($A10, SiteInfo!$A$2:$R$480, MATCH(W$1, SiteInfo!$A$1:$R$1,0), 0)</f>
        <v>-37.678959999999996</v>
      </c>
      <c r="X10" s="17">
        <f>VLOOKUP($A10, SiteInfo!$A$2:$R$480, MATCH(X$1, SiteInfo!$A$1:$R$1,0), 0)</f>
        <v>0</v>
      </c>
      <c r="Y10" s="17">
        <f>VLOOKUP($A10, SiteInfo!$A$2:$R$480, MATCH(Y$1, SiteInfo!$A$1:$R$1,0), 0)</f>
        <v>18.899999999999999</v>
      </c>
      <c r="Z10" s="17">
        <f>VLOOKUP($A10, SiteInfo!$A$2:$R$480, MATCH(Z$1, SiteInfo!$A$1:$R$1,0), 0)</f>
        <v>9</v>
      </c>
      <c r="AA10" s="17">
        <f>VLOOKUP($A10, SiteInfo!$A$2:$R$480, MATCH(AA$1, SiteInfo!$A$1:$R$1,0), 0)</f>
        <v>52</v>
      </c>
      <c r="AB10" s="17">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s="17">
        <f>VLOOKUP($A11, SiteInfo!$A$2:$R$480, MATCH(V$1, SiteInfo!$A$1:$R$1,0), 0)</f>
        <v>176.2775</v>
      </c>
      <c r="W11" s="17">
        <f>VLOOKUP($A11, SiteInfo!$A$2:$R$480, MATCH(W$1, SiteInfo!$A$1:$R$1,0), 0)</f>
        <v>-37.271639999999998</v>
      </c>
      <c r="X11" s="17">
        <f>VLOOKUP($A11, SiteInfo!$A$2:$R$480, MATCH(X$1, SiteInfo!$A$1:$R$1,0), 0)</f>
        <v>0</v>
      </c>
      <c r="Y11" s="17">
        <f>VLOOKUP($A11, SiteInfo!$A$2:$R$480, MATCH(Y$1, SiteInfo!$A$1:$R$1,0), 0)</f>
        <v>18.899999999999999</v>
      </c>
      <c r="Z11" s="17">
        <f>VLOOKUP($A11, SiteInfo!$A$2:$R$480, MATCH(Z$1, SiteInfo!$A$1:$R$1,0), 0)</f>
        <v>30</v>
      </c>
      <c r="AA11" s="17">
        <f>VLOOKUP($A11, SiteInfo!$A$2:$R$480, MATCH(AA$1, SiteInfo!$A$1:$R$1,0), 0)</f>
        <v>92</v>
      </c>
      <c r="AB11" s="17">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s="17">
        <f>VLOOKUP($A12, SiteInfo!$A$2:$R$480, MATCH(V$1, SiteInfo!$A$1:$R$1,0), 0)</f>
        <v>176.25980999999999</v>
      </c>
      <c r="W12" s="17">
        <f>VLOOKUP($A12, SiteInfo!$A$2:$R$480, MATCH(W$1, SiteInfo!$A$1:$R$1,0), 0)</f>
        <v>-37.267299999999999</v>
      </c>
      <c r="X12" s="17">
        <f>VLOOKUP($A12, SiteInfo!$A$2:$R$480, MATCH(X$1, SiteInfo!$A$1:$R$1,0), 0)</f>
        <v>0</v>
      </c>
      <c r="Y12" s="17">
        <f>VLOOKUP($A12, SiteInfo!$A$2:$R$480, MATCH(Y$1, SiteInfo!$A$1:$R$1,0), 0)</f>
        <v>12.5</v>
      </c>
      <c r="Z12" s="17">
        <f>VLOOKUP($A12, SiteInfo!$A$2:$R$480, MATCH(Z$1, SiteInfo!$A$1:$R$1,0), 0)</f>
        <v>25</v>
      </c>
      <c r="AA12" s="17">
        <f>VLOOKUP($A12, SiteInfo!$A$2:$R$480, MATCH(AA$1, SiteInfo!$A$1:$R$1,0), 0)</f>
        <v>91</v>
      </c>
      <c r="AB12" s="17">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s="17">
        <f>VLOOKUP($A13, SiteInfo!$A$2:$R$480, MATCH(V$1, SiteInfo!$A$1:$R$1,0), 0)</f>
        <v>176.24744000000001</v>
      </c>
      <c r="W13" s="17">
        <f>VLOOKUP($A13, SiteInfo!$A$2:$R$480, MATCH(W$1, SiteInfo!$A$1:$R$1,0), 0)</f>
        <v>-37.268059999999998</v>
      </c>
      <c r="X13" s="17">
        <f>VLOOKUP($A13, SiteInfo!$A$2:$R$480, MATCH(X$1, SiteInfo!$A$1:$R$1,0), 0)</f>
        <v>0</v>
      </c>
      <c r="Y13" s="17">
        <f>VLOOKUP($A13, SiteInfo!$A$2:$R$480, MATCH(Y$1, SiteInfo!$A$1:$R$1,0), 0)</f>
        <v>14.6</v>
      </c>
      <c r="Z13" s="17">
        <f>VLOOKUP($A13, SiteInfo!$A$2:$R$480, MATCH(Z$1, SiteInfo!$A$1:$R$1,0), 0)</f>
        <v>25</v>
      </c>
      <c r="AA13" s="17">
        <f>VLOOKUP($A13, SiteInfo!$A$2:$R$480, MATCH(AA$1, SiteInfo!$A$1:$R$1,0), 0)</f>
        <v>83</v>
      </c>
      <c r="AB13" s="17">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s="17">
        <f>VLOOKUP($A14, SiteInfo!$A$2:$R$480, MATCH(V$1, SiteInfo!$A$1:$R$1,0), 0)</f>
        <v>176.23131000000001</v>
      </c>
      <c r="W14" s="17">
        <f>VLOOKUP($A14, SiteInfo!$A$2:$R$480, MATCH(W$1, SiteInfo!$A$1:$R$1,0), 0)</f>
        <v>-37.27852</v>
      </c>
      <c r="X14" s="17">
        <f>VLOOKUP($A14, SiteInfo!$A$2:$R$480, MATCH(X$1, SiteInfo!$A$1:$R$1,0), 0)</f>
        <v>0</v>
      </c>
      <c r="Y14" s="17">
        <f>VLOOKUP($A14, SiteInfo!$A$2:$R$480, MATCH(Y$1, SiteInfo!$A$1:$R$1,0), 0)</f>
        <v>13.7</v>
      </c>
      <c r="Z14" s="17">
        <f>VLOOKUP($A14, SiteInfo!$A$2:$R$480, MATCH(Z$1, SiteInfo!$A$1:$R$1,0), 0)</f>
        <v>20</v>
      </c>
      <c r="AA14" s="17">
        <f>VLOOKUP($A14, SiteInfo!$A$2:$R$480, MATCH(AA$1, SiteInfo!$A$1:$R$1,0), 0)</f>
        <v>103</v>
      </c>
      <c r="AB14" s="17">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s="17">
        <f>VLOOKUP($A15, SiteInfo!$A$2:$R$480, MATCH(V$1, SiteInfo!$A$1:$R$1,0), 0)</f>
        <v>176.23813000000001</v>
      </c>
      <c r="W15" s="17">
        <f>VLOOKUP($A15, SiteInfo!$A$2:$R$480, MATCH(W$1, SiteInfo!$A$1:$R$1,0), 0)</f>
        <v>-37.272300000000001</v>
      </c>
      <c r="X15" s="17">
        <f>VLOOKUP($A15, SiteInfo!$A$2:$R$480, MATCH(X$1, SiteInfo!$A$1:$R$1,0), 0)</f>
        <v>0</v>
      </c>
      <c r="Y15" s="17">
        <f>VLOOKUP($A15, SiteInfo!$A$2:$R$480, MATCH(Y$1, SiteInfo!$A$1:$R$1,0), 0)</f>
        <v>13.1</v>
      </c>
      <c r="Z15" s="17">
        <f>VLOOKUP($A15, SiteInfo!$A$2:$R$480, MATCH(Z$1, SiteInfo!$A$1:$R$1,0), 0)</f>
        <v>30</v>
      </c>
      <c r="AA15" s="17">
        <f>VLOOKUP($A15, SiteInfo!$A$2:$R$480, MATCH(AA$1, SiteInfo!$A$1:$R$1,0), 0)</f>
        <v>95</v>
      </c>
      <c r="AB15" s="17">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s="17">
        <f>VLOOKUP($A16, SiteInfo!$A$2:$R$480, MATCH(V$1, SiteInfo!$A$1:$R$1,0), 0)</f>
        <v>176.27706000000001</v>
      </c>
      <c r="W16" s="17">
        <f>VLOOKUP($A16, SiteInfo!$A$2:$R$480, MATCH(W$1, SiteInfo!$A$1:$R$1,0), 0)</f>
        <v>-37.281559999999999</v>
      </c>
      <c r="X16" s="17">
        <f>VLOOKUP($A16, SiteInfo!$A$2:$R$480, MATCH(X$1, SiteInfo!$A$1:$R$1,0), 0)</f>
        <v>0</v>
      </c>
      <c r="Y16" s="17">
        <f>VLOOKUP($A16, SiteInfo!$A$2:$R$480, MATCH(Y$1, SiteInfo!$A$1:$R$1,0), 0)</f>
        <v>14.9</v>
      </c>
      <c r="Z16" s="17">
        <f>VLOOKUP($A16, SiteInfo!$A$2:$R$480, MATCH(Z$1, SiteInfo!$A$1:$R$1,0), 0)</f>
        <v>25</v>
      </c>
      <c r="AA16" s="17">
        <f>VLOOKUP($A16, SiteInfo!$A$2:$R$480, MATCH(AA$1, SiteInfo!$A$1:$R$1,0), 0)</f>
        <v>81</v>
      </c>
      <c r="AB16" s="17">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s="17">
        <f>VLOOKUP($A17, SiteInfo!$A$2:$R$480, MATCH(V$1, SiteInfo!$A$1:$R$1,0), 0)</f>
        <v>176.27537000000001</v>
      </c>
      <c r="W17" s="17">
        <f>VLOOKUP($A17, SiteInfo!$A$2:$R$480, MATCH(W$1, SiteInfo!$A$1:$R$1,0), 0)</f>
        <v>-37.289000000000001</v>
      </c>
      <c r="X17" s="17">
        <f>VLOOKUP($A17, SiteInfo!$A$2:$R$480, MATCH(X$1, SiteInfo!$A$1:$R$1,0), 0)</f>
        <v>0</v>
      </c>
      <c r="Y17" s="17">
        <f>VLOOKUP($A17, SiteInfo!$A$2:$R$480, MATCH(Y$1, SiteInfo!$A$1:$R$1,0), 0)</f>
        <v>16.399999999999999</v>
      </c>
      <c r="Z17" s="17">
        <f>VLOOKUP($A17, SiteInfo!$A$2:$R$480, MATCH(Z$1, SiteInfo!$A$1:$R$1,0), 0)</f>
        <v>25</v>
      </c>
      <c r="AA17" s="17">
        <f>VLOOKUP($A17, SiteInfo!$A$2:$R$480, MATCH(AA$1, SiteInfo!$A$1:$R$1,0), 0)</f>
        <v>93</v>
      </c>
      <c r="AB17" s="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s="17">
        <f>VLOOKUP($A18, SiteInfo!$A$2:$R$480, MATCH(V$1, SiteInfo!$A$1:$R$1,0), 0)</f>
        <v>176.27441999999999</v>
      </c>
      <c r="W18" s="17">
        <f>VLOOKUP($A18, SiteInfo!$A$2:$R$480, MATCH(W$1, SiteInfo!$A$1:$R$1,0), 0)</f>
        <v>-37.268250000000002</v>
      </c>
      <c r="X18" s="17">
        <f>VLOOKUP($A18, SiteInfo!$A$2:$R$480, MATCH(X$1, SiteInfo!$A$1:$R$1,0), 0)</f>
        <v>0</v>
      </c>
      <c r="Y18" s="17">
        <f>VLOOKUP($A18, SiteInfo!$A$2:$R$480, MATCH(Y$1, SiteInfo!$A$1:$R$1,0), 0)</f>
        <v>12.5</v>
      </c>
      <c r="Z18" s="17">
        <f>VLOOKUP($A18, SiteInfo!$A$2:$R$480, MATCH(Z$1, SiteInfo!$A$1:$R$1,0), 0)</f>
        <v>25</v>
      </c>
      <c r="AA18" s="17">
        <f>VLOOKUP($A18, SiteInfo!$A$2:$R$480, MATCH(AA$1, SiteInfo!$A$1:$R$1,0), 0)</f>
        <v>107</v>
      </c>
      <c r="AB18" s="17">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s="17">
        <f>VLOOKUP($A19, SiteInfo!$A$2:$R$480, MATCH(V$1, SiteInfo!$A$1:$R$1,0), 0)</f>
        <v>176.28998999999999</v>
      </c>
      <c r="W19" s="17">
        <f>VLOOKUP($A19, SiteInfo!$A$2:$R$480, MATCH(W$1, SiteInfo!$A$1:$R$1,0), 0)</f>
        <v>-37.306750000000001</v>
      </c>
      <c r="X19" s="17">
        <f>VLOOKUP($A19, SiteInfo!$A$2:$R$480, MATCH(X$1, SiteInfo!$A$1:$R$1,0), 0)</f>
        <v>3</v>
      </c>
      <c r="Y19" s="17">
        <f>VLOOKUP($A19, SiteInfo!$A$2:$R$480, MATCH(Y$1, SiteInfo!$A$1:$R$1,0), 0)</f>
        <v>44.2</v>
      </c>
      <c r="Z19" s="17">
        <f>VLOOKUP($A19, SiteInfo!$A$2:$R$480, MATCH(Z$1, SiteInfo!$A$1:$R$1,0), 0)</f>
        <v>30</v>
      </c>
      <c r="AA19" s="17">
        <f>VLOOKUP($A19, SiteInfo!$A$2:$R$480, MATCH(AA$1, SiteInfo!$A$1:$R$1,0), 0)</f>
        <v>57</v>
      </c>
      <c r="AB19" s="17">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s="17">
        <f>VLOOKUP($A20, SiteInfo!$A$2:$R$480, MATCH(V$1, SiteInfo!$A$1:$R$1,0), 0)</f>
        <v>176.25371999999999</v>
      </c>
      <c r="W20" s="17">
        <f>VLOOKUP($A20, SiteInfo!$A$2:$R$480, MATCH(W$1, SiteInfo!$A$1:$R$1,0), 0)</f>
        <v>-37.306579999999997</v>
      </c>
      <c r="X20" s="17">
        <f>VLOOKUP($A20, SiteInfo!$A$2:$R$480, MATCH(X$1, SiteInfo!$A$1:$R$1,0), 0)</f>
        <v>0</v>
      </c>
      <c r="Y20" s="17">
        <f>VLOOKUP($A20, SiteInfo!$A$2:$R$480, MATCH(Y$1, SiteInfo!$A$1:$R$1,0), 0)</f>
        <v>4</v>
      </c>
      <c r="Z20" s="17">
        <f>VLOOKUP($A20, SiteInfo!$A$2:$R$480, MATCH(Z$1, SiteInfo!$A$1:$R$1,0), 0)</f>
        <v>0</v>
      </c>
      <c r="AA20" s="17">
        <f>VLOOKUP($A20, SiteInfo!$A$2:$R$480, MATCH(AA$1, SiteInfo!$A$1:$R$1,0), 0)</f>
        <v>0</v>
      </c>
      <c r="AB20" s="17">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s="17">
        <f>VLOOKUP($A21, SiteInfo!$A$2:$R$480, MATCH(V$1, SiteInfo!$A$1:$R$1,0), 0)</f>
        <v>176.25953999999999</v>
      </c>
      <c r="W21" s="17">
        <f>VLOOKUP($A21, SiteInfo!$A$2:$R$480, MATCH(W$1, SiteInfo!$A$1:$R$1,0), 0)</f>
        <v>-37.308320000000002</v>
      </c>
      <c r="X21" s="17">
        <f>VLOOKUP($A21, SiteInfo!$A$2:$R$480, MATCH(X$1, SiteInfo!$A$1:$R$1,0), 0)</f>
        <v>0</v>
      </c>
      <c r="Y21" s="17">
        <f>VLOOKUP($A21, SiteInfo!$A$2:$R$480, MATCH(Y$1, SiteInfo!$A$1:$R$1,0), 0)</f>
        <v>17.600000000000001</v>
      </c>
      <c r="Z21" s="17">
        <f>VLOOKUP($A21, SiteInfo!$A$2:$R$480, MATCH(Z$1, SiteInfo!$A$1:$R$1,0), 0)</f>
        <v>20</v>
      </c>
      <c r="AA21" s="17">
        <f>VLOOKUP($A21, SiteInfo!$A$2:$R$480, MATCH(AA$1, SiteInfo!$A$1:$R$1,0), 0)</f>
        <v>51</v>
      </c>
      <c r="AB21" s="17">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s="17">
        <f>VLOOKUP($A22, SiteInfo!$A$2:$R$480, MATCH(V$1, SiteInfo!$A$1:$R$1,0), 0)</f>
        <v>167.45368999999999</v>
      </c>
      <c r="W22" s="17">
        <f>VLOOKUP($A22, SiteInfo!$A$2:$R$480, MATCH(W$1, SiteInfo!$A$1:$R$1,0), 0)</f>
        <v>-44.773629999999997</v>
      </c>
      <c r="X22" s="17">
        <f>VLOOKUP($A22, SiteInfo!$A$2:$R$480, MATCH(X$1, SiteInfo!$A$1:$R$1,0), 0)</f>
        <v>0</v>
      </c>
      <c r="Y22" s="17">
        <f>VLOOKUP($A22, SiteInfo!$A$2:$R$480, MATCH(Y$1, SiteInfo!$A$1:$R$1,0), 0)</f>
        <v>14.9</v>
      </c>
      <c r="Z22" s="17">
        <f>VLOOKUP($A22, SiteInfo!$A$2:$R$480, MATCH(Z$1, SiteInfo!$A$1:$R$1,0), 0)</f>
        <v>20</v>
      </c>
      <c r="AA22" s="17">
        <f>VLOOKUP($A22, SiteInfo!$A$2:$R$480, MATCH(AA$1, SiteInfo!$A$1:$R$1,0), 0)</f>
        <v>105</v>
      </c>
      <c r="AB22" s="17">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s="17">
        <f>VLOOKUP($A23, SiteInfo!$A$2:$R$480, MATCH(V$1, SiteInfo!$A$1:$R$1,0), 0)</f>
        <v>167.46870000000001</v>
      </c>
      <c r="W23" s="17">
        <f>VLOOKUP($A23, SiteInfo!$A$2:$R$480, MATCH(W$1, SiteInfo!$A$1:$R$1,0), 0)</f>
        <v>-44.773330000000001</v>
      </c>
      <c r="X23" s="17">
        <f>VLOOKUP($A23, SiteInfo!$A$2:$R$480, MATCH(X$1, SiteInfo!$A$1:$R$1,0), 0)</f>
        <v>0</v>
      </c>
      <c r="Y23" s="17">
        <f>VLOOKUP($A23, SiteInfo!$A$2:$R$480, MATCH(Y$1, SiteInfo!$A$1:$R$1,0), 0)</f>
        <v>17</v>
      </c>
      <c r="Z23" s="17">
        <f>VLOOKUP($A23, SiteInfo!$A$2:$R$480, MATCH(Z$1, SiteInfo!$A$1:$R$1,0), 0)</f>
        <v>20</v>
      </c>
      <c r="AA23" s="17">
        <f>VLOOKUP($A23, SiteInfo!$A$2:$R$480, MATCH(AA$1, SiteInfo!$A$1:$R$1,0), 0)</f>
        <v>93</v>
      </c>
      <c r="AB23" s="17">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s="17">
        <f>VLOOKUP($A24, SiteInfo!$A$2:$R$480, MATCH(V$1, SiteInfo!$A$1:$R$1,0), 0)</f>
        <v>167.53721999999999</v>
      </c>
      <c r="W24" s="17">
        <f>VLOOKUP($A24, SiteInfo!$A$2:$R$480, MATCH(W$1, SiteInfo!$A$1:$R$1,0), 0)</f>
        <v>-44.802990000000001</v>
      </c>
      <c r="X24" s="17">
        <f>VLOOKUP($A24, SiteInfo!$A$2:$R$480, MATCH(X$1, SiteInfo!$A$1:$R$1,0), 0)</f>
        <v>0</v>
      </c>
      <c r="Y24" s="17">
        <f>VLOOKUP($A24, SiteInfo!$A$2:$R$480, MATCH(Y$1, SiteInfo!$A$1:$R$1,0), 0)</f>
        <v>17</v>
      </c>
      <c r="Z24" s="17">
        <f>VLOOKUP($A24, SiteInfo!$A$2:$R$480, MATCH(Z$1, SiteInfo!$A$1:$R$1,0), 0)</f>
        <v>20</v>
      </c>
      <c r="AA24" s="17">
        <f>VLOOKUP($A24, SiteInfo!$A$2:$R$480, MATCH(AA$1, SiteInfo!$A$1:$R$1,0), 0)</f>
        <v>68</v>
      </c>
      <c r="AB24" s="17">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s="17">
        <f>VLOOKUP($A25, SiteInfo!$A$2:$R$480, MATCH(V$1, SiteInfo!$A$1:$R$1,0), 0)</f>
        <v>167.52746999999999</v>
      </c>
      <c r="W25" s="17">
        <f>VLOOKUP($A25, SiteInfo!$A$2:$R$480, MATCH(W$1, SiteInfo!$A$1:$R$1,0), 0)</f>
        <v>-44.825659999999999</v>
      </c>
      <c r="X25" s="17">
        <f>VLOOKUP($A25, SiteInfo!$A$2:$R$480, MATCH(X$1, SiteInfo!$A$1:$R$1,0), 0)</f>
        <v>0</v>
      </c>
      <c r="Y25" s="17">
        <f>VLOOKUP($A25, SiteInfo!$A$2:$R$480, MATCH(Y$1, SiteInfo!$A$1:$R$1,0), 0)</f>
        <v>20.7</v>
      </c>
      <c r="Z25" s="17">
        <f>VLOOKUP($A25, SiteInfo!$A$2:$R$480, MATCH(Z$1, SiteInfo!$A$1:$R$1,0), 0)</f>
        <v>20</v>
      </c>
      <c r="AA25" s="17">
        <f>VLOOKUP($A25, SiteInfo!$A$2:$R$480, MATCH(AA$1, SiteInfo!$A$1:$R$1,0), 0)</f>
        <v>47</v>
      </c>
      <c r="AB25" s="17">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s="17">
        <f>VLOOKUP($A26, SiteInfo!$A$2:$R$480, MATCH(V$1, SiteInfo!$A$1:$R$1,0), 0)</f>
        <v>167.50541000000001</v>
      </c>
      <c r="W26" s="17">
        <f>VLOOKUP($A26, SiteInfo!$A$2:$R$480, MATCH(W$1, SiteInfo!$A$1:$R$1,0), 0)</f>
        <v>-44.830410000000001</v>
      </c>
      <c r="X26" s="17">
        <f>VLOOKUP($A26, SiteInfo!$A$2:$R$480, MATCH(X$1, SiteInfo!$A$1:$R$1,0), 0)</f>
        <v>0</v>
      </c>
      <c r="Y26" s="17">
        <f>VLOOKUP($A26, SiteInfo!$A$2:$R$480, MATCH(Y$1, SiteInfo!$A$1:$R$1,0), 0)</f>
        <v>14</v>
      </c>
      <c r="Z26" s="17">
        <f>VLOOKUP($A26, SiteInfo!$A$2:$R$480, MATCH(Z$1, SiteInfo!$A$1:$R$1,0), 0)</f>
        <v>20</v>
      </c>
      <c r="AA26" s="17">
        <f>VLOOKUP($A26, SiteInfo!$A$2:$R$480, MATCH(AA$1, SiteInfo!$A$1:$R$1,0), 0)</f>
        <v>60</v>
      </c>
      <c r="AB26" s="17">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s="17">
        <f>VLOOKUP($A27, SiteInfo!$A$2:$R$480, MATCH(V$1, SiteInfo!$A$1:$R$1,0), 0)</f>
        <v>167.54701</v>
      </c>
      <c r="W27" s="17">
        <f>VLOOKUP($A27, SiteInfo!$A$2:$R$480, MATCH(W$1, SiteInfo!$A$1:$R$1,0), 0)</f>
        <v>-44.801650000000002</v>
      </c>
      <c r="X27" s="17">
        <f>VLOOKUP($A27, SiteInfo!$A$2:$R$480, MATCH(X$1, SiteInfo!$A$1:$R$1,0), 0)</f>
        <v>0</v>
      </c>
      <c r="Y27" s="17">
        <f>VLOOKUP($A27, SiteInfo!$A$2:$R$480, MATCH(Y$1, SiteInfo!$A$1:$R$1,0), 0)</f>
        <v>23.4</v>
      </c>
      <c r="Z27" s="17">
        <f>VLOOKUP($A27, SiteInfo!$A$2:$R$480, MATCH(Z$1, SiteInfo!$A$1:$R$1,0), 0)</f>
        <v>20</v>
      </c>
      <c r="AA27" s="17">
        <f>VLOOKUP($A27, SiteInfo!$A$2:$R$480, MATCH(AA$1, SiteInfo!$A$1:$R$1,0), 0)</f>
        <v>71</v>
      </c>
      <c r="AB27" s="1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s="17">
        <f>VLOOKUP($A28, SiteInfo!$A$2:$R$480, MATCH(V$1, SiteInfo!$A$1:$R$1,0), 0)</f>
        <v>167.49813</v>
      </c>
      <c r="W28" s="17">
        <f>VLOOKUP($A28, SiteInfo!$A$2:$R$480, MATCH(W$1, SiteInfo!$A$1:$R$1,0), 0)</f>
        <v>-44.750149999999998</v>
      </c>
      <c r="X28" s="17">
        <f>VLOOKUP($A28, SiteInfo!$A$2:$R$480, MATCH(X$1, SiteInfo!$A$1:$R$1,0), 0)</f>
        <v>0</v>
      </c>
      <c r="Y28" s="17">
        <f>VLOOKUP($A28, SiteInfo!$A$2:$R$480, MATCH(Y$1, SiteInfo!$A$1:$R$1,0), 0)</f>
        <v>14.3</v>
      </c>
      <c r="Z28" s="17">
        <f>VLOOKUP($A28, SiteInfo!$A$2:$R$480, MATCH(Z$1, SiteInfo!$A$1:$R$1,0), 0)</f>
        <v>20</v>
      </c>
      <c r="AA28" s="17">
        <f>VLOOKUP($A28, SiteInfo!$A$2:$R$480, MATCH(AA$1, SiteInfo!$A$1:$R$1,0), 0)</f>
        <v>83</v>
      </c>
      <c r="AB28" s="17">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s="17">
        <f>VLOOKUP($A29, SiteInfo!$A$2:$R$480, MATCH(V$1, SiteInfo!$A$1:$R$1,0), 0)</f>
        <v>169.77311</v>
      </c>
      <c r="W29" s="17">
        <f>VLOOKUP($A29, SiteInfo!$A$2:$R$480, MATCH(W$1, SiteInfo!$A$1:$R$1,0), 0)</f>
        <v>-46.468290000000003</v>
      </c>
      <c r="X29" s="17">
        <f>VLOOKUP($A29, SiteInfo!$A$2:$R$480, MATCH(X$1, SiteInfo!$A$1:$R$1,0), 0)</f>
        <v>0</v>
      </c>
      <c r="Y29" s="17">
        <f>VLOOKUP($A29, SiteInfo!$A$2:$R$480, MATCH(Y$1, SiteInfo!$A$1:$R$1,0), 0)</f>
        <v>14.9</v>
      </c>
      <c r="Z29" s="17">
        <f>VLOOKUP($A29, SiteInfo!$A$2:$R$480, MATCH(Z$1, SiteInfo!$A$1:$R$1,0), 0)</f>
        <v>5</v>
      </c>
      <c r="AA29" s="17">
        <f>VLOOKUP($A29, SiteInfo!$A$2:$R$480, MATCH(AA$1, SiteInfo!$A$1:$R$1,0), 0)</f>
        <v>75</v>
      </c>
      <c r="AB29" s="17">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s="17">
        <f>VLOOKUP($A30, SiteInfo!$A$2:$R$480, MATCH(V$1, SiteInfo!$A$1:$R$1,0), 0)</f>
        <v>169.75618</v>
      </c>
      <c r="W30" s="17">
        <f>VLOOKUP($A30, SiteInfo!$A$2:$R$480, MATCH(W$1, SiteInfo!$A$1:$R$1,0), 0)</f>
        <v>-46.47972</v>
      </c>
      <c r="X30" s="17">
        <f>VLOOKUP($A30, SiteInfo!$A$2:$R$480, MATCH(X$1, SiteInfo!$A$1:$R$1,0), 0)</f>
        <v>0</v>
      </c>
      <c r="Y30" s="17">
        <f>VLOOKUP($A30, SiteInfo!$A$2:$R$480, MATCH(Y$1, SiteInfo!$A$1:$R$1,0), 0)</f>
        <v>12.5</v>
      </c>
      <c r="Z30" s="17">
        <f>VLOOKUP($A30, SiteInfo!$A$2:$R$480, MATCH(Z$1, SiteInfo!$A$1:$R$1,0), 0)</f>
        <v>5</v>
      </c>
      <c r="AA30" s="17">
        <f>VLOOKUP($A30, SiteInfo!$A$2:$R$480, MATCH(AA$1, SiteInfo!$A$1:$R$1,0), 0)</f>
        <v>79</v>
      </c>
      <c r="AB30" s="17">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s="17">
        <f>VLOOKUP($A31, SiteInfo!$A$2:$R$480, MATCH(V$1, SiteInfo!$A$1:$R$1,0), 0)</f>
        <v>169.71181000000001</v>
      </c>
      <c r="W31" s="17">
        <f>VLOOKUP($A31, SiteInfo!$A$2:$R$480, MATCH(W$1, SiteInfo!$A$1:$R$1,0), 0)</f>
        <v>-46.504710000000003</v>
      </c>
      <c r="X31" s="17">
        <f>VLOOKUP($A31, SiteInfo!$A$2:$R$480, MATCH(X$1, SiteInfo!$A$1:$R$1,0), 0)</f>
        <v>0</v>
      </c>
      <c r="Y31" s="17">
        <f>VLOOKUP($A31, SiteInfo!$A$2:$R$480, MATCH(Y$1, SiteInfo!$A$1:$R$1,0), 0)</f>
        <v>11.5</v>
      </c>
      <c r="Z31" s="17">
        <f>VLOOKUP($A31, SiteInfo!$A$2:$R$480, MATCH(Z$1, SiteInfo!$A$1:$R$1,0), 0)</f>
        <v>5</v>
      </c>
      <c r="AA31" s="17">
        <f>VLOOKUP($A31, SiteInfo!$A$2:$R$480, MATCH(AA$1, SiteInfo!$A$1:$R$1,0), 0)</f>
        <v>79</v>
      </c>
      <c r="AB31" s="17">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s="17">
        <f>VLOOKUP($A32, SiteInfo!$A$2:$R$480, MATCH(V$1, SiteInfo!$A$1:$R$1,0), 0)</f>
        <v>173.93419</v>
      </c>
      <c r="W32" s="17">
        <f>VLOOKUP($A32, SiteInfo!$A$2:$R$480, MATCH(W$1, SiteInfo!$A$1:$R$1,0), 0)</f>
        <v>-34.974789999999999</v>
      </c>
      <c r="X32" s="17">
        <f>VLOOKUP($A32, SiteInfo!$A$2:$R$480, MATCH(X$1, SiteInfo!$A$1:$R$1,0), 0)</f>
        <v>15</v>
      </c>
      <c r="Y32" s="17">
        <f>VLOOKUP($A32, SiteInfo!$A$2:$R$480, MATCH(Y$1, SiteInfo!$A$1:$R$1,0), 0)</f>
        <v>26.8</v>
      </c>
      <c r="Z32" s="17">
        <f>VLOOKUP($A32, SiteInfo!$A$2:$R$480, MATCH(Z$1, SiteInfo!$A$1:$R$1,0), 0)</f>
        <v>15</v>
      </c>
      <c r="AA32" s="17">
        <f>VLOOKUP($A32, SiteInfo!$A$2:$R$480, MATCH(AA$1, SiteInfo!$A$1:$R$1,0), 0)</f>
        <v>26</v>
      </c>
      <c r="AB32" s="17">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s="17">
        <f>VLOOKUP($A33, SiteInfo!$A$2:$R$480, MATCH(V$1, SiteInfo!$A$1:$R$1,0), 0)</f>
        <v>173.96502000000001</v>
      </c>
      <c r="W33" s="17">
        <f>VLOOKUP($A33, SiteInfo!$A$2:$R$480, MATCH(W$1, SiteInfo!$A$1:$R$1,0), 0)</f>
        <v>-34.978380000000001</v>
      </c>
      <c r="X33" s="17">
        <f>VLOOKUP($A33, SiteInfo!$A$2:$R$480, MATCH(X$1, SiteInfo!$A$1:$R$1,0), 0)</f>
        <v>0</v>
      </c>
      <c r="Y33" s="17">
        <f>VLOOKUP($A33, SiteInfo!$A$2:$R$480, MATCH(Y$1, SiteInfo!$A$1:$R$1,0), 0)</f>
        <v>14.4</v>
      </c>
      <c r="Z33" s="17">
        <f>VLOOKUP($A33, SiteInfo!$A$2:$R$480, MATCH(Z$1, SiteInfo!$A$1:$R$1,0), 0)</f>
        <v>15</v>
      </c>
      <c r="AA33" s="17">
        <f>VLOOKUP($A33, SiteInfo!$A$2:$R$480, MATCH(AA$1, SiteInfo!$A$1:$R$1,0), 0)</f>
        <v>53</v>
      </c>
      <c r="AB33" s="17">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s="17">
        <f>VLOOKUP($A34, SiteInfo!$A$2:$R$480, MATCH(V$1, SiteInfo!$A$1:$R$1,0), 0)</f>
        <v>176.87693999999999</v>
      </c>
      <c r="W34" s="17">
        <f>VLOOKUP($A34, SiteInfo!$A$2:$R$480, MATCH(W$1, SiteInfo!$A$1:$R$1,0), 0)</f>
        <v>-40.11777</v>
      </c>
      <c r="X34" s="17">
        <f>VLOOKUP($A34, SiteInfo!$A$2:$R$480, MATCH(X$1, SiteInfo!$A$1:$R$1,0), 0)</f>
        <v>0</v>
      </c>
      <c r="Y34" s="17">
        <f>VLOOKUP($A34, SiteInfo!$A$2:$R$480, MATCH(Y$1, SiteInfo!$A$1:$R$1,0), 0)</f>
        <v>14.8</v>
      </c>
      <c r="Z34" s="17">
        <f>VLOOKUP($A34, SiteInfo!$A$2:$R$480, MATCH(Z$1, SiteInfo!$A$1:$R$1,0), 0)</f>
        <v>4.5</v>
      </c>
      <c r="AA34" s="17">
        <f>VLOOKUP($A34, SiteInfo!$A$2:$R$480, MATCH(AA$1, SiteInfo!$A$1:$R$1,0), 0)</f>
        <v>35</v>
      </c>
      <c r="AB34" s="17">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s="17">
        <f>VLOOKUP($A35, SiteInfo!$A$2:$R$480, MATCH(V$1, SiteInfo!$A$1:$R$1,0), 0)</f>
        <v>177.02835999999999</v>
      </c>
      <c r="W35" s="17">
        <f>VLOOKUP($A35, SiteInfo!$A$2:$R$480, MATCH(W$1, SiteInfo!$A$1:$R$1,0), 0)</f>
        <v>-39.826860000000003</v>
      </c>
      <c r="X35" s="17">
        <f>VLOOKUP($A35, SiteInfo!$A$2:$R$480, MATCH(X$1, SiteInfo!$A$1:$R$1,0), 0)</f>
        <v>0</v>
      </c>
      <c r="Y35" s="17">
        <f>VLOOKUP($A35, SiteInfo!$A$2:$R$480, MATCH(Y$1, SiteInfo!$A$1:$R$1,0), 0)</f>
        <v>13.3</v>
      </c>
      <c r="Z35" s="17">
        <f>VLOOKUP($A35, SiteInfo!$A$2:$R$480, MATCH(Z$1, SiteInfo!$A$1:$R$1,0), 0)</f>
        <v>4.5</v>
      </c>
      <c r="AA35" s="17">
        <f>VLOOKUP($A35, SiteInfo!$A$2:$R$480, MATCH(AA$1, SiteInfo!$A$1:$R$1,0), 0)</f>
        <v>50</v>
      </c>
      <c r="AB35" s="17">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s="17">
        <f>VLOOKUP($A36, SiteInfo!$A$2:$R$480, MATCH(V$1, SiteInfo!$A$1:$R$1,0), 0)</f>
        <v>177.02876000000001</v>
      </c>
      <c r="W36" s="17">
        <f>VLOOKUP($A36, SiteInfo!$A$2:$R$480, MATCH(W$1, SiteInfo!$A$1:$R$1,0), 0)</f>
        <v>-39.830379999999998</v>
      </c>
      <c r="X36" s="17">
        <f>VLOOKUP($A36, SiteInfo!$A$2:$R$480, MATCH(X$1, SiteInfo!$A$1:$R$1,0), 0)</f>
        <v>5</v>
      </c>
      <c r="Y36" s="17">
        <f>VLOOKUP($A36, SiteInfo!$A$2:$R$480, MATCH(Y$1, SiteInfo!$A$1:$R$1,0), 0)</f>
        <v>8.5</v>
      </c>
      <c r="Z36" s="17">
        <f>VLOOKUP($A36, SiteInfo!$A$2:$R$480, MATCH(Z$1, SiteInfo!$A$1:$R$1,0), 0)</f>
        <v>9</v>
      </c>
      <c r="AA36" s="17">
        <f>VLOOKUP($A36, SiteInfo!$A$2:$R$480, MATCH(AA$1, SiteInfo!$A$1:$R$1,0), 0)</f>
        <v>59</v>
      </c>
      <c r="AB36" s="17">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s="17">
        <f>VLOOKUP($A37, SiteInfo!$A$2:$R$480, MATCH(V$1, SiteInfo!$A$1:$R$1,0), 0)</f>
        <v>177.03030999999999</v>
      </c>
      <c r="W37" s="17">
        <f>VLOOKUP($A37, SiteInfo!$A$2:$R$480, MATCH(W$1, SiteInfo!$A$1:$R$1,0), 0)</f>
        <v>-39.834009999999999</v>
      </c>
      <c r="X37" s="17">
        <f>VLOOKUP($A37, SiteInfo!$A$2:$R$480, MATCH(X$1, SiteInfo!$A$1:$R$1,0), 0)</f>
        <v>3</v>
      </c>
      <c r="Y37" s="17">
        <f>VLOOKUP($A37, SiteInfo!$A$2:$R$480, MATCH(Y$1, SiteInfo!$A$1:$R$1,0), 0)</f>
        <v>6</v>
      </c>
      <c r="Z37" s="17">
        <f>VLOOKUP($A37, SiteInfo!$A$2:$R$480, MATCH(Z$1, SiteInfo!$A$1:$R$1,0), 0)</f>
        <v>6</v>
      </c>
      <c r="AA37" s="17">
        <f>VLOOKUP($A37, SiteInfo!$A$2:$R$480, MATCH(AA$1, SiteInfo!$A$1:$R$1,0), 0)</f>
        <v>20</v>
      </c>
      <c r="AB37" s="1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s="17">
        <f>VLOOKUP($A38, SiteInfo!$A$2:$R$480, MATCH(V$1, SiteInfo!$A$1:$R$1,0), 0)</f>
        <v>177.01458</v>
      </c>
      <c r="W38" s="17">
        <f>VLOOKUP($A38, SiteInfo!$A$2:$R$480, MATCH(W$1, SiteInfo!$A$1:$R$1,0), 0)</f>
        <v>-39.836399999999998</v>
      </c>
      <c r="X38" s="17">
        <f>VLOOKUP($A38, SiteInfo!$A$2:$R$480, MATCH(X$1, SiteInfo!$A$1:$R$1,0), 0)</f>
        <v>0</v>
      </c>
      <c r="Y38" s="17">
        <f>VLOOKUP($A38, SiteInfo!$A$2:$R$480, MATCH(Y$1, SiteInfo!$A$1:$R$1,0), 0)</f>
        <v>13.4</v>
      </c>
      <c r="Z38" s="17">
        <f>VLOOKUP($A38, SiteInfo!$A$2:$R$480, MATCH(Z$1, SiteInfo!$A$1:$R$1,0), 0)</f>
        <v>7.5</v>
      </c>
      <c r="AA38" s="17">
        <f>VLOOKUP($A38, SiteInfo!$A$2:$R$480, MATCH(AA$1, SiteInfo!$A$1:$R$1,0), 0)</f>
        <v>48</v>
      </c>
      <c r="AB38" s="17">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s="17">
        <f>VLOOKUP($A39, SiteInfo!$A$2:$R$480, MATCH(V$1, SiteInfo!$A$1:$R$1,0), 0)</f>
        <v>177.02395000000001</v>
      </c>
      <c r="W39" s="17">
        <f>VLOOKUP($A39, SiteInfo!$A$2:$R$480, MATCH(W$1, SiteInfo!$A$1:$R$1,0), 0)</f>
        <v>-39.838070000000002</v>
      </c>
      <c r="X39" s="17">
        <f>VLOOKUP($A39, SiteInfo!$A$2:$R$480, MATCH(X$1, SiteInfo!$A$1:$R$1,0), 0)</f>
        <v>8</v>
      </c>
      <c r="Y39" s="17">
        <f>VLOOKUP($A39, SiteInfo!$A$2:$R$480, MATCH(Y$1, SiteInfo!$A$1:$R$1,0), 0)</f>
        <v>8.1999999999999993</v>
      </c>
      <c r="Z39" s="17">
        <f>VLOOKUP($A39, SiteInfo!$A$2:$R$480, MATCH(Z$1, SiteInfo!$A$1:$R$1,0), 0)</f>
        <v>9</v>
      </c>
      <c r="AA39" s="17">
        <f>VLOOKUP($A39, SiteInfo!$A$2:$R$480, MATCH(AA$1, SiteInfo!$A$1:$R$1,0), 0)</f>
        <v>29</v>
      </c>
      <c r="AB39" s="17">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s="17">
        <f>VLOOKUP($A40, SiteInfo!$A$2:$R$480, MATCH(V$1, SiteInfo!$A$1:$R$1,0), 0)</f>
        <v>177.02835999999999</v>
      </c>
      <c r="W40" s="17">
        <f>VLOOKUP($A40, SiteInfo!$A$2:$R$480, MATCH(W$1, SiteInfo!$A$1:$R$1,0), 0)</f>
        <v>-39.826860000000003</v>
      </c>
      <c r="X40" s="17">
        <f>VLOOKUP($A40, SiteInfo!$A$2:$R$480, MATCH(X$1, SiteInfo!$A$1:$R$1,0), 0)</f>
        <v>0</v>
      </c>
      <c r="Y40" s="17">
        <f>VLOOKUP($A40, SiteInfo!$A$2:$R$480, MATCH(Y$1, SiteInfo!$A$1:$R$1,0), 0)</f>
        <v>17.100000000000001</v>
      </c>
      <c r="Z40" s="17">
        <f>VLOOKUP($A40, SiteInfo!$A$2:$R$480, MATCH(Z$1, SiteInfo!$A$1:$R$1,0), 0)</f>
        <v>7.5</v>
      </c>
      <c r="AA40" s="17">
        <f>VLOOKUP($A40, SiteInfo!$A$2:$R$480, MATCH(AA$1, SiteInfo!$A$1:$R$1,0), 0)</f>
        <v>37</v>
      </c>
      <c r="AB40" s="17">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s="17">
        <f>VLOOKUP($A41, SiteInfo!$A$2:$R$480, MATCH(V$1, SiteInfo!$A$1:$R$1,0), 0)</f>
        <v>177.02144999999999</v>
      </c>
      <c r="W41" s="17">
        <f>VLOOKUP($A41, SiteInfo!$A$2:$R$480, MATCH(W$1, SiteInfo!$A$1:$R$1,0), 0)</f>
        <v>-39.832850000000001</v>
      </c>
      <c r="X41" s="17">
        <f>VLOOKUP($A41, SiteInfo!$A$2:$R$480, MATCH(X$1, SiteInfo!$A$1:$R$1,0), 0)</f>
        <v>9.4</v>
      </c>
      <c r="Y41" s="17">
        <f>VLOOKUP($A41, SiteInfo!$A$2:$R$480, MATCH(Y$1, SiteInfo!$A$1:$R$1,0), 0)</f>
        <v>13.3</v>
      </c>
      <c r="Z41" s="17">
        <f>VLOOKUP($A41, SiteInfo!$A$2:$R$480, MATCH(Z$1, SiteInfo!$A$1:$R$1,0), 0)</f>
        <v>6</v>
      </c>
      <c r="AA41" s="17">
        <f>VLOOKUP($A41, SiteInfo!$A$2:$R$480, MATCH(AA$1, SiteInfo!$A$1:$R$1,0), 0)</f>
        <v>57</v>
      </c>
      <c r="AB41" s="17">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s="17">
        <f>VLOOKUP($A42, SiteInfo!$A$2:$R$480, MATCH(V$1, SiteInfo!$A$1:$R$1,0), 0)</f>
        <v>177.03045</v>
      </c>
      <c r="W42" s="17">
        <f>VLOOKUP($A42, SiteInfo!$A$2:$R$480, MATCH(W$1, SiteInfo!$A$1:$R$1,0), 0)</f>
        <v>-39.825090000000003</v>
      </c>
      <c r="X42" s="17">
        <f>VLOOKUP($A42, SiteInfo!$A$2:$R$480, MATCH(X$1, SiteInfo!$A$1:$R$1,0), 0)</f>
        <v>3</v>
      </c>
      <c r="Y42" s="17">
        <f>VLOOKUP($A42, SiteInfo!$A$2:$R$480, MATCH(Y$1, SiteInfo!$A$1:$R$1,0), 0)</f>
        <v>18</v>
      </c>
      <c r="Z42" s="17">
        <f>VLOOKUP($A42, SiteInfo!$A$2:$R$480, MATCH(Z$1, SiteInfo!$A$1:$R$1,0), 0)</f>
        <v>9</v>
      </c>
      <c r="AA42" s="17">
        <f>VLOOKUP($A42, SiteInfo!$A$2:$R$480, MATCH(AA$1, SiteInfo!$A$1:$R$1,0), 0)</f>
        <v>37</v>
      </c>
      <c r="AB42" s="17">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s="17">
        <f>VLOOKUP($A43, SiteInfo!$A$2:$R$480, MATCH(V$1, SiteInfo!$A$1:$R$1,0), 0)</f>
        <v>176.99054000000001</v>
      </c>
      <c r="W43" s="17">
        <f>VLOOKUP($A43, SiteInfo!$A$2:$R$480, MATCH(W$1, SiteInfo!$A$1:$R$1,0), 0)</f>
        <v>-39.858530000000002</v>
      </c>
      <c r="X43" s="17">
        <f>VLOOKUP($A43, SiteInfo!$A$2:$R$480, MATCH(X$1, SiteInfo!$A$1:$R$1,0), 0)</f>
        <v>4.8</v>
      </c>
      <c r="Y43" s="17">
        <f>VLOOKUP($A43, SiteInfo!$A$2:$R$480, MATCH(Y$1, SiteInfo!$A$1:$R$1,0), 0)</f>
        <v>6.1</v>
      </c>
      <c r="Z43" s="17">
        <f>VLOOKUP($A43, SiteInfo!$A$2:$R$480, MATCH(Z$1, SiteInfo!$A$1:$R$1,0), 0)</f>
        <v>7.5</v>
      </c>
      <c r="AA43" s="17">
        <f>VLOOKUP($A43, SiteInfo!$A$2:$R$480, MATCH(AA$1, SiteInfo!$A$1:$R$1,0), 0)</f>
        <v>35</v>
      </c>
      <c r="AB43" s="17">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s="17">
        <f>VLOOKUP($A44, SiteInfo!$A$2:$R$480, MATCH(V$1, SiteInfo!$A$1:$R$1,0), 0)</f>
        <v>177.00604999999999</v>
      </c>
      <c r="W44" s="17">
        <f>VLOOKUP($A44, SiteInfo!$A$2:$R$480, MATCH(W$1, SiteInfo!$A$1:$R$1,0), 0)</f>
        <v>-39.840820000000001</v>
      </c>
      <c r="X44" s="17">
        <f>VLOOKUP($A44, SiteInfo!$A$2:$R$480, MATCH(X$1, SiteInfo!$A$1:$R$1,0), 0)</f>
        <v>3.9</v>
      </c>
      <c r="Y44" s="17">
        <f>VLOOKUP($A44, SiteInfo!$A$2:$R$480, MATCH(Y$1, SiteInfo!$A$1:$R$1,0), 0)</f>
        <v>6.1</v>
      </c>
      <c r="Z44" s="17">
        <f>VLOOKUP($A44, SiteInfo!$A$2:$R$480, MATCH(Z$1, SiteInfo!$A$1:$R$1,0), 0)</f>
        <v>3</v>
      </c>
      <c r="AA44" s="17">
        <f>VLOOKUP($A44, SiteInfo!$A$2:$R$480, MATCH(AA$1, SiteInfo!$A$1:$R$1,0), 0)</f>
        <v>25</v>
      </c>
      <c r="AB44" s="17">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s="17">
        <f>VLOOKUP($A45, SiteInfo!$A$2:$R$480, MATCH(V$1, SiteInfo!$A$1:$R$1,0), 0)</f>
        <v>177.02070000000001</v>
      </c>
      <c r="W45" s="17">
        <f>VLOOKUP($A45, SiteInfo!$A$2:$R$480, MATCH(W$1, SiteInfo!$A$1:$R$1,0), 0)</f>
        <v>-39.836480000000002</v>
      </c>
      <c r="X45" s="17">
        <f>VLOOKUP($A45, SiteInfo!$A$2:$R$480, MATCH(X$1, SiteInfo!$A$1:$R$1,0), 0)</f>
        <v>14.5</v>
      </c>
      <c r="Y45" s="17">
        <f>VLOOKUP($A45, SiteInfo!$A$2:$R$480, MATCH(Y$1, SiteInfo!$A$1:$R$1,0), 0)</f>
        <v>15.9</v>
      </c>
      <c r="Z45" s="17">
        <f>VLOOKUP($A45, SiteInfo!$A$2:$R$480, MATCH(Z$1, SiteInfo!$A$1:$R$1,0), 0)</f>
        <v>7.5</v>
      </c>
      <c r="AA45" s="17">
        <f>VLOOKUP($A45, SiteInfo!$A$2:$R$480, MATCH(AA$1, SiteInfo!$A$1:$R$1,0), 0)</f>
        <v>30</v>
      </c>
      <c r="AB45" s="17">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s="17">
        <f>VLOOKUP($A46, SiteInfo!$A$2:$R$480, MATCH(V$1, SiteInfo!$A$1:$R$1,0), 0)</f>
        <v>176.87592000000001</v>
      </c>
      <c r="W46" s="17">
        <f>VLOOKUP($A46, SiteInfo!$A$2:$R$480, MATCH(W$1, SiteInfo!$A$1:$R$1,0), 0)</f>
        <v>-40.120519999999999</v>
      </c>
      <c r="X46" s="17">
        <f>VLOOKUP($A46, SiteInfo!$A$2:$R$480, MATCH(X$1, SiteInfo!$A$1:$R$1,0), 0)</f>
        <v>0</v>
      </c>
      <c r="Y46" s="17">
        <f>VLOOKUP($A46, SiteInfo!$A$2:$R$480, MATCH(Y$1, SiteInfo!$A$1:$R$1,0), 0)</f>
        <v>4.5</v>
      </c>
      <c r="Z46" s="17">
        <f>VLOOKUP($A46, SiteInfo!$A$2:$R$480, MATCH(Z$1, SiteInfo!$A$1:$R$1,0), 0)</f>
        <v>3</v>
      </c>
      <c r="AA46" s="17">
        <f>VLOOKUP($A46, SiteInfo!$A$2:$R$480, MATCH(AA$1, SiteInfo!$A$1:$R$1,0), 0)</f>
        <v>0</v>
      </c>
      <c r="AB46" s="17">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s="17">
        <f>VLOOKUP($A47, SiteInfo!$A$2:$R$480, MATCH(V$1, SiteInfo!$A$1:$R$1,0), 0)</f>
        <v>176.89442</v>
      </c>
      <c r="W47" s="17">
        <f>VLOOKUP($A47, SiteInfo!$A$2:$R$480, MATCH(W$1, SiteInfo!$A$1:$R$1,0), 0)</f>
        <v>-40.078200000000002</v>
      </c>
      <c r="X47" s="17">
        <f>VLOOKUP($A47, SiteInfo!$A$2:$R$480, MATCH(X$1, SiteInfo!$A$1:$R$1,0), 0)</f>
        <v>2.7</v>
      </c>
      <c r="Y47" s="17">
        <f>VLOOKUP($A47, SiteInfo!$A$2:$R$480, MATCH(Y$1, SiteInfo!$A$1:$R$1,0), 0)</f>
        <v>8.1999999999999993</v>
      </c>
      <c r="Z47" s="17">
        <f>VLOOKUP($A47, SiteInfo!$A$2:$R$480, MATCH(Z$1, SiteInfo!$A$1:$R$1,0), 0)</f>
        <v>3</v>
      </c>
      <c r="AA47" s="17">
        <f>VLOOKUP($A47, SiteInfo!$A$2:$R$480, MATCH(AA$1, SiteInfo!$A$1:$R$1,0), 0)</f>
        <v>56</v>
      </c>
      <c r="AB47" s="1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s="17">
        <f>VLOOKUP($A48, SiteInfo!$A$2:$R$480, MATCH(V$1, SiteInfo!$A$1:$R$1,0), 0)</f>
        <v>176.89442</v>
      </c>
      <c r="W48" s="17">
        <f>VLOOKUP($A48, SiteInfo!$A$2:$R$480, MATCH(W$1, SiteInfo!$A$1:$R$1,0), 0)</f>
        <v>-40.078200000000002</v>
      </c>
      <c r="X48" s="17">
        <f>VLOOKUP($A48, SiteInfo!$A$2:$R$480, MATCH(X$1, SiteInfo!$A$1:$R$1,0), 0)</f>
        <v>0.6</v>
      </c>
      <c r="Y48" s="17">
        <f>VLOOKUP($A48, SiteInfo!$A$2:$R$480, MATCH(Y$1, SiteInfo!$A$1:$R$1,0), 0)</f>
        <v>9.4</v>
      </c>
      <c r="Z48" s="17">
        <f>VLOOKUP($A48, SiteInfo!$A$2:$R$480, MATCH(Z$1, SiteInfo!$A$1:$R$1,0), 0)</f>
        <v>3</v>
      </c>
      <c r="AA48" s="17">
        <f>VLOOKUP($A48, SiteInfo!$A$2:$R$480, MATCH(AA$1, SiteInfo!$A$1:$R$1,0), 0)</f>
        <v>20</v>
      </c>
      <c r="AB48" s="17">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s="17">
        <f>VLOOKUP($A49, SiteInfo!$A$2:$R$480, MATCH(V$1, SiteInfo!$A$1:$R$1,0), 0)</f>
        <v>176.89678000000001</v>
      </c>
      <c r="W49" s="17">
        <f>VLOOKUP($A49, SiteInfo!$A$2:$R$480, MATCH(W$1, SiteInfo!$A$1:$R$1,0), 0)</f>
        <v>-40.094180000000001</v>
      </c>
      <c r="X49" s="17">
        <f>VLOOKUP($A49, SiteInfo!$A$2:$R$480, MATCH(X$1, SiteInfo!$A$1:$R$1,0), 0)</f>
        <v>5.7</v>
      </c>
      <c r="Y49" s="17">
        <f>VLOOKUP($A49, SiteInfo!$A$2:$R$480, MATCH(Y$1, SiteInfo!$A$1:$R$1,0), 0)</f>
        <v>12.8</v>
      </c>
      <c r="Z49" s="17">
        <f>VLOOKUP($A49, SiteInfo!$A$2:$R$480, MATCH(Z$1, SiteInfo!$A$1:$R$1,0), 0)</f>
        <v>7.5</v>
      </c>
      <c r="AA49" s="17">
        <f>VLOOKUP($A49, SiteInfo!$A$2:$R$480, MATCH(AA$1, SiteInfo!$A$1:$R$1,0), 0)</f>
        <v>49</v>
      </c>
      <c r="AB49" s="17">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s="17">
        <f>VLOOKUP($A50, SiteInfo!$A$2:$R$480, MATCH(V$1, SiteInfo!$A$1:$R$1,0), 0)</f>
        <v>176.8639</v>
      </c>
      <c r="W50" s="17">
        <f>VLOOKUP($A50, SiteInfo!$A$2:$R$480, MATCH(W$1, SiteInfo!$A$1:$R$1,0), 0)</f>
        <v>-40.137050000000002</v>
      </c>
      <c r="X50" s="17">
        <f>VLOOKUP($A50, SiteInfo!$A$2:$R$480, MATCH(X$1, SiteInfo!$A$1:$R$1,0), 0)</f>
        <v>4.8</v>
      </c>
      <c r="Y50" s="17">
        <f>VLOOKUP($A50, SiteInfo!$A$2:$R$480, MATCH(Y$1, SiteInfo!$A$1:$R$1,0), 0)</f>
        <v>10.6</v>
      </c>
      <c r="Z50" s="17">
        <f>VLOOKUP($A50, SiteInfo!$A$2:$R$480, MATCH(Z$1, SiteInfo!$A$1:$R$1,0), 0)</f>
        <v>6</v>
      </c>
      <c r="AA50" s="17">
        <f>VLOOKUP($A50, SiteInfo!$A$2:$R$480, MATCH(AA$1, SiteInfo!$A$1:$R$1,0), 0)</f>
        <v>43</v>
      </c>
      <c r="AB50" s="17">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s="17">
        <f>VLOOKUP($A51, SiteInfo!$A$2:$R$480, MATCH(V$1, SiteInfo!$A$1:$R$1,0), 0)</f>
        <v>176.8639</v>
      </c>
      <c r="W51" s="17">
        <f>VLOOKUP($A51, SiteInfo!$A$2:$R$480, MATCH(W$1, SiteInfo!$A$1:$R$1,0), 0)</f>
        <v>-40.137050000000002</v>
      </c>
      <c r="X51" s="17">
        <f>VLOOKUP($A51, SiteInfo!$A$2:$R$480, MATCH(X$1, SiteInfo!$A$1:$R$1,0), 0)</f>
        <v>2.4</v>
      </c>
      <c r="Y51" s="17">
        <f>VLOOKUP($A51, SiteInfo!$A$2:$R$480, MATCH(Y$1, SiteInfo!$A$1:$R$1,0), 0)</f>
        <v>6.7</v>
      </c>
      <c r="Z51" s="17">
        <f>VLOOKUP($A51, SiteInfo!$A$2:$R$480, MATCH(Z$1, SiteInfo!$A$1:$R$1,0), 0)</f>
        <v>6</v>
      </c>
      <c r="AA51" s="17">
        <f>VLOOKUP($A51, SiteInfo!$A$2:$R$480, MATCH(AA$1, SiteInfo!$A$1:$R$1,0), 0)</f>
        <v>43</v>
      </c>
      <c r="AB51" s="17">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s="17">
        <f>VLOOKUP($A52, SiteInfo!$A$2:$R$480, MATCH(V$1, SiteInfo!$A$1:$R$1,0), 0)</f>
        <v>176.84724</v>
      </c>
      <c r="W52" s="17">
        <f>VLOOKUP($A52, SiteInfo!$A$2:$R$480, MATCH(W$1, SiteInfo!$A$1:$R$1,0), 0)</f>
        <v>-40.152999999999999</v>
      </c>
      <c r="X52" s="17">
        <f>VLOOKUP($A52, SiteInfo!$A$2:$R$480, MATCH(X$1, SiteInfo!$A$1:$R$1,0), 0)</f>
        <v>0</v>
      </c>
      <c r="Y52" s="17">
        <f>VLOOKUP($A52, SiteInfo!$A$2:$R$480, MATCH(Y$1, SiteInfo!$A$1:$R$1,0), 0)</f>
        <v>4.9000000000000004</v>
      </c>
      <c r="Z52" s="17">
        <f>VLOOKUP($A52, SiteInfo!$A$2:$R$480, MATCH(Z$1, SiteInfo!$A$1:$R$1,0), 0)</f>
        <v>9</v>
      </c>
      <c r="AA52" s="17">
        <f>VLOOKUP($A52, SiteInfo!$A$2:$R$480, MATCH(AA$1, SiteInfo!$A$1:$R$1,0), 0)</f>
        <v>30</v>
      </c>
      <c r="AB52" s="17">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s="17">
        <f>VLOOKUP($A53, SiteInfo!$A$2:$R$480, MATCH(V$1, SiteInfo!$A$1:$R$1,0), 0)</f>
        <v>176.84724</v>
      </c>
      <c r="W53" s="17">
        <f>VLOOKUP($A53, SiteInfo!$A$2:$R$480, MATCH(W$1, SiteInfo!$A$1:$R$1,0), 0)</f>
        <v>-40.152999999999999</v>
      </c>
      <c r="X53" s="17">
        <f>VLOOKUP($A53, SiteInfo!$A$2:$R$480, MATCH(X$1, SiteInfo!$A$1:$R$1,0), 0)</f>
        <v>4.9000000000000004</v>
      </c>
      <c r="Y53" s="17">
        <f>VLOOKUP($A53, SiteInfo!$A$2:$R$480, MATCH(Y$1, SiteInfo!$A$1:$R$1,0), 0)</f>
        <v>8.1999999999999993</v>
      </c>
      <c r="Z53" s="17">
        <f>VLOOKUP($A53, SiteInfo!$A$2:$R$480, MATCH(Z$1, SiteInfo!$A$1:$R$1,0), 0)</f>
        <v>9</v>
      </c>
      <c r="AA53" s="17">
        <f>VLOOKUP($A53, SiteInfo!$A$2:$R$480, MATCH(AA$1, SiteInfo!$A$1:$R$1,0), 0)</f>
        <v>61</v>
      </c>
      <c r="AB53" s="17">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s="17">
        <f>VLOOKUP($A54, SiteInfo!$A$2:$R$480, MATCH(V$1, SiteInfo!$A$1:$R$1,0), 0)</f>
        <v>176.87314000000001</v>
      </c>
      <c r="W54" s="17">
        <f>VLOOKUP($A54, SiteInfo!$A$2:$R$480, MATCH(W$1, SiteInfo!$A$1:$R$1,0), 0)</f>
        <v>-40.11065</v>
      </c>
      <c r="X54" s="17">
        <f>VLOOKUP($A54, SiteInfo!$A$2:$R$480, MATCH(X$1, SiteInfo!$A$1:$R$1,0), 0)</f>
        <v>0</v>
      </c>
      <c r="Y54" s="17">
        <f>VLOOKUP($A54, SiteInfo!$A$2:$R$480, MATCH(Y$1, SiteInfo!$A$1:$R$1,0), 0)</f>
        <v>3</v>
      </c>
      <c r="Z54" s="17">
        <f>VLOOKUP($A54, SiteInfo!$A$2:$R$480, MATCH(Z$1, SiteInfo!$A$1:$R$1,0), 0)</f>
        <v>2</v>
      </c>
      <c r="AA54" s="17">
        <f>VLOOKUP($A54, SiteInfo!$A$2:$R$480, MATCH(AA$1, SiteInfo!$A$1:$R$1,0), 0)</f>
        <v>45</v>
      </c>
      <c r="AB54" s="17">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s="17">
        <f>VLOOKUP($A55, SiteInfo!$A$2:$R$480, MATCH(V$1, SiteInfo!$A$1:$R$1,0), 0)</f>
        <v>176.85522</v>
      </c>
      <c r="W55" s="17">
        <f>VLOOKUP($A55, SiteInfo!$A$2:$R$480, MATCH(W$1, SiteInfo!$A$1:$R$1,0), 0)</f>
        <v>-40.156570000000002</v>
      </c>
      <c r="X55" s="17">
        <f>VLOOKUP($A55, SiteInfo!$A$2:$R$480, MATCH(X$1, SiteInfo!$A$1:$R$1,0), 0)</f>
        <v>24.2</v>
      </c>
      <c r="Y55" s="17">
        <f>VLOOKUP($A55, SiteInfo!$A$2:$R$480, MATCH(Y$1, SiteInfo!$A$1:$R$1,0), 0)</f>
        <v>26.4</v>
      </c>
      <c r="Z55" s="17">
        <f>VLOOKUP($A55, SiteInfo!$A$2:$R$480, MATCH(Z$1, SiteInfo!$A$1:$R$1,0), 0)</f>
        <v>6</v>
      </c>
      <c r="AA55" s="17">
        <f>VLOOKUP($A55, SiteInfo!$A$2:$R$480, MATCH(AA$1, SiteInfo!$A$1:$R$1,0), 0)</f>
        <v>25</v>
      </c>
      <c r="AB55" s="17">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s="17">
        <f>VLOOKUP($A56, SiteInfo!$A$2:$R$480, MATCH(V$1, SiteInfo!$A$1:$R$1,0), 0)</f>
        <v>176.84231</v>
      </c>
      <c r="W56" s="17">
        <f>VLOOKUP($A56, SiteInfo!$A$2:$R$480, MATCH(W$1, SiteInfo!$A$1:$R$1,0), 0)</f>
        <v>-40.160899999999998</v>
      </c>
      <c r="X56" s="17">
        <f>VLOOKUP($A56, SiteInfo!$A$2:$R$480, MATCH(X$1, SiteInfo!$A$1:$R$1,0), 0)</f>
        <v>7</v>
      </c>
      <c r="Y56" s="17">
        <f>VLOOKUP($A56, SiteInfo!$A$2:$R$480, MATCH(Y$1, SiteInfo!$A$1:$R$1,0), 0)</f>
        <v>13.6</v>
      </c>
      <c r="Z56" s="17">
        <f>VLOOKUP($A56, SiteInfo!$A$2:$R$480, MATCH(Z$1, SiteInfo!$A$1:$R$1,0), 0)</f>
        <v>7.5</v>
      </c>
      <c r="AA56" s="17">
        <f>VLOOKUP($A56, SiteInfo!$A$2:$R$480, MATCH(AA$1, SiteInfo!$A$1:$R$1,0), 0)</f>
        <v>25</v>
      </c>
      <c r="AB56" s="17">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s="17">
        <f>VLOOKUP($A57, SiteInfo!$A$2:$R$480, MATCH(V$1, SiteInfo!$A$1:$R$1,0), 0)</f>
        <v>176.85453999999999</v>
      </c>
      <c r="W57" s="17">
        <f>VLOOKUP($A57, SiteInfo!$A$2:$R$480, MATCH(W$1, SiteInfo!$A$1:$R$1,0), 0)</f>
        <v>-40.158140000000003</v>
      </c>
      <c r="X57" s="17">
        <f>VLOOKUP($A57, SiteInfo!$A$2:$R$480, MATCH(X$1, SiteInfo!$A$1:$R$1,0), 0)</f>
        <v>25.9</v>
      </c>
      <c r="Y57" s="17">
        <f>VLOOKUP($A57, SiteInfo!$A$2:$R$480, MATCH(Y$1, SiteInfo!$A$1:$R$1,0), 0)</f>
        <v>25.9</v>
      </c>
      <c r="Z57" s="17">
        <f>VLOOKUP($A57, SiteInfo!$A$2:$R$480, MATCH(Z$1, SiteInfo!$A$1:$R$1,0), 0)</f>
        <v>6</v>
      </c>
      <c r="AA57" s="17">
        <f>VLOOKUP($A57, SiteInfo!$A$2:$R$480, MATCH(AA$1, SiteInfo!$A$1:$R$1,0), 0)</f>
        <v>30</v>
      </c>
      <c r="AB57" s="1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s="17">
        <f>VLOOKUP($A58, SiteInfo!$A$2:$R$480, MATCH(V$1, SiteInfo!$A$1:$R$1,0), 0)</f>
        <v>176.85346999999999</v>
      </c>
      <c r="W58" s="17">
        <f>VLOOKUP($A58, SiteInfo!$A$2:$R$480, MATCH(W$1, SiteInfo!$A$1:$R$1,0), 0)</f>
        <v>-40.151179999999997</v>
      </c>
      <c r="X58" s="17">
        <f>VLOOKUP($A58, SiteInfo!$A$2:$R$480, MATCH(X$1, SiteInfo!$A$1:$R$1,0), 0)</f>
        <v>8.1999999999999993</v>
      </c>
      <c r="Y58" s="17">
        <f>VLOOKUP($A58, SiteInfo!$A$2:$R$480, MATCH(Y$1, SiteInfo!$A$1:$R$1,0), 0)</f>
        <v>12</v>
      </c>
      <c r="Z58" s="17">
        <f>VLOOKUP($A58, SiteInfo!$A$2:$R$480, MATCH(Z$1, SiteInfo!$A$1:$R$1,0), 0)</f>
        <v>9</v>
      </c>
      <c r="AA58" s="17">
        <f>VLOOKUP($A58, SiteInfo!$A$2:$R$480, MATCH(AA$1, SiteInfo!$A$1:$R$1,0), 0)</f>
        <v>34</v>
      </c>
      <c r="AB58" s="17">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s="17">
        <f>VLOOKUP($A59, SiteInfo!$A$2:$R$480, MATCH(V$1, SiteInfo!$A$1:$R$1,0), 0)</f>
        <v>176.87236999999999</v>
      </c>
      <c r="W59" s="17">
        <f>VLOOKUP($A59, SiteInfo!$A$2:$R$480, MATCH(W$1, SiteInfo!$A$1:$R$1,0), 0)</f>
        <v>-40.114840000000001</v>
      </c>
      <c r="X59" s="17">
        <f>VLOOKUP($A59, SiteInfo!$A$2:$R$480, MATCH(X$1, SiteInfo!$A$1:$R$1,0), 0)</f>
        <v>0</v>
      </c>
      <c r="Y59" s="17">
        <f>VLOOKUP($A59, SiteInfo!$A$2:$R$480, MATCH(Y$1, SiteInfo!$A$1:$R$1,0), 0)</f>
        <v>5</v>
      </c>
      <c r="Z59" s="17">
        <f>VLOOKUP($A59, SiteInfo!$A$2:$R$480, MATCH(Z$1, SiteInfo!$A$1:$R$1,0), 0)</f>
        <v>9</v>
      </c>
      <c r="AA59" s="17">
        <f>VLOOKUP($A59, SiteInfo!$A$2:$R$480, MATCH(AA$1, SiteInfo!$A$1:$R$1,0), 0)</f>
        <v>150</v>
      </c>
      <c r="AB59" s="17">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s="17">
        <f>VLOOKUP($A60, SiteInfo!$A$2:$R$480, MATCH(V$1, SiteInfo!$A$1:$R$1,0), 0)</f>
        <v>176.84852000000001</v>
      </c>
      <c r="W60" s="17">
        <f>VLOOKUP($A60, SiteInfo!$A$2:$R$480, MATCH(W$1, SiteInfo!$A$1:$R$1,0), 0)</f>
        <v>-40.151859999999999</v>
      </c>
      <c r="X60" s="17">
        <f>VLOOKUP($A60, SiteInfo!$A$2:$R$480, MATCH(X$1, SiteInfo!$A$1:$R$1,0), 0)</f>
        <v>0</v>
      </c>
      <c r="Y60" s="17">
        <f>VLOOKUP($A60, SiteInfo!$A$2:$R$480, MATCH(Y$1, SiteInfo!$A$1:$R$1,0), 0)</f>
        <v>7</v>
      </c>
      <c r="Z60" s="17">
        <f>VLOOKUP($A60, SiteInfo!$A$2:$R$480, MATCH(Z$1, SiteInfo!$A$1:$R$1,0), 0)</f>
        <v>3</v>
      </c>
      <c r="AA60" s="17">
        <f>VLOOKUP($A60, SiteInfo!$A$2:$R$480, MATCH(AA$1, SiteInfo!$A$1:$R$1,0), 0)</f>
        <v>40</v>
      </c>
      <c r="AB60" s="17">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s="17">
        <f>VLOOKUP($A61, SiteInfo!$A$2:$R$480, MATCH(V$1, SiteInfo!$A$1:$R$1,0), 0)</f>
        <v>177.03515999999999</v>
      </c>
      <c r="W61" s="17">
        <f>VLOOKUP($A61, SiteInfo!$A$2:$R$480, MATCH(W$1, SiteInfo!$A$1:$R$1,0), 0)</f>
        <v>-39.752070000000003</v>
      </c>
      <c r="X61" s="17">
        <f>VLOOKUP($A61, SiteInfo!$A$2:$R$480, MATCH(X$1, SiteInfo!$A$1:$R$1,0), 0)</f>
        <v>13.3</v>
      </c>
      <c r="Y61" s="17">
        <f>VLOOKUP($A61, SiteInfo!$A$2:$R$480, MATCH(Y$1, SiteInfo!$A$1:$R$1,0), 0)</f>
        <v>26.2</v>
      </c>
      <c r="Z61" s="17">
        <f>VLOOKUP($A61, SiteInfo!$A$2:$R$480, MATCH(Z$1, SiteInfo!$A$1:$R$1,0), 0)</f>
        <v>12</v>
      </c>
      <c r="AA61" s="17">
        <f>VLOOKUP($A61, SiteInfo!$A$2:$R$480, MATCH(AA$1, SiteInfo!$A$1:$R$1,0), 0)</f>
        <v>36</v>
      </c>
      <c r="AB61" s="17">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s="17">
        <f>VLOOKUP($A62, SiteInfo!$A$2:$R$480, MATCH(V$1, SiteInfo!$A$1:$R$1,0), 0)</f>
        <v>167.37657999999999</v>
      </c>
      <c r="W62" s="17">
        <f>VLOOKUP($A62, SiteInfo!$A$2:$R$480, MATCH(W$1, SiteInfo!$A$1:$R$1,0), 0)</f>
        <v>-44.922649999999997</v>
      </c>
      <c r="X62" s="17">
        <f>VLOOKUP($A62, SiteInfo!$A$2:$R$480, MATCH(X$1, SiteInfo!$A$1:$R$1,0), 0)</f>
        <v>0</v>
      </c>
      <c r="Y62" s="17">
        <f>VLOOKUP($A62, SiteInfo!$A$2:$R$480, MATCH(Y$1, SiteInfo!$A$1:$R$1,0), 0)</f>
        <v>23.4</v>
      </c>
      <c r="Z62" s="17">
        <f>VLOOKUP($A62, SiteInfo!$A$2:$R$480, MATCH(Z$1, SiteInfo!$A$1:$R$1,0), 0)</f>
        <v>20</v>
      </c>
      <c r="AA62" s="17">
        <f>VLOOKUP($A62, SiteInfo!$A$2:$R$480, MATCH(AA$1, SiteInfo!$A$1:$R$1,0), 0)</f>
        <v>78</v>
      </c>
      <c r="AB62" s="17">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s="17">
        <f>VLOOKUP($A63, SiteInfo!$A$2:$R$480, MATCH(V$1, SiteInfo!$A$1:$R$1,0), 0)</f>
        <v>174.10695000000001</v>
      </c>
      <c r="W63" s="17">
        <f>VLOOKUP($A63, SiteInfo!$A$2:$R$480, MATCH(W$1, SiteInfo!$A$1:$R$1,0), 0)</f>
        <v>-40.890610000000002</v>
      </c>
      <c r="X63" s="17">
        <f>VLOOKUP($A63, SiteInfo!$A$2:$R$480, MATCH(X$1, SiteInfo!$A$1:$R$1,0), 0)</f>
        <v>0</v>
      </c>
      <c r="Y63" s="17">
        <f>VLOOKUP($A63, SiteInfo!$A$2:$R$480, MATCH(Y$1, SiteInfo!$A$1:$R$1,0), 0)</f>
        <v>9</v>
      </c>
      <c r="Z63" s="17">
        <f>VLOOKUP($A63, SiteInfo!$A$2:$R$480, MATCH(Z$1, SiteInfo!$A$1:$R$1,0), 0)</f>
        <v>6</v>
      </c>
      <c r="AA63" s="17">
        <f>VLOOKUP($A63, SiteInfo!$A$2:$R$480, MATCH(AA$1, SiteInfo!$A$1:$R$1,0), 0)</f>
        <v>80</v>
      </c>
      <c r="AB63" s="17">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s="17">
        <f>VLOOKUP($A64, SiteInfo!$A$2:$R$480, MATCH(V$1, SiteInfo!$A$1:$R$1,0), 0)</f>
        <v>174.07986</v>
      </c>
      <c r="W64" s="17">
        <f>VLOOKUP($A64, SiteInfo!$A$2:$R$480, MATCH(W$1, SiteInfo!$A$1:$R$1,0), 0)</f>
        <v>-40.902540000000002</v>
      </c>
      <c r="X64" s="17">
        <f>VLOOKUP($A64, SiteInfo!$A$2:$R$480, MATCH(X$1, SiteInfo!$A$1:$R$1,0), 0)</f>
        <v>0</v>
      </c>
      <c r="Y64" s="17">
        <f>VLOOKUP($A64, SiteInfo!$A$2:$R$480, MATCH(Y$1, SiteInfo!$A$1:$R$1,0), 0)</f>
        <v>21</v>
      </c>
      <c r="Z64" s="17">
        <f>VLOOKUP($A64, SiteInfo!$A$2:$R$480, MATCH(Z$1, SiteInfo!$A$1:$R$1,0), 0)</f>
        <v>6</v>
      </c>
      <c r="AA64" s="17">
        <f>VLOOKUP($A64, SiteInfo!$A$2:$R$480, MATCH(AA$1, SiteInfo!$A$1:$R$1,0), 0)</f>
        <v>50</v>
      </c>
      <c r="AB64" s="17">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s="17">
        <f>VLOOKUP($A65, SiteInfo!$A$2:$R$480, MATCH(V$1, SiteInfo!$A$1:$R$1,0), 0)</f>
        <v>174.13884999999999</v>
      </c>
      <c r="W65" s="17">
        <f>VLOOKUP($A65, SiteInfo!$A$2:$R$480, MATCH(W$1, SiteInfo!$A$1:$R$1,0), 0)</f>
        <v>-40.882289999999998</v>
      </c>
      <c r="X65" s="17">
        <f>VLOOKUP($A65, SiteInfo!$A$2:$R$480, MATCH(X$1, SiteInfo!$A$1:$R$1,0), 0)</f>
        <v>0</v>
      </c>
      <c r="Y65" s="17">
        <f>VLOOKUP($A65, SiteInfo!$A$2:$R$480, MATCH(Y$1, SiteInfo!$A$1:$R$1,0), 0)</f>
        <v>30</v>
      </c>
      <c r="Z65" s="17">
        <f>VLOOKUP($A65, SiteInfo!$A$2:$R$480, MATCH(Z$1, SiteInfo!$A$1:$R$1,0), 0)</f>
        <v>9</v>
      </c>
      <c r="AA65" s="17">
        <f>VLOOKUP($A65, SiteInfo!$A$2:$R$480, MATCH(AA$1, SiteInfo!$A$1:$R$1,0), 0)</f>
        <v>30</v>
      </c>
      <c r="AB65" s="17">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s="17">
        <f>VLOOKUP($A66, SiteInfo!$A$2:$R$480, MATCH(V$1, SiteInfo!$A$1:$R$1,0), 0)</f>
        <v>174.06511</v>
      </c>
      <c r="W66" s="17">
        <f>VLOOKUP($A66, SiteInfo!$A$2:$R$480, MATCH(W$1, SiteInfo!$A$1:$R$1,0), 0)</f>
        <v>-40.893569999999997</v>
      </c>
      <c r="X66" s="17">
        <f>VLOOKUP($A66, SiteInfo!$A$2:$R$480, MATCH(X$1, SiteInfo!$A$1:$R$1,0), 0)</f>
        <v>1.5</v>
      </c>
      <c r="Y66" s="17">
        <f>VLOOKUP($A66, SiteInfo!$A$2:$R$480, MATCH(Y$1, SiteInfo!$A$1:$R$1,0), 0)</f>
        <v>21</v>
      </c>
      <c r="Z66" s="17">
        <f>VLOOKUP($A66, SiteInfo!$A$2:$R$480, MATCH(Z$1, SiteInfo!$A$1:$R$1,0), 0)</f>
        <v>4.5</v>
      </c>
      <c r="AA66" s="17">
        <f>VLOOKUP($A66, SiteInfo!$A$2:$R$480, MATCH(AA$1, SiteInfo!$A$1:$R$1,0), 0)</f>
        <v>30</v>
      </c>
      <c r="AB66" s="17">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s="17">
        <f>VLOOKUP($A67, SiteInfo!$A$2:$R$480, MATCH(V$1, SiteInfo!$A$1:$R$1,0), 0)</f>
        <v>174.27688000000001</v>
      </c>
      <c r="W67" s="17">
        <f>VLOOKUP($A67, SiteInfo!$A$2:$R$480, MATCH(W$1, SiteInfo!$A$1:$R$1,0), 0)</f>
        <v>-40.959699999999998</v>
      </c>
      <c r="X67" s="17">
        <f>VLOOKUP($A67, SiteInfo!$A$2:$R$480, MATCH(X$1, SiteInfo!$A$1:$R$1,0), 0)</f>
        <v>12</v>
      </c>
      <c r="Y67" s="17">
        <f>VLOOKUP($A67, SiteInfo!$A$2:$R$480, MATCH(Y$1, SiteInfo!$A$1:$R$1,0), 0)</f>
        <v>30</v>
      </c>
      <c r="Z67" s="17">
        <f>VLOOKUP($A67, SiteInfo!$A$2:$R$480, MATCH(Z$1, SiteInfo!$A$1:$R$1,0), 0)</f>
        <v>9</v>
      </c>
      <c r="AA67" s="17">
        <f>VLOOKUP($A67, SiteInfo!$A$2:$R$480, MATCH(AA$1, SiteInfo!$A$1:$R$1,0), 0)</f>
        <v>25</v>
      </c>
      <c r="AB67" s="1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s="17">
        <f>VLOOKUP($A68, SiteInfo!$A$2:$R$480, MATCH(V$1, SiteInfo!$A$1:$R$1,0), 0)</f>
        <v>174.31899000000001</v>
      </c>
      <c r="W68" s="17">
        <f>VLOOKUP($A68, SiteInfo!$A$2:$R$480, MATCH(W$1, SiteInfo!$A$1:$R$1,0), 0)</f>
        <v>-40.990020000000001</v>
      </c>
      <c r="X68" s="17">
        <f>VLOOKUP($A68, SiteInfo!$A$2:$R$480, MATCH(X$1, SiteInfo!$A$1:$R$1,0), 0)</f>
        <v>0</v>
      </c>
      <c r="Y68" s="17">
        <f>VLOOKUP($A68, SiteInfo!$A$2:$R$480, MATCH(Y$1, SiteInfo!$A$1:$R$1,0), 0)</f>
        <v>18</v>
      </c>
      <c r="Z68" s="17">
        <f>VLOOKUP($A68, SiteInfo!$A$2:$R$480, MATCH(Z$1, SiteInfo!$A$1:$R$1,0), 0)</f>
        <v>9</v>
      </c>
      <c r="AA68" s="17">
        <f>VLOOKUP($A68, SiteInfo!$A$2:$R$480, MATCH(AA$1, SiteInfo!$A$1:$R$1,0), 0)</f>
        <v>20</v>
      </c>
      <c r="AB68" s="17">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s="17">
        <f>VLOOKUP($A69, SiteInfo!$A$2:$R$480, MATCH(V$1, SiteInfo!$A$1:$R$1,0), 0)</f>
        <v>174.44055</v>
      </c>
      <c r="W69" s="17">
        <f>VLOOKUP($A69, SiteInfo!$A$2:$R$480, MATCH(W$1, SiteInfo!$A$1:$R$1,0), 0)</f>
        <v>-41.10277</v>
      </c>
      <c r="X69" s="17">
        <f>VLOOKUP($A69, SiteInfo!$A$2:$R$480, MATCH(X$1, SiteInfo!$A$1:$R$1,0), 0)</f>
        <v>0</v>
      </c>
      <c r="Y69" s="17">
        <f>VLOOKUP($A69, SiteInfo!$A$2:$R$480, MATCH(Y$1, SiteInfo!$A$1:$R$1,0), 0)</f>
        <v>12</v>
      </c>
      <c r="Z69" s="17">
        <f>VLOOKUP($A69, SiteInfo!$A$2:$R$480, MATCH(Z$1, SiteInfo!$A$1:$R$1,0), 0)</f>
        <v>8</v>
      </c>
      <c r="AA69" s="17">
        <f>VLOOKUP($A69, SiteInfo!$A$2:$R$480, MATCH(AA$1, SiteInfo!$A$1:$R$1,0), 0)</f>
        <v>30</v>
      </c>
      <c r="AB69" s="17">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s="17">
        <f>VLOOKUP($A70, SiteInfo!$A$2:$R$480, MATCH(V$1, SiteInfo!$A$1:$R$1,0), 0)</f>
        <v>174.41019</v>
      </c>
      <c r="W70" s="17">
        <f>VLOOKUP($A70, SiteInfo!$A$2:$R$480, MATCH(W$1, SiteInfo!$A$1:$R$1,0), 0)</f>
        <v>-41.155169999999998</v>
      </c>
      <c r="X70" s="17">
        <f>VLOOKUP($A70, SiteInfo!$A$2:$R$480, MATCH(X$1, SiteInfo!$A$1:$R$1,0), 0)</f>
        <v>0</v>
      </c>
      <c r="Y70" s="17">
        <f>VLOOKUP($A70, SiteInfo!$A$2:$R$480, MATCH(Y$1, SiteInfo!$A$1:$R$1,0), 0)</f>
        <v>24</v>
      </c>
      <c r="Z70" s="17">
        <f>VLOOKUP($A70, SiteInfo!$A$2:$R$480, MATCH(Z$1, SiteInfo!$A$1:$R$1,0), 0)</f>
        <v>12</v>
      </c>
      <c r="AA70" s="17">
        <f>VLOOKUP($A70, SiteInfo!$A$2:$R$480, MATCH(AA$1, SiteInfo!$A$1:$R$1,0), 0)</f>
        <v>30</v>
      </c>
      <c r="AB70" s="17">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s="17">
        <f>VLOOKUP($A71, SiteInfo!$A$2:$R$480, MATCH(V$1, SiteInfo!$A$1:$R$1,0), 0)</f>
        <v>174.36339000000001</v>
      </c>
      <c r="W71" s="17">
        <f>VLOOKUP($A71, SiteInfo!$A$2:$R$480, MATCH(W$1, SiteInfo!$A$1:$R$1,0), 0)</f>
        <v>-41.204149999999998</v>
      </c>
      <c r="X71" s="17">
        <f>VLOOKUP($A71, SiteInfo!$A$2:$R$480, MATCH(X$1, SiteInfo!$A$1:$R$1,0), 0)</f>
        <v>0</v>
      </c>
      <c r="Y71" s="17">
        <f>VLOOKUP($A71, SiteInfo!$A$2:$R$480, MATCH(Y$1, SiteInfo!$A$1:$R$1,0), 0)</f>
        <v>30</v>
      </c>
      <c r="Z71" s="17">
        <f>VLOOKUP($A71, SiteInfo!$A$2:$R$480, MATCH(Z$1, SiteInfo!$A$1:$R$1,0), 0)</f>
        <v>6</v>
      </c>
      <c r="AA71" s="17">
        <f>VLOOKUP($A71, SiteInfo!$A$2:$R$480, MATCH(AA$1, SiteInfo!$A$1:$R$1,0), 0)</f>
        <v>63</v>
      </c>
      <c r="AB71" s="17">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s="17">
        <f>VLOOKUP($A72, SiteInfo!$A$2:$R$480, MATCH(V$1, SiteInfo!$A$1:$R$1,0), 0)</f>
        <v>174.24337</v>
      </c>
      <c r="W72" s="17">
        <f>VLOOKUP($A72, SiteInfo!$A$2:$R$480, MATCH(W$1, SiteInfo!$A$1:$R$1,0), 0)</f>
        <v>-41.292079999999999</v>
      </c>
      <c r="X72" s="17">
        <f>VLOOKUP($A72, SiteInfo!$A$2:$R$480, MATCH(X$1, SiteInfo!$A$1:$R$1,0), 0)</f>
        <v>0</v>
      </c>
      <c r="Y72" s="17">
        <f>VLOOKUP($A72, SiteInfo!$A$2:$R$480, MATCH(Y$1, SiteInfo!$A$1:$R$1,0), 0)</f>
        <v>21</v>
      </c>
      <c r="Z72" s="17">
        <f>VLOOKUP($A72, SiteInfo!$A$2:$R$480, MATCH(Z$1, SiteInfo!$A$1:$R$1,0), 0)</f>
        <v>6</v>
      </c>
      <c r="AA72" s="17">
        <f>VLOOKUP($A72, SiteInfo!$A$2:$R$480, MATCH(AA$1, SiteInfo!$A$1:$R$1,0), 0)</f>
        <v>45</v>
      </c>
      <c r="AB72" s="17">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s="17">
        <f>VLOOKUP($A73, SiteInfo!$A$2:$R$480, MATCH(V$1, SiteInfo!$A$1:$R$1,0), 0)</f>
        <v>174.00264000000001</v>
      </c>
      <c r="W73" s="17">
        <f>VLOOKUP($A73, SiteInfo!$A$2:$R$480, MATCH(W$1, SiteInfo!$A$1:$R$1,0), 0)</f>
        <v>-40.67445</v>
      </c>
      <c r="X73" s="17">
        <f>VLOOKUP($A73, SiteInfo!$A$2:$R$480, MATCH(X$1, SiteInfo!$A$1:$R$1,0), 0)</f>
        <v>0</v>
      </c>
      <c r="Y73" s="17">
        <f>VLOOKUP($A73, SiteInfo!$A$2:$R$480, MATCH(Y$1, SiteInfo!$A$1:$R$1,0), 0)</f>
        <v>18</v>
      </c>
      <c r="Z73" s="17">
        <f>VLOOKUP($A73, SiteInfo!$A$2:$R$480, MATCH(Z$1, SiteInfo!$A$1:$R$1,0), 0)</f>
        <v>12</v>
      </c>
      <c r="AA73" s="17">
        <f>VLOOKUP($A73, SiteInfo!$A$2:$R$480, MATCH(AA$1, SiteInfo!$A$1:$R$1,0), 0)</f>
        <v>55</v>
      </c>
      <c r="AB73" s="17">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s="17">
        <f>VLOOKUP($A74, SiteInfo!$A$2:$R$480, MATCH(V$1, SiteInfo!$A$1:$R$1,0), 0)</f>
        <v>173.97197</v>
      </c>
      <c r="W74" s="17">
        <f>VLOOKUP($A74, SiteInfo!$A$2:$R$480, MATCH(W$1, SiteInfo!$A$1:$R$1,0), 0)</f>
        <v>-40.681159999999998</v>
      </c>
      <c r="X74" s="17">
        <f>VLOOKUP($A74, SiteInfo!$A$2:$R$480, MATCH(X$1, SiteInfo!$A$1:$R$1,0), 0)</f>
        <v>0</v>
      </c>
      <c r="Y74" s="17">
        <f>VLOOKUP($A74, SiteInfo!$A$2:$R$480, MATCH(Y$1, SiteInfo!$A$1:$R$1,0), 0)</f>
        <v>6</v>
      </c>
      <c r="Z74" s="17">
        <f>VLOOKUP($A74, SiteInfo!$A$2:$R$480, MATCH(Z$1, SiteInfo!$A$1:$R$1,0), 0)</f>
        <v>6</v>
      </c>
      <c r="AA74" s="17">
        <f>VLOOKUP($A74, SiteInfo!$A$2:$R$480, MATCH(AA$1, SiteInfo!$A$1:$R$1,0), 0)</f>
        <v>50</v>
      </c>
      <c r="AB74" s="17">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s="17">
        <f>VLOOKUP($A75, SiteInfo!$A$2:$R$480, MATCH(V$1, SiteInfo!$A$1:$R$1,0), 0)</f>
        <v>174.05658</v>
      </c>
      <c r="W75" s="17">
        <f>VLOOKUP($A75, SiteInfo!$A$2:$R$480, MATCH(W$1, SiteInfo!$A$1:$R$1,0), 0)</f>
        <v>-40.773119999999999</v>
      </c>
      <c r="X75" s="17">
        <f>VLOOKUP($A75, SiteInfo!$A$2:$R$480, MATCH(X$1, SiteInfo!$A$1:$R$1,0), 0)</f>
        <v>0</v>
      </c>
      <c r="Y75" s="17">
        <f>VLOOKUP($A75, SiteInfo!$A$2:$R$480, MATCH(Y$1, SiteInfo!$A$1:$R$1,0), 0)</f>
        <v>39</v>
      </c>
      <c r="Z75" s="17">
        <f>VLOOKUP($A75, SiteInfo!$A$2:$R$480, MATCH(Z$1, SiteInfo!$A$1:$R$1,0), 0)</f>
        <v>6</v>
      </c>
      <c r="AA75" s="17">
        <f>VLOOKUP($A75, SiteInfo!$A$2:$R$480, MATCH(AA$1, SiteInfo!$A$1:$R$1,0), 0)</f>
        <v>110</v>
      </c>
      <c r="AB75" s="17">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s="17">
        <f>VLOOKUP($A76, SiteInfo!$A$2:$R$480, MATCH(V$1, SiteInfo!$A$1:$R$1,0), 0)</f>
        <v>174.14174</v>
      </c>
      <c r="W76" s="17">
        <f>VLOOKUP($A76, SiteInfo!$A$2:$R$480, MATCH(W$1, SiteInfo!$A$1:$R$1,0), 0)</f>
        <v>-40.949579999999997</v>
      </c>
      <c r="X76" s="17">
        <f>VLOOKUP($A76, SiteInfo!$A$2:$R$480, MATCH(X$1, SiteInfo!$A$1:$R$1,0), 0)</f>
        <v>0</v>
      </c>
      <c r="Y76" s="17">
        <f>VLOOKUP($A76, SiteInfo!$A$2:$R$480, MATCH(Y$1, SiteInfo!$A$1:$R$1,0), 0)</f>
        <v>24</v>
      </c>
      <c r="Z76" s="17">
        <f>VLOOKUP($A76, SiteInfo!$A$2:$R$480, MATCH(Z$1, SiteInfo!$A$1:$R$1,0), 0)</f>
        <v>6</v>
      </c>
      <c r="AA76" s="17">
        <f>VLOOKUP($A76, SiteInfo!$A$2:$R$480, MATCH(AA$1, SiteInfo!$A$1:$R$1,0), 0)</f>
        <v>40</v>
      </c>
      <c r="AB76" s="17">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s="17">
        <f>VLOOKUP($A77, SiteInfo!$A$2:$R$480, MATCH(V$1, SiteInfo!$A$1:$R$1,0), 0)</f>
        <v>174.13192000000001</v>
      </c>
      <c r="W77" s="17">
        <f>VLOOKUP($A77, SiteInfo!$A$2:$R$480, MATCH(W$1, SiteInfo!$A$1:$R$1,0), 0)</f>
        <v>-40.95093</v>
      </c>
      <c r="X77" s="17">
        <f>VLOOKUP($A77, SiteInfo!$A$2:$R$480, MATCH(X$1, SiteInfo!$A$1:$R$1,0), 0)</f>
        <v>2.4</v>
      </c>
      <c r="Y77" s="17">
        <f>VLOOKUP($A77, SiteInfo!$A$2:$R$480, MATCH(Y$1, SiteInfo!$A$1:$R$1,0), 0)</f>
        <v>21</v>
      </c>
      <c r="Z77" s="17">
        <f>VLOOKUP($A77, SiteInfo!$A$2:$R$480, MATCH(Z$1, SiteInfo!$A$1:$R$1,0), 0)</f>
        <v>5</v>
      </c>
      <c r="AA77" s="17">
        <f>VLOOKUP($A77, SiteInfo!$A$2:$R$480, MATCH(AA$1, SiteInfo!$A$1:$R$1,0), 0)</f>
        <v>40</v>
      </c>
      <c r="AB77" s="1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s="17">
        <f>VLOOKUP($A78, SiteInfo!$A$2:$R$480, MATCH(V$1, SiteInfo!$A$1:$R$1,0), 0)</f>
        <v>174.14174</v>
      </c>
      <c r="W78" s="17">
        <f>VLOOKUP($A78, SiteInfo!$A$2:$R$480, MATCH(W$1, SiteInfo!$A$1:$R$1,0), 0)</f>
        <v>-40.949579999999997</v>
      </c>
      <c r="X78" s="17">
        <f>VLOOKUP($A78, SiteInfo!$A$2:$R$480, MATCH(X$1, SiteInfo!$A$1:$R$1,0), 0)</f>
        <v>18</v>
      </c>
      <c r="Y78" s="17">
        <f>VLOOKUP($A78, SiteInfo!$A$2:$R$480, MATCH(Y$1, SiteInfo!$A$1:$R$1,0), 0)</f>
        <v>30</v>
      </c>
      <c r="Z78" s="17">
        <f>VLOOKUP($A78, SiteInfo!$A$2:$R$480, MATCH(Z$1, SiteInfo!$A$1:$R$1,0), 0)</f>
        <v>6</v>
      </c>
      <c r="AA78" s="17">
        <f>VLOOKUP($A78, SiteInfo!$A$2:$R$480, MATCH(AA$1, SiteInfo!$A$1:$R$1,0), 0)</f>
        <v>30</v>
      </c>
      <c r="AB78" s="17">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s="17">
        <f>VLOOKUP($A79, SiteInfo!$A$2:$R$480, MATCH(V$1, SiteInfo!$A$1:$R$1,0), 0)</f>
        <v>174.13531</v>
      </c>
      <c r="W79" s="17">
        <f>VLOOKUP($A79, SiteInfo!$A$2:$R$480, MATCH(W$1, SiteInfo!$A$1:$R$1,0), 0)</f>
        <v>-40.949979999999996</v>
      </c>
      <c r="X79" s="17">
        <f>VLOOKUP($A79, SiteInfo!$A$2:$R$480, MATCH(X$1, SiteInfo!$A$1:$R$1,0), 0)</f>
        <v>0</v>
      </c>
      <c r="Y79" s="17">
        <f>VLOOKUP($A79, SiteInfo!$A$2:$R$480, MATCH(Y$1, SiteInfo!$A$1:$R$1,0), 0)</f>
        <v>12</v>
      </c>
      <c r="Z79" s="17">
        <f>VLOOKUP($A79, SiteInfo!$A$2:$R$480, MATCH(Z$1, SiteInfo!$A$1:$R$1,0), 0)</f>
        <v>6</v>
      </c>
      <c r="AA79" s="17">
        <f>VLOOKUP($A79, SiteInfo!$A$2:$R$480, MATCH(AA$1, SiteInfo!$A$1:$R$1,0), 0)</f>
        <v>70</v>
      </c>
      <c r="AB79" s="17">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s="17">
        <f>VLOOKUP($A80, SiteInfo!$A$2:$R$480, MATCH(V$1, SiteInfo!$A$1:$R$1,0), 0)</f>
        <v>174.13176999999999</v>
      </c>
      <c r="W80" s="17">
        <f>VLOOKUP($A80, SiteInfo!$A$2:$R$480, MATCH(W$1, SiteInfo!$A$1:$R$1,0), 0)</f>
        <v>-40.950949999999999</v>
      </c>
      <c r="X80" s="17">
        <f>VLOOKUP($A80, SiteInfo!$A$2:$R$480, MATCH(X$1, SiteInfo!$A$1:$R$1,0), 0)</f>
        <v>3</v>
      </c>
      <c r="Y80" s="17">
        <f>VLOOKUP($A80, SiteInfo!$A$2:$R$480, MATCH(Y$1, SiteInfo!$A$1:$R$1,0), 0)</f>
        <v>15.2</v>
      </c>
      <c r="Z80" s="17">
        <f>VLOOKUP($A80, SiteInfo!$A$2:$R$480, MATCH(Z$1, SiteInfo!$A$1:$R$1,0), 0)</f>
        <v>4.5</v>
      </c>
      <c r="AA80" s="17">
        <f>VLOOKUP($A80, SiteInfo!$A$2:$R$480, MATCH(AA$1, SiteInfo!$A$1:$R$1,0), 0)</f>
        <v>42</v>
      </c>
      <c r="AB80" s="17">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s="17">
        <f>VLOOKUP($A81, SiteInfo!$A$2:$R$480, MATCH(V$1, SiteInfo!$A$1:$R$1,0), 0)</f>
        <v>174.05671000000001</v>
      </c>
      <c r="W81" s="17">
        <f>VLOOKUP($A81, SiteInfo!$A$2:$R$480, MATCH(W$1, SiteInfo!$A$1:$R$1,0), 0)</f>
        <v>-40.773119999999999</v>
      </c>
      <c r="X81" s="17">
        <f>VLOOKUP($A81, SiteInfo!$A$2:$R$480, MATCH(X$1, SiteInfo!$A$1:$R$1,0), 0)</f>
        <v>0</v>
      </c>
      <c r="Y81" s="17">
        <f>VLOOKUP($A81, SiteInfo!$A$2:$R$480, MATCH(Y$1, SiteInfo!$A$1:$R$1,0), 0)</f>
        <v>42.9</v>
      </c>
      <c r="Z81" s="17">
        <f>VLOOKUP($A81, SiteInfo!$A$2:$R$480, MATCH(Z$1, SiteInfo!$A$1:$R$1,0), 0)</f>
        <v>12</v>
      </c>
      <c r="AA81" s="17">
        <f>VLOOKUP($A81, SiteInfo!$A$2:$R$480, MATCH(AA$1, SiteInfo!$A$1:$R$1,0), 0)</f>
        <v>36</v>
      </c>
      <c r="AB81" s="17">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s="17">
        <f>VLOOKUP($A82, SiteInfo!$A$2:$R$480, MATCH(V$1, SiteInfo!$A$1:$R$1,0), 0)</f>
        <v>174.37833000000001</v>
      </c>
      <c r="W82" s="17">
        <f>VLOOKUP($A82, SiteInfo!$A$2:$R$480, MATCH(W$1, SiteInfo!$A$1:$R$1,0), 0)</f>
        <v>-41.090220000000002</v>
      </c>
      <c r="X82" s="17">
        <f>VLOOKUP($A82, SiteInfo!$A$2:$R$480, MATCH(X$1, SiteInfo!$A$1:$R$1,0), 0)</f>
        <v>0</v>
      </c>
      <c r="Y82" s="17">
        <f>VLOOKUP($A82, SiteInfo!$A$2:$R$480, MATCH(Y$1, SiteInfo!$A$1:$R$1,0), 0)</f>
        <v>14</v>
      </c>
      <c r="Z82" s="17">
        <f>VLOOKUP($A82, SiteInfo!$A$2:$R$480, MATCH(Z$1, SiteInfo!$A$1:$R$1,0), 0)</f>
        <v>6</v>
      </c>
      <c r="AA82" s="17">
        <f>VLOOKUP($A82, SiteInfo!$A$2:$R$480, MATCH(AA$1, SiteInfo!$A$1:$R$1,0), 0)</f>
        <v>57</v>
      </c>
      <c r="AB82" s="17">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s="17">
        <f>VLOOKUP($A83, SiteInfo!$A$2:$R$480, MATCH(V$1, SiteInfo!$A$1:$R$1,0), 0)</f>
        <v>174.37696</v>
      </c>
      <c r="W83" s="17">
        <f>VLOOKUP($A83, SiteInfo!$A$2:$R$480, MATCH(W$1, SiteInfo!$A$1:$R$1,0), 0)</f>
        <v>-41.089469999999999</v>
      </c>
      <c r="X83" s="17">
        <f>VLOOKUP($A83, SiteInfo!$A$2:$R$480, MATCH(X$1, SiteInfo!$A$1:$R$1,0), 0)</f>
        <v>0</v>
      </c>
      <c r="Y83" s="17">
        <f>VLOOKUP($A83, SiteInfo!$A$2:$R$480, MATCH(Y$1, SiteInfo!$A$1:$R$1,0), 0)</f>
        <v>11</v>
      </c>
      <c r="Z83" s="17">
        <f>VLOOKUP($A83, SiteInfo!$A$2:$R$480, MATCH(Z$1, SiteInfo!$A$1:$R$1,0), 0)</f>
        <v>7</v>
      </c>
      <c r="AA83" s="17">
        <f>VLOOKUP($A83, SiteInfo!$A$2:$R$480, MATCH(AA$1, SiteInfo!$A$1:$R$1,0), 0)</f>
        <v>47</v>
      </c>
      <c r="AB83" s="17">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s="17">
        <f>VLOOKUP($A84, SiteInfo!$A$2:$R$480, MATCH(V$1, SiteInfo!$A$1:$R$1,0), 0)</f>
        <v>175.81945999999999</v>
      </c>
      <c r="W84" s="17">
        <f>VLOOKUP($A84, SiteInfo!$A$2:$R$480, MATCH(W$1, SiteInfo!$A$1:$R$1,0), 0)</f>
        <v>-36.84299</v>
      </c>
      <c r="X84" s="17">
        <f>VLOOKUP($A84, SiteInfo!$A$2:$R$480, MATCH(X$1, SiteInfo!$A$1:$R$1,0), 0)</f>
        <v>3</v>
      </c>
      <c r="Y84" s="17">
        <f>VLOOKUP($A84, SiteInfo!$A$2:$R$480, MATCH(Y$1, SiteInfo!$A$1:$R$1,0), 0)</f>
        <v>14</v>
      </c>
      <c r="Z84" s="17">
        <f>VLOOKUP($A84, SiteInfo!$A$2:$R$480, MATCH(Z$1, SiteInfo!$A$1:$R$1,0), 0)</f>
        <v>6</v>
      </c>
      <c r="AA84" s="17">
        <f>VLOOKUP($A84, SiteInfo!$A$2:$R$480, MATCH(AA$1, SiteInfo!$A$1:$R$1,0), 0)</f>
        <v>40</v>
      </c>
      <c r="AB84" s="17">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s="17">
        <f>VLOOKUP($A85, SiteInfo!$A$2:$R$480, MATCH(V$1, SiteInfo!$A$1:$R$1,0), 0)</f>
        <v>175.82209</v>
      </c>
      <c r="W85" s="17">
        <f>VLOOKUP($A85, SiteInfo!$A$2:$R$480, MATCH(W$1, SiteInfo!$A$1:$R$1,0), 0)</f>
        <v>-36.830370000000002</v>
      </c>
      <c r="X85" s="17">
        <f>VLOOKUP($A85, SiteInfo!$A$2:$R$480, MATCH(X$1, SiteInfo!$A$1:$R$1,0), 0)</f>
        <v>3</v>
      </c>
      <c r="Y85" s="17">
        <f>VLOOKUP($A85, SiteInfo!$A$2:$R$480, MATCH(Y$1, SiteInfo!$A$1:$R$1,0), 0)</f>
        <v>15</v>
      </c>
      <c r="Z85" s="17">
        <f>VLOOKUP($A85, SiteInfo!$A$2:$R$480, MATCH(Z$1, SiteInfo!$A$1:$R$1,0), 0)</f>
        <v>6</v>
      </c>
      <c r="AA85" s="17">
        <f>VLOOKUP($A85, SiteInfo!$A$2:$R$480, MATCH(AA$1, SiteInfo!$A$1:$R$1,0), 0)</f>
        <v>30</v>
      </c>
      <c r="AB85" s="17">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s="17">
        <f>VLOOKUP($A86, SiteInfo!$A$2:$R$480, MATCH(V$1, SiteInfo!$A$1:$R$1,0), 0)</f>
        <v>175.81927999999999</v>
      </c>
      <c r="W86" s="17">
        <f>VLOOKUP($A86, SiteInfo!$A$2:$R$480, MATCH(W$1, SiteInfo!$A$1:$R$1,0), 0)</f>
        <v>-36.822009999999999</v>
      </c>
      <c r="X86" s="17">
        <f>VLOOKUP($A86, SiteInfo!$A$2:$R$480, MATCH(X$1, SiteInfo!$A$1:$R$1,0), 0)</f>
        <v>0</v>
      </c>
      <c r="Y86" s="17">
        <f>VLOOKUP($A86, SiteInfo!$A$2:$R$480, MATCH(Y$1, SiteInfo!$A$1:$R$1,0), 0)</f>
        <v>21.6</v>
      </c>
      <c r="Z86" s="17">
        <f>VLOOKUP($A86, SiteInfo!$A$2:$R$480, MATCH(Z$1, SiteInfo!$A$1:$R$1,0), 0)</f>
        <v>12</v>
      </c>
      <c r="AA86" s="17">
        <f>VLOOKUP($A86, SiteInfo!$A$2:$R$480, MATCH(AA$1, SiteInfo!$A$1:$R$1,0), 0)</f>
        <v>47</v>
      </c>
      <c r="AB86" s="17">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s="17">
        <f>VLOOKUP($A87, SiteInfo!$A$2:$R$480, MATCH(V$1, SiteInfo!$A$1:$R$1,0), 0)</f>
        <v>175.82069999999999</v>
      </c>
      <c r="W87" s="17">
        <f>VLOOKUP($A87, SiteInfo!$A$2:$R$480, MATCH(W$1, SiteInfo!$A$1:$R$1,0), 0)</f>
        <v>-36.819459999999999</v>
      </c>
      <c r="X87" s="17">
        <f>VLOOKUP($A87, SiteInfo!$A$2:$R$480, MATCH(X$1, SiteInfo!$A$1:$R$1,0), 0)</f>
        <v>2</v>
      </c>
      <c r="Y87" s="17">
        <f>VLOOKUP($A87, SiteInfo!$A$2:$R$480, MATCH(Y$1, SiteInfo!$A$1:$R$1,0), 0)</f>
        <v>20.7</v>
      </c>
      <c r="Z87" s="17">
        <f>VLOOKUP($A87, SiteInfo!$A$2:$R$480, MATCH(Z$1, SiteInfo!$A$1:$R$1,0), 0)</f>
        <v>6</v>
      </c>
      <c r="AA87" s="17">
        <f>VLOOKUP($A87, SiteInfo!$A$2:$R$480, MATCH(AA$1, SiteInfo!$A$1:$R$1,0), 0)</f>
        <v>48</v>
      </c>
      <c r="AB87" s="1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s="17">
        <f>VLOOKUP($A88, SiteInfo!$A$2:$R$480, MATCH(V$1, SiteInfo!$A$1:$R$1,0), 0)</f>
        <v>175.8117</v>
      </c>
      <c r="W88" s="17">
        <f>VLOOKUP($A88, SiteInfo!$A$2:$R$480, MATCH(W$1, SiteInfo!$A$1:$R$1,0), 0)</f>
        <v>-36.822710000000001</v>
      </c>
      <c r="X88" s="17">
        <f>VLOOKUP($A88, SiteInfo!$A$2:$R$480, MATCH(X$1, SiteInfo!$A$1:$R$1,0), 0)</f>
        <v>7</v>
      </c>
      <c r="Y88" s="17">
        <f>VLOOKUP($A88, SiteInfo!$A$2:$R$480, MATCH(Y$1, SiteInfo!$A$1:$R$1,0), 0)</f>
        <v>22.5</v>
      </c>
      <c r="Z88" s="17">
        <f>VLOOKUP($A88, SiteInfo!$A$2:$R$480, MATCH(Z$1, SiteInfo!$A$1:$R$1,0), 0)</f>
        <v>5</v>
      </c>
      <c r="AA88" s="17">
        <f>VLOOKUP($A88, SiteInfo!$A$2:$R$480, MATCH(AA$1, SiteInfo!$A$1:$R$1,0), 0)</f>
        <v>41</v>
      </c>
      <c r="AB88" s="17">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s="17">
        <f>VLOOKUP($A89, SiteInfo!$A$2:$R$480, MATCH(V$1, SiteInfo!$A$1:$R$1,0), 0)</f>
        <v>175.82137</v>
      </c>
      <c r="W89" s="17">
        <f>VLOOKUP($A89, SiteInfo!$A$2:$R$480, MATCH(W$1, SiteInfo!$A$1:$R$1,0), 0)</f>
        <v>-36.8262</v>
      </c>
      <c r="X89" s="17">
        <f>VLOOKUP($A89, SiteInfo!$A$2:$R$480, MATCH(X$1, SiteInfo!$A$1:$R$1,0), 0)</f>
        <v>3</v>
      </c>
      <c r="Y89" s="17">
        <f>VLOOKUP($A89, SiteInfo!$A$2:$R$480, MATCH(Y$1, SiteInfo!$A$1:$R$1,0), 0)</f>
        <v>19.5</v>
      </c>
      <c r="Z89" s="17">
        <f>VLOOKUP($A89, SiteInfo!$A$2:$R$480, MATCH(Z$1, SiteInfo!$A$1:$R$1,0), 0)</f>
        <v>10</v>
      </c>
      <c r="AA89" s="17">
        <f>VLOOKUP($A89, SiteInfo!$A$2:$R$480, MATCH(AA$1, SiteInfo!$A$1:$R$1,0), 0)</f>
        <v>52</v>
      </c>
      <c r="AB89" s="17">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s="17">
        <f>VLOOKUP($A90, SiteInfo!$A$2:$R$480, MATCH(V$1, SiteInfo!$A$1:$R$1,0), 0)</f>
        <v>175.41567000000001</v>
      </c>
      <c r="W90" s="17">
        <f>VLOOKUP($A90, SiteInfo!$A$2:$R$480, MATCH(W$1, SiteInfo!$A$1:$R$1,0), 0)</f>
        <v>-36.472499999999997</v>
      </c>
      <c r="X90" s="17">
        <f>VLOOKUP($A90, SiteInfo!$A$2:$R$480, MATCH(X$1, SiteInfo!$A$1:$R$1,0), 0)</f>
        <v>5</v>
      </c>
      <c r="Y90" s="17">
        <f>VLOOKUP($A90, SiteInfo!$A$2:$R$480, MATCH(Y$1, SiteInfo!$A$1:$R$1,0), 0)</f>
        <v>18.3</v>
      </c>
      <c r="Z90" s="17">
        <f>VLOOKUP($A90, SiteInfo!$A$2:$R$480, MATCH(Z$1, SiteInfo!$A$1:$R$1,0), 0)</f>
        <v>10</v>
      </c>
      <c r="AA90" s="17">
        <f>VLOOKUP($A90, SiteInfo!$A$2:$R$480, MATCH(AA$1, SiteInfo!$A$1:$R$1,0), 0)</f>
        <v>50</v>
      </c>
      <c r="AB90" s="17">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s="17">
        <f>VLOOKUP($A91, SiteInfo!$A$2:$R$480, MATCH(V$1, SiteInfo!$A$1:$R$1,0), 0)</f>
        <v>175.49432999999999</v>
      </c>
      <c r="W91" s="17">
        <f>VLOOKUP($A91, SiteInfo!$A$2:$R$480, MATCH(W$1, SiteInfo!$A$1:$R$1,0), 0)</f>
        <v>-36.509830000000001</v>
      </c>
      <c r="X91" s="17">
        <f>VLOOKUP($A91, SiteInfo!$A$2:$R$480, MATCH(X$1, SiteInfo!$A$1:$R$1,0), 0)</f>
        <v>5</v>
      </c>
      <c r="Y91" s="17">
        <f>VLOOKUP($A91, SiteInfo!$A$2:$R$480, MATCH(Y$1, SiteInfo!$A$1:$R$1,0), 0)</f>
        <v>18.899999999999999</v>
      </c>
      <c r="Z91" s="17">
        <f>VLOOKUP($A91, SiteInfo!$A$2:$R$480, MATCH(Z$1, SiteInfo!$A$1:$R$1,0), 0)</f>
        <v>10</v>
      </c>
      <c r="AA91" s="17">
        <f>VLOOKUP($A91, SiteInfo!$A$2:$R$480, MATCH(AA$1, SiteInfo!$A$1:$R$1,0), 0)</f>
        <v>58</v>
      </c>
      <c r="AB91" s="17">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s="17">
        <f>VLOOKUP($A92, SiteInfo!$A$2:$R$480, MATCH(V$1, SiteInfo!$A$1:$R$1,0), 0)</f>
        <v>175.53532999999999</v>
      </c>
      <c r="W92" s="17">
        <f>VLOOKUP($A92, SiteInfo!$A$2:$R$480, MATCH(W$1, SiteInfo!$A$1:$R$1,0), 0)</f>
        <v>-36.54233</v>
      </c>
      <c r="X92" s="17">
        <f>VLOOKUP($A92, SiteInfo!$A$2:$R$480, MATCH(X$1, SiteInfo!$A$1:$R$1,0), 0)</f>
        <v>3</v>
      </c>
      <c r="Y92" s="17">
        <f>VLOOKUP($A92, SiteInfo!$A$2:$R$480, MATCH(Y$1, SiteInfo!$A$1:$R$1,0), 0)</f>
        <v>16.7</v>
      </c>
      <c r="Z92" s="17">
        <f>VLOOKUP($A92, SiteInfo!$A$2:$R$480, MATCH(Z$1, SiteInfo!$A$1:$R$1,0), 0)</f>
        <v>8</v>
      </c>
      <c r="AA92" s="17">
        <f>VLOOKUP($A92, SiteInfo!$A$2:$R$480, MATCH(AA$1, SiteInfo!$A$1:$R$1,0), 0)</f>
        <v>56</v>
      </c>
      <c r="AB92" s="17">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s="17">
        <f>VLOOKUP($A93, SiteInfo!$A$2:$R$480, MATCH(V$1, SiteInfo!$A$1:$R$1,0), 0)</f>
        <v>175.74850000000001</v>
      </c>
      <c r="W93" s="17">
        <f>VLOOKUP($A93, SiteInfo!$A$2:$R$480, MATCH(W$1, SiteInfo!$A$1:$R$1,0), 0)</f>
        <v>-36.594670000000001</v>
      </c>
      <c r="X93" s="17">
        <f>VLOOKUP($A93, SiteInfo!$A$2:$R$480, MATCH(X$1, SiteInfo!$A$1:$R$1,0), 0)</f>
        <v>5</v>
      </c>
      <c r="Y93" s="17">
        <f>VLOOKUP($A93, SiteInfo!$A$2:$R$480, MATCH(Y$1, SiteInfo!$A$1:$R$1,0), 0)</f>
        <v>19.2</v>
      </c>
      <c r="Z93" s="17">
        <f>VLOOKUP($A93, SiteInfo!$A$2:$R$480, MATCH(Z$1, SiteInfo!$A$1:$R$1,0), 0)</f>
        <v>18</v>
      </c>
      <c r="AA93" s="17">
        <f>VLOOKUP($A93, SiteInfo!$A$2:$R$480, MATCH(AA$1, SiteInfo!$A$1:$R$1,0), 0)</f>
        <v>44</v>
      </c>
      <c r="AB93" s="17">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s="17">
        <f>VLOOKUP($A94, SiteInfo!$A$2:$R$480, MATCH(V$1, SiteInfo!$A$1:$R$1,0), 0)</f>
        <v>175.88183000000001</v>
      </c>
      <c r="W94" s="17">
        <f>VLOOKUP($A94, SiteInfo!$A$2:$R$480, MATCH(W$1, SiteInfo!$A$1:$R$1,0), 0)</f>
        <v>-36.712829999999997</v>
      </c>
      <c r="X94" s="17">
        <f>VLOOKUP($A94, SiteInfo!$A$2:$R$480, MATCH(X$1, SiteInfo!$A$1:$R$1,0), 0)</f>
        <v>0</v>
      </c>
      <c r="Y94" s="17">
        <f>VLOOKUP($A94, SiteInfo!$A$2:$R$480, MATCH(Y$1, SiteInfo!$A$1:$R$1,0), 0)</f>
        <v>19.5</v>
      </c>
      <c r="Z94" s="17">
        <f>VLOOKUP($A94, SiteInfo!$A$2:$R$480, MATCH(Z$1, SiteInfo!$A$1:$R$1,0), 0)</f>
        <v>18</v>
      </c>
      <c r="AA94" s="17">
        <f>VLOOKUP($A94, SiteInfo!$A$2:$R$480, MATCH(AA$1, SiteInfo!$A$1:$R$1,0), 0)</f>
        <v>50</v>
      </c>
      <c r="AB94" s="17">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s="17">
        <f>VLOOKUP($A95, SiteInfo!$A$2:$R$480, MATCH(V$1, SiteInfo!$A$1:$R$1,0), 0)</f>
        <v>175.7585</v>
      </c>
      <c r="W95" s="17">
        <f>VLOOKUP($A95, SiteInfo!$A$2:$R$480, MATCH(W$1, SiteInfo!$A$1:$R$1,0), 0)</f>
        <v>-36.439</v>
      </c>
      <c r="X95" s="17">
        <f>VLOOKUP($A95, SiteInfo!$A$2:$R$480, MATCH(X$1, SiteInfo!$A$1:$R$1,0), 0)</f>
        <v>12</v>
      </c>
      <c r="Y95" s="17">
        <f>VLOOKUP($A95, SiteInfo!$A$2:$R$480, MATCH(Y$1, SiteInfo!$A$1:$R$1,0), 0)</f>
        <v>19.2</v>
      </c>
      <c r="Z95" s="17">
        <f>VLOOKUP($A95, SiteInfo!$A$2:$R$480, MATCH(Z$1, SiteInfo!$A$1:$R$1,0), 0)</f>
        <v>7</v>
      </c>
      <c r="AA95" s="17">
        <f>VLOOKUP($A95, SiteInfo!$A$2:$R$480, MATCH(AA$1, SiteInfo!$A$1:$R$1,0), 0)</f>
        <v>62</v>
      </c>
      <c r="AB95" s="17">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s="17">
        <f>VLOOKUP($A96, SiteInfo!$A$2:$R$480, MATCH(V$1, SiteInfo!$A$1:$R$1,0), 0)</f>
        <v>175.8236</v>
      </c>
      <c r="W96" s="17">
        <f>VLOOKUP($A96, SiteInfo!$A$2:$R$480, MATCH(W$1, SiteInfo!$A$1:$R$1,0), 0)</f>
        <v>-36.614530000000002</v>
      </c>
      <c r="X96" s="17">
        <f>VLOOKUP($A96, SiteInfo!$A$2:$R$480, MATCH(X$1, SiteInfo!$A$1:$R$1,0), 0)</f>
        <v>0</v>
      </c>
      <c r="Y96" s="17">
        <f>VLOOKUP($A96, SiteInfo!$A$2:$R$480, MATCH(Y$1, SiteInfo!$A$1:$R$1,0), 0)</f>
        <v>26.2</v>
      </c>
      <c r="Z96" s="17">
        <f>VLOOKUP($A96, SiteInfo!$A$2:$R$480, MATCH(Z$1, SiteInfo!$A$1:$R$1,0), 0)</f>
        <v>15</v>
      </c>
      <c r="AA96" s="17">
        <f>VLOOKUP($A96, SiteInfo!$A$2:$R$480, MATCH(AA$1, SiteInfo!$A$1:$R$1,0), 0)</f>
        <v>50</v>
      </c>
      <c r="AB96" s="17">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s="17">
        <f>VLOOKUP($A97, SiteInfo!$A$2:$R$480, MATCH(V$1, SiteInfo!$A$1:$R$1,0), 0)</f>
        <v>175.88183000000001</v>
      </c>
      <c r="W97" s="17">
        <f>VLOOKUP($A97, SiteInfo!$A$2:$R$480, MATCH(W$1, SiteInfo!$A$1:$R$1,0), 0)</f>
        <v>-36.712829999999997</v>
      </c>
      <c r="X97" s="17">
        <f>VLOOKUP($A97, SiteInfo!$A$2:$R$480, MATCH(X$1, SiteInfo!$A$1:$R$1,0), 0)</f>
        <v>2.5</v>
      </c>
      <c r="Y97" s="17">
        <f>VLOOKUP($A97, SiteInfo!$A$2:$R$480, MATCH(Y$1, SiteInfo!$A$1:$R$1,0), 0)</f>
        <v>23.1</v>
      </c>
      <c r="Z97" s="17">
        <f>VLOOKUP($A97, SiteInfo!$A$2:$R$480, MATCH(Z$1, SiteInfo!$A$1:$R$1,0), 0)</f>
        <v>12</v>
      </c>
      <c r="AA97" s="17">
        <f>VLOOKUP($A97, SiteInfo!$A$2:$R$480, MATCH(AA$1, SiteInfo!$A$1:$R$1,0), 0)</f>
        <v>48</v>
      </c>
      <c r="AB97" s="1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s="17">
        <f>VLOOKUP($A98, SiteInfo!$A$2:$R$480, MATCH(V$1, SiteInfo!$A$1:$R$1,0), 0)</f>
        <v>176.07944000000001</v>
      </c>
      <c r="W98" s="17">
        <f>VLOOKUP($A98, SiteInfo!$A$2:$R$480, MATCH(W$1, SiteInfo!$A$1:$R$1,0), 0)</f>
        <v>-36.956240000000001</v>
      </c>
      <c r="X98" s="17">
        <f>VLOOKUP($A98, SiteInfo!$A$2:$R$480, MATCH(X$1, SiteInfo!$A$1:$R$1,0), 0)</f>
        <v>0</v>
      </c>
      <c r="Y98" s="17">
        <f>VLOOKUP($A98, SiteInfo!$A$2:$R$480, MATCH(Y$1, SiteInfo!$A$1:$R$1,0), 0)</f>
        <v>19.8</v>
      </c>
      <c r="Z98" s="17">
        <f>VLOOKUP($A98, SiteInfo!$A$2:$R$480, MATCH(Z$1, SiteInfo!$A$1:$R$1,0), 0)</f>
        <v>12</v>
      </c>
      <c r="AA98" s="17">
        <f>VLOOKUP($A98, SiteInfo!$A$2:$R$480, MATCH(AA$1, SiteInfo!$A$1:$R$1,0), 0)</f>
        <v>58</v>
      </c>
      <c r="AB98" s="17">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s="17">
        <f>VLOOKUP($A99, SiteInfo!$A$2:$R$480, MATCH(V$1, SiteInfo!$A$1:$R$1,0), 0)</f>
        <v>176.07868999999999</v>
      </c>
      <c r="W99" s="17">
        <f>VLOOKUP($A99, SiteInfo!$A$2:$R$480, MATCH(W$1, SiteInfo!$A$1:$R$1,0), 0)</f>
        <v>-36.972940000000001</v>
      </c>
      <c r="X99" s="17">
        <f>VLOOKUP($A99, SiteInfo!$A$2:$R$480, MATCH(X$1, SiteInfo!$A$1:$R$1,0), 0)</f>
        <v>6</v>
      </c>
      <c r="Y99" s="17">
        <f>VLOOKUP($A99, SiteInfo!$A$2:$R$480, MATCH(Y$1, SiteInfo!$A$1:$R$1,0), 0)</f>
        <v>16.399999999999999</v>
      </c>
      <c r="Z99" s="17">
        <f>VLOOKUP($A99, SiteInfo!$A$2:$R$480, MATCH(Z$1, SiteInfo!$A$1:$R$1,0), 0)</f>
        <v>6</v>
      </c>
      <c r="AA99" s="17">
        <f>VLOOKUP($A99, SiteInfo!$A$2:$R$480, MATCH(AA$1, SiteInfo!$A$1:$R$1,0), 0)</f>
        <v>43</v>
      </c>
      <c r="AB99" s="17">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s="17">
        <f>VLOOKUP($A100, SiteInfo!$A$2:$R$480, MATCH(V$1, SiteInfo!$A$1:$R$1,0), 0)</f>
        <v>174.73767000000001</v>
      </c>
      <c r="W100" s="17">
        <f>VLOOKUP($A100, SiteInfo!$A$2:$R$480, MATCH(W$1, SiteInfo!$A$1:$R$1,0), 0)</f>
        <v>-35.478479999999998</v>
      </c>
      <c r="X100" s="17">
        <f>VLOOKUP($A100, SiteInfo!$A$2:$R$480, MATCH(X$1, SiteInfo!$A$1:$R$1,0), 0)</f>
        <v>6</v>
      </c>
      <c r="Y100" s="17">
        <f>VLOOKUP($A100, SiteInfo!$A$2:$R$480, MATCH(Y$1, SiteInfo!$A$1:$R$1,0), 0)</f>
        <v>26</v>
      </c>
      <c r="Z100" s="17">
        <f>VLOOKUP($A100, SiteInfo!$A$2:$R$480, MATCH(Z$1, SiteInfo!$A$1:$R$1,0), 0)</f>
        <v>26</v>
      </c>
      <c r="AA100" s="17">
        <f>VLOOKUP($A100, SiteInfo!$A$2:$R$480, MATCH(AA$1, SiteInfo!$A$1:$R$1,0), 0)</f>
        <v>50</v>
      </c>
      <c r="AB100" s="17">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s="17">
        <f>VLOOKUP($A101, SiteInfo!$A$2:$R$480, MATCH(V$1, SiteInfo!$A$1:$R$1,0), 0)</f>
        <v>173.65571</v>
      </c>
      <c r="W101" s="17">
        <f>VLOOKUP($A101, SiteInfo!$A$2:$R$480, MATCH(W$1, SiteInfo!$A$1:$R$1,0), 0)</f>
        <v>-41.055990000000001</v>
      </c>
      <c r="X101" s="17">
        <f>VLOOKUP($A101, SiteInfo!$A$2:$R$480, MATCH(X$1, SiteInfo!$A$1:$R$1,0), 0)</f>
        <v>0</v>
      </c>
      <c r="Y101" s="17">
        <f>VLOOKUP($A101, SiteInfo!$A$2:$R$480, MATCH(Y$1, SiteInfo!$A$1:$R$1,0), 0)</f>
        <v>9</v>
      </c>
      <c r="Z101" s="17">
        <f>VLOOKUP($A101, SiteInfo!$A$2:$R$480, MATCH(Z$1, SiteInfo!$A$1:$R$1,0), 0)</f>
        <v>9</v>
      </c>
      <c r="AA101" s="17">
        <f>VLOOKUP($A101, SiteInfo!$A$2:$R$480, MATCH(AA$1, SiteInfo!$A$1:$R$1,0), 0)</f>
        <v>207</v>
      </c>
      <c r="AB101" s="17">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s="17">
        <f>VLOOKUP($A102, SiteInfo!$A$2:$R$480, MATCH(V$1, SiteInfo!$A$1:$R$1,0), 0)</f>
        <v>173.67412999999999</v>
      </c>
      <c r="W102" s="17">
        <f>VLOOKUP($A102, SiteInfo!$A$2:$R$480, MATCH(W$1, SiteInfo!$A$1:$R$1,0), 0)</f>
        <v>-41.032519999999998</v>
      </c>
      <c r="X102" s="17">
        <f>VLOOKUP($A102, SiteInfo!$A$2:$R$480, MATCH(X$1, SiteInfo!$A$1:$R$1,0), 0)</f>
        <v>0</v>
      </c>
      <c r="Y102" s="17">
        <f>VLOOKUP($A102, SiteInfo!$A$2:$R$480, MATCH(Y$1, SiteInfo!$A$1:$R$1,0), 0)</f>
        <v>7.6</v>
      </c>
      <c r="Z102" s="17">
        <f>VLOOKUP($A102, SiteInfo!$A$2:$R$480, MATCH(Z$1, SiteInfo!$A$1:$R$1,0), 0)</f>
        <v>6</v>
      </c>
      <c r="AA102" s="17">
        <f>VLOOKUP($A102, SiteInfo!$A$2:$R$480, MATCH(AA$1, SiteInfo!$A$1:$R$1,0), 0)</f>
        <v>80</v>
      </c>
      <c r="AB102" s="17">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s="17">
        <f>VLOOKUP($A103, SiteInfo!$A$2:$R$480, MATCH(V$1, SiteInfo!$A$1:$R$1,0), 0)</f>
        <v>173.59397000000001</v>
      </c>
      <c r="W103" s="17">
        <f>VLOOKUP($A103, SiteInfo!$A$2:$R$480, MATCH(W$1, SiteInfo!$A$1:$R$1,0), 0)</f>
        <v>-41.051650000000002</v>
      </c>
      <c r="X103" s="17">
        <f>VLOOKUP($A103, SiteInfo!$A$2:$R$480, MATCH(X$1, SiteInfo!$A$1:$R$1,0), 0)</f>
        <v>0</v>
      </c>
      <c r="Y103" s="17">
        <f>VLOOKUP($A103, SiteInfo!$A$2:$R$480, MATCH(Y$1, SiteInfo!$A$1:$R$1,0), 0)</f>
        <v>15</v>
      </c>
      <c r="Z103" s="17">
        <f>VLOOKUP($A103, SiteInfo!$A$2:$R$480, MATCH(Z$1, SiteInfo!$A$1:$R$1,0), 0)</f>
        <v>12</v>
      </c>
      <c r="AA103" s="17">
        <f>VLOOKUP($A103, SiteInfo!$A$2:$R$480, MATCH(AA$1, SiteInfo!$A$1:$R$1,0), 0)</f>
        <v>168</v>
      </c>
      <c r="AB103" s="17">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s="17">
        <f>VLOOKUP($A104, SiteInfo!$A$2:$R$480, MATCH(V$1, SiteInfo!$A$1:$R$1,0), 0)</f>
        <v>173.63301999999999</v>
      </c>
      <c r="W104" s="17">
        <f>VLOOKUP($A104, SiteInfo!$A$2:$R$480, MATCH(W$1, SiteInfo!$A$1:$R$1,0), 0)</f>
        <v>-41.039009999999998</v>
      </c>
      <c r="X104" s="17">
        <f>VLOOKUP($A104, SiteInfo!$A$2:$R$480, MATCH(X$1, SiteInfo!$A$1:$R$1,0), 0)</f>
        <v>0</v>
      </c>
      <c r="Y104" s="17">
        <f>VLOOKUP($A104, SiteInfo!$A$2:$R$480, MATCH(Y$1, SiteInfo!$A$1:$R$1,0), 0)</f>
        <v>21</v>
      </c>
      <c r="Z104" s="17">
        <f>VLOOKUP($A104, SiteInfo!$A$2:$R$480, MATCH(Z$1, SiteInfo!$A$1:$R$1,0), 0)</f>
        <v>9</v>
      </c>
      <c r="AA104" s="17">
        <f>VLOOKUP($A104, SiteInfo!$A$2:$R$480, MATCH(AA$1, SiteInfo!$A$1:$R$1,0), 0)</f>
        <v>30</v>
      </c>
      <c r="AB104" s="17">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s="17">
        <f>VLOOKUP($A105, SiteInfo!$A$2:$R$480, MATCH(V$1, SiteInfo!$A$1:$R$1,0), 0)</f>
        <v>173.80866</v>
      </c>
      <c r="W105" s="17">
        <f>VLOOKUP($A105, SiteInfo!$A$2:$R$480, MATCH(W$1, SiteInfo!$A$1:$R$1,0), 0)</f>
        <v>-40.959269999999997</v>
      </c>
      <c r="X105" s="17">
        <f>VLOOKUP($A105, SiteInfo!$A$2:$R$480, MATCH(X$1, SiteInfo!$A$1:$R$1,0), 0)</f>
        <v>0</v>
      </c>
      <c r="Y105" s="17">
        <f>VLOOKUP($A105, SiteInfo!$A$2:$R$480, MATCH(Y$1, SiteInfo!$A$1:$R$1,0), 0)</f>
        <v>15</v>
      </c>
      <c r="Z105" s="17">
        <f>VLOOKUP($A105, SiteInfo!$A$2:$R$480, MATCH(Z$1, SiteInfo!$A$1:$R$1,0), 0)</f>
        <v>5</v>
      </c>
      <c r="AA105" s="17">
        <f>VLOOKUP($A105, SiteInfo!$A$2:$R$480, MATCH(AA$1, SiteInfo!$A$1:$R$1,0), 0)</f>
        <v>35</v>
      </c>
      <c r="AB105" s="17">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s="17">
        <f>VLOOKUP($A106, SiteInfo!$A$2:$R$480, MATCH(V$1, SiteInfo!$A$1:$R$1,0), 0)</f>
        <v>173.76919000000001</v>
      </c>
      <c r="W106" s="17">
        <f>VLOOKUP($A106, SiteInfo!$A$2:$R$480, MATCH(W$1, SiteInfo!$A$1:$R$1,0), 0)</f>
        <v>-40.956130000000002</v>
      </c>
      <c r="X106" s="17">
        <f>VLOOKUP($A106, SiteInfo!$A$2:$R$480, MATCH(X$1, SiteInfo!$A$1:$R$1,0), 0)</f>
        <v>0</v>
      </c>
      <c r="Y106" s="17">
        <f>VLOOKUP($A106, SiteInfo!$A$2:$R$480, MATCH(Y$1, SiteInfo!$A$1:$R$1,0), 0)</f>
        <v>12</v>
      </c>
      <c r="Z106" s="17">
        <f>VLOOKUP($A106, SiteInfo!$A$2:$R$480, MATCH(Z$1, SiteInfo!$A$1:$R$1,0), 0)</f>
        <v>6</v>
      </c>
      <c r="AA106" s="17">
        <f>VLOOKUP($A106, SiteInfo!$A$2:$R$480, MATCH(AA$1, SiteInfo!$A$1:$R$1,0), 0)</f>
        <v>55</v>
      </c>
      <c r="AB106" s="17">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s="17">
        <f>VLOOKUP($A107, SiteInfo!$A$2:$R$480, MATCH(V$1, SiteInfo!$A$1:$R$1,0), 0)</f>
        <v>173.78890999999999</v>
      </c>
      <c r="W107" s="17">
        <f>VLOOKUP($A107, SiteInfo!$A$2:$R$480, MATCH(W$1, SiteInfo!$A$1:$R$1,0), 0)</f>
        <v>-40.972839999999998</v>
      </c>
      <c r="X107" s="17">
        <f>VLOOKUP($A107, SiteInfo!$A$2:$R$480, MATCH(X$1, SiteInfo!$A$1:$R$1,0), 0)</f>
        <v>0</v>
      </c>
      <c r="Y107" s="17">
        <f>VLOOKUP($A107, SiteInfo!$A$2:$R$480, MATCH(Y$1, SiteInfo!$A$1:$R$1,0), 0)</f>
        <v>12</v>
      </c>
      <c r="Z107" s="17">
        <f>VLOOKUP($A107, SiteInfo!$A$2:$R$480, MATCH(Z$1, SiteInfo!$A$1:$R$1,0), 0)</f>
        <v>6</v>
      </c>
      <c r="AA107" s="17">
        <f>VLOOKUP($A107, SiteInfo!$A$2:$R$480, MATCH(AA$1, SiteInfo!$A$1:$R$1,0), 0)</f>
        <v>40</v>
      </c>
      <c r="AB107" s="1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s="17">
        <f>VLOOKUP($A108, SiteInfo!$A$2:$R$480, MATCH(V$1, SiteInfo!$A$1:$R$1,0), 0)</f>
        <v>173.82240999999999</v>
      </c>
      <c r="W108" s="17">
        <f>VLOOKUP($A108, SiteInfo!$A$2:$R$480, MATCH(W$1, SiteInfo!$A$1:$R$1,0), 0)</f>
        <v>-40.946730000000002</v>
      </c>
      <c r="X108" s="17">
        <f>VLOOKUP($A108, SiteInfo!$A$2:$R$480, MATCH(X$1, SiteInfo!$A$1:$R$1,0), 0)</f>
        <v>0</v>
      </c>
      <c r="Y108" s="17">
        <f>VLOOKUP($A108, SiteInfo!$A$2:$R$480, MATCH(Y$1, SiteInfo!$A$1:$R$1,0), 0)</f>
        <v>24</v>
      </c>
      <c r="Z108" s="17">
        <f>VLOOKUP($A108, SiteInfo!$A$2:$R$480, MATCH(Z$1, SiteInfo!$A$1:$R$1,0), 0)</f>
        <v>9</v>
      </c>
      <c r="AA108" s="17">
        <f>VLOOKUP($A108, SiteInfo!$A$2:$R$480, MATCH(AA$1, SiteInfo!$A$1:$R$1,0), 0)</f>
        <v>50</v>
      </c>
      <c r="AB108" s="17">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s="17">
        <f>VLOOKUP($A109, SiteInfo!$A$2:$R$480, MATCH(V$1, SiteInfo!$A$1:$R$1,0), 0)</f>
        <v>173.82240999999999</v>
      </c>
      <c r="W109" s="17">
        <f>VLOOKUP($A109, SiteInfo!$A$2:$R$480, MATCH(W$1, SiteInfo!$A$1:$R$1,0), 0)</f>
        <v>-40.946730000000002</v>
      </c>
      <c r="X109" s="17">
        <f>VLOOKUP($A109, SiteInfo!$A$2:$R$480, MATCH(X$1, SiteInfo!$A$1:$R$1,0), 0)</f>
        <v>0</v>
      </c>
      <c r="Y109" s="17">
        <f>VLOOKUP($A109, SiteInfo!$A$2:$R$480, MATCH(Y$1, SiteInfo!$A$1:$R$1,0), 0)</f>
        <v>19.2</v>
      </c>
      <c r="Z109" s="17">
        <f>VLOOKUP($A109, SiteInfo!$A$2:$R$480, MATCH(Z$1, SiteInfo!$A$1:$R$1,0), 0)</f>
        <v>6</v>
      </c>
      <c r="AA109" s="17">
        <f>VLOOKUP($A109, SiteInfo!$A$2:$R$480, MATCH(AA$1, SiteInfo!$A$1:$R$1,0), 0)</f>
        <v>21</v>
      </c>
      <c r="AB109" s="17">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s="17">
        <f>VLOOKUP($A110, SiteInfo!$A$2:$R$480, MATCH(V$1, SiteInfo!$A$1:$R$1,0), 0)</f>
        <v>173.83448999999999</v>
      </c>
      <c r="W110" s="17">
        <f>VLOOKUP($A110, SiteInfo!$A$2:$R$480, MATCH(W$1, SiteInfo!$A$1:$R$1,0), 0)</f>
        <v>-40.92118</v>
      </c>
      <c r="X110" s="17">
        <f>VLOOKUP($A110, SiteInfo!$A$2:$R$480, MATCH(X$1, SiteInfo!$A$1:$R$1,0), 0)</f>
        <v>0</v>
      </c>
      <c r="Y110" s="17">
        <f>VLOOKUP($A110, SiteInfo!$A$2:$R$480, MATCH(Y$1, SiteInfo!$A$1:$R$1,0), 0)</f>
        <v>24.4</v>
      </c>
      <c r="Z110" s="17">
        <f>VLOOKUP($A110, SiteInfo!$A$2:$R$480, MATCH(Z$1, SiteInfo!$A$1:$R$1,0), 0)</f>
        <v>4.5</v>
      </c>
      <c r="AA110" s="17">
        <f>VLOOKUP($A110, SiteInfo!$A$2:$R$480, MATCH(AA$1, SiteInfo!$A$1:$R$1,0), 0)</f>
        <v>37</v>
      </c>
      <c r="AB110" s="17">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s="17">
        <f>VLOOKUP($A111, SiteInfo!$A$2:$R$480, MATCH(V$1, SiteInfo!$A$1:$R$1,0), 0)</f>
        <v>166.9665</v>
      </c>
      <c r="W111" s="17">
        <f>VLOOKUP($A111, SiteInfo!$A$2:$R$480, MATCH(W$1, SiteInfo!$A$1:$R$1,0), 0)</f>
        <v>-45.320799999999998</v>
      </c>
      <c r="X111" s="17">
        <f>VLOOKUP($A111, SiteInfo!$A$2:$R$480, MATCH(X$1, SiteInfo!$A$1:$R$1,0), 0)</f>
        <v>0</v>
      </c>
      <c r="Y111" s="17">
        <f>VLOOKUP($A111, SiteInfo!$A$2:$R$480, MATCH(Y$1, SiteInfo!$A$1:$R$1,0), 0)</f>
        <v>13.4</v>
      </c>
      <c r="Z111" s="17">
        <f>VLOOKUP($A111, SiteInfo!$A$2:$R$480, MATCH(Z$1, SiteInfo!$A$1:$R$1,0), 0)</f>
        <v>20</v>
      </c>
      <c r="AA111" s="17">
        <f>VLOOKUP($A111, SiteInfo!$A$2:$R$480, MATCH(AA$1, SiteInfo!$A$1:$R$1,0), 0)</f>
        <v>83</v>
      </c>
      <c r="AB111" s="17">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s="17">
        <f>VLOOKUP($A112, SiteInfo!$A$2:$R$480, MATCH(V$1, SiteInfo!$A$1:$R$1,0), 0)</f>
        <v>166.87047999999999</v>
      </c>
      <c r="W112" s="17">
        <f>VLOOKUP($A112, SiteInfo!$A$2:$R$480, MATCH(W$1, SiteInfo!$A$1:$R$1,0), 0)</f>
        <v>-45.242350000000002</v>
      </c>
      <c r="X112" s="17">
        <f>VLOOKUP($A112, SiteInfo!$A$2:$R$480, MATCH(X$1, SiteInfo!$A$1:$R$1,0), 0)</f>
        <v>0</v>
      </c>
      <c r="Y112" s="17">
        <f>VLOOKUP($A112, SiteInfo!$A$2:$R$480, MATCH(Y$1, SiteInfo!$A$1:$R$1,0), 0)</f>
        <v>18.600000000000001</v>
      </c>
      <c r="Z112" s="17">
        <f>VLOOKUP($A112, SiteInfo!$A$2:$R$480, MATCH(Z$1, SiteInfo!$A$1:$R$1,0), 0)</f>
        <v>20</v>
      </c>
      <c r="AA112" s="17">
        <f>VLOOKUP($A112, SiteInfo!$A$2:$R$480, MATCH(AA$1, SiteInfo!$A$1:$R$1,0), 0)</f>
        <v>101</v>
      </c>
      <c r="AB112" s="17">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s="17">
        <f>VLOOKUP($A113, SiteInfo!$A$2:$R$480, MATCH(V$1, SiteInfo!$A$1:$R$1,0), 0)</f>
        <v>166.91037</v>
      </c>
      <c r="W113" s="17">
        <f>VLOOKUP($A113, SiteInfo!$A$2:$R$480, MATCH(W$1, SiteInfo!$A$1:$R$1,0), 0)</f>
        <v>-45.271859999999997</v>
      </c>
      <c r="X113" s="17">
        <f>VLOOKUP($A113, SiteInfo!$A$2:$R$480, MATCH(X$1, SiteInfo!$A$1:$R$1,0), 0)</f>
        <v>0</v>
      </c>
      <c r="Y113" s="17">
        <f>VLOOKUP($A113, SiteInfo!$A$2:$R$480, MATCH(Y$1, SiteInfo!$A$1:$R$1,0), 0)</f>
        <v>19.5</v>
      </c>
      <c r="Z113" s="17">
        <f>VLOOKUP($A113, SiteInfo!$A$2:$R$480, MATCH(Z$1, SiteInfo!$A$1:$R$1,0), 0)</f>
        <v>20</v>
      </c>
      <c r="AA113" s="17">
        <f>VLOOKUP($A113, SiteInfo!$A$2:$R$480, MATCH(AA$1, SiteInfo!$A$1:$R$1,0), 0)</f>
        <v>130</v>
      </c>
      <c r="AB113" s="17">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s="17">
        <f>VLOOKUP($A114, SiteInfo!$A$2:$R$480, MATCH(V$1, SiteInfo!$A$1:$R$1,0), 0)</f>
        <v>166.88453999999999</v>
      </c>
      <c r="W114" s="17">
        <f>VLOOKUP($A114, SiteInfo!$A$2:$R$480, MATCH(W$1, SiteInfo!$A$1:$R$1,0), 0)</f>
        <v>-45.287979999999997</v>
      </c>
      <c r="X114" s="17">
        <f>VLOOKUP($A114, SiteInfo!$A$2:$R$480, MATCH(X$1, SiteInfo!$A$1:$R$1,0), 0)</f>
        <v>0</v>
      </c>
      <c r="Y114" s="17">
        <f>VLOOKUP($A114, SiteInfo!$A$2:$R$480, MATCH(Y$1, SiteInfo!$A$1:$R$1,0), 0)</f>
        <v>28.9</v>
      </c>
      <c r="Z114" s="17">
        <f>VLOOKUP($A114, SiteInfo!$A$2:$R$480, MATCH(Z$1, SiteInfo!$A$1:$R$1,0), 0)</f>
        <v>20</v>
      </c>
      <c r="AA114" s="17">
        <f>VLOOKUP($A114, SiteInfo!$A$2:$R$480, MATCH(AA$1, SiteInfo!$A$1:$R$1,0), 0)</f>
        <v>110</v>
      </c>
      <c r="AB114" s="17">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s="17">
        <f>VLOOKUP($A115, SiteInfo!$A$2:$R$480, MATCH(V$1, SiteInfo!$A$1:$R$1,0), 0)</f>
        <v>166.97112999999999</v>
      </c>
      <c r="W115" s="17">
        <f>VLOOKUP($A115, SiteInfo!$A$2:$R$480, MATCH(W$1, SiteInfo!$A$1:$R$1,0), 0)</f>
        <v>-45.302990000000001</v>
      </c>
      <c r="X115" s="17">
        <f>VLOOKUP($A115, SiteInfo!$A$2:$R$480, MATCH(X$1, SiteInfo!$A$1:$R$1,0), 0)</f>
        <v>0</v>
      </c>
      <c r="Y115" s="17">
        <f>VLOOKUP($A115, SiteInfo!$A$2:$R$480, MATCH(Y$1, SiteInfo!$A$1:$R$1,0), 0)</f>
        <v>11.5</v>
      </c>
      <c r="Z115" s="17">
        <f>VLOOKUP($A115, SiteInfo!$A$2:$R$480, MATCH(Z$1, SiteInfo!$A$1:$R$1,0), 0)</f>
        <v>20</v>
      </c>
      <c r="AA115" s="17">
        <f>VLOOKUP($A115, SiteInfo!$A$2:$R$480, MATCH(AA$1, SiteInfo!$A$1:$R$1,0), 0)</f>
        <v>75</v>
      </c>
      <c r="AB115" s="17">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s="17">
        <f>VLOOKUP($A116, SiteInfo!$A$2:$R$480, MATCH(V$1, SiteInfo!$A$1:$R$1,0), 0)</f>
        <v>173.95202</v>
      </c>
      <c r="W116" s="17">
        <f>VLOOKUP($A116, SiteInfo!$A$2:$R$480, MATCH(W$1, SiteInfo!$A$1:$R$1,0), 0)</f>
        <v>-40.716209999999997</v>
      </c>
      <c r="X116" s="17">
        <f>VLOOKUP($A116, SiteInfo!$A$2:$R$480, MATCH(X$1, SiteInfo!$A$1:$R$1,0), 0)</f>
        <v>0</v>
      </c>
      <c r="Y116" s="17">
        <f>VLOOKUP($A116, SiteInfo!$A$2:$R$480, MATCH(Y$1, SiteInfo!$A$1:$R$1,0), 0)</f>
        <v>12</v>
      </c>
      <c r="Z116" s="17">
        <f>VLOOKUP($A116, SiteInfo!$A$2:$R$480, MATCH(Z$1, SiteInfo!$A$1:$R$1,0), 0)</f>
        <v>6</v>
      </c>
      <c r="AA116" s="17">
        <f>VLOOKUP($A116, SiteInfo!$A$2:$R$480, MATCH(AA$1, SiteInfo!$A$1:$R$1,0), 0)</f>
        <v>40</v>
      </c>
      <c r="AB116" s="17">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s="17">
        <f>VLOOKUP($A117, SiteInfo!$A$2:$R$480, MATCH(V$1, SiteInfo!$A$1:$R$1,0), 0)</f>
        <v>173.82666</v>
      </c>
      <c r="W117" s="17">
        <f>VLOOKUP($A117, SiteInfo!$A$2:$R$480, MATCH(W$1, SiteInfo!$A$1:$R$1,0), 0)</f>
        <v>-40.754199999999997</v>
      </c>
      <c r="X117" s="17">
        <f>VLOOKUP($A117, SiteInfo!$A$2:$R$480, MATCH(X$1, SiteInfo!$A$1:$R$1,0), 0)</f>
        <v>3</v>
      </c>
      <c r="Y117" s="17">
        <f>VLOOKUP($A117, SiteInfo!$A$2:$R$480, MATCH(Y$1, SiteInfo!$A$1:$R$1,0), 0)</f>
        <v>39.6</v>
      </c>
      <c r="Z117" s="17">
        <f>VLOOKUP($A117, SiteInfo!$A$2:$R$480, MATCH(Z$1, SiteInfo!$A$1:$R$1,0), 0)</f>
        <v>12</v>
      </c>
      <c r="AA117" s="17">
        <f>VLOOKUP($A117, SiteInfo!$A$2:$R$480, MATCH(AA$1, SiteInfo!$A$1:$R$1,0), 0)</f>
        <v>20</v>
      </c>
      <c r="AB117" s="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s="17">
        <f>VLOOKUP($A118, SiteInfo!$A$2:$R$480, MATCH(V$1, SiteInfo!$A$1:$R$1,0), 0)</f>
        <v>173.88417000000001</v>
      </c>
      <c r="W118" s="17">
        <f>VLOOKUP($A118, SiteInfo!$A$2:$R$480, MATCH(W$1, SiteInfo!$A$1:$R$1,0), 0)</f>
        <v>-40.771189999999997</v>
      </c>
      <c r="X118" s="17">
        <f>VLOOKUP($A118, SiteInfo!$A$2:$R$480, MATCH(X$1, SiteInfo!$A$1:$R$1,0), 0)</f>
        <v>0</v>
      </c>
      <c r="Y118" s="17">
        <f>VLOOKUP($A118, SiteInfo!$A$2:$R$480, MATCH(Y$1, SiteInfo!$A$1:$R$1,0), 0)</f>
        <v>3</v>
      </c>
      <c r="Z118" s="17">
        <f>VLOOKUP($A118, SiteInfo!$A$2:$R$480, MATCH(Z$1, SiteInfo!$A$1:$R$1,0), 0)</f>
        <v>1</v>
      </c>
      <c r="AA118" s="17">
        <f>VLOOKUP($A118, SiteInfo!$A$2:$R$480, MATCH(AA$1, SiteInfo!$A$1:$R$1,0), 0)</f>
        <v>80</v>
      </c>
      <c r="AB118" s="17">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s="17">
        <f>VLOOKUP($A119, SiteInfo!$A$2:$R$480, MATCH(V$1, SiteInfo!$A$1:$R$1,0), 0)</f>
        <v>173.87428</v>
      </c>
      <c r="W119" s="17">
        <f>VLOOKUP($A119, SiteInfo!$A$2:$R$480, MATCH(W$1, SiteInfo!$A$1:$R$1,0), 0)</f>
        <v>-40.751829999999998</v>
      </c>
      <c r="X119" s="17">
        <f>VLOOKUP($A119, SiteInfo!$A$2:$R$480, MATCH(X$1, SiteInfo!$A$1:$R$1,0), 0)</f>
        <v>0</v>
      </c>
      <c r="Y119" s="17">
        <f>VLOOKUP($A119, SiteInfo!$A$2:$R$480, MATCH(Y$1, SiteInfo!$A$1:$R$1,0), 0)</f>
        <v>9</v>
      </c>
      <c r="Z119" s="17">
        <f>VLOOKUP($A119, SiteInfo!$A$2:$R$480, MATCH(Z$1, SiteInfo!$A$1:$R$1,0), 0)</f>
        <v>4</v>
      </c>
      <c r="AA119" s="17">
        <f>VLOOKUP($A119, SiteInfo!$A$2:$R$480, MATCH(AA$1, SiteInfo!$A$1:$R$1,0), 0)</f>
        <v>40</v>
      </c>
      <c r="AB119" s="17">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s="17">
        <f>VLOOKUP($A120, SiteInfo!$A$2:$R$480, MATCH(V$1, SiteInfo!$A$1:$R$1,0), 0)</f>
        <v>173.95949999999999</v>
      </c>
      <c r="W120" s="17">
        <f>VLOOKUP($A120, SiteInfo!$A$2:$R$480, MATCH(W$1, SiteInfo!$A$1:$R$1,0), 0)</f>
        <v>-40.73706</v>
      </c>
      <c r="X120" s="17">
        <f>VLOOKUP($A120, SiteInfo!$A$2:$R$480, MATCH(X$1, SiteInfo!$A$1:$R$1,0), 0)</f>
        <v>0</v>
      </c>
      <c r="Y120" s="17">
        <f>VLOOKUP($A120, SiteInfo!$A$2:$R$480, MATCH(Y$1, SiteInfo!$A$1:$R$1,0), 0)</f>
        <v>12</v>
      </c>
      <c r="Z120" s="17">
        <f>VLOOKUP($A120, SiteInfo!$A$2:$R$480, MATCH(Z$1, SiteInfo!$A$1:$R$1,0), 0)</f>
        <v>6</v>
      </c>
      <c r="AA120" s="17">
        <f>VLOOKUP($A120, SiteInfo!$A$2:$R$480, MATCH(AA$1, SiteInfo!$A$1:$R$1,0), 0)</f>
        <v>130</v>
      </c>
      <c r="AB120" s="17">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s="17">
        <f>VLOOKUP($A121, SiteInfo!$A$2:$R$480, MATCH(V$1, SiteInfo!$A$1:$R$1,0), 0)</f>
        <v>173.90962999999999</v>
      </c>
      <c r="W121" s="17">
        <f>VLOOKUP($A121, SiteInfo!$A$2:$R$480, MATCH(W$1, SiteInfo!$A$1:$R$1,0), 0)</f>
        <v>-40.859439999999999</v>
      </c>
      <c r="X121" s="17">
        <f>VLOOKUP($A121, SiteInfo!$A$2:$R$480, MATCH(X$1, SiteInfo!$A$1:$R$1,0), 0)</f>
        <v>0</v>
      </c>
      <c r="Y121" s="17">
        <f>VLOOKUP($A121, SiteInfo!$A$2:$R$480, MATCH(Y$1, SiteInfo!$A$1:$R$1,0), 0)</f>
        <v>18</v>
      </c>
      <c r="Z121" s="17">
        <f>VLOOKUP($A121, SiteInfo!$A$2:$R$480, MATCH(Z$1, SiteInfo!$A$1:$R$1,0), 0)</f>
        <v>5</v>
      </c>
      <c r="AA121" s="17">
        <f>VLOOKUP($A121, SiteInfo!$A$2:$R$480, MATCH(AA$1, SiteInfo!$A$1:$R$1,0), 0)</f>
        <v>50</v>
      </c>
      <c r="AB121" s="17">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s="17">
        <f>VLOOKUP($A122, SiteInfo!$A$2:$R$480, MATCH(V$1, SiteInfo!$A$1:$R$1,0), 0)</f>
        <v>173.94082</v>
      </c>
      <c r="W122" s="17">
        <f>VLOOKUP($A122, SiteInfo!$A$2:$R$480, MATCH(W$1, SiteInfo!$A$1:$R$1,0), 0)</f>
        <v>-40.77919</v>
      </c>
      <c r="X122" s="17">
        <f>VLOOKUP($A122, SiteInfo!$A$2:$R$480, MATCH(X$1, SiteInfo!$A$1:$R$1,0), 0)</f>
        <v>0</v>
      </c>
      <c r="Y122" s="17">
        <f>VLOOKUP($A122, SiteInfo!$A$2:$R$480, MATCH(Y$1, SiteInfo!$A$1:$R$1,0), 0)</f>
        <v>24</v>
      </c>
      <c r="Z122" s="17">
        <f>VLOOKUP($A122, SiteInfo!$A$2:$R$480, MATCH(Z$1, SiteInfo!$A$1:$R$1,0), 0)</f>
        <v>9</v>
      </c>
      <c r="AA122" s="17">
        <f>VLOOKUP($A122, SiteInfo!$A$2:$R$480, MATCH(AA$1, SiteInfo!$A$1:$R$1,0), 0)</f>
        <v>40</v>
      </c>
      <c r="AB122" s="17">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s="17">
        <f>VLOOKUP($A123, SiteInfo!$A$2:$R$480, MATCH(V$1, SiteInfo!$A$1:$R$1,0), 0)</f>
        <v>173.98278999999999</v>
      </c>
      <c r="W123" s="17">
        <f>VLOOKUP($A123, SiteInfo!$A$2:$R$480, MATCH(W$1, SiteInfo!$A$1:$R$1,0), 0)</f>
        <v>-40.770449999999997</v>
      </c>
      <c r="X123" s="17">
        <f>VLOOKUP($A123, SiteInfo!$A$2:$R$480, MATCH(X$1, SiteInfo!$A$1:$R$1,0), 0)</f>
        <v>0</v>
      </c>
      <c r="Y123" s="17">
        <f>VLOOKUP($A123, SiteInfo!$A$2:$R$480, MATCH(Y$1, SiteInfo!$A$1:$R$1,0), 0)</f>
        <v>15</v>
      </c>
      <c r="Z123" s="17">
        <f>VLOOKUP($A123, SiteInfo!$A$2:$R$480, MATCH(Z$1, SiteInfo!$A$1:$R$1,0), 0)</f>
        <v>9</v>
      </c>
      <c r="AA123" s="17">
        <f>VLOOKUP($A123, SiteInfo!$A$2:$R$480, MATCH(AA$1, SiteInfo!$A$1:$R$1,0), 0)</f>
        <v>70</v>
      </c>
      <c r="AB123" s="17">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s="17">
        <f>VLOOKUP($A124, SiteInfo!$A$2:$R$480, MATCH(V$1, SiteInfo!$A$1:$R$1,0), 0)</f>
        <v>173.96378000000001</v>
      </c>
      <c r="W124" s="17">
        <f>VLOOKUP($A124, SiteInfo!$A$2:$R$480, MATCH(W$1, SiteInfo!$A$1:$R$1,0), 0)</f>
        <v>-40.775869999999998</v>
      </c>
      <c r="X124" s="17">
        <f>VLOOKUP($A124, SiteInfo!$A$2:$R$480, MATCH(X$1, SiteInfo!$A$1:$R$1,0), 0)</f>
        <v>0</v>
      </c>
      <c r="Y124" s="17">
        <f>VLOOKUP($A124, SiteInfo!$A$2:$R$480, MATCH(Y$1, SiteInfo!$A$1:$R$1,0), 0)</f>
        <v>30</v>
      </c>
      <c r="Z124" s="17">
        <f>VLOOKUP($A124, SiteInfo!$A$2:$R$480, MATCH(Z$1, SiteInfo!$A$1:$R$1,0), 0)</f>
        <v>6</v>
      </c>
      <c r="AA124" s="17">
        <f>VLOOKUP($A124, SiteInfo!$A$2:$R$480, MATCH(AA$1, SiteInfo!$A$1:$R$1,0), 0)</f>
        <v>25</v>
      </c>
      <c r="AB124" s="17">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s="17">
        <f>VLOOKUP($A125, SiteInfo!$A$2:$R$480, MATCH(V$1, SiteInfo!$A$1:$R$1,0), 0)</f>
        <v>173.82843</v>
      </c>
      <c r="W125" s="17">
        <f>VLOOKUP($A125, SiteInfo!$A$2:$R$480, MATCH(W$1, SiteInfo!$A$1:$R$1,0), 0)</f>
        <v>-40.77364</v>
      </c>
      <c r="X125" s="17">
        <f>VLOOKUP($A125, SiteInfo!$A$2:$R$480, MATCH(X$1, SiteInfo!$A$1:$R$1,0), 0)</f>
        <v>0</v>
      </c>
      <c r="Y125" s="17">
        <f>VLOOKUP($A125, SiteInfo!$A$2:$R$480, MATCH(Y$1, SiteInfo!$A$1:$R$1,0), 0)</f>
        <v>15</v>
      </c>
      <c r="Z125" s="17">
        <f>VLOOKUP($A125, SiteInfo!$A$2:$R$480, MATCH(Z$1, SiteInfo!$A$1:$R$1,0), 0)</f>
        <v>9</v>
      </c>
      <c r="AA125" s="17">
        <f>VLOOKUP($A125, SiteInfo!$A$2:$R$480, MATCH(AA$1, SiteInfo!$A$1:$R$1,0), 0)</f>
        <v>40</v>
      </c>
      <c r="AB125" s="17">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s="17">
        <f>VLOOKUP($A126, SiteInfo!$A$2:$R$480, MATCH(V$1, SiteInfo!$A$1:$R$1,0), 0)</f>
        <v>173.79750000000001</v>
      </c>
      <c r="W126" s="17">
        <f>VLOOKUP($A126, SiteInfo!$A$2:$R$480, MATCH(W$1, SiteInfo!$A$1:$R$1,0), 0)</f>
        <v>-40.815399999999997</v>
      </c>
      <c r="X126" s="17">
        <f>VLOOKUP($A126, SiteInfo!$A$2:$R$480, MATCH(X$1, SiteInfo!$A$1:$R$1,0), 0)</f>
        <v>0</v>
      </c>
      <c r="Y126" s="17">
        <f>VLOOKUP($A126, SiteInfo!$A$2:$R$480, MATCH(Y$1, SiteInfo!$A$1:$R$1,0), 0)</f>
        <v>9</v>
      </c>
      <c r="Z126" s="17">
        <f>VLOOKUP($A126, SiteInfo!$A$2:$R$480, MATCH(Z$1, SiteInfo!$A$1:$R$1,0), 0)</f>
        <v>6</v>
      </c>
      <c r="AA126" s="17">
        <f>VLOOKUP($A126, SiteInfo!$A$2:$R$480, MATCH(AA$1, SiteInfo!$A$1:$R$1,0), 0)</f>
        <v>70</v>
      </c>
      <c r="AB126" s="17">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s="17">
        <f>VLOOKUP($A127, SiteInfo!$A$2:$R$480, MATCH(V$1, SiteInfo!$A$1:$R$1,0), 0)</f>
        <v>173.81529</v>
      </c>
      <c r="W127" s="17">
        <f>VLOOKUP($A127, SiteInfo!$A$2:$R$480, MATCH(W$1, SiteInfo!$A$1:$R$1,0), 0)</f>
        <v>-40.849060000000001</v>
      </c>
      <c r="X127" s="17">
        <f>VLOOKUP($A127, SiteInfo!$A$2:$R$480, MATCH(X$1, SiteInfo!$A$1:$R$1,0), 0)</f>
        <v>0</v>
      </c>
      <c r="Y127" s="17">
        <f>VLOOKUP($A127, SiteInfo!$A$2:$R$480, MATCH(Y$1, SiteInfo!$A$1:$R$1,0), 0)</f>
        <v>8</v>
      </c>
      <c r="Z127" s="17">
        <f>VLOOKUP($A127, SiteInfo!$A$2:$R$480, MATCH(Z$1, SiteInfo!$A$1:$R$1,0), 0)</f>
        <v>1</v>
      </c>
      <c r="AA127" s="17">
        <f>VLOOKUP($A127, SiteInfo!$A$2:$R$480, MATCH(AA$1, SiteInfo!$A$1:$R$1,0), 0)</f>
        <v>25</v>
      </c>
      <c r="AB127" s="1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s="17">
        <f>VLOOKUP($A128, SiteInfo!$A$2:$R$480, MATCH(V$1, SiteInfo!$A$1:$R$1,0), 0)</f>
        <v>173.81796</v>
      </c>
      <c r="W128" s="17">
        <f>VLOOKUP($A128, SiteInfo!$A$2:$R$480, MATCH(W$1, SiteInfo!$A$1:$R$1,0), 0)</f>
        <v>-40.855910000000002</v>
      </c>
      <c r="X128" s="17">
        <f>VLOOKUP($A128, SiteInfo!$A$2:$R$480, MATCH(X$1, SiteInfo!$A$1:$R$1,0), 0)</f>
        <v>0</v>
      </c>
      <c r="Y128" s="17">
        <f>VLOOKUP($A128, SiteInfo!$A$2:$R$480, MATCH(Y$1, SiteInfo!$A$1:$R$1,0), 0)</f>
        <v>15</v>
      </c>
      <c r="Z128" s="17">
        <f>VLOOKUP($A128, SiteInfo!$A$2:$R$480, MATCH(Z$1, SiteInfo!$A$1:$R$1,0), 0)</f>
        <v>2</v>
      </c>
      <c r="AA128" s="17">
        <f>VLOOKUP($A128, SiteInfo!$A$2:$R$480, MATCH(AA$1, SiteInfo!$A$1:$R$1,0), 0)</f>
        <v>20</v>
      </c>
      <c r="AB128" s="17">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s="17">
        <f>VLOOKUP($A129, SiteInfo!$A$2:$R$480, MATCH(V$1, SiteInfo!$A$1:$R$1,0), 0)</f>
        <v>173.77746999999999</v>
      </c>
      <c r="W129" s="17">
        <f>VLOOKUP($A129, SiteInfo!$A$2:$R$480, MATCH(W$1, SiteInfo!$A$1:$R$1,0), 0)</f>
        <v>-40.839730000000003</v>
      </c>
      <c r="X129" s="17">
        <f>VLOOKUP($A129, SiteInfo!$A$2:$R$480, MATCH(X$1, SiteInfo!$A$1:$R$1,0), 0)</f>
        <v>7</v>
      </c>
      <c r="Y129" s="17">
        <f>VLOOKUP($A129, SiteInfo!$A$2:$R$480, MATCH(Y$1, SiteInfo!$A$1:$R$1,0), 0)</f>
        <v>18</v>
      </c>
      <c r="Z129" s="17">
        <f>VLOOKUP($A129, SiteInfo!$A$2:$R$480, MATCH(Z$1, SiteInfo!$A$1:$R$1,0), 0)</f>
        <v>6</v>
      </c>
      <c r="AA129" s="17">
        <f>VLOOKUP($A129, SiteInfo!$A$2:$R$480, MATCH(AA$1, SiteInfo!$A$1:$R$1,0), 0)</f>
        <v>20</v>
      </c>
      <c r="AB129" s="17">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s="17">
        <f>VLOOKUP($A130, SiteInfo!$A$2:$R$480, MATCH(V$1, SiteInfo!$A$1:$R$1,0), 0)</f>
        <v>173.77223000000001</v>
      </c>
      <c r="W130" s="17">
        <f>VLOOKUP($A130, SiteInfo!$A$2:$R$480, MATCH(W$1, SiteInfo!$A$1:$R$1,0), 0)</f>
        <v>-40.89734</v>
      </c>
      <c r="X130" s="17">
        <f>VLOOKUP($A130, SiteInfo!$A$2:$R$480, MATCH(X$1, SiteInfo!$A$1:$R$1,0), 0)</f>
        <v>0</v>
      </c>
      <c r="Y130" s="17">
        <f>VLOOKUP($A130, SiteInfo!$A$2:$R$480, MATCH(Y$1, SiteInfo!$A$1:$R$1,0), 0)</f>
        <v>7.6</v>
      </c>
      <c r="Z130" s="17">
        <f>VLOOKUP($A130, SiteInfo!$A$2:$R$480, MATCH(Z$1, SiteInfo!$A$1:$R$1,0), 0)</f>
        <v>4</v>
      </c>
      <c r="AA130" s="17">
        <f>VLOOKUP($A130, SiteInfo!$A$2:$R$480, MATCH(AA$1, SiteInfo!$A$1:$R$1,0), 0)</f>
        <v>60</v>
      </c>
      <c r="AB130" s="17">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s="17">
        <f>VLOOKUP($A131, SiteInfo!$A$2:$R$480, MATCH(V$1, SiteInfo!$A$1:$R$1,0), 0)</f>
        <v>173.78515999999999</v>
      </c>
      <c r="W131" s="17">
        <f>VLOOKUP($A131, SiteInfo!$A$2:$R$480, MATCH(W$1, SiteInfo!$A$1:$R$1,0), 0)</f>
        <v>-40.8947</v>
      </c>
      <c r="X131" s="17">
        <f>VLOOKUP($A131, SiteInfo!$A$2:$R$480, MATCH(X$1, SiteInfo!$A$1:$R$1,0), 0)</f>
        <v>0</v>
      </c>
      <c r="Y131" s="17">
        <f>VLOOKUP($A131, SiteInfo!$A$2:$R$480, MATCH(Y$1, SiteInfo!$A$1:$R$1,0), 0)</f>
        <v>10.6</v>
      </c>
      <c r="Z131" s="17">
        <f>VLOOKUP($A131, SiteInfo!$A$2:$R$480, MATCH(Z$1, SiteInfo!$A$1:$R$1,0), 0)</f>
        <v>4</v>
      </c>
      <c r="AA131" s="17">
        <f>VLOOKUP($A131, SiteInfo!$A$2:$R$480, MATCH(AA$1, SiteInfo!$A$1:$R$1,0), 0)</f>
        <v>40</v>
      </c>
      <c r="AB131" s="17">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s="17">
        <f>VLOOKUP($A132, SiteInfo!$A$2:$R$480, MATCH(V$1, SiteInfo!$A$1:$R$1,0), 0)</f>
        <v>173.76151999999999</v>
      </c>
      <c r="W132" s="17">
        <f>VLOOKUP($A132, SiteInfo!$A$2:$R$480, MATCH(W$1, SiteInfo!$A$1:$R$1,0), 0)</f>
        <v>-40.937480000000001</v>
      </c>
      <c r="X132" s="17">
        <f>VLOOKUP($A132, SiteInfo!$A$2:$R$480, MATCH(X$1, SiteInfo!$A$1:$R$1,0), 0)</f>
        <v>0</v>
      </c>
      <c r="Y132" s="17">
        <f>VLOOKUP($A132, SiteInfo!$A$2:$R$480, MATCH(Y$1, SiteInfo!$A$1:$R$1,0), 0)</f>
        <v>15</v>
      </c>
      <c r="Z132" s="17">
        <f>VLOOKUP($A132, SiteInfo!$A$2:$R$480, MATCH(Z$1, SiteInfo!$A$1:$R$1,0), 0)</f>
        <v>5</v>
      </c>
      <c r="AA132" s="17">
        <f>VLOOKUP($A132, SiteInfo!$A$2:$R$480, MATCH(AA$1, SiteInfo!$A$1:$R$1,0), 0)</f>
        <v>20</v>
      </c>
      <c r="AB132" s="17">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s="17">
        <f>VLOOKUP($A133, SiteInfo!$A$2:$R$480, MATCH(V$1, SiteInfo!$A$1:$R$1,0), 0)</f>
        <v>174.01528999999999</v>
      </c>
      <c r="W133" s="17">
        <f>VLOOKUP($A133, SiteInfo!$A$2:$R$480, MATCH(W$1, SiteInfo!$A$1:$R$1,0), 0)</f>
        <v>-40.965609999999998</v>
      </c>
      <c r="X133" s="17">
        <f>VLOOKUP($A133, SiteInfo!$A$2:$R$480, MATCH(X$1, SiteInfo!$A$1:$R$1,0), 0)</f>
        <v>3</v>
      </c>
      <c r="Y133" s="17">
        <f>VLOOKUP($A133, SiteInfo!$A$2:$R$480, MATCH(Y$1, SiteInfo!$A$1:$R$1,0), 0)</f>
        <v>12</v>
      </c>
      <c r="Z133" s="17">
        <f>VLOOKUP($A133, SiteInfo!$A$2:$R$480, MATCH(Z$1, SiteInfo!$A$1:$R$1,0), 0)</f>
        <v>7</v>
      </c>
      <c r="AA133" s="17">
        <f>VLOOKUP($A133, SiteInfo!$A$2:$R$480, MATCH(AA$1, SiteInfo!$A$1:$R$1,0), 0)</f>
        <v>50</v>
      </c>
      <c r="AB133" s="17">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s="17">
        <f>VLOOKUP($A134, SiteInfo!$A$2:$R$480, MATCH(V$1, SiteInfo!$A$1:$R$1,0), 0)</f>
        <v>174.01992000000001</v>
      </c>
      <c r="W134" s="17">
        <f>VLOOKUP($A134, SiteInfo!$A$2:$R$480, MATCH(W$1, SiteInfo!$A$1:$R$1,0), 0)</f>
        <v>-41.014780000000002</v>
      </c>
      <c r="X134" s="17">
        <f>VLOOKUP($A134, SiteInfo!$A$2:$R$480, MATCH(X$1, SiteInfo!$A$1:$R$1,0), 0)</f>
        <v>0</v>
      </c>
      <c r="Y134" s="17">
        <f>VLOOKUP($A134, SiteInfo!$A$2:$R$480, MATCH(Y$1, SiteInfo!$A$1:$R$1,0), 0)</f>
        <v>4.5</v>
      </c>
      <c r="Z134" s="17">
        <f>VLOOKUP($A134, SiteInfo!$A$2:$R$480, MATCH(Z$1, SiteInfo!$A$1:$R$1,0), 0)</f>
        <v>7</v>
      </c>
      <c r="AA134" s="17">
        <f>VLOOKUP($A134, SiteInfo!$A$2:$R$480, MATCH(AA$1, SiteInfo!$A$1:$R$1,0), 0)</f>
        <v>25</v>
      </c>
      <c r="AB134" s="17">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s="17">
        <f>VLOOKUP($A135, SiteInfo!$A$2:$R$480, MATCH(V$1, SiteInfo!$A$1:$R$1,0), 0)</f>
        <v>174.04240999999999</v>
      </c>
      <c r="W135" s="17">
        <f>VLOOKUP($A135, SiteInfo!$A$2:$R$480, MATCH(W$1, SiteInfo!$A$1:$R$1,0), 0)</f>
        <v>-41.002470000000002</v>
      </c>
      <c r="X135" s="17">
        <f>VLOOKUP($A135, SiteInfo!$A$2:$R$480, MATCH(X$1, SiteInfo!$A$1:$R$1,0), 0)</f>
        <v>0</v>
      </c>
      <c r="Y135" s="17">
        <f>VLOOKUP($A135, SiteInfo!$A$2:$R$480, MATCH(Y$1, SiteInfo!$A$1:$R$1,0), 0)</f>
        <v>21</v>
      </c>
      <c r="Z135" s="17">
        <f>VLOOKUP($A135, SiteInfo!$A$2:$R$480, MATCH(Z$1, SiteInfo!$A$1:$R$1,0), 0)</f>
        <v>6</v>
      </c>
      <c r="AA135" s="17">
        <f>VLOOKUP($A135, SiteInfo!$A$2:$R$480, MATCH(AA$1, SiteInfo!$A$1:$R$1,0), 0)</f>
        <v>40</v>
      </c>
      <c r="AB135" s="17">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s="17">
        <f>VLOOKUP($A136, SiteInfo!$A$2:$R$480, MATCH(V$1, SiteInfo!$A$1:$R$1,0), 0)</f>
        <v>174.06611000000001</v>
      </c>
      <c r="W136" s="17">
        <f>VLOOKUP($A136, SiteInfo!$A$2:$R$480, MATCH(W$1, SiteInfo!$A$1:$R$1,0), 0)</f>
        <v>-40.941279999999999</v>
      </c>
      <c r="X136" s="17">
        <f>VLOOKUP($A136, SiteInfo!$A$2:$R$480, MATCH(X$1, SiteInfo!$A$1:$R$1,0), 0)</f>
        <v>0</v>
      </c>
      <c r="Y136" s="17">
        <f>VLOOKUP($A136, SiteInfo!$A$2:$R$480, MATCH(Y$1, SiteInfo!$A$1:$R$1,0), 0)</f>
        <v>27</v>
      </c>
      <c r="Z136" s="17">
        <f>VLOOKUP($A136, SiteInfo!$A$2:$R$480, MATCH(Z$1, SiteInfo!$A$1:$R$1,0), 0)</f>
        <v>4</v>
      </c>
      <c r="AA136" s="17">
        <f>VLOOKUP($A136, SiteInfo!$A$2:$R$480, MATCH(AA$1, SiteInfo!$A$1:$R$1,0), 0)</f>
        <v>30</v>
      </c>
      <c r="AB136" s="17">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s="17">
        <f>VLOOKUP($A137, SiteInfo!$A$2:$R$480, MATCH(V$1, SiteInfo!$A$1:$R$1,0), 0)</f>
        <v>174.07787999999999</v>
      </c>
      <c r="W137" s="17">
        <f>VLOOKUP($A137, SiteInfo!$A$2:$R$480, MATCH(W$1, SiteInfo!$A$1:$R$1,0), 0)</f>
        <v>-40.953009999999999</v>
      </c>
      <c r="X137" s="17">
        <f>VLOOKUP($A137, SiteInfo!$A$2:$R$480, MATCH(X$1, SiteInfo!$A$1:$R$1,0), 0)</f>
        <v>0</v>
      </c>
      <c r="Y137" s="17">
        <f>VLOOKUP($A137, SiteInfo!$A$2:$R$480, MATCH(Y$1, SiteInfo!$A$1:$R$1,0), 0)</f>
        <v>7.5</v>
      </c>
      <c r="Z137" s="17">
        <f>VLOOKUP($A137, SiteInfo!$A$2:$R$480, MATCH(Z$1, SiteInfo!$A$1:$R$1,0), 0)</f>
        <v>6</v>
      </c>
      <c r="AA137" s="17">
        <f>VLOOKUP($A137, SiteInfo!$A$2:$R$480, MATCH(AA$1, SiteInfo!$A$1:$R$1,0), 0)</f>
        <v>40</v>
      </c>
      <c r="AB137" s="1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s="17">
        <f>VLOOKUP($A138, SiteInfo!$A$2:$R$480, MATCH(V$1, SiteInfo!$A$1:$R$1,0), 0)</f>
        <v>174.07133999999999</v>
      </c>
      <c r="W138" s="17">
        <f>VLOOKUP($A138, SiteInfo!$A$2:$R$480, MATCH(W$1, SiteInfo!$A$1:$R$1,0), 0)</f>
        <v>-40.978999999999999</v>
      </c>
      <c r="X138" s="17">
        <f>VLOOKUP($A138, SiteInfo!$A$2:$R$480, MATCH(X$1, SiteInfo!$A$1:$R$1,0), 0)</f>
        <v>0</v>
      </c>
      <c r="Y138" s="17">
        <f>VLOOKUP($A138, SiteInfo!$A$2:$R$480, MATCH(Y$1, SiteInfo!$A$1:$R$1,0), 0)</f>
        <v>21</v>
      </c>
      <c r="Z138" s="17">
        <f>VLOOKUP($A138, SiteInfo!$A$2:$R$480, MATCH(Z$1, SiteInfo!$A$1:$R$1,0), 0)</f>
        <v>3</v>
      </c>
      <c r="AA138" s="17">
        <f>VLOOKUP($A138, SiteInfo!$A$2:$R$480, MATCH(AA$1, SiteInfo!$A$1:$R$1,0), 0)</f>
        <v>25</v>
      </c>
      <c r="AB138" s="17">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s="17">
        <f>VLOOKUP($A139, SiteInfo!$A$2:$R$480, MATCH(V$1, SiteInfo!$A$1:$R$1,0), 0)</f>
        <v>178.19591</v>
      </c>
      <c r="W139" s="17">
        <f>VLOOKUP($A139, SiteInfo!$A$2:$R$480, MATCH(W$1, SiteInfo!$A$1:$R$1,0), 0)</f>
        <v>-38.607799999999997</v>
      </c>
      <c r="X139" s="17">
        <f>VLOOKUP($A139, SiteInfo!$A$2:$R$480, MATCH(X$1, SiteInfo!$A$1:$R$1,0), 0)</f>
        <v>0</v>
      </c>
      <c r="Y139" s="17">
        <f>VLOOKUP($A139, SiteInfo!$A$2:$R$480, MATCH(Y$1, SiteInfo!$A$1:$R$1,0), 0)</f>
        <v>10.7</v>
      </c>
      <c r="Z139" s="17">
        <f>VLOOKUP($A139, SiteInfo!$A$2:$R$480, MATCH(Z$1, SiteInfo!$A$1:$R$1,0), 0)</f>
        <v>6</v>
      </c>
      <c r="AA139" s="17">
        <f>VLOOKUP($A139, SiteInfo!$A$2:$R$480, MATCH(AA$1, SiteInfo!$A$1:$R$1,0), 0)</f>
        <v>65</v>
      </c>
      <c r="AB139" s="17">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s="17">
        <f>VLOOKUP($A140, SiteInfo!$A$2:$R$480, MATCH(V$1, SiteInfo!$A$1:$R$1,0), 0)</f>
        <v>178.29462000000001</v>
      </c>
      <c r="W140" s="17">
        <f>VLOOKUP($A140, SiteInfo!$A$2:$R$480, MATCH(W$1, SiteInfo!$A$1:$R$1,0), 0)</f>
        <v>-38.728529999999999</v>
      </c>
      <c r="X140" s="17">
        <f>VLOOKUP($A140, SiteInfo!$A$2:$R$480, MATCH(X$1, SiteInfo!$A$1:$R$1,0), 0)</f>
        <v>11</v>
      </c>
      <c r="Y140" s="17">
        <f>VLOOKUP($A140, SiteInfo!$A$2:$R$480, MATCH(Y$1, SiteInfo!$A$1:$R$1,0), 0)</f>
        <v>15</v>
      </c>
      <c r="Z140" s="17">
        <f>VLOOKUP($A140, SiteInfo!$A$2:$R$480, MATCH(Z$1, SiteInfo!$A$1:$R$1,0), 0)</f>
        <v>12</v>
      </c>
      <c r="AA140" s="17">
        <f>VLOOKUP($A140, SiteInfo!$A$2:$R$480, MATCH(AA$1, SiteInfo!$A$1:$R$1,0), 0)</f>
        <v>35</v>
      </c>
      <c r="AB140" s="17">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s="17">
        <f>VLOOKUP($A141, SiteInfo!$A$2:$R$480, MATCH(V$1, SiteInfo!$A$1:$R$1,0), 0)</f>
        <v>178.21100000000001</v>
      </c>
      <c r="W141" s="17">
        <f>VLOOKUP($A141, SiteInfo!$A$2:$R$480, MATCH(W$1, SiteInfo!$A$1:$R$1,0), 0)</f>
        <v>-38.615079999999999</v>
      </c>
      <c r="X141" s="17">
        <f>VLOOKUP($A141, SiteInfo!$A$2:$R$480, MATCH(X$1, SiteInfo!$A$1:$R$1,0), 0)</f>
        <v>0</v>
      </c>
      <c r="Y141" s="17">
        <f>VLOOKUP($A141, SiteInfo!$A$2:$R$480, MATCH(Y$1, SiteInfo!$A$1:$R$1,0), 0)</f>
        <v>13.1</v>
      </c>
      <c r="Z141" s="17">
        <f>VLOOKUP($A141, SiteInfo!$A$2:$R$480, MATCH(Z$1, SiteInfo!$A$1:$R$1,0), 0)</f>
        <v>6</v>
      </c>
      <c r="AA141" s="17">
        <f>VLOOKUP($A141, SiteInfo!$A$2:$R$480, MATCH(AA$1, SiteInfo!$A$1:$R$1,0), 0)</f>
        <v>91</v>
      </c>
      <c r="AB141" s="17">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s="17">
        <f>VLOOKUP($A142, SiteInfo!$A$2:$R$480, MATCH(V$1, SiteInfo!$A$1:$R$1,0), 0)</f>
        <v>178.21259000000001</v>
      </c>
      <c r="W142" s="17">
        <f>VLOOKUP($A142, SiteInfo!$A$2:$R$480, MATCH(W$1, SiteInfo!$A$1:$R$1,0), 0)</f>
        <v>-38.613309999999998</v>
      </c>
      <c r="X142" s="17">
        <f>VLOOKUP($A142, SiteInfo!$A$2:$R$480, MATCH(X$1, SiteInfo!$A$1:$R$1,0), 0)</f>
        <v>0</v>
      </c>
      <c r="Y142" s="17">
        <f>VLOOKUP($A142, SiteInfo!$A$2:$R$480, MATCH(Y$1, SiteInfo!$A$1:$R$1,0), 0)</f>
        <v>11.2</v>
      </c>
      <c r="Z142" s="17">
        <f>VLOOKUP($A142, SiteInfo!$A$2:$R$480, MATCH(Z$1, SiteInfo!$A$1:$R$1,0), 0)</f>
        <v>6</v>
      </c>
      <c r="AA142" s="17">
        <f>VLOOKUP($A142, SiteInfo!$A$2:$R$480, MATCH(AA$1, SiteInfo!$A$1:$R$1,0), 0)</f>
        <v>81</v>
      </c>
      <c r="AB142" s="17">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s="17">
        <f>VLOOKUP($A143, SiteInfo!$A$2:$R$480, MATCH(V$1, SiteInfo!$A$1:$R$1,0), 0)</f>
        <v>178.18441000000001</v>
      </c>
      <c r="W143" s="17">
        <f>VLOOKUP($A143, SiteInfo!$A$2:$R$480, MATCH(W$1, SiteInfo!$A$1:$R$1,0), 0)</f>
        <v>-38.636159999999997</v>
      </c>
      <c r="X143" s="17">
        <f>VLOOKUP($A143, SiteInfo!$A$2:$R$480, MATCH(X$1, SiteInfo!$A$1:$R$1,0), 0)</f>
        <v>0</v>
      </c>
      <c r="Y143" s="17">
        <f>VLOOKUP($A143, SiteInfo!$A$2:$R$480, MATCH(Y$1, SiteInfo!$A$1:$R$1,0), 0)</f>
        <v>14.6</v>
      </c>
      <c r="Z143" s="17">
        <f>VLOOKUP($A143, SiteInfo!$A$2:$R$480, MATCH(Z$1, SiteInfo!$A$1:$R$1,0), 0)</f>
        <v>10</v>
      </c>
      <c r="AA143" s="17">
        <f>VLOOKUP($A143, SiteInfo!$A$2:$R$480, MATCH(AA$1, SiteInfo!$A$1:$R$1,0), 0)</f>
        <v>74</v>
      </c>
      <c r="AB143" s="17">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s="17">
        <f>VLOOKUP($A144, SiteInfo!$A$2:$R$480, MATCH(V$1, SiteInfo!$A$1:$R$1,0), 0)</f>
        <v>178.1497</v>
      </c>
      <c r="W144" s="17">
        <f>VLOOKUP($A144, SiteInfo!$A$2:$R$480, MATCH(W$1, SiteInfo!$A$1:$R$1,0), 0)</f>
        <v>-38.663629999999998</v>
      </c>
      <c r="X144" s="17">
        <f>VLOOKUP($A144, SiteInfo!$A$2:$R$480, MATCH(X$1, SiteInfo!$A$1:$R$1,0), 0)</f>
        <v>0</v>
      </c>
      <c r="Y144" s="17">
        <f>VLOOKUP($A144, SiteInfo!$A$2:$R$480, MATCH(Y$1, SiteInfo!$A$1:$R$1,0), 0)</f>
        <v>8.5</v>
      </c>
      <c r="Z144" s="17">
        <f>VLOOKUP($A144, SiteInfo!$A$2:$R$480, MATCH(Z$1, SiteInfo!$A$1:$R$1,0), 0)</f>
        <v>7</v>
      </c>
      <c r="AA144" s="17">
        <f>VLOOKUP($A144, SiteInfo!$A$2:$R$480, MATCH(AA$1, SiteInfo!$A$1:$R$1,0), 0)</f>
        <v>103</v>
      </c>
      <c r="AB144" s="17">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s="17">
        <f>VLOOKUP($A145, SiteInfo!$A$2:$R$480, MATCH(V$1, SiteInfo!$A$1:$R$1,0), 0)</f>
        <v>175.86831000000001</v>
      </c>
      <c r="W145" s="17">
        <f>VLOOKUP($A145, SiteInfo!$A$2:$R$480, MATCH(W$1, SiteInfo!$A$1:$R$1,0), 0)</f>
        <v>-41.292940000000002</v>
      </c>
      <c r="X145" s="17">
        <f>VLOOKUP($A145, SiteInfo!$A$2:$R$480, MATCH(X$1, SiteInfo!$A$1:$R$1,0), 0)</f>
        <v>0</v>
      </c>
      <c r="Y145" s="17">
        <f>VLOOKUP($A145, SiteInfo!$A$2:$R$480, MATCH(Y$1, SiteInfo!$A$1:$R$1,0), 0)</f>
        <v>7.3</v>
      </c>
      <c r="Z145" s="17">
        <f>VLOOKUP($A145, SiteInfo!$A$2:$R$480, MATCH(Z$1, SiteInfo!$A$1:$R$1,0), 0)</f>
        <v>4</v>
      </c>
      <c r="AA145" s="17">
        <f>VLOOKUP($A145, SiteInfo!$A$2:$R$480, MATCH(AA$1, SiteInfo!$A$1:$R$1,0), 0)</f>
        <v>43</v>
      </c>
      <c r="AB145" s="17">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s="17">
        <f>VLOOKUP($A146, SiteInfo!$A$2:$R$480, MATCH(V$1, SiteInfo!$A$1:$R$1,0), 0)</f>
        <v>175.54214999999999</v>
      </c>
      <c r="W146" s="17">
        <f>VLOOKUP($A146, SiteInfo!$A$2:$R$480, MATCH(W$1, SiteInfo!$A$1:$R$1,0), 0)</f>
        <v>-36.323869999999999</v>
      </c>
      <c r="X146" s="17">
        <f>VLOOKUP($A146, SiteInfo!$A$2:$R$480, MATCH(X$1, SiteInfo!$A$1:$R$1,0), 0)</f>
        <v>0</v>
      </c>
      <c r="Y146" s="17">
        <f>VLOOKUP($A146, SiteInfo!$A$2:$R$480, MATCH(Y$1, SiteInfo!$A$1:$R$1,0), 0)</f>
        <v>18.600000000000001</v>
      </c>
      <c r="Z146" s="17">
        <f>VLOOKUP($A146, SiteInfo!$A$2:$R$480, MATCH(Z$1, SiteInfo!$A$1:$R$1,0), 0)</f>
        <v>20</v>
      </c>
      <c r="AA146" s="17">
        <f>VLOOKUP($A146, SiteInfo!$A$2:$R$480, MATCH(AA$1, SiteInfo!$A$1:$R$1,0), 0)</f>
        <v>47</v>
      </c>
      <c r="AB146" s="17">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s="17">
        <f>VLOOKUP($A147, SiteInfo!$A$2:$R$480, MATCH(V$1, SiteInfo!$A$1:$R$1,0), 0)</f>
        <v>175.41849999999999</v>
      </c>
      <c r="W147" s="17">
        <f>VLOOKUP($A147, SiteInfo!$A$2:$R$480, MATCH(W$1, SiteInfo!$A$1:$R$1,0), 0)</f>
        <v>-36.086500000000001</v>
      </c>
      <c r="X147" s="17">
        <f>VLOOKUP($A147, SiteInfo!$A$2:$R$480, MATCH(X$1, SiteInfo!$A$1:$R$1,0), 0)</f>
        <v>0</v>
      </c>
      <c r="Y147" s="17">
        <f>VLOOKUP($A147, SiteInfo!$A$2:$R$480, MATCH(Y$1, SiteInfo!$A$1:$R$1,0), 0)</f>
        <v>17</v>
      </c>
      <c r="Z147" s="17">
        <f>VLOOKUP($A147, SiteInfo!$A$2:$R$480, MATCH(Z$1, SiteInfo!$A$1:$R$1,0), 0)</f>
        <v>5</v>
      </c>
      <c r="AA147" s="17">
        <f>VLOOKUP($A147, SiteInfo!$A$2:$R$480, MATCH(AA$1, SiteInfo!$A$1:$R$1,0), 0)</f>
        <v>49</v>
      </c>
      <c r="AB147" s="1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s="17">
        <f>VLOOKUP($A148, SiteInfo!$A$2:$R$480, MATCH(V$1, SiteInfo!$A$1:$R$1,0), 0)</f>
        <v>175.51783</v>
      </c>
      <c r="W148" s="17">
        <f>VLOOKUP($A148, SiteInfo!$A$2:$R$480, MATCH(W$1, SiteInfo!$A$1:$R$1,0), 0)</f>
        <v>-36.130330000000001</v>
      </c>
      <c r="X148" s="17">
        <f>VLOOKUP($A148, SiteInfo!$A$2:$R$480, MATCH(X$1, SiteInfo!$A$1:$R$1,0), 0)</f>
        <v>0</v>
      </c>
      <c r="Y148" s="17">
        <f>VLOOKUP($A148, SiteInfo!$A$2:$R$480, MATCH(Y$1, SiteInfo!$A$1:$R$1,0), 0)</f>
        <v>17.600000000000001</v>
      </c>
      <c r="Z148" s="17">
        <f>VLOOKUP($A148, SiteInfo!$A$2:$R$480, MATCH(Z$1, SiteInfo!$A$1:$R$1,0), 0)</f>
        <v>8</v>
      </c>
      <c r="AA148" s="17">
        <f>VLOOKUP($A148, SiteInfo!$A$2:$R$480, MATCH(AA$1, SiteInfo!$A$1:$R$1,0), 0)</f>
        <v>43</v>
      </c>
      <c r="AB148" s="17">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s="17">
        <f>VLOOKUP($A149, SiteInfo!$A$2:$R$480, MATCH(V$1, SiteInfo!$A$1:$R$1,0), 0)</f>
        <v>175.49816000000001</v>
      </c>
      <c r="W149" s="17">
        <f>VLOOKUP($A149, SiteInfo!$A$2:$R$480, MATCH(W$1, SiteInfo!$A$1:$R$1,0), 0)</f>
        <v>-36.136369999999999</v>
      </c>
      <c r="X149" s="17">
        <f>VLOOKUP($A149, SiteInfo!$A$2:$R$480, MATCH(X$1, SiteInfo!$A$1:$R$1,0), 0)</f>
        <v>5</v>
      </c>
      <c r="Y149" s="17">
        <f>VLOOKUP($A149, SiteInfo!$A$2:$R$480, MATCH(Y$1, SiteInfo!$A$1:$R$1,0), 0)</f>
        <v>29.2</v>
      </c>
      <c r="Z149" s="17">
        <f>VLOOKUP($A149, SiteInfo!$A$2:$R$480, MATCH(Z$1, SiteInfo!$A$1:$R$1,0), 0)</f>
        <v>12</v>
      </c>
      <c r="AA149" s="17">
        <f>VLOOKUP($A149, SiteInfo!$A$2:$R$480, MATCH(AA$1, SiteInfo!$A$1:$R$1,0), 0)</f>
        <v>27</v>
      </c>
      <c r="AB149" s="17">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s="17">
        <f>VLOOKUP($A150, SiteInfo!$A$2:$R$480, MATCH(V$1, SiteInfo!$A$1:$R$1,0), 0)</f>
        <v>172.13482999999999</v>
      </c>
      <c r="W150" s="17">
        <f>VLOOKUP($A150, SiteInfo!$A$2:$R$480, MATCH(W$1, SiteInfo!$A$1:$R$1,0), 0)</f>
        <v>-34.149549999999998</v>
      </c>
      <c r="X150" s="17">
        <f>VLOOKUP($A150, SiteInfo!$A$2:$R$480, MATCH(X$1, SiteInfo!$A$1:$R$1,0), 0)</f>
        <v>0</v>
      </c>
      <c r="Y150" s="17">
        <f>VLOOKUP($A150, SiteInfo!$A$2:$R$480, MATCH(Y$1, SiteInfo!$A$1:$R$1,0), 0)</f>
        <v>24.4</v>
      </c>
      <c r="Z150" s="17">
        <f>VLOOKUP($A150, SiteInfo!$A$2:$R$480, MATCH(Z$1, SiteInfo!$A$1:$R$1,0), 0)</f>
        <v>18</v>
      </c>
      <c r="AA150" s="17">
        <f>VLOOKUP($A150, SiteInfo!$A$2:$R$480, MATCH(AA$1, SiteInfo!$A$1:$R$1,0), 0)</f>
        <v>43</v>
      </c>
      <c r="AB150" s="17">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s="17">
        <f>VLOOKUP($A151, SiteInfo!$A$2:$R$480, MATCH(V$1, SiteInfo!$A$1:$R$1,0), 0)</f>
        <v>172.15957</v>
      </c>
      <c r="W151" s="17">
        <f>VLOOKUP($A151, SiteInfo!$A$2:$R$480, MATCH(W$1, SiteInfo!$A$1:$R$1,0), 0)</f>
        <v>-34.150469999999999</v>
      </c>
      <c r="X151" s="17">
        <f>VLOOKUP($A151, SiteInfo!$A$2:$R$480, MATCH(X$1, SiteInfo!$A$1:$R$1,0), 0)</f>
        <v>13.7</v>
      </c>
      <c r="Y151" s="17">
        <f>VLOOKUP($A151, SiteInfo!$A$2:$R$480, MATCH(Y$1, SiteInfo!$A$1:$R$1,0), 0)</f>
        <v>34.4</v>
      </c>
      <c r="Z151" s="17">
        <f>VLOOKUP($A151, SiteInfo!$A$2:$R$480, MATCH(Z$1, SiteInfo!$A$1:$R$1,0), 0)</f>
        <v>20</v>
      </c>
      <c r="AA151" s="17">
        <f>VLOOKUP($A151, SiteInfo!$A$2:$R$480, MATCH(AA$1, SiteInfo!$A$1:$R$1,0), 0)</f>
        <v>17</v>
      </c>
      <c r="AB151" s="17">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s="17">
        <f>VLOOKUP($A152, SiteInfo!$A$2:$R$480, MATCH(V$1, SiteInfo!$A$1:$R$1,0), 0)</f>
        <v>172.14386999999999</v>
      </c>
      <c r="W152" s="17">
        <f>VLOOKUP($A152, SiteInfo!$A$2:$R$480, MATCH(W$1, SiteInfo!$A$1:$R$1,0), 0)</f>
        <v>-34.153849999999998</v>
      </c>
      <c r="X152" s="17">
        <f>VLOOKUP($A152, SiteInfo!$A$2:$R$480, MATCH(X$1, SiteInfo!$A$1:$R$1,0), 0)</f>
        <v>0</v>
      </c>
      <c r="Y152" s="17">
        <f>VLOOKUP($A152, SiteInfo!$A$2:$R$480, MATCH(Y$1, SiteInfo!$A$1:$R$1,0), 0)</f>
        <v>23.5</v>
      </c>
      <c r="Z152" s="17">
        <f>VLOOKUP($A152, SiteInfo!$A$2:$R$480, MATCH(Z$1, SiteInfo!$A$1:$R$1,0), 0)</f>
        <v>15</v>
      </c>
      <c r="AA152" s="17">
        <f>VLOOKUP($A152, SiteInfo!$A$2:$R$480, MATCH(AA$1, SiteInfo!$A$1:$R$1,0), 0)</f>
        <v>47</v>
      </c>
      <c r="AB152" s="17">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s="17">
        <f>VLOOKUP($A153, SiteInfo!$A$2:$R$480, MATCH(V$1, SiteInfo!$A$1:$R$1,0), 0)</f>
        <v>172.14258000000001</v>
      </c>
      <c r="W153" s="17">
        <f>VLOOKUP($A153, SiteInfo!$A$2:$R$480, MATCH(W$1, SiteInfo!$A$1:$R$1,0), 0)</f>
        <v>-34.148389999999999</v>
      </c>
      <c r="X153" s="17">
        <f>VLOOKUP($A153, SiteInfo!$A$2:$R$480, MATCH(X$1, SiteInfo!$A$1:$R$1,0), 0)</f>
        <v>0</v>
      </c>
      <c r="Y153" s="17">
        <f>VLOOKUP($A153, SiteInfo!$A$2:$R$480, MATCH(Y$1, SiteInfo!$A$1:$R$1,0), 0)</f>
        <v>16.8</v>
      </c>
      <c r="Z153" s="17">
        <f>VLOOKUP($A153, SiteInfo!$A$2:$R$480, MATCH(Z$1, SiteInfo!$A$1:$R$1,0), 0)</f>
        <v>21</v>
      </c>
      <c r="AA153" s="17">
        <f>VLOOKUP($A153, SiteInfo!$A$2:$R$480, MATCH(AA$1, SiteInfo!$A$1:$R$1,0), 0)</f>
        <v>46</v>
      </c>
      <c r="AB153" s="17">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s="17">
        <f>VLOOKUP($A154, SiteInfo!$A$2:$R$480, MATCH(V$1, SiteInfo!$A$1:$R$1,0), 0)</f>
        <v>172.14338000000001</v>
      </c>
      <c r="W154" s="17">
        <f>VLOOKUP($A154, SiteInfo!$A$2:$R$480, MATCH(W$1, SiteInfo!$A$1:$R$1,0), 0)</f>
        <v>-34.144370000000002</v>
      </c>
      <c r="X154" s="17">
        <f>VLOOKUP($A154, SiteInfo!$A$2:$R$480, MATCH(X$1, SiteInfo!$A$1:$R$1,0), 0)</f>
        <v>0</v>
      </c>
      <c r="Y154" s="17">
        <f>VLOOKUP($A154, SiteInfo!$A$2:$R$480, MATCH(Y$1, SiteInfo!$A$1:$R$1,0), 0)</f>
        <v>25.6</v>
      </c>
      <c r="Z154" s="17">
        <f>VLOOKUP($A154, SiteInfo!$A$2:$R$480, MATCH(Z$1, SiteInfo!$A$1:$R$1,0), 0)</f>
        <v>15</v>
      </c>
      <c r="AA154" s="17">
        <f>VLOOKUP($A154, SiteInfo!$A$2:$R$480, MATCH(AA$1, SiteInfo!$A$1:$R$1,0), 0)</f>
        <v>42</v>
      </c>
      <c r="AB154" s="17">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s="17">
        <f>VLOOKUP($A155, SiteInfo!$A$2:$R$480, MATCH(V$1, SiteInfo!$A$1:$R$1,0), 0)</f>
        <v>172.14345</v>
      </c>
      <c r="W155" s="17">
        <f>VLOOKUP($A155, SiteInfo!$A$2:$R$480, MATCH(W$1, SiteInfo!$A$1:$R$1,0), 0)</f>
        <v>-34.146250000000002</v>
      </c>
      <c r="X155" s="17">
        <f>VLOOKUP($A155, SiteInfo!$A$2:$R$480, MATCH(X$1, SiteInfo!$A$1:$R$1,0), 0)</f>
        <v>6</v>
      </c>
      <c r="Y155" s="17">
        <f>VLOOKUP($A155, SiteInfo!$A$2:$R$480, MATCH(Y$1, SiteInfo!$A$1:$R$1,0), 0)</f>
        <v>17.399999999999999</v>
      </c>
      <c r="Z155" s="17">
        <f>VLOOKUP($A155, SiteInfo!$A$2:$R$480, MATCH(Z$1, SiteInfo!$A$1:$R$1,0), 0)</f>
        <v>18</v>
      </c>
      <c r="AA155" s="17">
        <f>VLOOKUP($A155, SiteInfo!$A$2:$R$480, MATCH(AA$1, SiteInfo!$A$1:$R$1,0), 0)</f>
        <v>38</v>
      </c>
      <c r="AB155" s="17">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s="17">
        <f>VLOOKUP($A156, SiteInfo!$A$2:$R$480, MATCH(V$1, SiteInfo!$A$1:$R$1,0), 0)</f>
        <v>172.13959</v>
      </c>
      <c r="W156" s="17">
        <f>VLOOKUP($A156, SiteInfo!$A$2:$R$480, MATCH(W$1, SiteInfo!$A$1:$R$1,0), 0)</f>
        <v>-34.151949999999999</v>
      </c>
      <c r="X156" s="17">
        <f>VLOOKUP($A156, SiteInfo!$A$2:$R$480, MATCH(X$1, SiteInfo!$A$1:$R$1,0), 0)</f>
        <v>5</v>
      </c>
      <c r="Y156" s="17">
        <f>VLOOKUP($A156, SiteInfo!$A$2:$R$480, MATCH(Y$1, SiteInfo!$A$1:$R$1,0), 0)</f>
        <v>26.8</v>
      </c>
      <c r="Z156" s="17">
        <f>VLOOKUP($A156, SiteInfo!$A$2:$R$480, MATCH(Z$1, SiteInfo!$A$1:$R$1,0), 0)</f>
        <v>20</v>
      </c>
      <c r="AA156" s="17">
        <f>VLOOKUP($A156, SiteInfo!$A$2:$R$480, MATCH(AA$1, SiteInfo!$A$1:$R$1,0), 0)</f>
        <v>39</v>
      </c>
      <c r="AB156" s="17">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s="17">
        <f>VLOOKUP($A157, SiteInfo!$A$2:$R$480, MATCH(V$1, SiteInfo!$A$1:$R$1,0), 0)</f>
        <v>172.14588000000001</v>
      </c>
      <c r="W157" s="17">
        <f>VLOOKUP($A157, SiteInfo!$A$2:$R$480, MATCH(W$1, SiteInfo!$A$1:$R$1,0), 0)</f>
        <v>-34.157550000000001</v>
      </c>
      <c r="X157" s="17">
        <f>VLOOKUP($A157, SiteInfo!$A$2:$R$480, MATCH(X$1, SiteInfo!$A$1:$R$1,0), 0)</f>
        <v>0</v>
      </c>
      <c r="Y157" s="17">
        <f>VLOOKUP($A157, SiteInfo!$A$2:$R$480, MATCH(Y$1, SiteInfo!$A$1:$R$1,0), 0)</f>
        <v>17.100000000000001</v>
      </c>
      <c r="Z157" s="17">
        <f>VLOOKUP($A157, SiteInfo!$A$2:$R$480, MATCH(Z$1, SiteInfo!$A$1:$R$1,0), 0)</f>
        <v>18</v>
      </c>
      <c r="AA157" s="17">
        <f>VLOOKUP($A157, SiteInfo!$A$2:$R$480, MATCH(AA$1, SiteInfo!$A$1:$R$1,0), 0)</f>
        <v>73</v>
      </c>
      <c r="AB157" s="1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s="17">
        <f>VLOOKUP($A158, SiteInfo!$A$2:$R$480, MATCH(V$1, SiteInfo!$A$1:$R$1,0), 0)</f>
        <v>172.14669000000001</v>
      </c>
      <c r="W158" s="17">
        <f>VLOOKUP($A158, SiteInfo!$A$2:$R$480, MATCH(W$1, SiteInfo!$A$1:$R$1,0), 0)</f>
        <v>-34.165210000000002</v>
      </c>
      <c r="X158" s="17">
        <f>VLOOKUP($A158, SiteInfo!$A$2:$R$480, MATCH(X$1, SiteInfo!$A$1:$R$1,0), 0)</f>
        <v>9</v>
      </c>
      <c r="Y158" s="17">
        <f>VLOOKUP($A158, SiteInfo!$A$2:$R$480, MATCH(Y$1, SiteInfo!$A$1:$R$1,0), 0)</f>
        <v>21.9</v>
      </c>
      <c r="Z158" s="17">
        <f>VLOOKUP($A158, SiteInfo!$A$2:$R$480, MATCH(Z$1, SiteInfo!$A$1:$R$1,0), 0)</f>
        <v>12</v>
      </c>
      <c r="AA158" s="17">
        <f>VLOOKUP($A158, SiteInfo!$A$2:$R$480, MATCH(AA$1, SiteInfo!$A$1:$R$1,0), 0)</f>
        <v>56</v>
      </c>
      <c r="AB158" s="17">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s="17">
        <f>VLOOKUP($A159, SiteInfo!$A$2:$R$480, MATCH(V$1, SiteInfo!$A$1:$R$1,0), 0)</f>
        <v>172.15608</v>
      </c>
      <c r="W159" s="17">
        <f>VLOOKUP($A159, SiteInfo!$A$2:$R$480, MATCH(W$1, SiteInfo!$A$1:$R$1,0), 0)</f>
        <v>-34.146299999999997</v>
      </c>
      <c r="X159" s="17">
        <f>VLOOKUP($A159, SiteInfo!$A$2:$R$480, MATCH(X$1, SiteInfo!$A$1:$R$1,0), 0)</f>
        <v>5</v>
      </c>
      <c r="Y159" s="17">
        <f>VLOOKUP($A159, SiteInfo!$A$2:$R$480, MATCH(Y$1, SiteInfo!$A$1:$R$1,0), 0)</f>
        <v>19.2</v>
      </c>
      <c r="Z159" s="17">
        <f>VLOOKUP($A159, SiteInfo!$A$2:$R$480, MATCH(Z$1, SiteInfo!$A$1:$R$1,0), 0)</f>
        <v>12</v>
      </c>
      <c r="AA159" s="17">
        <f>VLOOKUP($A159, SiteInfo!$A$2:$R$480, MATCH(AA$1, SiteInfo!$A$1:$R$1,0), 0)</f>
        <v>35</v>
      </c>
      <c r="AB159" s="17">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s="17">
        <f>VLOOKUP($A160, SiteInfo!$A$2:$R$480, MATCH(V$1, SiteInfo!$A$1:$R$1,0), 0)</f>
        <v>174.15413000000001</v>
      </c>
      <c r="W160" s="17">
        <f>VLOOKUP($A160, SiteInfo!$A$2:$R$480, MATCH(W$1, SiteInfo!$A$1:$R$1,0), 0)</f>
        <v>-40.96987</v>
      </c>
      <c r="X160" s="17">
        <f>VLOOKUP($A160, SiteInfo!$A$2:$R$480, MATCH(X$1, SiteInfo!$A$1:$R$1,0), 0)</f>
        <v>0</v>
      </c>
      <c r="Y160" s="17">
        <f>VLOOKUP($A160, SiteInfo!$A$2:$R$480, MATCH(Y$1, SiteInfo!$A$1:$R$1,0), 0)</f>
        <v>12</v>
      </c>
      <c r="Z160" s="17">
        <f>VLOOKUP($A160, SiteInfo!$A$2:$R$480, MATCH(Z$1, SiteInfo!$A$1:$R$1,0), 0)</f>
        <v>3</v>
      </c>
      <c r="AA160" s="17">
        <f>VLOOKUP($A160, SiteInfo!$A$2:$R$480, MATCH(AA$1, SiteInfo!$A$1:$R$1,0), 0)</f>
        <v>40</v>
      </c>
      <c r="AB160" s="17">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s="17">
        <f>VLOOKUP($A161, SiteInfo!$A$2:$R$480, MATCH(V$1, SiteInfo!$A$1:$R$1,0), 0)</f>
        <v>174.10175000000001</v>
      </c>
      <c r="W161" s="17">
        <f>VLOOKUP($A161, SiteInfo!$A$2:$R$480, MATCH(W$1, SiteInfo!$A$1:$R$1,0), 0)</f>
        <v>-40.993229999999997</v>
      </c>
      <c r="X161" s="17">
        <f>VLOOKUP($A161, SiteInfo!$A$2:$R$480, MATCH(X$1, SiteInfo!$A$1:$R$1,0), 0)</f>
        <v>0</v>
      </c>
      <c r="Y161" s="17">
        <f>VLOOKUP($A161, SiteInfo!$A$2:$R$480, MATCH(Y$1, SiteInfo!$A$1:$R$1,0), 0)</f>
        <v>12</v>
      </c>
      <c r="Z161" s="17">
        <f>VLOOKUP($A161, SiteInfo!$A$2:$R$480, MATCH(Z$1, SiteInfo!$A$1:$R$1,0), 0)</f>
        <v>4</v>
      </c>
      <c r="AA161" s="17">
        <f>VLOOKUP($A161, SiteInfo!$A$2:$R$480, MATCH(AA$1, SiteInfo!$A$1:$R$1,0), 0)</f>
        <v>70</v>
      </c>
      <c r="AB161" s="17">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s="17">
        <f>VLOOKUP($A162, SiteInfo!$A$2:$R$480, MATCH(V$1, SiteInfo!$A$1:$R$1,0), 0)</f>
        <v>175.20283000000001</v>
      </c>
      <c r="W162" s="17">
        <f>VLOOKUP($A162, SiteInfo!$A$2:$R$480, MATCH(W$1, SiteInfo!$A$1:$R$1,0), 0)</f>
        <v>-36.771169999999998</v>
      </c>
      <c r="X162" s="17">
        <f>VLOOKUP($A162, SiteInfo!$A$2:$R$480, MATCH(X$1, SiteInfo!$A$1:$R$1,0), 0)</f>
        <v>6</v>
      </c>
      <c r="Y162" s="17">
        <f>VLOOKUP($A162, SiteInfo!$A$2:$R$480, MATCH(Y$1, SiteInfo!$A$1:$R$1,0), 0)</f>
        <v>16.3</v>
      </c>
      <c r="Z162" s="17">
        <f>VLOOKUP($A162, SiteInfo!$A$2:$R$480, MATCH(Z$1, SiteInfo!$A$1:$R$1,0), 0)</f>
        <v>8</v>
      </c>
      <c r="AA162" s="17">
        <f>VLOOKUP($A162, SiteInfo!$A$2:$R$480, MATCH(AA$1, SiteInfo!$A$1:$R$1,0), 0)</f>
        <v>40</v>
      </c>
      <c r="AB162" s="17">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s="17">
        <f>VLOOKUP($A163, SiteInfo!$A$2:$R$480, MATCH(V$1, SiteInfo!$A$1:$R$1,0), 0)</f>
        <v>175.19561999999999</v>
      </c>
      <c r="W163" s="17">
        <f>VLOOKUP($A163, SiteInfo!$A$2:$R$480, MATCH(W$1, SiteInfo!$A$1:$R$1,0), 0)</f>
        <v>-36.900120000000001</v>
      </c>
      <c r="X163" s="17">
        <f>VLOOKUP($A163, SiteInfo!$A$2:$R$480, MATCH(X$1, SiteInfo!$A$1:$R$1,0), 0)</f>
        <v>0</v>
      </c>
      <c r="Y163" s="17">
        <f>VLOOKUP($A163, SiteInfo!$A$2:$R$480, MATCH(Y$1, SiteInfo!$A$1:$R$1,0), 0)</f>
        <v>5</v>
      </c>
      <c r="Z163" s="17">
        <f>VLOOKUP($A163, SiteInfo!$A$2:$R$480, MATCH(Z$1, SiteInfo!$A$1:$R$1,0), 0)</f>
        <v>2</v>
      </c>
      <c r="AA163" s="17">
        <f>VLOOKUP($A163, SiteInfo!$A$2:$R$480, MATCH(AA$1, SiteInfo!$A$1:$R$1,0), 0)</f>
        <v>14</v>
      </c>
      <c r="AB163" s="17">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s="17">
        <f>VLOOKUP($A164, SiteInfo!$A$2:$R$480, MATCH(V$1, SiteInfo!$A$1:$R$1,0), 0)</f>
        <v>175.17183</v>
      </c>
      <c r="W164" s="17">
        <f>VLOOKUP($A164, SiteInfo!$A$2:$R$480, MATCH(W$1, SiteInfo!$A$1:$R$1,0), 0)</f>
        <v>-36.735500000000002</v>
      </c>
      <c r="X164" s="17">
        <f>VLOOKUP($A164, SiteInfo!$A$2:$R$480, MATCH(X$1, SiteInfo!$A$1:$R$1,0), 0)</f>
        <v>5</v>
      </c>
      <c r="Y164" s="17">
        <f>VLOOKUP($A164, SiteInfo!$A$2:$R$480, MATCH(Y$1, SiteInfo!$A$1:$R$1,0), 0)</f>
        <v>16.100000000000001</v>
      </c>
      <c r="Z164" s="17">
        <f>VLOOKUP($A164, SiteInfo!$A$2:$R$480, MATCH(Z$1, SiteInfo!$A$1:$R$1,0), 0)</f>
        <v>12</v>
      </c>
      <c r="AA164" s="17">
        <f>VLOOKUP($A164, SiteInfo!$A$2:$R$480, MATCH(AA$1, SiteInfo!$A$1:$R$1,0), 0)</f>
        <v>55</v>
      </c>
      <c r="AB164" s="17">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s="17">
        <f>VLOOKUP($A165, SiteInfo!$A$2:$R$480, MATCH(V$1, SiteInfo!$A$1:$R$1,0), 0)</f>
        <v>175.06983</v>
      </c>
      <c r="W165" s="17">
        <f>VLOOKUP($A165, SiteInfo!$A$2:$R$480, MATCH(W$1, SiteInfo!$A$1:$R$1,0), 0)</f>
        <v>-36.723669999999998</v>
      </c>
      <c r="X165" s="17">
        <f>VLOOKUP($A165, SiteInfo!$A$2:$R$480, MATCH(X$1, SiteInfo!$A$1:$R$1,0), 0)</f>
        <v>5</v>
      </c>
      <c r="Y165" s="17">
        <f>VLOOKUP($A165, SiteInfo!$A$2:$R$480, MATCH(Y$1, SiteInfo!$A$1:$R$1,0), 0)</f>
        <v>17.600000000000001</v>
      </c>
      <c r="Z165" s="17">
        <f>VLOOKUP($A165, SiteInfo!$A$2:$R$480, MATCH(Z$1, SiteInfo!$A$1:$R$1,0), 0)</f>
        <v>4</v>
      </c>
      <c r="AA165" s="17">
        <f>VLOOKUP($A165, SiteInfo!$A$2:$R$480, MATCH(AA$1, SiteInfo!$A$1:$R$1,0), 0)</f>
        <v>40</v>
      </c>
      <c r="AB165" s="17">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s="17">
        <f>VLOOKUP($A166, SiteInfo!$A$2:$R$480, MATCH(V$1, SiteInfo!$A$1:$R$1,0), 0)</f>
        <v>175.02733000000001</v>
      </c>
      <c r="W166" s="17">
        <f>VLOOKUP($A166, SiteInfo!$A$2:$R$480, MATCH(W$1, SiteInfo!$A$1:$R$1,0), 0)</f>
        <v>-36.688499999999998</v>
      </c>
      <c r="X166" s="17">
        <f>VLOOKUP($A166, SiteInfo!$A$2:$R$480, MATCH(X$1, SiteInfo!$A$1:$R$1,0), 0)</f>
        <v>5</v>
      </c>
      <c r="Y166" s="17">
        <f>VLOOKUP($A166, SiteInfo!$A$2:$R$480, MATCH(Y$1, SiteInfo!$A$1:$R$1,0), 0)</f>
        <v>18.100000000000001</v>
      </c>
      <c r="Z166" s="17">
        <f>VLOOKUP($A166, SiteInfo!$A$2:$R$480, MATCH(Z$1, SiteInfo!$A$1:$R$1,0), 0)</f>
        <v>7</v>
      </c>
      <c r="AA166" s="17">
        <f>VLOOKUP($A166, SiteInfo!$A$2:$R$480, MATCH(AA$1, SiteInfo!$A$1:$R$1,0), 0)</f>
        <v>45</v>
      </c>
      <c r="AB166" s="17">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s="17">
        <f>VLOOKUP($A167, SiteInfo!$A$2:$R$480, MATCH(V$1, SiteInfo!$A$1:$R$1,0), 0)</f>
        <v>174.99633</v>
      </c>
      <c r="W167" s="17">
        <f>VLOOKUP($A167, SiteInfo!$A$2:$R$480, MATCH(W$1, SiteInfo!$A$1:$R$1,0), 0)</f>
        <v>-36.69717</v>
      </c>
      <c r="X167" s="17">
        <f>VLOOKUP($A167, SiteInfo!$A$2:$R$480, MATCH(X$1, SiteInfo!$A$1:$R$1,0), 0)</f>
        <v>5</v>
      </c>
      <c r="Y167" s="17">
        <f>VLOOKUP($A167, SiteInfo!$A$2:$R$480, MATCH(Y$1, SiteInfo!$A$1:$R$1,0), 0)</f>
        <v>16.899999999999999</v>
      </c>
      <c r="Z167" s="17">
        <f>VLOOKUP($A167, SiteInfo!$A$2:$R$480, MATCH(Z$1, SiteInfo!$A$1:$R$1,0), 0)</f>
        <v>8</v>
      </c>
      <c r="AA167" s="17">
        <f>VLOOKUP($A167, SiteInfo!$A$2:$R$480, MATCH(AA$1, SiteInfo!$A$1:$R$1,0), 0)</f>
        <v>64</v>
      </c>
      <c r="AB167" s="1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s="17">
        <f>VLOOKUP($A168, SiteInfo!$A$2:$R$480, MATCH(V$1, SiteInfo!$A$1:$R$1,0), 0)</f>
        <v>174.95217</v>
      </c>
      <c r="W168" s="17">
        <f>VLOOKUP($A168, SiteInfo!$A$2:$R$480, MATCH(W$1, SiteInfo!$A$1:$R$1,0), 0)</f>
        <v>-36.694670000000002</v>
      </c>
      <c r="X168" s="17">
        <f>VLOOKUP($A168, SiteInfo!$A$2:$R$480, MATCH(X$1, SiteInfo!$A$1:$R$1,0), 0)</f>
        <v>5</v>
      </c>
      <c r="Y168" s="17">
        <f>VLOOKUP($A168, SiteInfo!$A$2:$R$480, MATCH(Y$1, SiteInfo!$A$1:$R$1,0), 0)</f>
        <v>17.600000000000001</v>
      </c>
      <c r="Z168" s="17">
        <f>VLOOKUP($A168, SiteInfo!$A$2:$R$480, MATCH(Z$1, SiteInfo!$A$1:$R$1,0), 0)</f>
        <v>5</v>
      </c>
      <c r="AA168" s="17">
        <f>VLOOKUP($A168, SiteInfo!$A$2:$R$480, MATCH(AA$1, SiteInfo!$A$1:$R$1,0), 0)</f>
        <v>52</v>
      </c>
      <c r="AB168" s="17">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s="17">
        <f>VLOOKUP($A169, SiteInfo!$A$2:$R$480, MATCH(V$1, SiteInfo!$A$1:$R$1,0), 0)</f>
        <v>174.91516999999999</v>
      </c>
      <c r="W169" s="17">
        <f>VLOOKUP($A169, SiteInfo!$A$2:$R$480, MATCH(W$1, SiteInfo!$A$1:$R$1,0), 0)</f>
        <v>-36.728169999999999</v>
      </c>
      <c r="X169" s="17">
        <f>VLOOKUP($A169, SiteInfo!$A$2:$R$480, MATCH(X$1, SiteInfo!$A$1:$R$1,0), 0)</f>
        <v>3</v>
      </c>
      <c r="Y169" s="17">
        <f>VLOOKUP($A169, SiteInfo!$A$2:$R$480, MATCH(Y$1, SiteInfo!$A$1:$R$1,0), 0)</f>
        <v>14</v>
      </c>
      <c r="Z169" s="17">
        <f>VLOOKUP($A169, SiteInfo!$A$2:$R$480, MATCH(Z$1, SiteInfo!$A$1:$R$1,0), 0)</f>
        <v>3</v>
      </c>
      <c r="AA169" s="17">
        <f>VLOOKUP($A169, SiteInfo!$A$2:$R$480, MATCH(AA$1, SiteInfo!$A$1:$R$1,0), 0)</f>
        <v>49</v>
      </c>
      <c r="AB169" s="17">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s="17">
        <f>VLOOKUP($A170, SiteInfo!$A$2:$R$480, MATCH(V$1, SiteInfo!$A$1:$R$1,0), 0)</f>
        <v>175.13333</v>
      </c>
      <c r="W170" s="17">
        <f>VLOOKUP($A170, SiteInfo!$A$2:$R$480, MATCH(W$1, SiteInfo!$A$1:$R$1,0), 0)</f>
        <v>-36.756500000000003</v>
      </c>
      <c r="X170" s="17">
        <f>VLOOKUP($A170, SiteInfo!$A$2:$R$480, MATCH(X$1, SiteInfo!$A$1:$R$1,0), 0)</f>
        <v>5</v>
      </c>
      <c r="Y170" s="17">
        <f>VLOOKUP($A170, SiteInfo!$A$2:$R$480, MATCH(Y$1, SiteInfo!$A$1:$R$1,0), 0)</f>
        <v>21.9</v>
      </c>
      <c r="Z170" s="17">
        <f>VLOOKUP($A170, SiteInfo!$A$2:$R$480, MATCH(Z$1, SiteInfo!$A$1:$R$1,0), 0)</f>
        <v>7</v>
      </c>
      <c r="AA170" s="17">
        <f>VLOOKUP($A170, SiteInfo!$A$2:$R$480, MATCH(AA$1, SiteInfo!$A$1:$R$1,0), 0)</f>
        <v>44</v>
      </c>
      <c r="AB170" s="17">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s="17">
        <f>VLOOKUP($A171, SiteInfo!$A$2:$R$480, MATCH(V$1, SiteInfo!$A$1:$R$1,0), 0)</f>
        <v>175.01533000000001</v>
      </c>
      <c r="W171" s="17">
        <f>VLOOKUP($A171, SiteInfo!$A$2:$R$480, MATCH(W$1, SiteInfo!$A$1:$R$1,0), 0)</f>
        <v>-36.765830000000001</v>
      </c>
      <c r="X171" s="17">
        <f>VLOOKUP($A171, SiteInfo!$A$2:$R$480, MATCH(X$1, SiteInfo!$A$1:$R$1,0), 0)</f>
        <v>5</v>
      </c>
      <c r="Y171" s="17">
        <f>VLOOKUP($A171, SiteInfo!$A$2:$R$480, MATCH(Y$1, SiteInfo!$A$1:$R$1,0), 0)</f>
        <v>17</v>
      </c>
      <c r="Z171" s="17">
        <f>VLOOKUP($A171, SiteInfo!$A$2:$R$480, MATCH(Z$1, SiteInfo!$A$1:$R$1,0), 0)</f>
        <v>5</v>
      </c>
      <c r="AA171" s="17">
        <f>VLOOKUP($A171, SiteInfo!$A$2:$R$480, MATCH(AA$1, SiteInfo!$A$1:$R$1,0), 0)</f>
        <v>58</v>
      </c>
      <c r="AB171" s="17">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s="17">
        <f>VLOOKUP($A172, SiteInfo!$A$2:$R$480, MATCH(V$1, SiteInfo!$A$1:$R$1,0), 0)</f>
        <v>175.32550000000001</v>
      </c>
      <c r="W172" s="17">
        <f>VLOOKUP($A172, SiteInfo!$A$2:$R$480, MATCH(W$1, SiteInfo!$A$1:$R$1,0), 0)</f>
        <v>-36.52617</v>
      </c>
      <c r="X172" s="17">
        <f>VLOOKUP($A172, SiteInfo!$A$2:$R$480, MATCH(X$1, SiteInfo!$A$1:$R$1,0), 0)</f>
        <v>12</v>
      </c>
      <c r="Y172" s="17">
        <f>VLOOKUP($A172, SiteInfo!$A$2:$R$480, MATCH(Y$1, SiteInfo!$A$1:$R$1,0), 0)</f>
        <v>21.6</v>
      </c>
      <c r="Z172" s="17">
        <f>VLOOKUP($A172, SiteInfo!$A$2:$R$480, MATCH(Z$1, SiteInfo!$A$1:$R$1,0), 0)</f>
        <v>6</v>
      </c>
      <c r="AA172" s="17">
        <f>VLOOKUP($A172, SiteInfo!$A$2:$R$480, MATCH(AA$1, SiteInfo!$A$1:$R$1,0), 0)</f>
        <v>56</v>
      </c>
      <c r="AB172" s="17">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s="17">
        <f>VLOOKUP($A173, SiteInfo!$A$2:$R$480, MATCH(V$1, SiteInfo!$A$1:$R$1,0), 0)</f>
        <v>175.36883</v>
      </c>
      <c r="W173" s="17">
        <f>VLOOKUP($A173, SiteInfo!$A$2:$R$480, MATCH(W$1, SiteInfo!$A$1:$R$1,0), 0)</f>
        <v>-36.659170000000003</v>
      </c>
      <c r="X173" s="17">
        <f>VLOOKUP($A173, SiteInfo!$A$2:$R$480, MATCH(X$1, SiteInfo!$A$1:$R$1,0), 0)</f>
        <v>0</v>
      </c>
      <c r="Y173" s="17">
        <f>VLOOKUP($A173, SiteInfo!$A$2:$R$480, MATCH(Y$1, SiteInfo!$A$1:$R$1,0), 0)</f>
        <v>16.100000000000001</v>
      </c>
      <c r="Z173" s="17">
        <f>VLOOKUP($A173, SiteInfo!$A$2:$R$480, MATCH(Z$1, SiteInfo!$A$1:$R$1,0), 0)</f>
        <v>7</v>
      </c>
      <c r="AA173" s="17">
        <f>VLOOKUP($A173, SiteInfo!$A$2:$R$480, MATCH(AA$1, SiteInfo!$A$1:$R$1,0), 0)</f>
        <v>63</v>
      </c>
      <c r="AB173" s="17">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s="17">
        <f>VLOOKUP($A174, SiteInfo!$A$2:$R$480, MATCH(V$1, SiteInfo!$A$1:$R$1,0), 0)</f>
        <v>175.45783</v>
      </c>
      <c r="W174" s="17">
        <f>VLOOKUP($A174, SiteInfo!$A$2:$R$480, MATCH(W$1, SiteInfo!$A$1:$R$1,0), 0)</f>
        <v>-36.318170000000002</v>
      </c>
      <c r="X174" s="17">
        <f>VLOOKUP($A174, SiteInfo!$A$2:$R$480, MATCH(X$1, SiteInfo!$A$1:$R$1,0), 0)</f>
        <v>4</v>
      </c>
      <c r="Y174" s="17">
        <f>VLOOKUP($A174, SiteInfo!$A$2:$R$480, MATCH(Y$1, SiteInfo!$A$1:$R$1,0), 0)</f>
        <v>18.600000000000001</v>
      </c>
      <c r="Z174" s="17">
        <f>VLOOKUP($A174, SiteInfo!$A$2:$R$480, MATCH(Z$1, SiteInfo!$A$1:$R$1,0), 0)</f>
        <v>12</v>
      </c>
      <c r="AA174" s="17">
        <f>VLOOKUP($A174, SiteInfo!$A$2:$R$480, MATCH(AA$1, SiteInfo!$A$1:$R$1,0), 0)</f>
        <v>85</v>
      </c>
      <c r="AB174" s="17">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s="17">
        <f>VLOOKUP($A175, SiteInfo!$A$2:$R$480, MATCH(V$1, SiteInfo!$A$1:$R$1,0), 0)</f>
        <v>174.73974999999999</v>
      </c>
      <c r="W175" s="17">
        <f>VLOOKUP($A175, SiteInfo!$A$2:$R$480, MATCH(W$1, SiteInfo!$A$1:$R$1,0), 0)</f>
        <v>-35.963299999999997</v>
      </c>
      <c r="X175" s="17">
        <f>VLOOKUP($A175, SiteInfo!$A$2:$R$480, MATCH(X$1, SiteInfo!$A$1:$R$1,0), 0)</f>
        <v>0</v>
      </c>
      <c r="Y175" s="17">
        <f>VLOOKUP($A175, SiteInfo!$A$2:$R$480, MATCH(Y$1, SiteInfo!$A$1:$R$1,0), 0)</f>
        <v>18.3</v>
      </c>
      <c r="Z175" s="17">
        <f>VLOOKUP($A175, SiteInfo!$A$2:$R$480, MATCH(Z$1, SiteInfo!$A$1:$R$1,0), 0)</f>
        <v>12</v>
      </c>
      <c r="AA175" s="17">
        <f>VLOOKUP($A175, SiteInfo!$A$2:$R$480, MATCH(AA$1, SiteInfo!$A$1:$R$1,0), 0)</f>
        <v>60</v>
      </c>
      <c r="AB175" s="17">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s="17">
        <f>VLOOKUP($A176, SiteInfo!$A$2:$R$480, MATCH(V$1, SiteInfo!$A$1:$R$1,0), 0)</f>
        <v>175.31399999999999</v>
      </c>
      <c r="W176" s="17">
        <f>VLOOKUP($A176, SiteInfo!$A$2:$R$480, MATCH(W$1, SiteInfo!$A$1:$R$1,0), 0)</f>
        <v>-36.23433</v>
      </c>
      <c r="X176" s="17">
        <f>VLOOKUP($A176, SiteInfo!$A$2:$R$480, MATCH(X$1, SiteInfo!$A$1:$R$1,0), 0)</f>
        <v>0</v>
      </c>
      <c r="Y176" s="17">
        <f>VLOOKUP($A176, SiteInfo!$A$2:$R$480, MATCH(Y$1, SiteInfo!$A$1:$R$1,0), 0)</f>
        <v>16.7</v>
      </c>
      <c r="Z176" s="17">
        <f>VLOOKUP($A176, SiteInfo!$A$2:$R$480, MATCH(Z$1, SiteInfo!$A$1:$R$1,0), 0)</f>
        <v>6</v>
      </c>
      <c r="AA176" s="17">
        <f>VLOOKUP($A176, SiteInfo!$A$2:$R$480, MATCH(AA$1, SiteInfo!$A$1:$R$1,0), 0)</f>
        <v>54</v>
      </c>
      <c r="AB176" s="17">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s="17">
        <f>VLOOKUP($A177, SiteInfo!$A$2:$R$480, MATCH(V$1, SiteInfo!$A$1:$R$1,0), 0)</f>
        <v>175.33883</v>
      </c>
      <c r="W177" s="17">
        <f>VLOOKUP($A177, SiteInfo!$A$2:$R$480, MATCH(W$1, SiteInfo!$A$1:$R$1,0), 0)</f>
        <v>-36.095999999999997</v>
      </c>
      <c r="X177" s="17">
        <f>VLOOKUP($A177, SiteInfo!$A$2:$R$480, MATCH(X$1, SiteInfo!$A$1:$R$1,0), 0)</f>
        <v>0</v>
      </c>
      <c r="Y177" s="17">
        <f>VLOOKUP($A177, SiteInfo!$A$2:$R$480, MATCH(Y$1, SiteInfo!$A$1:$R$1,0), 0)</f>
        <v>17.3</v>
      </c>
      <c r="Z177" s="17">
        <f>VLOOKUP($A177, SiteInfo!$A$2:$R$480, MATCH(Z$1, SiteInfo!$A$1:$R$1,0), 0)</f>
        <v>7</v>
      </c>
      <c r="AA177" s="17">
        <f>VLOOKUP($A177, SiteInfo!$A$2:$R$480, MATCH(AA$1, SiteInfo!$A$1:$R$1,0), 0)</f>
        <v>52</v>
      </c>
      <c r="AB177" s="1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s="17">
        <f>VLOOKUP($A178, SiteInfo!$A$2:$R$480, MATCH(V$1, SiteInfo!$A$1:$R$1,0), 0)</f>
        <v>175.40633</v>
      </c>
      <c r="W178" s="17">
        <f>VLOOKUP($A178, SiteInfo!$A$2:$R$480, MATCH(W$1, SiteInfo!$A$1:$R$1,0), 0)</f>
        <v>-36.025170000000003</v>
      </c>
      <c r="X178" s="17">
        <f>VLOOKUP($A178, SiteInfo!$A$2:$R$480, MATCH(X$1, SiteInfo!$A$1:$R$1,0), 0)</f>
        <v>14</v>
      </c>
      <c r="Y178" s="17">
        <f>VLOOKUP($A178, SiteInfo!$A$2:$R$480, MATCH(Y$1, SiteInfo!$A$1:$R$1,0), 0)</f>
        <v>16.7</v>
      </c>
      <c r="Z178" s="17">
        <f>VLOOKUP($A178, SiteInfo!$A$2:$R$480, MATCH(Z$1, SiteInfo!$A$1:$R$1,0), 0)</f>
        <v>6</v>
      </c>
      <c r="AA178" s="17">
        <f>VLOOKUP($A178, SiteInfo!$A$2:$R$480, MATCH(AA$1, SiteInfo!$A$1:$R$1,0), 0)</f>
        <v>50</v>
      </c>
      <c r="AB178" s="17">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s="17">
        <f>VLOOKUP($A179, SiteInfo!$A$2:$R$480, MATCH(V$1, SiteInfo!$A$1:$R$1,0), 0)</f>
        <v>175.11917</v>
      </c>
      <c r="W179" s="17">
        <f>VLOOKUP($A179, SiteInfo!$A$2:$R$480, MATCH(W$1, SiteInfo!$A$1:$R$1,0), 0)</f>
        <v>-36.007330000000003</v>
      </c>
      <c r="X179" s="17">
        <f>VLOOKUP($A179, SiteInfo!$A$2:$R$480, MATCH(X$1, SiteInfo!$A$1:$R$1,0), 0)</f>
        <v>0</v>
      </c>
      <c r="Y179" s="17">
        <f>VLOOKUP($A179, SiteInfo!$A$2:$R$480, MATCH(Y$1, SiteInfo!$A$1:$R$1,0), 0)</f>
        <v>16.7</v>
      </c>
      <c r="Z179" s="17">
        <f>VLOOKUP($A179, SiteInfo!$A$2:$R$480, MATCH(Z$1, SiteInfo!$A$1:$R$1,0), 0)</f>
        <v>8</v>
      </c>
      <c r="AA179" s="17">
        <f>VLOOKUP($A179, SiteInfo!$A$2:$R$480, MATCH(AA$1, SiteInfo!$A$1:$R$1,0), 0)</f>
        <v>55</v>
      </c>
      <c r="AB179" s="17">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s="17">
        <f>VLOOKUP($A180, SiteInfo!$A$2:$R$480, MATCH(V$1, SiteInfo!$A$1:$R$1,0), 0)</f>
        <v>175.10767000000001</v>
      </c>
      <c r="W180" s="17">
        <f>VLOOKUP($A180, SiteInfo!$A$2:$R$480, MATCH(W$1, SiteInfo!$A$1:$R$1,0), 0)</f>
        <v>-36.169829999999997</v>
      </c>
      <c r="X180" s="17">
        <f>VLOOKUP($A180, SiteInfo!$A$2:$R$480, MATCH(X$1, SiteInfo!$A$1:$R$1,0), 0)</f>
        <v>5</v>
      </c>
      <c r="Y180" s="17">
        <f>VLOOKUP($A180, SiteInfo!$A$2:$R$480, MATCH(Y$1, SiteInfo!$A$1:$R$1,0), 0)</f>
        <v>19.8</v>
      </c>
      <c r="Z180" s="17">
        <f>VLOOKUP($A180, SiteInfo!$A$2:$R$480, MATCH(Z$1, SiteInfo!$A$1:$R$1,0), 0)</f>
        <v>6</v>
      </c>
      <c r="AA180" s="17">
        <f>VLOOKUP($A180, SiteInfo!$A$2:$R$480, MATCH(AA$1, SiteInfo!$A$1:$R$1,0), 0)</f>
        <v>59</v>
      </c>
      <c r="AB180" s="17">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s="17">
        <f>VLOOKUP($A181, SiteInfo!$A$2:$R$480, MATCH(V$1, SiteInfo!$A$1:$R$1,0), 0)</f>
        <v>175.19083000000001</v>
      </c>
      <c r="W181" s="17">
        <f>VLOOKUP($A181, SiteInfo!$A$2:$R$480, MATCH(W$1, SiteInfo!$A$1:$R$1,0), 0)</f>
        <v>-36.25517</v>
      </c>
      <c r="X181" s="17">
        <f>VLOOKUP($A181, SiteInfo!$A$2:$R$480, MATCH(X$1, SiteInfo!$A$1:$R$1,0), 0)</f>
        <v>10</v>
      </c>
      <c r="Y181" s="17">
        <f>VLOOKUP($A181, SiteInfo!$A$2:$R$480, MATCH(Y$1, SiteInfo!$A$1:$R$1,0), 0)</f>
        <v>19.2</v>
      </c>
      <c r="Z181" s="17">
        <f>VLOOKUP($A181, SiteInfo!$A$2:$R$480, MATCH(Z$1, SiteInfo!$A$1:$R$1,0), 0)</f>
        <v>7</v>
      </c>
      <c r="AA181" s="17">
        <f>VLOOKUP($A181, SiteInfo!$A$2:$R$480, MATCH(AA$1, SiteInfo!$A$1:$R$1,0), 0)</f>
        <v>57</v>
      </c>
      <c r="AB181" s="17">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s="17">
        <f>VLOOKUP($A182, SiteInfo!$A$2:$R$480, MATCH(V$1, SiteInfo!$A$1:$R$1,0), 0)</f>
        <v>174.90685999999999</v>
      </c>
      <c r="W182" s="17">
        <f>VLOOKUP($A182, SiteInfo!$A$2:$R$480, MATCH(W$1, SiteInfo!$A$1:$R$1,0), 0)</f>
        <v>-36.592860000000002</v>
      </c>
      <c r="X182" s="17">
        <f>VLOOKUP($A182, SiteInfo!$A$2:$R$480, MATCH(X$1, SiteInfo!$A$1:$R$1,0), 0)</f>
        <v>0</v>
      </c>
      <c r="Y182" s="17">
        <f>VLOOKUP($A182, SiteInfo!$A$2:$R$480, MATCH(Y$1, SiteInfo!$A$1:$R$1,0), 0)</f>
        <v>15.8</v>
      </c>
      <c r="Z182" s="17">
        <f>VLOOKUP($A182, SiteInfo!$A$2:$R$480, MATCH(Z$1, SiteInfo!$A$1:$R$1,0), 0)</f>
        <v>4</v>
      </c>
      <c r="AA182" s="17">
        <f>VLOOKUP($A182, SiteInfo!$A$2:$R$480, MATCH(AA$1, SiteInfo!$A$1:$R$1,0), 0)</f>
        <v>66</v>
      </c>
      <c r="AB182" s="17">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s="17">
        <f>VLOOKUP($A183, SiteInfo!$A$2:$R$480, MATCH(V$1, SiteInfo!$A$1:$R$1,0), 0)</f>
        <v>174.87052</v>
      </c>
      <c r="W183" s="17">
        <f>VLOOKUP($A183, SiteInfo!$A$2:$R$480, MATCH(W$1, SiteInfo!$A$1:$R$1,0), 0)</f>
        <v>-36.36985</v>
      </c>
      <c r="X183" s="17">
        <f>VLOOKUP($A183, SiteInfo!$A$2:$R$480, MATCH(X$1, SiteInfo!$A$1:$R$1,0), 0)</f>
        <v>6</v>
      </c>
      <c r="Y183" s="17">
        <f>VLOOKUP($A183, SiteInfo!$A$2:$R$480, MATCH(Y$1, SiteInfo!$A$1:$R$1,0), 0)</f>
        <v>15.8</v>
      </c>
      <c r="Z183" s="17">
        <f>VLOOKUP($A183, SiteInfo!$A$2:$R$480, MATCH(Z$1, SiteInfo!$A$1:$R$1,0), 0)</f>
        <v>7</v>
      </c>
      <c r="AA183" s="17">
        <f>VLOOKUP($A183, SiteInfo!$A$2:$R$480, MATCH(AA$1, SiteInfo!$A$1:$R$1,0), 0)</f>
        <v>61</v>
      </c>
      <c r="AB183" s="17">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s="17">
        <f>VLOOKUP($A184, SiteInfo!$A$2:$R$480, MATCH(V$1, SiteInfo!$A$1:$R$1,0), 0)</f>
        <v>174.80286000000001</v>
      </c>
      <c r="W184" s="17">
        <f>VLOOKUP($A184, SiteInfo!$A$2:$R$480, MATCH(W$1, SiteInfo!$A$1:$R$1,0), 0)</f>
        <v>-36.503689999999999</v>
      </c>
      <c r="X184" s="17">
        <f>VLOOKUP($A184, SiteInfo!$A$2:$R$480, MATCH(X$1, SiteInfo!$A$1:$R$1,0), 0)</f>
        <v>12</v>
      </c>
      <c r="Y184" s="17">
        <f>VLOOKUP($A184, SiteInfo!$A$2:$R$480, MATCH(Y$1, SiteInfo!$A$1:$R$1,0), 0)</f>
        <v>16.100000000000001</v>
      </c>
      <c r="Z184" s="17">
        <f>VLOOKUP($A184, SiteInfo!$A$2:$R$480, MATCH(Z$1, SiteInfo!$A$1:$R$1,0), 0)</f>
        <v>6</v>
      </c>
      <c r="AA184" s="17">
        <f>VLOOKUP($A184, SiteInfo!$A$2:$R$480, MATCH(AA$1, SiteInfo!$A$1:$R$1,0), 0)</f>
        <v>68</v>
      </c>
      <c r="AB184" s="17">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s="17">
        <f>VLOOKUP($A185, SiteInfo!$A$2:$R$480, MATCH(V$1, SiteInfo!$A$1:$R$1,0), 0)</f>
        <v>176.93718000000001</v>
      </c>
      <c r="W185" s="17">
        <f>VLOOKUP($A185, SiteInfo!$A$2:$R$480, MATCH(W$1, SiteInfo!$A$1:$R$1,0), 0)</f>
        <v>-39.439830000000001</v>
      </c>
      <c r="X185" s="17">
        <f>VLOOKUP($A185, SiteInfo!$A$2:$R$480, MATCH(X$1, SiteInfo!$A$1:$R$1,0), 0)</f>
        <v>3</v>
      </c>
      <c r="Y185" s="17">
        <f>VLOOKUP($A185, SiteInfo!$A$2:$R$480, MATCH(Y$1, SiteInfo!$A$1:$R$1,0), 0)</f>
        <v>15.2</v>
      </c>
      <c r="Z185" s="17">
        <f>VLOOKUP($A185, SiteInfo!$A$2:$R$480, MATCH(Z$1, SiteInfo!$A$1:$R$1,0), 0)</f>
        <v>12</v>
      </c>
      <c r="AA185" s="17">
        <f>VLOOKUP($A185, SiteInfo!$A$2:$R$480, MATCH(AA$1, SiteInfo!$A$1:$R$1,0), 0)</f>
        <v>65</v>
      </c>
      <c r="AB185" s="17">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s="17">
        <f>VLOOKUP($A186, SiteInfo!$A$2:$R$480, MATCH(V$1, SiteInfo!$A$1:$R$1,0), 0)</f>
        <v>176.94121999999999</v>
      </c>
      <c r="W186" s="17">
        <f>VLOOKUP($A186, SiteInfo!$A$2:$R$480, MATCH(W$1, SiteInfo!$A$1:$R$1,0), 0)</f>
        <v>-39.440240000000003</v>
      </c>
      <c r="X186" s="17">
        <f>VLOOKUP($A186, SiteInfo!$A$2:$R$480, MATCH(X$1, SiteInfo!$A$1:$R$1,0), 0)</f>
        <v>3</v>
      </c>
      <c r="Y186" s="17">
        <f>VLOOKUP($A186, SiteInfo!$A$2:$R$480, MATCH(Y$1, SiteInfo!$A$1:$R$1,0), 0)</f>
        <v>16.100000000000001</v>
      </c>
      <c r="Z186" s="17">
        <f>VLOOKUP($A186, SiteInfo!$A$2:$R$480, MATCH(Z$1, SiteInfo!$A$1:$R$1,0), 0)</f>
        <v>12</v>
      </c>
      <c r="AA186" s="17">
        <f>VLOOKUP($A186, SiteInfo!$A$2:$R$480, MATCH(AA$1, SiteInfo!$A$1:$R$1,0), 0)</f>
        <v>68</v>
      </c>
      <c r="AB186" s="17">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s="17">
        <f>VLOOKUP($A187, SiteInfo!$A$2:$R$480, MATCH(V$1, SiteInfo!$A$1:$R$1,0), 0)</f>
        <v>176.93778</v>
      </c>
      <c r="W187" s="17">
        <f>VLOOKUP($A187, SiteInfo!$A$2:$R$480, MATCH(W$1, SiteInfo!$A$1:$R$1,0), 0)</f>
        <v>-39.442189999999997</v>
      </c>
      <c r="X187" s="17">
        <f>VLOOKUP($A187, SiteInfo!$A$2:$R$480, MATCH(X$1, SiteInfo!$A$1:$R$1,0), 0)</f>
        <v>10</v>
      </c>
      <c r="Y187" s="17">
        <f>VLOOKUP($A187, SiteInfo!$A$2:$R$480, MATCH(Y$1, SiteInfo!$A$1:$R$1,0), 0)</f>
        <v>13.7</v>
      </c>
      <c r="Z187" s="17">
        <f>VLOOKUP($A187, SiteInfo!$A$2:$R$480, MATCH(Z$1, SiteInfo!$A$1:$R$1,0), 0)</f>
        <v>4</v>
      </c>
      <c r="AA187" s="17">
        <f>VLOOKUP($A187, SiteInfo!$A$2:$R$480, MATCH(AA$1, SiteInfo!$A$1:$R$1,0), 0)</f>
        <v>34</v>
      </c>
      <c r="AB187" s="1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s="17">
        <f>VLOOKUP($A188, SiteInfo!$A$2:$R$480, MATCH(V$1, SiteInfo!$A$1:$R$1,0), 0)</f>
        <v>177.09899999999999</v>
      </c>
      <c r="W188" s="17">
        <f>VLOOKUP($A188, SiteInfo!$A$2:$R$480, MATCH(W$1, SiteInfo!$A$1:$R$1,0), 0)</f>
        <v>-39.641779999999997</v>
      </c>
      <c r="X188" s="17">
        <f>VLOOKUP($A188, SiteInfo!$A$2:$R$480, MATCH(X$1, SiteInfo!$A$1:$R$1,0), 0)</f>
        <v>7</v>
      </c>
      <c r="Y188" s="17">
        <f>VLOOKUP($A188, SiteInfo!$A$2:$R$480, MATCH(Y$1, SiteInfo!$A$1:$R$1,0), 0)</f>
        <v>9</v>
      </c>
      <c r="Z188" s="17">
        <f>VLOOKUP($A188, SiteInfo!$A$2:$R$480, MATCH(Z$1, SiteInfo!$A$1:$R$1,0), 0)</f>
        <v>4.5</v>
      </c>
      <c r="AA188" s="17">
        <f>VLOOKUP($A188, SiteInfo!$A$2:$R$480, MATCH(AA$1, SiteInfo!$A$1:$R$1,0), 0)</f>
        <v>32</v>
      </c>
      <c r="AB188" s="17">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s="17">
        <f>VLOOKUP($A189, SiteInfo!$A$2:$R$480, MATCH(V$1, SiteInfo!$A$1:$R$1,0), 0)</f>
        <v>177.09578999999999</v>
      </c>
      <c r="W189" s="17">
        <f>VLOOKUP($A189, SiteInfo!$A$2:$R$480, MATCH(W$1, SiteInfo!$A$1:$R$1,0), 0)</f>
        <v>-39.64141</v>
      </c>
      <c r="X189" s="17">
        <f>VLOOKUP($A189, SiteInfo!$A$2:$R$480, MATCH(X$1, SiteInfo!$A$1:$R$1,0), 0)</f>
        <v>6</v>
      </c>
      <c r="Y189" s="17">
        <f>VLOOKUP($A189, SiteInfo!$A$2:$R$480, MATCH(Y$1, SiteInfo!$A$1:$R$1,0), 0)</f>
        <v>10.4</v>
      </c>
      <c r="Z189" s="17">
        <f>VLOOKUP($A189, SiteInfo!$A$2:$R$480, MATCH(Z$1, SiteInfo!$A$1:$R$1,0), 0)</f>
        <v>3.6</v>
      </c>
      <c r="AA189" s="17">
        <f>VLOOKUP($A189, SiteInfo!$A$2:$R$480, MATCH(AA$1, SiteInfo!$A$1:$R$1,0), 0)</f>
        <v>20</v>
      </c>
      <c r="AB189" s="17">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s="17">
        <f>VLOOKUP($A190, SiteInfo!$A$2:$R$480, MATCH(V$1, SiteInfo!$A$1:$R$1,0), 0)</f>
        <v>177.10464999999999</v>
      </c>
      <c r="W190" s="17">
        <f>VLOOKUP($A190, SiteInfo!$A$2:$R$480, MATCH(W$1, SiteInfo!$A$1:$R$1,0), 0)</f>
        <v>-39.642989999999998</v>
      </c>
      <c r="X190" s="17">
        <f>VLOOKUP($A190, SiteInfo!$A$2:$R$480, MATCH(X$1, SiteInfo!$A$1:$R$1,0), 0)</f>
        <v>18.2</v>
      </c>
      <c r="Y190" s="17">
        <f>VLOOKUP($A190, SiteInfo!$A$2:$R$480, MATCH(Y$1, SiteInfo!$A$1:$R$1,0), 0)</f>
        <v>19.2</v>
      </c>
      <c r="Z190" s="17">
        <f>VLOOKUP($A190, SiteInfo!$A$2:$R$480, MATCH(Z$1, SiteInfo!$A$1:$R$1,0), 0)</f>
        <v>12</v>
      </c>
      <c r="AA190" s="17">
        <f>VLOOKUP($A190, SiteInfo!$A$2:$R$480, MATCH(AA$1, SiteInfo!$A$1:$R$1,0), 0)</f>
        <v>21</v>
      </c>
      <c r="AB190" s="17">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s="17">
        <f>VLOOKUP($A191, SiteInfo!$A$2:$R$480, MATCH(V$1, SiteInfo!$A$1:$R$1,0), 0)</f>
        <v>177.08243999999999</v>
      </c>
      <c r="W191" s="17">
        <f>VLOOKUP($A191, SiteInfo!$A$2:$R$480, MATCH(W$1, SiteInfo!$A$1:$R$1,0), 0)</f>
        <v>-39.632040000000003</v>
      </c>
      <c r="X191" s="17">
        <f>VLOOKUP($A191, SiteInfo!$A$2:$R$480, MATCH(X$1, SiteInfo!$A$1:$R$1,0), 0)</f>
        <v>0</v>
      </c>
      <c r="Y191" s="17">
        <f>VLOOKUP($A191, SiteInfo!$A$2:$R$480, MATCH(Y$1, SiteInfo!$A$1:$R$1,0), 0)</f>
        <v>9.4</v>
      </c>
      <c r="Z191" s="17">
        <f>VLOOKUP($A191, SiteInfo!$A$2:$R$480, MATCH(Z$1, SiteInfo!$A$1:$R$1,0), 0)</f>
        <v>3</v>
      </c>
      <c r="AA191" s="17">
        <f>VLOOKUP($A191, SiteInfo!$A$2:$R$480, MATCH(AA$1, SiteInfo!$A$1:$R$1,0), 0)</f>
        <v>36</v>
      </c>
      <c r="AB191" s="17">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s="17">
        <f>VLOOKUP($A192, SiteInfo!$A$2:$R$480, MATCH(V$1, SiteInfo!$A$1:$R$1,0), 0)</f>
        <v>176.94213999999999</v>
      </c>
      <c r="W192" s="17">
        <f>VLOOKUP($A192, SiteInfo!$A$2:$R$480, MATCH(W$1, SiteInfo!$A$1:$R$1,0), 0)</f>
        <v>-39.435809999999996</v>
      </c>
      <c r="X192" s="17">
        <f>VLOOKUP($A192, SiteInfo!$A$2:$R$480, MATCH(X$1, SiteInfo!$A$1:$R$1,0), 0)</f>
        <v>15</v>
      </c>
      <c r="Y192" s="17">
        <f>VLOOKUP($A192, SiteInfo!$A$2:$R$480, MATCH(Y$1, SiteInfo!$A$1:$R$1,0), 0)</f>
        <v>18.899999999999999</v>
      </c>
      <c r="Z192" s="17">
        <f>VLOOKUP($A192, SiteInfo!$A$2:$R$480, MATCH(Z$1, SiteInfo!$A$1:$R$1,0), 0)</f>
        <v>12</v>
      </c>
      <c r="AA192" s="17">
        <f>VLOOKUP($A192, SiteInfo!$A$2:$R$480, MATCH(AA$1, SiteInfo!$A$1:$R$1,0), 0)</f>
        <v>34</v>
      </c>
      <c r="AB192" s="17">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s="17">
        <f>VLOOKUP($A193, SiteInfo!$A$2:$R$480, MATCH(V$1, SiteInfo!$A$1:$R$1,0), 0)</f>
        <v>176.94035</v>
      </c>
      <c r="W193" s="17">
        <f>VLOOKUP($A193, SiteInfo!$A$2:$R$480, MATCH(W$1, SiteInfo!$A$1:$R$1,0), 0)</f>
        <v>-39.437519999999999</v>
      </c>
      <c r="X193" s="17">
        <f>VLOOKUP($A193, SiteInfo!$A$2:$R$480, MATCH(X$1, SiteInfo!$A$1:$R$1,0), 0)</f>
        <v>15</v>
      </c>
      <c r="Y193" s="17">
        <f>VLOOKUP($A193, SiteInfo!$A$2:$R$480, MATCH(Y$1, SiteInfo!$A$1:$R$1,0), 0)</f>
        <v>19.2</v>
      </c>
      <c r="Z193" s="17">
        <f>VLOOKUP($A193, SiteInfo!$A$2:$R$480, MATCH(Z$1, SiteInfo!$A$1:$R$1,0), 0)</f>
        <v>12</v>
      </c>
      <c r="AA193" s="17">
        <f>VLOOKUP($A193, SiteInfo!$A$2:$R$480, MATCH(AA$1, SiteInfo!$A$1:$R$1,0), 0)</f>
        <v>22</v>
      </c>
      <c r="AB193" s="17">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s="17">
        <f>VLOOKUP($A194, SiteInfo!$A$2:$R$480, MATCH(V$1, SiteInfo!$A$1:$R$1,0), 0)</f>
        <v>176.93718000000001</v>
      </c>
      <c r="W194" s="17">
        <f>VLOOKUP($A194, SiteInfo!$A$2:$R$480, MATCH(W$1, SiteInfo!$A$1:$R$1,0), 0)</f>
        <v>-39.439830000000001</v>
      </c>
      <c r="X194" s="17">
        <f>VLOOKUP($A194, SiteInfo!$A$2:$R$480, MATCH(X$1, SiteInfo!$A$1:$R$1,0), 0)</f>
        <v>3</v>
      </c>
      <c r="Y194" s="17">
        <f>VLOOKUP($A194, SiteInfo!$A$2:$R$480, MATCH(Y$1, SiteInfo!$A$1:$R$1,0), 0)</f>
        <v>15.8</v>
      </c>
      <c r="Z194" s="17">
        <f>VLOOKUP($A194, SiteInfo!$A$2:$R$480, MATCH(Z$1, SiteInfo!$A$1:$R$1,0), 0)</f>
        <v>8</v>
      </c>
      <c r="AA194" s="17">
        <f>VLOOKUP($A194, SiteInfo!$A$2:$R$480, MATCH(AA$1, SiteInfo!$A$1:$R$1,0), 0)</f>
        <v>24</v>
      </c>
      <c r="AB194" s="17">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s="17">
        <f>VLOOKUP($A195, SiteInfo!$A$2:$R$480, MATCH(V$1, SiteInfo!$A$1:$R$1,0), 0)</f>
        <v>176.94213999999999</v>
      </c>
      <c r="W195" s="17">
        <f>VLOOKUP($A195, SiteInfo!$A$2:$R$480, MATCH(W$1, SiteInfo!$A$1:$R$1,0), 0)</f>
        <v>-39.435809999999996</v>
      </c>
      <c r="X195" s="17">
        <f>VLOOKUP($A195, SiteInfo!$A$2:$R$480, MATCH(X$1, SiteInfo!$A$1:$R$1,0), 0)</f>
        <v>15</v>
      </c>
      <c r="Y195" s="17">
        <f>VLOOKUP($A195, SiteInfo!$A$2:$R$480, MATCH(Y$1, SiteInfo!$A$1:$R$1,0), 0)</f>
        <v>21</v>
      </c>
      <c r="Z195" s="17">
        <f>VLOOKUP($A195, SiteInfo!$A$2:$R$480, MATCH(Z$1, SiteInfo!$A$1:$R$1,0), 0)</f>
        <v>3</v>
      </c>
      <c r="AA195" s="17">
        <f>VLOOKUP($A195, SiteInfo!$A$2:$R$480, MATCH(AA$1, SiteInfo!$A$1:$R$1,0), 0)</f>
        <v>39</v>
      </c>
      <c r="AB195" s="17">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s="17">
        <f>VLOOKUP($A196, SiteInfo!$A$2:$R$480, MATCH(V$1, SiteInfo!$A$1:$R$1,0), 0)</f>
        <v>176.93933000000001</v>
      </c>
      <c r="W196" s="17">
        <f>VLOOKUP($A196, SiteInfo!$A$2:$R$480, MATCH(W$1, SiteInfo!$A$1:$R$1,0), 0)</f>
        <v>-39.440300000000001</v>
      </c>
      <c r="X196" s="17">
        <f>VLOOKUP($A196, SiteInfo!$A$2:$R$480, MATCH(X$1, SiteInfo!$A$1:$R$1,0), 0)</f>
        <v>3</v>
      </c>
      <c r="Y196" s="17">
        <f>VLOOKUP($A196, SiteInfo!$A$2:$R$480, MATCH(Y$1, SiteInfo!$A$1:$R$1,0), 0)</f>
        <v>10.4</v>
      </c>
      <c r="Z196" s="17">
        <f>VLOOKUP($A196, SiteInfo!$A$2:$R$480, MATCH(Z$1, SiteInfo!$A$1:$R$1,0), 0)</f>
        <v>12</v>
      </c>
      <c r="AA196" s="17">
        <f>VLOOKUP($A196, SiteInfo!$A$2:$R$480, MATCH(AA$1, SiteInfo!$A$1:$R$1,0), 0)</f>
        <v>20</v>
      </c>
      <c r="AB196" s="17">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s="17">
        <f>VLOOKUP($A197, SiteInfo!$A$2:$R$480, MATCH(V$1, SiteInfo!$A$1:$R$1,0), 0)</f>
        <v>176.93933000000001</v>
      </c>
      <c r="W197" s="17">
        <f>VLOOKUP($A197, SiteInfo!$A$2:$R$480, MATCH(W$1, SiteInfo!$A$1:$R$1,0), 0)</f>
        <v>-39.440300000000001</v>
      </c>
      <c r="X197" s="17">
        <f>VLOOKUP($A197, SiteInfo!$A$2:$R$480, MATCH(X$1, SiteInfo!$A$1:$R$1,0), 0)</f>
        <v>3</v>
      </c>
      <c r="Y197" s="17">
        <f>VLOOKUP($A197, SiteInfo!$A$2:$R$480, MATCH(Y$1, SiteInfo!$A$1:$R$1,0), 0)</f>
        <v>21</v>
      </c>
      <c r="Z197" s="17">
        <f>VLOOKUP($A197, SiteInfo!$A$2:$R$480, MATCH(Z$1, SiteInfo!$A$1:$R$1,0), 0)</f>
        <v>4.5</v>
      </c>
      <c r="AA197" s="17">
        <f>VLOOKUP($A197, SiteInfo!$A$2:$R$480, MATCH(AA$1, SiteInfo!$A$1:$R$1,0), 0)</f>
        <v>15</v>
      </c>
      <c r="AB197" s="1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s="17">
        <f>VLOOKUP($A198, SiteInfo!$A$2:$R$480, MATCH(V$1, SiteInfo!$A$1:$R$1,0), 0)</f>
        <v>177.86964</v>
      </c>
      <c r="W198" s="17">
        <f>VLOOKUP($A198, SiteInfo!$A$2:$R$480, MATCH(W$1, SiteInfo!$A$1:$R$1,0), 0)</f>
        <v>-39.314109999999999</v>
      </c>
      <c r="X198" s="17">
        <f>VLOOKUP($A198, SiteInfo!$A$2:$R$480, MATCH(X$1, SiteInfo!$A$1:$R$1,0), 0)</f>
        <v>0</v>
      </c>
      <c r="Y198" s="17">
        <f>VLOOKUP($A198, SiteInfo!$A$2:$R$480, MATCH(Y$1, SiteInfo!$A$1:$R$1,0), 0)</f>
        <v>12.2</v>
      </c>
      <c r="Z198" s="17">
        <f>VLOOKUP($A198, SiteInfo!$A$2:$R$480, MATCH(Z$1, SiteInfo!$A$1:$R$1,0), 0)</f>
        <v>8</v>
      </c>
      <c r="AA198" s="17">
        <f>VLOOKUP($A198, SiteInfo!$A$2:$R$480, MATCH(AA$1, SiteInfo!$A$1:$R$1,0), 0)</f>
        <v>85</v>
      </c>
      <c r="AB198" s="17">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s="17">
        <f>VLOOKUP($A199, SiteInfo!$A$2:$R$480, MATCH(V$1, SiteInfo!$A$1:$R$1,0), 0)</f>
        <v>177.84886</v>
      </c>
      <c r="W199" s="17">
        <f>VLOOKUP($A199, SiteInfo!$A$2:$R$480, MATCH(W$1, SiteInfo!$A$1:$R$1,0), 0)</f>
        <v>-39.243639999999999</v>
      </c>
      <c r="X199" s="17">
        <f>VLOOKUP($A199, SiteInfo!$A$2:$R$480, MATCH(X$1, SiteInfo!$A$1:$R$1,0), 0)</f>
        <v>0</v>
      </c>
      <c r="Y199" s="17">
        <f>VLOOKUP($A199, SiteInfo!$A$2:$R$480, MATCH(Y$1, SiteInfo!$A$1:$R$1,0), 0)</f>
        <v>15.2</v>
      </c>
      <c r="Z199" s="17">
        <f>VLOOKUP($A199, SiteInfo!$A$2:$R$480, MATCH(Z$1, SiteInfo!$A$1:$R$1,0), 0)</f>
        <v>12</v>
      </c>
      <c r="AA199" s="17">
        <f>VLOOKUP($A199, SiteInfo!$A$2:$R$480, MATCH(AA$1, SiteInfo!$A$1:$R$1,0), 0)</f>
        <v>64</v>
      </c>
      <c r="AB199" s="17">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s="17">
        <f>VLOOKUP($A200, SiteInfo!$A$2:$R$480, MATCH(V$1, SiteInfo!$A$1:$R$1,0), 0)</f>
        <v>174.78267</v>
      </c>
      <c r="W200" s="17">
        <f>VLOOKUP($A200, SiteInfo!$A$2:$R$480, MATCH(W$1, SiteInfo!$A$1:$R$1,0), 0)</f>
        <v>-35.888170000000002</v>
      </c>
      <c r="X200" s="17">
        <f>VLOOKUP($A200, SiteInfo!$A$2:$R$480, MATCH(X$1, SiteInfo!$A$1:$R$1,0), 0)</f>
        <v>0</v>
      </c>
      <c r="Y200" s="17">
        <f>VLOOKUP($A200, SiteInfo!$A$2:$R$480, MATCH(Y$1, SiteInfo!$A$1:$R$1,0), 0)</f>
        <v>17</v>
      </c>
      <c r="Z200" s="17">
        <f>VLOOKUP($A200, SiteInfo!$A$2:$R$480, MATCH(Z$1, SiteInfo!$A$1:$R$1,0), 0)</f>
        <v>4</v>
      </c>
      <c r="AA200" s="17">
        <f>VLOOKUP($A200, SiteInfo!$A$2:$R$480, MATCH(AA$1, SiteInfo!$A$1:$R$1,0), 0)</f>
        <v>56</v>
      </c>
      <c r="AB200" s="17">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s="17">
        <f>VLOOKUP($A201, SiteInfo!$A$2:$R$480, MATCH(V$1, SiteInfo!$A$1:$R$1,0), 0)</f>
        <v>174.70217</v>
      </c>
      <c r="W201" s="17">
        <f>VLOOKUP($A201, SiteInfo!$A$2:$R$480, MATCH(W$1, SiteInfo!$A$1:$R$1,0), 0)</f>
        <v>-35.898499999999999</v>
      </c>
      <c r="X201" s="17">
        <f>VLOOKUP($A201, SiteInfo!$A$2:$R$480, MATCH(X$1, SiteInfo!$A$1:$R$1,0), 0)</f>
        <v>13</v>
      </c>
      <c r="Y201" s="17">
        <f>VLOOKUP($A201, SiteInfo!$A$2:$R$480, MATCH(Y$1, SiteInfo!$A$1:$R$1,0), 0)</f>
        <v>17.399999999999999</v>
      </c>
      <c r="Z201" s="17">
        <f>VLOOKUP($A201, SiteInfo!$A$2:$R$480, MATCH(Z$1, SiteInfo!$A$1:$R$1,0), 0)</f>
        <v>5</v>
      </c>
      <c r="AA201" s="17">
        <f>VLOOKUP($A201, SiteInfo!$A$2:$R$480, MATCH(AA$1, SiteInfo!$A$1:$R$1,0), 0)</f>
        <v>57</v>
      </c>
      <c r="AB201" s="17">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s="17">
        <f>VLOOKUP($A202, SiteInfo!$A$2:$R$480, MATCH(V$1, SiteInfo!$A$1:$R$1,0), 0)</f>
        <v>174.73433</v>
      </c>
      <c r="W202" s="17">
        <f>VLOOKUP($A202, SiteInfo!$A$2:$R$480, MATCH(W$1, SiteInfo!$A$1:$R$1,0), 0)</f>
        <v>-35.972169999999998</v>
      </c>
      <c r="X202" s="17">
        <f>VLOOKUP($A202, SiteInfo!$A$2:$R$480, MATCH(X$1, SiteInfo!$A$1:$R$1,0), 0)</f>
        <v>0</v>
      </c>
      <c r="Y202" s="17">
        <f>VLOOKUP($A202, SiteInfo!$A$2:$R$480, MATCH(Y$1, SiteInfo!$A$1:$R$1,0), 0)</f>
        <v>23.7</v>
      </c>
      <c r="Z202" s="17">
        <f>VLOOKUP($A202, SiteInfo!$A$2:$R$480, MATCH(Z$1, SiteInfo!$A$1:$R$1,0), 0)</f>
        <v>5</v>
      </c>
      <c r="AA202" s="17">
        <f>VLOOKUP($A202, SiteInfo!$A$2:$R$480, MATCH(AA$1, SiteInfo!$A$1:$R$1,0), 0)</f>
        <v>54</v>
      </c>
      <c r="AB202" s="17">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s="17">
        <f>VLOOKUP($A203, SiteInfo!$A$2:$R$480, MATCH(V$1, SiteInfo!$A$1:$R$1,0), 0)</f>
        <v>173.68100000000001</v>
      </c>
      <c r="W203" s="17">
        <f>VLOOKUP($A203, SiteInfo!$A$2:$R$480, MATCH(W$1, SiteInfo!$A$1:$R$1,0), 0)</f>
        <v>-42.429969999999997</v>
      </c>
      <c r="X203" s="17">
        <f>VLOOKUP($A203, SiteInfo!$A$2:$R$480, MATCH(X$1, SiteInfo!$A$1:$R$1,0), 0)</f>
        <v>0</v>
      </c>
      <c r="Y203" s="17">
        <f>VLOOKUP($A203, SiteInfo!$A$2:$R$480, MATCH(Y$1, SiteInfo!$A$1:$R$1,0), 0)</f>
        <v>12</v>
      </c>
      <c r="Z203" s="17">
        <f>VLOOKUP($A203, SiteInfo!$A$2:$R$480, MATCH(Z$1, SiteInfo!$A$1:$R$1,0), 0)</f>
        <v>4.5</v>
      </c>
      <c r="AA203" s="17">
        <f>VLOOKUP($A203, SiteInfo!$A$2:$R$480, MATCH(AA$1, SiteInfo!$A$1:$R$1,0), 0)</f>
        <v>33</v>
      </c>
      <c r="AB203" s="17">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s="17">
        <f>VLOOKUP($A204, SiteInfo!$A$2:$R$480, MATCH(V$1, SiteInfo!$A$1:$R$1,0), 0)</f>
        <v>173.69023999999999</v>
      </c>
      <c r="W204" s="17">
        <f>VLOOKUP($A204, SiteInfo!$A$2:$R$480, MATCH(W$1, SiteInfo!$A$1:$R$1,0), 0)</f>
        <v>-42.429490000000001</v>
      </c>
      <c r="X204" s="17">
        <f>VLOOKUP($A204, SiteInfo!$A$2:$R$480, MATCH(X$1, SiteInfo!$A$1:$R$1,0), 0)</f>
        <v>0</v>
      </c>
      <c r="Y204" s="17">
        <f>VLOOKUP($A204, SiteInfo!$A$2:$R$480, MATCH(Y$1, SiteInfo!$A$1:$R$1,0), 0)</f>
        <v>9</v>
      </c>
      <c r="Z204" s="17">
        <f>VLOOKUP($A204, SiteInfo!$A$2:$R$480, MATCH(Z$1, SiteInfo!$A$1:$R$1,0), 0)</f>
        <v>4.5</v>
      </c>
      <c r="AA204" s="17">
        <f>VLOOKUP($A204, SiteInfo!$A$2:$R$480, MATCH(AA$1, SiteInfo!$A$1:$R$1,0), 0)</f>
        <v>22</v>
      </c>
      <c r="AB204" s="17">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s="17">
        <f>VLOOKUP($A205, SiteInfo!$A$2:$R$480, MATCH(V$1, SiteInfo!$A$1:$R$1,0), 0)</f>
        <v>173.55732</v>
      </c>
      <c r="W205" s="17">
        <f>VLOOKUP($A205, SiteInfo!$A$2:$R$480, MATCH(W$1, SiteInfo!$A$1:$R$1,0), 0)</f>
        <v>-42.461419999999997</v>
      </c>
      <c r="X205" s="17">
        <f>VLOOKUP($A205, SiteInfo!$A$2:$R$480, MATCH(X$1, SiteInfo!$A$1:$R$1,0), 0)</f>
        <v>6</v>
      </c>
      <c r="Y205" s="17">
        <f>VLOOKUP($A205, SiteInfo!$A$2:$R$480, MATCH(Y$1, SiteInfo!$A$1:$R$1,0), 0)</f>
        <v>12</v>
      </c>
      <c r="Z205" s="17">
        <f>VLOOKUP($A205, SiteInfo!$A$2:$R$480, MATCH(Z$1, SiteInfo!$A$1:$R$1,0), 0)</f>
        <v>3</v>
      </c>
      <c r="AA205" s="17">
        <f>VLOOKUP($A205, SiteInfo!$A$2:$R$480, MATCH(AA$1, SiteInfo!$A$1:$R$1,0), 0)</f>
        <v>35</v>
      </c>
      <c r="AB205" s="17">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s="17">
        <f>VLOOKUP($A206, SiteInfo!$A$2:$R$480, MATCH(V$1, SiteInfo!$A$1:$R$1,0), 0)</f>
        <v>173.71924999999999</v>
      </c>
      <c r="W206" s="17">
        <f>VLOOKUP($A206, SiteInfo!$A$2:$R$480, MATCH(W$1, SiteInfo!$A$1:$R$1,0), 0)</f>
        <v>-42.424190000000003</v>
      </c>
      <c r="X206" s="17">
        <f>VLOOKUP($A206, SiteInfo!$A$2:$R$480, MATCH(X$1, SiteInfo!$A$1:$R$1,0), 0)</f>
        <v>3</v>
      </c>
      <c r="Y206" s="17">
        <f>VLOOKUP($A206, SiteInfo!$A$2:$R$480, MATCH(Y$1, SiteInfo!$A$1:$R$1,0), 0)</f>
        <v>12</v>
      </c>
      <c r="Z206" s="17">
        <f>VLOOKUP($A206, SiteInfo!$A$2:$R$480, MATCH(Z$1, SiteInfo!$A$1:$R$1,0), 0)</f>
        <v>2</v>
      </c>
      <c r="AA206" s="17">
        <f>VLOOKUP($A206, SiteInfo!$A$2:$R$480, MATCH(AA$1, SiteInfo!$A$1:$R$1,0), 0)</f>
        <v>55</v>
      </c>
      <c r="AB206" s="17">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s="17">
        <f>VLOOKUP($A207, SiteInfo!$A$2:$R$480, MATCH(V$1, SiteInfo!$A$1:$R$1,0), 0)</f>
        <v>173.72228999999999</v>
      </c>
      <c r="W207" s="17">
        <f>VLOOKUP($A207, SiteInfo!$A$2:$R$480, MATCH(W$1, SiteInfo!$A$1:$R$1,0), 0)</f>
        <v>-42.423220000000001</v>
      </c>
      <c r="X207" s="17">
        <f>VLOOKUP($A207, SiteInfo!$A$2:$R$480, MATCH(X$1, SiteInfo!$A$1:$R$1,0), 0)</f>
        <v>0</v>
      </c>
      <c r="Y207" s="17">
        <f>VLOOKUP($A207, SiteInfo!$A$2:$R$480, MATCH(Y$1, SiteInfo!$A$1:$R$1,0), 0)</f>
        <v>15</v>
      </c>
      <c r="Z207" s="17">
        <f>VLOOKUP($A207, SiteInfo!$A$2:$R$480, MATCH(Z$1, SiteInfo!$A$1:$R$1,0), 0)</f>
        <v>9</v>
      </c>
      <c r="AA207" s="17">
        <f>VLOOKUP($A207, SiteInfo!$A$2:$R$480, MATCH(AA$1, SiteInfo!$A$1:$R$1,0), 0)</f>
        <v>40</v>
      </c>
      <c r="AB207" s="1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s="17">
        <f>VLOOKUP($A208, SiteInfo!$A$2:$R$480, MATCH(V$1, SiteInfo!$A$1:$R$1,0), 0)</f>
        <v>173.71216000000001</v>
      </c>
      <c r="W208" s="17">
        <f>VLOOKUP($A208, SiteInfo!$A$2:$R$480, MATCH(W$1, SiteInfo!$A$1:$R$1,0), 0)</f>
        <v>-42.42962</v>
      </c>
      <c r="X208" s="17">
        <f>VLOOKUP($A208, SiteInfo!$A$2:$R$480, MATCH(X$1, SiteInfo!$A$1:$R$1,0), 0)</f>
        <v>0</v>
      </c>
      <c r="Y208" s="17">
        <f>VLOOKUP($A208, SiteInfo!$A$2:$R$480, MATCH(Y$1, SiteInfo!$A$1:$R$1,0), 0)</f>
        <v>12</v>
      </c>
      <c r="Z208" s="17">
        <f>VLOOKUP($A208, SiteInfo!$A$2:$R$480, MATCH(Z$1, SiteInfo!$A$1:$R$1,0), 0)</f>
        <v>6</v>
      </c>
      <c r="AA208" s="17">
        <f>VLOOKUP($A208, SiteInfo!$A$2:$R$480, MATCH(AA$1, SiteInfo!$A$1:$R$1,0), 0)</f>
        <v>65</v>
      </c>
      <c r="AB208" s="17">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s="17">
        <f>VLOOKUP($A209, SiteInfo!$A$2:$R$480, MATCH(V$1, SiteInfo!$A$1:$R$1,0), 0)</f>
        <v>174.92034000000001</v>
      </c>
      <c r="W209" s="17">
        <f>VLOOKUP($A209, SiteInfo!$A$2:$R$480, MATCH(W$1, SiteInfo!$A$1:$R$1,0), 0)</f>
        <v>-40.825330000000001</v>
      </c>
      <c r="X209" s="17">
        <f>VLOOKUP($A209, SiteInfo!$A$2:$R$480, MATCH(X$1, SiteInfo!$A$1:$R$1,0), 0)</f>
        <v>0</v>
      </c>
      <c r="Y209" s="17">
        <f>VLOOKUP($A209, SiteInfo!$A$2:$R$480, MATCH(Y$1, SiteInfo!$A$1:$R$1,0), 0)</f>
        <v>12.8</v>
      </c>
      <c r="Z209" s="17">
        <f>VLOOKUP($A209, SiteInfo!$A$2:$R$480, MATCH(Z$1, SiteInfo!$A$1:$R$1,0), 0)</f>
        <v>20</v>
      </c>
      <c r="AA209" s="17">
        <f>VLOOKUP($A209, SiteInfo!$A$2:$R$480, MATCH(AA$1, SiteInfo!$A$1:$R$1,0), 0)</f>
        <v>161</v>
      </c>
      <c r="AB209" s="17">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s="17">
        <f>VLOOKUP($A210, SiteInfo!$A$2:$R$480, MATCH(V$1, SiteInfo!$A$1:$R$1,0), 0)</f>
        <v>174.89118999999999</v>
      </c>
      <c r="W210" s="17">
        <f>VLOOKUP($A210, SiteInfo!$A$2:$R$480, MATCH(W$1, SiteInfo!$A$1:$R$1,0), 0)</f>
        <v>-40.857059999999997</v>
      </c>
      <c r="X210" s="17">
        <f>VLOOKUP($A210, SiteInfo!$A$2:$R$480, MATCH(X$1, SiteInfo!$A$1:$R$1,0), 0)</f>
        <v>0</v>
      </c>
      <c r="Y210" s="17">
        <f>VLOOKUP($A210, SiteInfo!$A$2:$R$480, MATCH(Y$1, SiteInfo!$A$1:$R$1,0), 0)</f>
        <v>21.6</v>
      </c>
      <c r="Z210" s="17">
        <f>VLOOKUP($A210, SiteInfo!$A$2:$R$480, MATCH(Z$1, SiteInfo!$A$1:$R$1,0), 0)</f>
        <v>15</v>
      </c>
      <c r="AA210" s="17">
        <f>VLOOKUP($A210, SiteInfo!$A$2:$R$480, MATCH(AA$1, SiteInfo!$A$1:$R$1,0), 0)</f>
        <v>69</v>
      </c>
      <c r="AB210" s="17">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s="17">
        <f>VLOOKUP($A211, SiteInfo!$A$2:$R$480, MATCH(V$1, SiteInfo!$A$1:$R$1,0), 0)</f>
        <v>174.93706</v>
      </c>
      <c r="W211" s="17">
        <f>VLOOKUP($A211, SiteInfo!$A$2:$R$480, MATCH(W$1, SiteInfo!$A$1:$R$1,0), 0)</f>
        <v>-40.819249999999997</v>
      </c>
      <c r="X211" s="17">
        <f>VLOOKUP($A211, SiteInfo!$A$2:$R$480, MATCH(X$1, SiteInfo!$A$1:$R$1,0), 0)</f>
        <v>0</v>
      </c>
      <c r="Y211" s="17">
        <f>VLOOKUP($A211, SiteInfo!$A$2:$R$480, MATCH(Y$1, SiteInfo!$A$1:$R$1,0), 0)</f>
        <v>11.5</v>
      </c>
      <c r="Z211" s="17">
        <f>VLOOKUP($A211, SiteInfo!$A$2:$R$480, MATCH(Z$1, SiteInfo!$A$1:$R$1,0), 0)</f>
        <v>20</v>
      </c>
      <c r="AA211" s="17">
        <f>VLOOKUP($A211, SiteInfo!$A$2:$R$480, MATCH(AA$1, SiteInfo!$A$1:$R$1,0), 0)</f>
        <v>126</v>
      </c>
      <c r="AB211" s="17">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s="17">
        <f>VLOOKUP($A212, SiteInfo!$A$2:$R$480, MATCH(V$1, SiteInfo!$A$1:$R$1,0), 0)</f>
        <v>174.92483999999999</v>
      </c>
      <c r="W212" s="17">
        <f>VLOOKUP($A212, SiteInfo!$A$2:$R$480, MATCH(W$1, SiteInfo!$A$1:$R$1,0), 0)</f>
        <v>-40.822519999999997</v>
      </c>
      <c r="X212" s="17">
        <f>VLOOKUP($A212, SiteInfo!$A$2:$R$480, MATCH(X$1, SiteInfo!$A$1:$R$1,0), 0)</f>
        <v>0</v>
      </c>
      <c r="Y212" s="17">
        <f>VLOOKUP($A212, SiteInfo!$A$2:$R$480, MATCH(Y$1, SiteInfo!$A$1:$R$1,0), 0)</f>
        <v>12.8</v>
      </c>
      <c r="Z212" s="17">
        <f>VLOOKUP($A212, SiteInfo!$A$2:$R$480, MATCH(Z$1, SiteInfo!$A$1:$R$1,0), 0)</f>
        <v>20</v>
      </c>
      <c r="AA212" s="17">
        <f>VLOOKUP($A212, SiteInfo!$A$2:$R$480, MATCH(AA$1, SiteInfo!$A$1:$R$1,0), 0)</f>
        <v>114</v>
      </c>
      <c r="AB212" s="17">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s="17">
        <f>VLOOKUP($A213, SiteInfo!$A$2:$R$480, MATCH(V$1, SiteInfo!$A$1:$R$1,0), 0)</f>
        <v>174.93663000000001</v>
      </c>
      <c r="W213" s="17">
        <f>VLOOKUP($A213, SiteInfo!$A$2:$R$480, MATCH(W$1, SiteInfo!$A$1:$R$1,0), 0)</f>
        <v>-40.844859999999997</v>
      </c>
      <c r="X213" s="17">
        <f>VLOOKUP($A213, SiteInfo!$A$2:$R$480, MATCH(X$1, SiteInfo!$A$1:$R$1,0), 0)</f>
        <v>0</v>
      </c>
      <c r="Y213" s="17">
        <f>VLOOKUP($A213, SiteInfo!$A$2:$R$480, MATCH(Y$1, SiteInfo!$A$1:$R$1,0), 0)</f>
        <v>9.6999999999999993</v>
      </c>
      <c r="Z213" s="17">
        <f>VLOOKUP($A213, SiteInfo!$A$2:$R$480, MATCH(Z$1, SiteInfo!$A$1:$R$1,0), 0)</f>
        <v>20</v>
      </c>
      <c r="AA213" s="17">
        <f>VLOOKUP($A213, SiteInfo!$A$2:$R$480, MATCH(AA$1, SiteInfo!$A$1:$R$1,0), 0)</f>
        <v>100</v>
      </c>
      <c r="AB213" s="17">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s="17">
        <f>VLOOKUP($A214, SiteInfo!$A$2:$R$480, MATCH(V$1, SiteInfo!$A$1:$R$1,0), 0)</f>
        <v>174.89347000000001</v>
      </c>
      <c r="W214" s="17">
        <f>VLOOKUP($A214, SiteInfo!$A$2:$R$480, MATCH(W$1, SiteInfo!$A$1:$R$1,0), 0)</f>
        <v>-40.885739999999998</v>
      </c>
      <c r="X214" s="17">
        <f>VLOOKUP($A214, SiteInfo!$A$2:$R$480, MATCH(X$1, SiteInfo!$A$1:$R$1,0), 0)</f>
        <v>0</v>
      </c>
      <c r="Y214" s="17">
        <f>VLOOKUP($A214, SiteInfo!$A$2:$R$480, MATCH(Y$1, SiteInfo!$A$1:$R$1,0), 0)</f>
        <v>13.1</v>
      </c>
      <c r="Z214" s="17">
        <f>VLOOKUP($A214, SiteInfo!$A$2:$R$480, MATCH(Z$1, SiteInfo!$A$1:$R$1,0), 0)</f>
        <v>10</v>
      </c>
      <c r="AA214" s="17">
        <f>VLOOKUP($A214, SiteInfo!$A$2:$R$480, MATCH(AA$1, SiteInfo!$A$1:$R$1,0), 0)</f>
        <v>99</v>
      </c>
      <c r="AB214" s="17">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s="17">
        <f>VLOOKUP($A215, SiteInfo!$A$2:$R$480, MATCH(V$1, SiteInfo!$A$1:$R$1,0), 0)</f>
        <v>174.87527</v>
      </c>
      <c r="W215" s="17">
        <f>VLOOKUP($A215, SiteInfo!$A$2:$R$480, MATCH(W$1, SiteInfo!$A$1:$R$1,0), 0)</f>
        <v>-40.889539999999997</v>
      </c>
      <c r="X215" s="17">
        <f>VLOOKUP($A215, SiteInfo!$A$2:$R$480, MATCH(X$1, SiteInfo!$A$1:$R$1,0), 0)</f>
        <v>0</v>
      </c>
      <c r="Y215" s="17">
        <f>VLOOKUP($A215, SiteInfo!$A$2:$R$480, MATCH(Y$1, SiteInfo!$A$1:$R$1,0), 0)</f>
        <v>10.6</v>
      </c>
      <c r="Z215" s="17">
        <f>VLOOKUP($A215, SiteInfo!$A$2:$R$480, MATCH(Z$1, SiteInfo!$A$1:$R$1,0), 0)</f>
        <v>20</v>
      </c>
      <c r="AA215" s="17">
        <f>VLOOKUP($A215, SiteInfo!$A$2:$R$480, MATCH(AA$1, SiteInfo!$A$1:$R$1,0), 0)</f>
        <v>13</v>
      </c>
      <c r="AB215" s="17">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s="17">
        <f>VLOOKUP($A216, SiteInfo!$A$2:$R$480, MATCH(V$1, SiteInfo!$A$1:$R$1,0), 0)</f>
        <v>174.80248</v>
      </c>
      <c r="W216" s="17">
        <f>VLOOKUP($A216, SiteInfo!$A$2:$R$480, MATCH(W$1, SiteInfo!$A$1:$R$1,0), 0)</f>
        <v>-36.265929999999997</v>
      </c>
      <c r="X216" s="17">
        <f>VLOOKUP($A216, SiteInfo!$A$2:$R$480, MATCH(X$1, SiteInfo!$A$1:$R$1,0), 0)</f>
        <v>0</v>
      </c>
      <c r="Y216" s="17">
        <f>VLOOKUP($A216, SiteInfo!$A$2:$R$480, MATCH(Y$1, SiteInfo!$A$1:$R$1,0), 0)</f>
        <v>18</v>
      </c>
      <c r="Z216" s="17">
        <f>VLOOKUP($A216, SiteInfo!$A$2:$R$480, MATCH(Z$1, SiteInfo!$A$1:$R$1,0), 0)</f>
        <v>6</v>
      </c>
      <c r="AA216" s="17">
        <f>VLOOKUP($A216, SiteInfo!$A$2:$R$480, MATCH(AA$1, SiteInfo!$A$1:$R$1,0), 0)</f>
        <v>30</v>
      </c>
      <c r="AB216" s="17">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s="17">
        <f>VLOOKUP($A217, SiteInfo!$A$2:$R$480, MATCH(V$1, SiteInfo!$A$1:$R$1,0), 0)</f>
        <v>174.80136999999999</v>
      </c>
      <c r="W217" s="17">
        <f>VLOOKUP($A217, SiteInfo!$A$2:$R$480, MATCH(W$1, SiteInfo!$A$1:$R$1,0), 0)</f>
        <v>-36.267339999999997</v>
      </c>
      <c r="X217" s="17">
        <f>VLOOKUP($A217, SiteInfo!$A$2:$R$480, MATCH(X$1, SiteInfo!$A$1:$R$1,0), 0)</f>
        <v>4.5</v>
      </c>
      <c r="Y217" s="17">
        <f>VLOOKUP($A217, SiteInfo!$A$2:$R$480, MATCH(Y$1, SiteInfo!$A$1:$R$1,0), 0)</f>
        <v>7.6</v>
      </c>
      <c r="Z217" s="17">
        <f>VLOOKUP($A217, SiteInfo!$A$2:$R$480, MATCH(Z$1, SiteInfo!$A$1:$R$1,0), 0)</f>
        <v>12</v>
      </c>
      <c r="AA217" s="17">
        <f>VLOOKUP($A217, SiteInfo!$A$2:$R$480, MATCH(AA$1, SiteInfo!$A$1:$R$1,0), 0)</f>
        <v>50</v>
      </c>
      <c r="AB217" s="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s="17">
        <f>VLOOKUP($A218, SiteInfo!$A$2:$R$480, MATCH(V$1, SiteInfo!$A$1:$R$1,0), 0)</f>
        <v>174.79602</v>
      </c>
      <c r="W218" s="17">
        <f>VLOOKUP($A218, SiteInfo!$A$2:$R$480, MATCH(W$1, SiteInfo!$A$1:$R$1,0), 0)</f>
        <v>-36.267530000000001</v>
      </c>
      <c r="X218" s="17">
        <f>VLOOKUP($A218, SiteInfo!$A$2:$R$480, MATCH(X$1, SiteInfo!$A$1:$R$1,0), 0)</f>
        <v>0</v>
      </c>
      <c r="Y218" s="17">
        <f>VLOOKUP($A218, SiteInfo!$A$2:$R$480, MATCH(Y$1, SiteInfo!$A$1:$R$1,0), 0)</f>
        <v>9.4</v>
      </c>
      <c r="Z218" s="17">
        <f>VLOOKUP($A218, SiteInfo!$A$2:$R$480, MATCH(Z$1, SiteInfo!$A$1:$R$1,0), 0)</f>
        <v>6</v>
      </c>
      <c r="AA218" s="17">
        <f>VLOOKUP($A218, SiteInfo!$A$2:$R$480, MATCH(AA$1, SiteInfo!$A$1:$R$1,0), 0)</f>
        <v>58</v>
      </c>
      <c r="AB218" s="17">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s="17">
        <f>VLOOKUP($A219, SiteInfo!$A$2:$R$480, MATCH(V$1, SiteInfo!$A$1:$R$1,0), 0)</f>
        <v>174.80582000000001</v>
      </c>
      <c r="W219" s="17">
        <f>VLOOKUP($A219, SiteInfo!$A$2:$R$480, MATCH(W$1, SiteInfo!$A$1:$R$1,0), 0)</f>
        <v>-36.298940000000002</v>
      </c>
      <c r="X219" s="17">
        <f>VLOOKUP($A219, SiteInfo!$A$2:$R$480, MATCH(X$1, SiteInfo!$A$1:$R$1,0), 0)</f>
        <v>6</v>
      </c>
      <c r="Y219" s="17">
        <f>VLOOKUP($A219, SiteInfo!$A$2:$R$480, MATCH(Y$1, SiteInfo!$A$1:$R$1,0), 0)</f>
        <v>21.9</v>
      </c>
      <c r="Z219" s="17">
        <f>VLOOKUP($A219, SiteInfo!$A$2:$R$480, MATCH(Z$1, SiteInfo!$A$1:$R$1,0), 0)</f>
        <v>12</v>
      </c>
      <c r="AA219" s="17">
        <f>VLOOKUP($A219, SiteInfo!$A$2:$R$480, MATCH(AA$1, SiteInfo!$A$1:$R$1,0), 0)</f>
        <v>46</v>
      </c>
      <c r="AB219" s="17">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s="17">
        <f>VLOOKUP($A220, SiteInfo!$A$2:$R$480, MATCH(V$1, SiteInfo!$A$1:$R$1,0), 0)</f>
        <v>174.82948999999999</v>
      </c>
      <c r="W220" s="17">
        <f>VLOOKUP($A220, SiteInfo!$A$2:$R$480, MATCH(W$1, SiteInfo!$A$1:$R$1,0), 0)</f>
        <v>-36.29027</v>
      </c>
      <c r="X220" s="17">
        <f>VLOOKUP($A220, SiteInfo!$A$2:$R$480, MATCH(X$1, SiteInfo!$A$1:$R$1,0), 0)</f>
        <v>15</v>
      </c>
      <c r="Y220" s="17">
        <f>VLOOKUP($A220, SiteInfo!$A$2:$R$480, MATCH(Y$1, SiteInfo!$A$1:$R$1,0), 0)</f>
        <v>25</v>
      </c>
      <c r="Z220" s="17">
        <f>VLOOKUP($A220, SiteInfo!$A$2:$R$480, MATCH(Z$1, SiteInfo!$A$1:$R$1,0), 0)</f>
        <v>7</v>
      </c>
      <c r="AA220" s="17">
        <f>VLOOKUP($A220, SiteInfo!$A$2:$R$480, MATCH(AA$1, SiteInfo!$A$1:$R$1,0), 0)</f>
        <v>54</v>
      </c>
      <c r="AB220" s="17">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s="17">
        <f>VLOOKUP($A221, SiteInfo!$A$2:$R$480, MATCH(V$1, SiteInfo!$A$1:$R$1,0), 0)</f>
        <v>174.81719000000001</v>
      </c>
      <c r="W221" s="17">
        <f>VLOOKUP($A221, SiteInfo!$A$2:$R$480, MATCH(W$1, SiteInfo!$A$1:$R$1,0), 0)</f>
        <v>-36.284849999999999</v>
      </c>
      <c r="X221" s="17">
        <f>VLOOKUP($A221, SiteInfo!$A$2:$R$480, MATCH(X$1, SiteInfo!$A$1:$R$1,0), 0)</f>
        <v>0</v>
      </c>
      <c r="Y221" s="17">
        <f>VLOOKUP($A221, SiteInfo!$A$2:$R$480, MATCH(Y$1, SiteInfo!$A$1:$R$1,0), 0)</f>
        <v>15.2</v>
      </c>
      <c r="Z221" s="17">
        <f>VLOOKUP($A221, SiteInfo!$A$2:$R$480, MATCH(Z$1, SiteInfo!$A$1:$R$1,0), 0)</f>
        <v>5</v>
      </c>
      <c r="AA221" s="17">
        <f>VLOOKUP($A221, SiteInfo!$A$2:$R$480, MATCH(AA$1, SiteInfo!$A$1:$R$1,0), 0)</f>
        <v>67</v>
      </c>
      <c r="AB221" s="17">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s="17">
        <f>VLOOKUP($A222, SiteInfo!$A$2:$R$480, MATCH(V$1, SiteInfo!$A$1:$R$1,0), 0)</f>
        <v>174.80186</v>
      </c>
      <c r="W222" s="17">
        <f>VLOOKUP($A222, SiteInfo!$A$2:$R$480, MATCH(W$1, SiteInfo!$A$1:$R$1,0), 0)</f>
        <v>-36.263190000000002</v>
      </c>
      <c r="X222" s="17">
        <f>VLOOKUP($A222, SiteInfo!$A$2:$R$480, MATCH(X$1, SiteInfo!$A$1:$R$1,0), 0)</f>
        <v>0</v>
      </c>
      <c r="Y222" s="17">
        <f>VLOOKUP($A222, SiteInfo!$A$2:$R$480, MATCH(Y$1, SiteInfo!$A$1:$R$1,0), 0)</f>
        <v>17.600000000000001</v>
      </c>
      <c r="Z222" s="17">
        <f>VLOOKUP($A222, SiteInfo!$A$2:$R$480, MATCH(Z$1, SiteInfo!$A$1:$R$1,0), 0)</f>
        <v>7</v>
      </c>
      <c r="AA222" s="17">
        <f>VLOOKUP($A222, SiteInfo!$A$2:$R$480, MATCH(AA$1, SiteInfo!$A$1:$R$1,0), 0)</f>
        <v>56</v>
      </c>
      <c r="AB222" s="17">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s="17">
        <f>VLOOKUP($A223, SiteInfo!$A$2:$R$480, MATCH(V$1, SiteInfo!$A$1:$R$1,0), 0)</f>
        <v>181.55727999999999</v>
      </c>
      <c r="W223" s="17">
        <f>VLOOKUP($A223, SiteInfo!$A$2:$R$480, MATCH(W$1, SiteInfo!$A$1:$R$1,0), 0)</f>
        <v>-30.23143</v>
      </c>
      <c r="X223" s="17">
        <f>VLOOKUP($A223, SiteInfo!$A$2:$R$480, MATCH(X$1, SiteInfo!$A$1:$R$1,0), 0)</f>
        <v>5</v>
      </c>
      <c r="Y223" s="17">
        <f>VLOOKUP($A223, SiteInfo!$A$2:$R$480, MATCH(Y$1, SiteInfo!$A$1:$R$1,0), 0)</f>
        <v>17.899999999999999</v>
      </c>
      <c r="Z223" s="17">
        <f>VLOOKUP($A223, SiteInfo!$A$2:$R$480, MATCH(Z$1, SiteInfo!$A$1:$R$1,0), 0)</f>
        <v>15</v>
      </c>
      <c r="AA223" s="17">
        <f>VLOOKUP($A223, SiteInfo!$A$2:$R$480, MATCH(AA$1, SiteInfo!$A$1:$R$1,0), 0)</f>
        <v>40</v>
      </c>
      <c r="AB223" s="17">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s="17">
        <f>VLOOKUP($A224, SiteInfo!$A$2:$R$480, MATCH(V$1, SiteInfo!$A$1:$R$1,0), 0)</f>
        <v>167.81914</v>
      </c>
      <c r="W224" s="17">
        <f>VLOOKUP($A224, SiteInfo!$A$2:$R$480, MATCH(W$1, SiteInfo!$A$1:$R$1,0), 0)</f>
        <v>-44.600029999999997</v>
      </c>
      <c r="X224" s="17">
        <f>VLOOKUP($A224, SiteInfo!$A$2:$R$480, MATCH(X$1, SiteInfo!$A$1:$R$1,0), 0)</f>
        <v>0</v>
      </c>
      <c r="Y224" s="17">
        <f>VLOOKUP($A224, SiteInfo!$A$2:$R$480, MATCH(Y$1, SiteInfo!$A$1:$R$1,0), 0)</f>
        <v>15.5</v>
      </c>
      <c r="Z224" s="17">
        <f>VLOOKUP($A224, SiteInfo!$A$2:$R$480, MATCH(Z$1, SiteInfo!$A$1:$R$1,0), 0)</f>
        <v>8</v>
      </c>
      <c r="AA224" s="17">
        <f>VLOOKUP($A224, SiteInfo!$A$2:$R$480, MATCH(AA$1, SiteInfo!$A$1:$R$1,0), 0)</f>
        <v>29</v>
      </c>
      <c r="AB224" s="17">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s="17">
        <f>VLOOKUP($A225, SiteInfo!$A$2:$R$480, MATCH(V$1, SiteInfo!$A$1:$R$1,0), 0)</f>
        <v>175.16122999999999</v>
      </c>
      <c r="W225" s="17">
        <f>VLOOKUP($A225, SiteInfo!$A$2:$R$480, MATCH(W$1, SiteInfo!$A$1:$R$1,0), 0)</f>
        <v>-35.92257</v>
      </c>
      <c r="X225" s="17">
        <f>VLOOKUP($A225, SiteInfo!$A$2:$R$480, MATCH(X$1, SiteInfo!$A$1:$R$1,0), 0)</f>
        <v>0</v>
      </c>
      <c r="Y225" s="17">
        <f>VLOOKUP($A225, SiteInfo!$A$2:$R$480, MATCH(Y$1, SiteInfo!$A$1:$R$1,0), 0)</f>
        <v>16.7</v>
      </c>
      <c r="Z225" s="17">
        <f>VLOOKUP($A225, SiteInfo!$A$2:$R$480, MATCH(Z$1, SiteInfo!$A$1:$R$1,0), 0)</f>
        <v>10</v>
      </c>
      <c r="AA225" s="17">
        <f>VLOOKUP($A225, SiteInfo!$A$2:$R$480, MATCH(AA$1, SiteInfo!$A$1:$R$1,0), 0)</f>
        <v>54</v>
      </c>
      <c r="AB225" s="17">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s="17">
        <f>VLOOKUP($A226, SiteInfo!$A$2:$R$480, MATCH(V$1, SiteInfo!$A$1:$R$1,0), 0)</f>
        <v>175.09333000000001</v>
      </c>
      <c r="W226" s="17">
        <f>VLOOKUP($A226, SiteInfo!$A$2:$R$480, MATCH(W$1, SiteInfo!$A$1:$R$1,0), 0)</f>
        <v>-35.914000000000001</v>
      </c>
      <c r="X226" s="17">
        <f>VLOOKUP($A226, SiteInfo!$A$2:$R$480, MATCH(X$1, SiteInfo!$A$1:$R$1,0), 0)</f>
        <v>0</v>
      </c>
      <c r="Y226" s="17">
        <f>VLOOKUP($A226, SiteInfo!$A$2:$R$480, MATCH(Y$1, SiteInfo!$A$1:$R$1,0), 0)</f>
        <v>17</v>
      </c>
      <c r="Z226" s="17">
        <f>VLOOKUP($A226, SiteInfo!$A$2:$R$480, MATCH(Z$1, SiteInfo!$A$1:$R$1,0), 0)</f>
        <v>6</v>
      </c>
      <c r="AA226" s="17">
        <f>VLOOKUP($A226, SiteInfo!$A$2:$R$480, MATCH(AA$1, SiteInfo!$A$1:$R$1,0), 0)</f>
        <v>59</v>
      </c>
      <c r="AB226" s="17">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s="17">
        <f>VLOOKUP($A227, SiteInfo!$A$2:$R$480, MATCH(V$1, SiteInfo!$A$1:$R$1,0), 0)</f>
        <v>177.02722</v>
      </c>
      <c r="W227" s="17">
        <f>VLOOKUP($A227, SiteInfo!$A$2:$R$480, MATCH(W$1, SiteInfo!$A$1:$R$1,0), 0)</f>
        <v>-39.838470000000001</v>
      </c>
      <c r="X227" s="17">
        <f>VLOOKUP($A227, SiteInfo!$A$2:$R$480, MATCH(X$1, SiteInfo!$A$1:$R$1,0), 0)</f>
        <v>13.7</v>
      </c>
      <c r="Y227" s="17">
        <f>VLOOKUP($A227, SiteInfo!$A$2:$R$480, MATCH(Y$1, SiteInfo!$A$1:$R$1,0), 0)</f>
        <v>19.2</v>
      </c>
      <c r="Z227" s="17">
        <f>VLOOKUP($A227, SiteInfo!$A$2:$R$480, MATCH(Z$1, SiteInfo!$A$1:$R$1,0), 0)</f>
        <v>4.5</v>
      </c>
      <c r="AA227" s="17">
        <f>VLOOKUP($A227, SiteInfo!$A$2:$R$480, MATCH(AA$1, SiteInfo!$A$1:$R$1,0), 0)</f>
        <v>33</v>
      </c>
      <c r="AB227" s="1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s="17">
        <f>VLOOKUP($A228, SiteInfo!$A$2:$R$480, MATCH(V$1, SiteInfo!$A$1:$R$1,0), 0)</f>
        <v>173.55452</v>
      </c>
      <c r="W228" s="17">
        <f>VLOOKUP($A228, SiteInfo!$A$2:$R$480, MATCH(W$1, SiteInfo!$A$1:$R$1,0), 0)</f>
        <v>-34.923540000000003</v>
      </c>
      <c r="X228" s="17">
        <f>VLOOKUP($A228, SiteInfo!$A$2:$R$480, MATCH(X$1, SiteInfo!$A$1:$R$1,0), 0)</f>
        <v>0</v>
      </c>
      <c r="Y228" s="17">
        <f>VLOOKUP($A228, SiteInfo!$A$2:$R$480, MATCH(Y$1, SiteInfo!$A$1:$R$1,0), 0)</f>
        <v>20.399999999999999</v>
      </c>
      <c r="Z228" s="17">
        <f>VLOOKUP($A228, SiteInfo!$A$2:$R$480, MATCH(Z$1, SiteInfo!$A$1:$R$1,0), 0)</f>
        <v>18</v>
      </c>
      <c r="AA228" s="17">
        <f>VLOOKUP($A228, SiteInfo!$A$2:$R$480, MATCH(AA$1, SiteInfo!$A$1:$R$1,0), 0)</f>
        <v>61</v>
      </c>
      <c r="AB228" s="17">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s="17">
        <f>VLOOKUP($A229, SiteInfo!$A$2:$R$480, MATCH(V$1, SiteInfo!$A$1:$R$1,0), 0)</f>
        <v>172.85749999999999</v>
      </c>
      <c r="W229" s="17">
        <f>VLOOKUP($A229, SiteInfo!$A$2:$R$480, MATCH(W$1, SiteInfo!$A$1:$R$1,0), 0)</f>
        <v>-34.414499999999997</v>
      </c>
      <c r="X229" s="17">
        <f>VLOOKUP($A229, SiteInfo!$A$2:$R$480, MATCH(X$1, SiteInfo!$A$1:$R$1,0), 0)</f>
        <v>0</v>
      </c>
      <c r="Y229" s="17">
        <f>VLOOKUP($A229, SiteInfo!$A$2:$R$480, MATCH(Y$1, SiteInfo!$A$1:$R$1,0), 0)</f>
        <v>9.6999999999999993</v>
      </c>
      <c r="Z229" s="17">
        <f>VLOOKUP($A229, SiteInfo!$A$2:$R$480, MATCH(Z$1, SiteInfo!$A$1:$R$1,0), 0)</f>
        <v>7.6</v>
      </c>
      <c r="AA229" s="17">
        <f>VLOOKUP($A229, SiteInfo!$A$2:$R$480, MATCH(AA$1, SiteInfo!$A$1:$R$1,0), 0)</f>
        <v>23</v>
      </c>
      <c r="AB229" s="17">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s="17">
        <f>VLOOKUP($A230, SiteInfo!$A$2:$R$480, MATCH(V$1, SiteInfo!$A$1:$R$1,0), 0)</f>
        <v>174.55707000000001</v>
      </c>
      <c r="W230" s="17">
        <f>VLOOKUP($A230, SiteInfo!$A$2:$R$480, MATCH(W$1, SiteInfo!$A$1:$R$1,0), 0)</f>
        <v>-38.840539999999997</v>
      </c>
      <c r="X230" s="17">
        <f>VLOOKUP($A230, SiteInfo!$A$2:$R$480, MATCH(X$1, SiteInfo!$A$1:$R$1,0), 0)</f>
        <v>12</v>
      </c>
      <c r="Y230" s="17">
        <f>VLOOKUP($A230, SiteInfo!$A$2:$R$480, MATCH(Y$1, SiteInfo!$A$1:$R$1,0), 0)</f>
        <v>16.600000000000001</v>
      </c>
      <c r="Z230" s="17">
        <f>VLOOKUP($A230, SiteInfo!$A$2:$R$480, MATCH(Z$1, SiteInfo!$A$1:$R$1,0), 0)</f>
        <v>1</v>
      </c>
      <c r="AA230" s="17">
        <f>VLOOKUP($A230, SiteInfo!$A$2:$R$480, MATCH(AA$1, SiteInfo!$A$1:$R$1,0), 0)</f>
        <v>20</v>
      </c>
      <c r="AB230" s="17">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s="17">
        <f>VLOOKUP($A231, SiteInfo!$A$2:$R$480, MATCH(V$1, SiteInfo!$A$1:$R$1,0), 0)</f>
        <v>174.50818000000001</v>
      </c>
      <c r="W231" s="17">
        <f>VLOOKUP($A231, SiteInfo!$A$2:$R$480, MATCH(W$1, SiteInfo!$A$1:$R$1,0), 0)</f>
        <v>-38.887650000000001</v>
      </c>
      <c r="X231" s="17">
        <f>VLOOKUP($A231, SiteInfo!$A$2:$R$480, MATCH(X$1, SiteInfo!$A$1:$R$1,0), 0)</f>
        <v>7.6</v>
      </c>
      <c r="Y231" s="17">
        <f>VLOOKUP($A231, SiteInfo!$A$2:$R$480, MATCH(Y$1, SiteInfo!$A$1:$R$1,0), 0)</f>
        <v>15</v>
      </c>
      <c r="Z231" s="17">
        <f>VLOOKUP($A231, SiteInfo!$A$2:$R$480, MATCH(Z$1, SiteInfo!$A$1:$R$1,0), 0)</f>
        <v>3</v>
      </c>
      <c r="AA231" s="17">
        <f>VLOOKUP($A231, SiteInfo!$A$2:$R$480, MATCH(AA$1, SiteInfo!$A$1:$R$1,0), 0)</f>
        <v>30</v>
      </c>
      <c r="AB231" s="17">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s="17">
        <f>VLOOKUP($A232, SiteInfo!$A$2:$R$480, MATCH(V$1, SiteInfo!$A$1:$R$1,0), 0)</f>
        <v>174.00375</v>
      </c>
      <c r="W232" s="17">
        <f>VLOOKUP($A232, SiteInfo!$A$2:$R$480, MATCH(W$1, SiteInfo!$A$1:$R$1,0), 0)</f>
        <v>-39.056780000000003</v>
      </c>
      <c r="X232" s="17">
        <f>VLOOKUP($A232, SiteInfo!$A$2:$R$480, MATCH(X$1, SiteInfo!$A$1:$R$1,0), 0)</f>
        <v>0</v>
      </c>
      <c r="Y232" s="17">
        <f>VLOOKUP($A232, SiteInfo!$A$2:$R$480, MATCH(Y$1, SiteInfo!$A$1:$R$1,0), 0)</f>
        <v>16.399999999999999</v>
      </c>
      <c r="Z232" s="17">
        <f>VLOOKUP($A232, SiteInfo!$A$2:$R$480, MATCH(Z$1, SiteInfo!$A$1:$R$1,0), 0)</f>
        <v>10</v>
      </c>
      <c r="AA232" s="17">
        <f>VLOOKUP($A232, SiteInfo!$A$2:$R$480, MATCH(AA$1, SiteInfo!$A$1:$R$1,0), 0)</f>
        <v>122</v>
      </c>
      <c r="AB232" s="17">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s="17">
        <f>VLOOKUP($A233, SiteInfo!$A$2:$R$480, MATCH(V$1, SiteInfo!$A$1:$R$1,0), 0)</f>
        <v>174.00238999999999</v>
      </c>
      <c r="W233" s="17">
        <f>VLOOKUP($A233, SiteInfo!$A$2:$R$480, MATCH(W$1, SiteInfo!$A$1:$R$1,0), 0)</f>
        <v>-39.056339999999999</v>
      </c>
      <c r="X233" s="17">
        <f>VLOOKUP($A233, SiteInfo!$A$2:$R$480, MATCH(X$1, SiteInfo!$A$1:$R$1,0), 0)</f>
        <v>0</v>
      </c>
      <c r="Y233" s="17">
        <f>VLOOKUP($A233, SiteInfo!$A$2:$R$480, MATCH(Y$1, SiteInfo!$A$1:$R$1,0), 0)</f>
        <v>14</v>
      </c>
      <c r="Z233" s="17">
        <f>VLOOKUP($A233, SiteInfo!$A$2:$R$480, MATCH(Z$1, SiteInfo!$A$1:$R$1,0), 0)</f>
        <v>10</v>
      </c>
      <c r="AA233" s="17">
        <f>VLOOKUP($A233, SiteInfo!$A$2:$R$480, MATCH(AA$1, SiteInfo!$A$1:$R$1,0), 0)</f>
        <v>119</v>
      </c>
      <c r="AB233" s="17">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s="17">
        <f>VLOOKUP($A234, SiteInfo!$A$2:$R$480, MATCH(V$1, SiteInfo!$A$1:$R$1,0), 0)</f>
        <v>174.02598</v>
      </c>
      <c r="W234" s="17">
        <f>VLOOKUP($A234, SiteInfo!$A$2:$R$480, MATCH(W$1, SiteInfo!$A$1:$R$1,0), 0)</f>
        <v>-39.049900000000001</v>
      </c>
      <c r="X234" s="17">
        <f>VLOOKUP($A234, SiteInfo!$A$2:$R$480, MATCH(X$1, SiteInfo!$A$1:$R$1,0), 0)</f>
        <v>0</v>
      </c>
      <c r="Y234" s="17">
        <f>VLOOKUP($A234, SiteInfo!$A$2:$R$480, MATCH(Y$1, SiteInfo!$A$1:$R$1,0), 0)</f>
        <v>14</v>
      </c>
      <c r="Z234" s="17">
        <f>VLOOKUP($A234, SiteInfo!$A$2:$R$480, MATCH(Z$1, SiteInfo!$A$1:$R$1,0), 0)</f>
        <v>6</v>
      </c>
      <c r="AA234" s="17">
        <f>VLOOKUP($A234, SiteInfo!$A$2:$R$480, MATCH(AA$1, SiteInfo!$A$1:$R$1,0), 0)</f>
        <v>70</v>
      </c>
      <c r="AB234" s="17">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s="17">
        <f>VLOOKUP($A235, SiteInfo!$A$2:$R$480, MATCH(V$1, SiteInfo!$A$1:$R$1,0), 0)</f>
        <v>174.01401000000001</v>
      </c>
      <c r="W235" s="17">
        <f>VLOOKUP($A235, SiteInfo!$A$2:$R$480, MATCH(W$1, SiteInfo!$A$1:$R$1,0), 0)</f>
        <v>-39.046199999999999</v>
      </c>
      <c r="X235" s="17">
        <f>VLOOKUP($A235, SiteInfo!$A$2:$R$480, MATCH(X$1, SiteInfo!$A$1:$R$1,0), 0)</f>
        <v>0</v>
      </c>
      <c r="Y235" s="17">
        <f>VLOOKUP($A235, SiteInfo!$A$2:$R$480, MATCH(Y$1, SiteInfo!$A$1:$R$1,0), 0)</f>
        <v>18.899999999999999</v>
      </c>
      <c r="Z235" s="17">
        <f>VLOOKUP($A235, SiteInfo!$A$2:$R$480, MATCH(Z$1, SiteInfo!$A$1:$R$1,0), 0)</f>
        <v>20</v>
      </c>
      <c r="AA235" s="17">
        <f>VLOOKUP($A235, SiteInfo!$A$2:$R$480, MATCH(AA$1, SiteInfo!$A$1:$R$1,0), 0)</f>
        <v>83</v>
      </c>
      <c r="AB235" s="17">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s="17">
        <f>VLOOKUP($A236, SiteInfo!$A$2:$R$480, MATCH(V$1, SiteInfo!$A$1:$R$1,0), 0)</f>
        <v>174.01242999999999</v>
      </c>
      <c r="W236" s="17">
        <f>VLOOKUP($A236, SiteInfo!$A$2:$R$480, MATCH(W$1, SiteInfo!$A$1:$R$1,0), 0)</f>
        <v>-39.060839999999999</v>
      </c>
      <c r="X236" s="17">
        <f>VLOOKUP($A236, SiteInfo!$A$2:$R$480, MATCH(X$1, SiteInfo!$A$1:$R$1,0), 0)</f>
        <v>0</v>
      </c>
      <c r="Y236" s="17">
        <f>VLOOKUP($A236, SiteInfo!$A$2:$R$480, MATCH(Y$1, SiteInfo!$A$1:$R$1,0), 0)</f>
        <v>13.4</v>
      </c>
      <c r="Z236" s="17">
        <f>VLOOKUP($A236, SiteInfo!$A$2:$R$480, MATCH(Z$1, SiteInfo!$A$1:$R$1,0), 0)</f>
        <v>4</v>
      </c>
      <c r="AA236" s="17">
        <f>VLOOKUP($A236, SiteInfo!$A$2:$R$480, MATCH(AA$1, SiteInfo!$A$1:$R$1,0), 0)</f>
        <v>87</v>
      </c>
      <c r="AB236" s="17">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s="17">
        <f>VLOOKUP($A237, SiteInfo!$A$2:$R$480, MATCH(V$1, SiteInfo!$A$1:$R$1,0), 0)</f>
        <v>174.02879999999999</v>
      </c>
      <c r="W237" s="17">
        <f>VLOOKUP($A237, SiteInfo!$A$2:$R$480, MATCH(W$1, SiteInfo!$A$1:$R$1,0), 0)</f>
        <v>-39.048670000000001</v>
      </c>
      <c r="X237" s="17">
        <f>VLOOKUP($A237, SiteInfo!$A$2:$R$480, MATCH(X$1, SiteInfo!$A$1:$R$1,0), 0)</f>
        <v>0</v>
      </c>
      <c r="Y237" s="17">
        <f>VLOOKUP($A237, SiteInfo!$A$2:$R$480, MATCH(Y$1, SiteInfo!$A$1:$R$1,0), 0)</f>
        <v>14</v>
      </c>
      <c r="Z237" s="17">
        <f>VLOOKUP($A237, SiteInfo!$A$2:$R$480, MATCH(Z$1, SiteInfo!$A$1:$R$1,0), 0)</f>
        <v>10</v>
      </c>
      <c r="AA237" s="17">
        <f>VLOOKUP($A237, SiteInfo!$A$2:$R$480, MATCH(AA$1, SiteInfo!$A$1:$R$1,0), 0)</f>
        <v>80</v>
      </c>
      <c r="AB237" s="1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s="17">
        <f>VLOOKUP($A238, SiteInfo!$A$2:$R$480, MATCH(V$1, SiteInfo!$A$1:$R$1,0), 0)</f>
        <v>174.00309999999999</v>
      </c>
      <c r="W238" s="17">
        <f>VLOOKUP($A238, SiteInfo!$A$2:$R$480, MATCH(W$1, SiteInfo!$A$1:$R$1,0), 0)</f>
        <v>-39.057409999999997</v>
      </c>
      <c r="X238" s="17">
        <f>VLOOKUP($A238, SiteInfo!$A$2:$R$480, MATCH(X$1, SiteInfo!$A$1:$R$1,0), 0)</f>
        <v>5</v>
      </c>
      <c r="Y238" s="17">
        <f>VLOOKUP($A238, SiteInfo!$A$2:$R$480, MATCH(Y$1, SiteInfo!$A$1:$R$1,0), 0)</f>
        <v>23.7</v>
      </c>
      <c r="Z238" s="17">
        <f>VLOOKUP($A238, SiteInfo!$A$2:$R$480, MATCH(Z$1, SiteInfo!$A$1:$R$1,0), 0)</f>
        <v>6</v>
      </c>
      <c r="AA238" s="17">
        <f>VLOOKUP($A238, SiteInfo!$A$2:$R$480, MATCH(AA$1, SiteInfo!$A$1:$R$1,0), 0)</f>
        <v>32</v>
      </c>
      <c r="AB238" s="17">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s="17">
        <f>VLOOKUP($A239, SiteInfo!$A$2:$R$480, MATCH(V$1, SiteInfo!$A$1:$R$1,0), 0)</f>
        <v>174.02307999999999</v>
      </c>
      <c r="W239" s="17">
        <f>VLOOKUP($A239, SiteInfo!$A$2:$R$480, MATCH(W$1, SiteInfo!$A$1:$R$1,0), 0)</f>
        <v>-39.048189999999998</v>
      </c>
      <c r="X239" s="17">
        <f>VLOOKUP($A239, SiteInfo!$A$2:$R$480, MATCH(X$1, SiteInfo!$A$1:$R$1,0), 0)</f>
        <v>6</v>
      </c>
      <c r="Y239" s="17">
        <f>VLOOKUP($A239, SiteInfo!$A$2:$R$480, MATCH(Y$1, SiteInfo!$A$1:$R$1,0), 0)</f>
        <v>21.6</v>
      </c>
      <c r="Z239" s="17">
        <f>VLOOKUP($A239, SiteInfo!$A$2:$R$480, MATCH(Z$1, SiteInfo!$A$1:$R$1,0), 0)</f>
        <v>5</v>
      </c>
      <c r="AA239" s="17">
        <f>VLOOKUP($A239, SiteInfo!$A$2:$R$480, MATCH(AA$1, SiteInfo!$A$1:$R$1,0), 0)</f>
        <v>26</v>
      </c>
      <c r="AB239" s="17">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s="17">
        <f>VLOOKUP($A240, SiteInfo!$A$2:$R$480, MATCH(V$1, SiteInfo!$A$1:$R$1,0), 0)</f>
        <v>174.01213000000001</v>
      </c>
      <c r="W240" s="17">
        <f>VLOOKUP($A240, SiteInfo!$A$2:$R$480, MATCH(W$1, SiteInfo!$A$1:$R$1,0), 0)</f>
        <v>-39.043750000000003</v>
      </c>
      <c r="X240" s="17">
        <f>VLOOKUP($A240, SiteInfo!$A$2:$R$480, MATCH(X$1, SiteInfo!$A$1:$R$1,0), 0)</f>
        <v>29.5</v>
      </c>
      <c r="Y240" s="17">
        <f>VLOOKUP($A240, SiteInfo!$A$2:$R$480, MATCH(Y$1, SiteInfo!$A$1:$R$1,0), 0)</f>
        <v>35</v>
      </c>
      <c r="Z240" s="17">
        <f>VLOOKUP($A240, SiteInfo!$A$2:$R$480, MATCH(Z$1, SiteInfo!$A$1:$R$1,0), 0)</f>
        <v>3</v>
      </c>
      <c r="AA240" s="17">
        <f>VLOOKUP($A240, SiteInfo!$A$2:$R$480, MATCH(AA$1, SiteInfo!$A$1:$R$1,0), 0)</f>
        <v>19</v>
      </c>
      <c r="AB240" s="17">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s="17">
        <f>VLOOKUP($A241, SiteInfo!$A$2:$R$480, MATCH(V$1, SiteInfo!$A$1:$R$1,0), 0)</f>
        <v>172.16498000000001</v>
      </c>
      <c r="W241" s="17">
        <f>VLOOKUP($A241, SiteInfo!$A$2:$R$480, MATCH(W$1, SiteInfo!$A$1:$R$1,0), 0)</f>
        <v>-34.13252</v>
      </c>
      <c r="X241" s="17">
        <f>VLOOKUP($A241, SiteInfo!$A$2:$R$480, MATCH(X$1, SiteInfo!$A$1:$R$1,0), 0)</f>
        <v>6</v>
      </c>
      <c r="Y241" s="17">
        <f>VLOOKUP($A241, SiteInfo!$A$2:$R$480, MATCH(Y$1, SiteInfo!$A$1:$R$1,0), 0)</f>
        <v>33.200000000000003</v>
      </c>
      <c r="Z241" s="17">
        <f>VLOOKUP($A241, SiteInfo!$A$2:$R$480, MATCH(Z$1, SiteInfo!$A$1:$R$1,0), 0)</f>
        <v>30</v>
      </c>
      <c r="AA241" s="17">
        <f>VLOOKUP($A241, SiteInfo!$A$2:$R$480, MATCH(AA$1, SiteInfo!$A$1:$R$1,0), 0)</f>
        <v>25</v>
      </c>
      <c r="AB241" s="17">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s="17">
        <f>VLOOKUP($A242, SiteInfo!$A$2:$R$480, MATCH(V$1, SiteInfo!$A$1:$R$1,0), 0)</f>
        <v>170.74891</v>
      </c>
      <c r="W242" s="17">
        <f>VLOOKUP($A242, SiteInfo!$A$2:$R$480, MATCH(W$1, SiteInfo!$A$1:$R$1,0), 0)</f>
        <v>-45.869129999999998</v>
      </c>
      <c r="X242" s="17">
        <f>VLOOKUP($A242, SiteInfo!$A$2:$R$480, MATCH(X$1, SiteInfo!$A$1:$R$1,0), 0)</f>
        <v>0</v>
      </c>
      <c r="Y242" s="17">
        <f>VLOOKUP($A242, SiteInfo!$A$2:$R$480, MATCH(Y$1, SiteInfo!$A$1:$R$1,0), 0)</f>
        <v>15.8</v>
      </c>
      <c r="Z242" s="17">
        <f>VLOOKUP($A242, SiteInfo!$A$2:$R$480, MATCH(Z$1, SiteInfo!$A$1:$R$1,0), 0)</f>
        <v>5</v>
      </c>
      <c r="AA242" s="17">
        <f>VLOOKUP($A242, SiteInfo!$A$2:$R$480, MATCH(AA$1, SiteInfo!$A$1:$R$1,0), 0)</f>
        <v>62</v>
      </c>
      <c r="AB242" s="17">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s="17">
        <f>VLOOKUP($A243, SiteInfo!$A$2:$R$480, MATCH(V$1, SiteInfo!$A$1:$R$1,0), 0)</f>
        <v>170.73421999999999</v>
      </c>
      <c r="W243" s="17">
        <f>VLOOKUP($A243, SiteInfo!$A$2:$R$480, MATCH(W$1, SiteInfo!$A$1:$R$1,0), 0)</f>
        <v>-45.878010000000003</v>
      </c>
      <c r="X243" s="17">
        <f>VLOOKUP($A243, SiteInfo!$A$2:$R$480, MATCH(X$1, SiteInfo!$A$1:$R$1,0), 0)</f>
        <v>0</v>
      </c>
      <c r="Y243" s="17">
        <f>VLOOKUP($A243, SiteInfo!$A$2:$R$480, MATCH(Y$1, SiteInfo!$A$1:$R$1,0), 0)</f>
        <v>12.5</v>
      </c>
      <c r="Z243" s="17">
        <f>VLOOKUP($A243, SiteInfo!$A$2:$R$480, MATCH(Z$1, SiteInfo!$A$1:$R$1,0), 0)</f>
        <v>5</v>
      </c>
      <c r="AA243" s="17">
        <f>VLOOKUP($A243, SiteInfo!$A$2:$R$480, MATCH(AA$1, SiteInfo!$A$1:$R$1,0), 0)</f>
        <v>81</v>
      </c>
      <c r="AB243" s="17">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s="17">
        <f>VLOOKUP($A244, SiteInfo!$A$2:$R$480, MATCH(V$1, SiteInfo!$A$1:$R$1,0), 0)</f>
        <v>170.68492000000001</v>
      </c>
      <c r="W244" s="17">
        <f>VLOOKUP($A244, SiteInfo!$A$2:$R$480, MATCH(W$1, SiteInfo!$A$1:$R$1,0), 0)</f>
        <v>-45.895040000000002</v>
      </c>
      <c r="X244" s="17">
        <f>VLOOKUP($A244, SiteInfo!$A$2:$R$480, MATCH(X$1, SiteInfo!$A$1:$R$1,0), 0)</f>
        <v>0</v>
      </c>
      <c r="Y244" s="17">
        <f>VLOOKUP($A244, SiteInfo!$A$2:$R$480, MATCH(Y$1, SiteInfo!$A$1:$R$1,0), 0)</f>
        <v>12.2</v>
      </c>
      <c r="Z244" s="17">
        <f>VLOOKUP($A244, SiteInfo!$A$2:$R$480, MATCH(Z$1, SiteInfo!$A$1:$R$1,0), 0)</f>
        <v>5</v>
      </c>
      <c r="AA244" s="17">
        <f>VLOOKUP($A244, SiteInfo!$A$2:$R$480, MATCH(AA$1, SiteInfo!$A$1:$R$1,0), 0)</f>
        <v>81</v>
      </c>
      <c r="AB244" s="17">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s="17">
        <f>VLOOKUP($A245, SiteInfo!$A$2:$R$480, MATCH(V$1, SiteInfo!$A$1:$R$1,0), 0)</f>
        <v>173.95034000000001</v>
      </c>
      <c r="W245" s="17">
        <f>VLOOKUP($A245, SiteInfo!$A$2:$R$480, MATCH(W$1, SiteInfo!$A$1:$R$1,0), 0)</f>
        <v>-41.061109999999999</v>
      </c>
      <c r="X245" s="17">
        <f>VLOOKUP($A245, SiteInfo!$A$2:$R$480, MATCH(X$1, SiteInfo!$A$1:$R$1,0), 0)</f>
        <v>0</v>
      </c>
      <c r="Y245" s="17">
        <f>VLOOKUP($A245, SiteInfo!$A$2:$R$480, MATCH(Y$1, SiteInfo!$A$1:$R$1,0), 0)</f>
        <v>30</v>
      </c>
      <c r="Z245" s="17">
        <f>VLOOKUP($A245, SiteInfo!$A$2:$R$480, MATCH(Z$1, SiteInfo!$A$1:$R$1,0), 0)</f>
        <v>9</v>
      </c>
      <c r="AA245" s="17">
        <f>VLOOKUP($A245, SiteInfo!$A$2:$R$480, MATCH(AA$1, SiteInfo!$A$1:$R$1,0), 0)</f>
        <v>21</v>
      </c>
      <c r="AB245" s="17">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s="17">
        <f>VLOOKUP($A246, SiteInfo!$A$2:$R$480, MATCH(V$1, SiteInfo!$A$1:$R$1,0), 0)</f>
        <v>173.96537000000001</v>
      </c>
      <c r="W246" s="17">
        <f>VLOOKUP($A246, SiteInfo!$A$2:$R$480, MATCH(W$1, SiteInfo!$A$1:$R$1,0), 0)</f>
        <v>-40.992469999999997</v>
      </c>
      <c r="X246" s="17">
        <f>VLOOKUP($A246, SiteInfo!$A$2:$R$480, MATCH(X$1, SiteInfo!$A$1:$R$1,0), 0)</f>
        <v>0</v>
      </c>
      <c r="Y246" s="17">
        <f>VLOOKUP($A246, SiteInfo!$A$2:$R$480, MATCH(Y$1, SiteInfo!$A$1:$R$1,0), 0)</f>
        <v>24</v>
      </c>
      <c r="Z246" s="17">
        <f>VLOOKUP($A246, SiteInfo!$A$2:$R$480, MATCH(Z$1, SiteInfo!$A$1:$R$1,0), 0)</f>
        <v>6</v>
      </c>
      <c r="AA246" s="17">
        <f>VLOOKUP($A246, SiteInfo!$A$2:$R$480, MATCH(AA$1, SiteInfo!$A$1:$R$1,0), 0)</f>
        <v>40</v>
      </c>
      <c r="AB246" s="17">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s="17">
        <f>VLOOKUP($A247, SiteInfo!$A$2:$R$480, MATCH(V$1, SiteInfo!$A$1:$R$1,0), 0)</f>
        <v>173.97210999999999</v>
      </c>
      <c r="W247" s="17">
        <f>VLOOKUP($A247, SiteInfo!$A$2:$R$480, MATCH(W$1, SiteInfo!$A$1:$R$1,0), 0)</f>
        <v>-40.955350000000003</v>
      </c>
      <c r="X247" s="17">
        <f>VLOOKUP($A247, SiteInfo!$A$2:$R$480, MATCH(X$1, SiteInfo!$A$1:$R$1,0), 0)</f>
        <v>0</v>
      </c>
      <c r="Y247" s="17">
        <f>VLOOKUP($A247, SiteInfo!$A$2:$R$480, MATCH(Y$1, SiteInfo!$A$1:$R$1,0), 0)</f>
        <v>24</v>
      </c>
      <c r="Z247" s="17">
        <f>VLOOKUP($A247, SiteInfo!$A$2:$R$480, MATCH(Z$1, SiteInfo!$A$1:$R$1,0), 0)</f>
        <v>6</v>
      </c>
      <c r="AA247" s="17">
        <f>VLOOKUP($A247, SiteInfo!$A$2:$R$480, MATCH(AA$1, SiteInfo!$A$1:$R$1,0), 0)</f>
        <v>40</v>
      </c>
      <c r="AB247" s="1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s="17">
        <f>VLOOKUP($A248, SiteInfo!$A$2:$R$480, MATCH(V$1, SiteInfo!$A$1:$R$1,0), 0)</f>
        <v>174.02696</v>
      </c>
      <c r="W248" s="17">
        <f>VLOOKUP($A248, SiteInfo!$A$2:$R$480, MATCH(W$1, SiteInfo!$A$1:$R$1,0), 0)</f>
        <v>-40.92604</v>
      </c>
      <c r="X248" s="17">
        <f>VLOOKUP($A248, SiteInfo!$A$2:$R$480, MATCH(X$1, SiteInfo!$A$1:$R$1,0), 0)</f>
        <v>0</v>
      </c>
      <c r="Y248" s="17">
        <f>VLOOKUP($A248, SiteInfo!$A$2:$R$480, MATCH(Y$1, SiteInfo!$A$1:$R$1,0), 0)</f>
        <v>24</v>
      </c>
      <c r="Z248" s="17">
        <f>VLOOKUP($A248, SiteInfo!$A$2:$R$480, MATCH(Z$1, SiteInfo!$A$1:$R$1,0), 0)</f>
        <v>6</v>
      </c>
      <c r="AA248" s="17">
        <f>VLOOKUP($A248, SiteInfo!$A$2:$R$480, MATCH(AA$1, SiteInfo!$A$1:$R$1,0), 0)</f>
        <v>30</v>
      </c>
      <c r="AB248" s="17">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s="17">
        <f>VLOOKUP($A249, SiteInfo!$A$2:$R$480, MATCH(V$1, SiteInfo!$A$1:$R$1,0), 0)</f>
        <v>174.04594</v>
      </c>
      <c r="W249" s="17">
        <f>VLOOKUP($A249, SiteInfo!$A$2:$R$480, MATCH(W$1, SiteInfo!$A$1:$R$1,0), 0)</f>
        <v>-41.044969999999999</v>
      </c>
      <c r="X249" s="17">
        <f>VLOOKUP($A249, SiteInfo!$A$2:$R$480, MATCH(X$1, SiteInfo!$A$1:$R$1,0), 0)</f>
        <v>0</v>
      </c>
      <c r="Y249" s="17">
        <f>VLOOKUP($A249, SiteInfo!$A$2:$R$480, MATCH(Y$1, SiteInfo!$A$1:$R$1,0), 0)</f>
        <v>18</v>
      </c>
      <c r="Z249" s="17">
        <f>VLOOKUP($A249, SiteInfo!$A$2:$R$480, MATCH(Z$1, SiteInfo!$A$1:$R$1,0), 0)</f>
        <v>6</v>
      </c>
      <c r="AA249" s="17">
        <f>VLOOKUP($A249, SiteInfo!$A$2:$R$480, MATCH(AA$1, SiteInfo!$A$1:$R$1,0), 0)</f>
        <v>40</v>
      </c>
      <c r="AB249" s="17">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s="17">
        <f>VLOOKUP($A250, SiteInfo!$A$2:$R$480, MATCH(V$1, SiteInfo!$A$1:$R$1,0), 0)</f>
        <v>174.01221000000001</v>
      </c>
      <c r="W250" s="17">
        <f>VLOOKUP($A250, SiteInfo!$A$2:$R$480, MATCH(W$1, SiteInfo!$A$1:$R$1,0), 0)</f>
        <v>-41.056319999999999</v>
      </c>
      <c r="X250" s="17">
        <f>VLOOKUP($A250, SiteInfo!$A$2:$R$480, MATCH(X$1, SiteInfo!$A$1:$R$1,0), 0)</f>
        <v>0</v>
      </c>
      <c r="Y250" s="17">
        <f>VLOOKUP($A250, SiteInfo!$A$2:$R$480, MATCH(Y$1, SiteInfo!$A$1:$R$1,0), 0)</f>
        <v>21</v>
      </c>
      <c r="Z250" s="17">
        <f>VLOOKUP($A250, SiteInfo!$A$2:$R$480, MATCH(Z$1, SiteInfo!$A$1:$R$1,0), 0)</f>
        <v>9</v>
      </c>
      <c r="AA250" s="17">
        <f>VLOOKUP($A250, SiteInfo!$A$2:$R$480, MATCH(AA$1, SiteInfo!$A$1:$R$1,0), 0)</f>
        <v>25</v>
      </c>
      <c r="AB250" s="17">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s="17">
        <f>VLOOKUP($A251, SiteInfo!$A$2:$R$480, MATCH(V$1, SiteInfo!$A$1:$R$1,0), 0)</f>
        <v>173.97508999999999</v>
      </c>
      <c r="W251" s="17">
        <f>VLOOKUP($A251, SiteInfo!$A$2:$R$480, MATCH(W$1, SiteInfo!$A$1:$R$1,0), 0)</f>
        <v>-41.076720000000002</v>
      </c>
      <c r="X251" s="17">
        <f>VLOOKUP($A251, SiteInfo!$A$2:$R$480, MATCH(X$1, SiteInfo!$A$1:$R$1,0), 0)</f>
        <v>0</v>
      </c>
      <c r="Y251" s="17">
        <f>VLOOKUP($A251, SiteInfo!$A$2:$R$480, MATCH(Y$1, SiteInfo!$A$1:$R$1,0), 0)</f>
        <v>21</v>
      </c>
      <c r="Z251" s="17">
        <f>VLOOKUP($A251, SiteInfo!$A$2:$R$480, MATCH(Z$1, SiteInfo!$A$1:$R$1,0), 0)</f>
        <v>6</v>
      </c>
      <c r="AA251" s="17">
        <f>VLOOKUP($A251, SiteInfo!$A$2:$R$480, MATCH(AA$1, SiteInfo!$A$1:$R$1,0), 0)</f>
        <v>40</v>
      </c>
      <c r="AB251" s="17">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s="17">
        <f>VLOOKUP($A252, SiteInfo!$A$2:$R$480, MATCH(V$1, SiteInfo!$A$1:$R$1,0), 0)</f>
        <v>174.73877999999999</v>
      </c>
      <c r="W252" s="17">
        <f>VLOOKUP($A252, SiteInfo!$A$2:$R$480, MATCH(W$1, SiteInfo!$A$1:$R$1,0), 0)</f>
        <v>-35.489319999999999</v>
      </c>
      <c r="X252" s="17">
        <f>VLOOKUP($A252, SiteInfo!$A$2:$R$480, MATCH(X$1, SiteInfo!$A$1:$R$1,0), 0)</f>
        <v>0</v>
      </c>
      <c r="Y252" s="17">
        <f>VLOOKUP($A252, SiteInfo!$A$2:$R$480, MATCH(Y$1, SiteInfo!$A$1:$R$1,0), 0)</f>
        <v>15.8</v>
      </c>
      <c r="Z252" s="17">
        <f>VLOOKUP($A252, SiteInfo!$A$2:$R$480, MATCH(Z$1, SiteInfo!$A$1:$R$1,0), 0)</f>
        <v>24</v>
      </c>
      <c r="AA252" s="17">
        <f>VLOOKUP($A252, SiteInfo!$A$2:$R$480, MATCH(AA$1, SiteInfo!$A$1:$R$1,0), 0)</f>
        <v>64</v>
      </c>
      <c r="AB252" s="17">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s="17">
        <f>VLOOKUP($A253, SiteInfo!$A$2:$R$480, MATCH(V$1, SiteInfo!$A$1:$R$1,0), 0)</f>
        <v>174.73813999999999</v>
      </c>
      <c r="W253" s="17">
        <f>VLOOKUP($A253, SiteInfo!$A$2:$R$480, MATCH(W$1, SiteInfo!$A$1:$R$1,0), 0)</f>
        <v>-35.47878</v>
      </c>
      <c r="X253" s="17">
        <f>VLOOKUP($A253, SiteInfo!$A$2:$R$480, MATCH(X$1, SiteInfo!$A$1:$R$1,0), 0)</f>
        <v>3</v>
      </c>
      <c r="Y253" s="17">
        <f>VLOOKUP($A253, SiteInfo!$A$2:$R$480, MATCH(Y$1, SiteInfo!$A$1:$R$1,0), 0)</f>
        <v>14.6</v>
      </c>
      <c r="Z253" s="17">
        <f>VLOOKUP($A253, SiteInfo!$A$2:$R$480, MATCH(Z$1, SiteInfo!$A$1:$R$1,0), 0)</f>
        <v>24</v>
      </c>
      <c r="AA253" s="17">
        <f>VLOOKUP($A253, SiteInfo!$A$2:$R$480, MATCH(AA$1, SiteInfo!$A$1:$R$1,0), 0)</f>
        <v>47</v>
      </c>
      <c r="AB253" s="17">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s="17">
        <f>VLOOKUP($A254, SiteInfo!$A$2:$R$480, MATCH(V$1, SiteInfo!$A$1:$R$1,0), 0)</f>
        <v>174.73555999999999</v>
      </c>
      <c r="W254" s="17">
        <f>VLOOKUP($A254, SiteInfo!$A$2:$R$480, MATCH(W$1, SiteInfo!$A$1:$R$1,0), 0)</f>
        <v>-35.475380000000001</v>
      </c>
      <c r="X254" s="17">
        <f>VLOOKUP($A254, SiteInfo!$A$2:$R$480, MATCH(X$1, SiteInfo!$A$1:$R$1,0), 0)</f>
        <v>3</v>
      </c>
      <c r="Y254" s="17">
        <f>VLOOKUP($A254, SiteInfo!$A$2:$R$480, MATCH(Y$1, SiteInfo!$A$1:$R$1,0), 0)</f>
        <v>27.7</v>
      </c>
      <c r="Z254" s="17">
        <f>VLOOKUP($A254, SiteInfo!$A$2:$R$480, MATCH(Z$1, SiteInfo!$A$1:$R$1,0), 0)</f>
        <v>24</v>
      </c>
      <c r="AA254" s="17">
        <f>VLOOKUP($A254, SiteInfo!$A$2:$R$480, MATCH(AA$1, SiteInfo!$A$1:$R$1,0), 0)</f>
        <v>49</v>
      </c>
      <c r="AB254" s="17">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s="17">
        <f>VLOOKUP($A255, SiteInfo!$A$2:$R$480, MATCH(V$1, SiteInfo!$A$1:$R$1,0), 0)</f>
        <v>174.73833999999999</v>
      </c>
      <c r="W255" s="17">
        <f>VLOOKUP($A255, SiteInfo!$A$2:$R$480, MATCH(W$1, SiteInfo!$A$1:$R$1,0), 0)</f>
        <v>-35.488860000000003</v>
      </c>
      <c r="X255" s="17">
        <f>VLOOKUP($A255, SiteInfo!$A$2:$R$480, MATCH(X$1, SiteInfo!$A$1:$R$1,0), 0)</f>
        <v>3</v>
      </c>
      <c r="Y255" s="17">
        <f>VLOOKUP($A255, SiteInfo!$A$2:$R$480, MATCH(Y$1, SiteInfo!$A$1:$R$1,0), 0)</f>
        <v>14.3</v>
      </c>
      <c r="Z255" s="17">
        <f>VLOOKUP($A255, SiteInfo!$A$2:$R$480, MATCH(Z$1, SiteInfo!$A$1:$R$1,0), 0)</f>
        <v>24</v>
      </c>
      <c r="AA255" s="17">
        <f>VLOOKUP($A255, SiteInfo!$A$2:$R$480, MATCH(AA$1, SiteInfo!$A$1:$R$1,0), 0)</f>
        <v>49</v>
      </c>
      <c r="AB255" s="17">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s="17">
        <f>VLOOKUP($A256, SiteInfo!$A$2:$R$480, MATCH(V$1, SiteInfo!$A$1:$R$1,0), 0)</f>
        <v>174.73138</v>
      </c>
      <c r="W256" s="17">
        <f>VLOOKUP($A256, SiteInfo!$A$2:$R$480, MATCH(W$1, SiteInfo!$A$1:$R$1,0), 0)</f>
        <v>-35.448419999999999</v>
      </c>
      <c r="X256" s="17">
        <f>VLOOKUP($A256, SiteInfo!$A$2:$R$480, MATCH(X$1, SiteInfo!$A$1:$R$1,0), 0)</f>
        <v>0</v>
      </c>
      <c r="Y256" s="17">
        <f>VLOOKUP($A256, SiteInfo!$A$2:$R$480, MATCH(Y$1, SiteInfo!$A$1:$R$1,0), 0)</f>
        <v>39.6</v>
      </c>
      <c r="Z256" s="17">
        <f>VLOOKUP($A256, SiteInfo!$A$2:$R$480, MATCH(Z$1, SiteInfo!$A$1:$R$1,0), 0)</f>
        <v>25</v>
      </c>
      <c r="AA256" s="17">
        <f>VLOOKUP($A256, SiteInfo!$A$2:$R$480, MATCH(AA$1, SiteInfo!$A$1:$R$1,0), 0)</f>
        <v>57</v>
      </c>
      <c r="AB256" s="17">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s="17">
        <f>VLOOKUP($A257, SiteInfo!$A$2:$R$480, MATCH(V$1, SiteInfo!$A$1:$R$1,0), 0)</f>
        <v>174.70480000000001</v>
      </c>
      <c r="W257" s="17">
        <f>VLOOKUP($A257, SiteInfo!$A$2:$R$480, MATCH(W$1, SiteInfo!$A$1:$R$1,0), 0)</f>
        <v>-35.566699999999997</v>
      </c>
      <c r="X257" s="17">
        <f>VLOOKUP($A257, SiteInfo!$A$2:$R$480, MATCH(X$1, SiteInfo!$A$1:$R$1,0), 0)</f>
        <v>0</v>
      </c>
      <c r="Y257" s="17">
        <f>VLOOKUP($A257, SiteInfo!$A$2:$R$480, MATCH(Y$1, SiteInfo!$A$1:$R$1,0), 0)</f>
        <v>43.3</v>
      </c>
      <c r="Z257" s="17">
        <f>VLOOKUP($A257, SiteInfo!$A$2:$R$480, MATCH(Z$1, SiteInfo!$A$1:$R$1,0), 0)</f>
        <v>24</v>
      </c>
      <c r="AA257" s="17">
        <f>VLOOKUP($A257, SiteInfo!$A$2:$R$480, MATCH(AA$1, SiteInfo!$A$1:$R$1,0), 0)</f>
        <v>34</v>
      </c>
      <c r="AB257" s="1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s="17">
        <f>VLOOKUP($A258, SiteInfo!$A$2:$R$480, MATCH(V$1, SiteInfo!$A$1:$R$1,0), 0)</f>
        <v>174.73767000000001</v>
      </c>
      <c r="W258" s="17">
        <f>VLOOKUP($A258, SiteInfo!$A$2:$R$480, MATCH(W$1, SiteInfo!$A$1:$R$1,0), 0)</f>
        <v>-35.478479999999998</v>
      </c>
      <c r="X258" s="17">
        <f>VLOOKUP($A258, SiteInfo!$A$2:$R$480, MATCH(X$1, SiteInfo!$A$1:$R$1,0), 0)</f>
        <v>4</v>
      </c>
      <c r="Y258" s="17">
        <f>VLOOKUP($A258, SiteInfo!$A$2:$R$480, MATCH(Y$1, SiteInfo!$A$1:$R$1,0), 0)</f>
        <v>23.7</v>
      </c>
      <c r="Z258" s="17">
        <f>VLOOKUP($A258, SiteInfo!$A$2:$R$480, MATCH(Z$1, SiteInfo!$A$1:$R$1,0), 0)</f>
        <v>20</v>
      </c>
      <c r="AA258" s="17">
        <f>VLOOKUP($A258, SiteInfo!$A$2:$R$480, MATCH(AA$1, SiteInfo!$A$1:$R$1,0), 0)</f>
        <v>57</v>
      </c>
      <c r="AB258" s="17">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s="17">
        <f>VLOOKUP($A259, SiteInfo!$A$2:$R$480, MATCH(V$1, SiteInfo!$A$1:$R$1,0), 0)</f>
        <v>174.73138</v>
      </c>
      <c r="W259" s="17">
        <f>VLOOKUP($A259, SiteInfo!$A$2:$R$480, MATCH(W$1, SiteInfo!$A$1:$R$1,0), 0)</f>
        <v>-35.448419999999999</v>
      </c>
      <c r="X259" s="17">
        <f>VLOOKUP($A259, SiteInfo!$A$2:$R$480, MATCH(X$1, SiteInfo!$A$1:$R$1,0), 0)</f>
        <v>0</v>
      </c>
      <c r="Y259" s="17">
        <f>VLOOKUP($A259, SiteInfo!$A$2:$R$480, MATCH(Y$1, SiteInfo!$A$1:$R$1,0), 0)</f>
        <v>44.5</v>
      </c>
      <c r="Z259" s="17">
        <f>VLOOKUP($A259, SiteInfo!$A$2:$R$480, MATCH(Z$1, SiteInfo!$A$1:$R$1,0), 0)</f>
        <v>30</v>
      </c>
      <c r="AA259" s="17">
        <f>VLOOKUP($A259, SiteInfo!$A$2:$R$480, MATCH(AA$1, SiteInfo!$A$1:$R$1,0), 0)</f>
        <v>39</v>
      </c>
      <c r="AB259" s="17">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s="17">
        <f>VLOOKUP($A260, SiteInfo!$A$2:$R$480, MATCH(V$1, SiteInfo!$A$1:$R$1,0), 0)</f>
        <v>174.73138</v>
      </c>
      <c r="W260" s="17">
        <f>VLOOKUP($A260, SiteInfo!$A$2:$R$480, MATCH(W$1, SiteInfo!$A$1:$R$1,0), 0)</f>
        <v>-35.448419999999999</v>
      </c>
      <c r="X260" s="17">
        <f>VLOOKUP($A260, SiteInfo!$A$2:$R$480, MATCH(X$1, SiteInfo!$A$1:$R$1,0), 0)</f>
        <v>0</v>
      </c>
      <c r="Y260" s="17">
        <f>VLOOKUP($A260, SiteInfo!$A$2:$R$480, MATCH(Y$1, SiteInfo!$A$1:$R$1,0), 0)</f>
        <v>26.2</v>
      </c>
      <c r="Z260" s="17">
        <f>VLOOKUP($A260, SiteInfo!$A$2:$R$480, MATCH(Z$1, SiteInfo!$A$1:$R$1,0), 0)</f>
        <v>30</v>
      </c>
      <c r="AA260" s="17">
        <f>VLOOKUP($A260, SiteInfo!$A$2:$R$480, MATCH(AA$1, SiteInfo!$A$1:$R$1,0), 0)</f>
        <v>45</v>
      </c>
      <c r="AB260" s="17">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s="17">
        <f>VLOOKUP($A261, SiteInfo!$A$2:$R$480, MATCH(V$1, SiteInfo!$A$1:$R$1,0), 0)</f>
        <v>174.73652000000001</v>
      </c>
      <c r="W261" s="17">
        <f>VLOOKUP($A261, SiteInfo!$A$2:$R$480, MATCH(W$1, SiteInfo!$A$1:$R$1,0), 0)</f>
        <v>-35.475430000000003</v>
      </c>
      <c r="X261" s="17">
        <f>VLOOKUP($A261, SiteInfo!$A$2:$R$480, MATCH(X$1, SiteInfo!$A$1:$R$1,0), 0)</f>
        <v>3</v>
      </c>
      <c r="Y261" s="17">
        <f>VLOOKUP($A261, SiteInfo!$A$2:$R$480, MATCH(Y$1, SiteInfo!$A$1:$R$1,0), 0)</f>
        <v>16.8</v>
      </c>
      <c r="Z261" s="17">
        <f>VLOOKUP($A261, SiteInfo!$A$2:$R$480, MATCH(Z$1, SiteInfo!$A$1:$R$1,0), 0)</f>
        <v>19.8</v>
      </c>
      <c r="AA261" s="17">
        <f>VLOOKUP($A261, SiteInfo!$A$2:$R$480, MATCH(AA$1, SiteInfo!$A$1:$R$1,0), 0)</f>
        <v>47</v>
      </c>
      <c r="AB261" s="17">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s="17">
        <f>VLOOKUP($A262, SiteInfo!$A$2:$R$480, MATCH(V$1, SiteInfo!$A$1:$R$1,0), 0)</f>
        <v>174.73522</v>
      </c>
      <c r="W262" s="17">
        <f>VLOOKUP($A262, SiteInfo!$A$2:$R$480, MATCH(W$1, SiteInfo!$A$1:$R$1,0), 0)</f>
        <v>-35.46557</v>
      </c>
      <c r="X262" s="17">
        <f>VLOOKUP($A262, SiteInfo!$A$2:$R$480, MATCH(X$1, SiteInfo!$A$1:$R$1,0), 0)</f>
        <v>4.5</v>
      </c>
      <c r="Y262" s="17">
        <f>VLOOKUP($A262, SiteInfo!$A$2:$R$480, MATCH(Y$1, SiteInfo!$A$1:$R$1,0), 0)</f>
        <v>60.1</v>
      </c>
      <c r="Z262" s="17">
        <f>VLOOKUP($A262, SiteInfo!$A$2:$R$480, MATCH(Z$1, SiteInfo!$A$1:$R$1,0), 0)</f>
        <v>30</v>
      </c>
      <c r="AA262" s="17">
        <f>VLOOKUP($A262, SiteInfo!$A$2:$R$480, MATCH(AA$1, SiteInfo!$A$1:$R$1,0), 0)</f>
        <v>40</v>
      </c>
      <c r="AB262" s="17">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s="17">
        <f>VLOOKUP($A263, SiteInfo!$A$2:$R$480, MATCH(V$1, SiteInfo!$A$1:$R$1,0), 0)</f>
        <v>174.7363</v>
      </c>
      <c r="W263" s="17">
        <f>VLOOKUP($A263, SiteInfo!$A$2:$R$480, MATCH(W$1, SiteInfo!$A$1:$R$1,0), 0)</f>
        <v>-35.465240000000001</v>
      </c>
      <c r="X263" s="17">
        <f>VLOOKUP($A263, SiteInfo!$A$2:$R$480, MATCH(X$1, SiteInfo!$A$1:$R$1,0), 0)</f>
        <v>0</v>
      </c>
      <c r="Y263" s="17">
        <f>VLOOKUP($A263, SiteInfo!$A$2:$R$480, MATCH(Y$1, SiteInfo!$A$1:$R$1,0), 0)</f>
        <v>22.5</v>
      </c>
      <c r="Z263" s="17">
        <f>VLOOKUP($A263, SiteInfo!$A$2:$R$480, MATCH(Z$1, SiteInfo!$A$1:$R$1,0), 0)</f>
        <v>30</v>
      </c>
      <c r="AA263" s="17">
        <f>VLOOKUP($A263, SiteInfo!$A$2:$R$480, MATCH(AA$1, SiteInfo!$A$1:$R$1,0), 0)</f>
        <v>32</v>
      </c>
      <c r="AB263" s="17">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s="17">
        <f>VLOOKUP($A264, SiteInfo!$A$2:$R$480, MATCH(V$1, SiteInfo!$A$1:$R$1,0), 0)</f>
        <v>174.73432</v>
      </c>
      <c r="W264" s="17">
        <f>VLOOKUP($A264, SiteInfo!$A$2:$R$480, MATCH(W$1, SiteInfo!$A$1:$R$1,0), 0)</f>
        <v>-35.481870000000001</v>
      </c>
      <c r="X264" s="17">
        <f>VLOOKUP($A264, SiteInfo!$A$2:$R$480, MATCH(X$1, SiteInfo!$A$1:$R$1,0), 0)</f>
        <v>0</v>
      </c>
      <c r="Y264" s="17">
        <f>VLOOKUP($A264, SiteInfo!$A$2:$R$480, MATCH(Y$1, SiteInfo!$A$1:$R$1,0), 0)</f>
        <v>37.799999999999997</v>
      </c>
      <c r="Z264" s="17">
        <f>VLOOKUP($A264, SiteInfo!$A$2:$R$480, MATCH(Z$1, SiteInfo!$A$1:$R$1,0), 0)</f>
        <v>30</v>
      </c>
      <c r="AA264" s="17">
        <f>VLOOKUP($A264, SiteInfo!$A$2:$R$480, MATCH(AA$1, SiteInfo!$A$1:$R$1,0), 0)</f>
        <v>38</v>
      </c>
      <c r="AB264" s="17">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s="17">
        <f>VLOOKUP($A265, SiteInfo!$A$2:$R$480, MATCH(V$1, SiteInfo!$A$1:$R$1,0), 0)</f>
        <v>174.73432</v>
      </c>
      <c r="W265" s="17">
        <f>VLOOKUP($A265, SiteInfo!$A$2:$R$480, MATCH(W$1, SiteInfo!$A$1:$R$1,0), 0)</f>
        <v>-35.481870000000001</v>
      </c>
      <c r="X265" s="17">
        <f>VLOOKUP($A265, SiteInfo!$A$2:$R$480, MATCH(X$1, SiteInfo!$A$1:$R$1,0), 0)</f>
        <v>0</v>
      </c>
      <c r="Y265" s="17">
        <f>VLOOKUP($A265, SiteInfo!$A$2:$R$480, MATCH(Y$1, SiteInfo!$A$1:$R$1,0), 0)</f>
        <v>20.399999999999999</v>
      </c>
      <c r="Z265" s="17">
        <f>VLOOKUP($A265, SiteInfo!$A$2:$R$480, MATCH(Z$1, SiteInfo!$A$1:$R$1,0), 0)</f>
        <v>30</v>
      </c>
      <c r="AA265" s="17">
        <f>VLOOKUP($A265, SiteInfo!$A$2:$R$480, MATCH(AA$1, SiteInfo!$A$1:$R$1,0), 0)</f>
        <v>52</v>
      </c>
      <c r="AB265" s="17">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s="17">
        <f>VLOOKUP($A266, SiteInfo!$A$2:$R$480, MATCH(V$1, SiteInfo!$A$1:$R$1,0), 0)</f>
        <v>174.73206999999999</v>
      </c>
      <c r="W266" s="17">
        <f>VLOOKUP($A266, SiteInfo!$A$2:$R$480, MATCH(W$1, SiteInfo!$A$1:$R$1,0), 0)</f>
        <v>-35.470039999999997</v>
      </c>
      <c r="X266" s="17">
        <f>VLOOKUP($A266, SiteInfo!$A$2:$R$480, MATCH(X$1, SiteInfo!$A$1:$R$1,0), 0)</f>
        <v>0</v>
      </c>
      <c r="Y266" s="17">
        <f>VLOOKUP($A266, SiteInfo!$A$2:$R$480, MATCH(Y$1, SiteInfo!$A$1:$R$1,0), 0)</f>
        <v>46.6</v>
      </c>
      <c r="Z266" s="17">
        <f>VLOOKUP($A266, SiteInfo!$A$2:$R$480, MATCH(Z$1, SiteInfo!$A$1:$R$1,0), 0)</f>
        <v>25</v>
      </c>
      <c r="AA266" s="17">
        <f>VLOOKUP($A266, SiteInfo!$A$2:$R$480, MATCH(AA$1, SiteInfo!$A$1:$R$1,0), 0)</f>
        <v>46</v>
      </c>
      <c r="AB266" s="17">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s="17">
        <f>VLOOKUP($A267, SiteInfo!$A$2:$R$480, MATCH(V$1, SiteInfo!$A$1:$R$1,0), 0)</f>
        <v>174.73273</v>
      </c>
      <c r="W267" s="17">
        <f>VLOOKUP($A267, SiteInfo!$A$2:$R$480, MATCH(W$1, SiteInfo!$A$1:$R$1,0), 0)</f>
        <v>-35.457540000000002</v>
      </c>
      <c r="X267" s="17">
        <f>VLOOKUP($A267, SiteInfo!$A$2:$R$480, MATCH(X$1, SiteInfo!$A$1:$R$1,0), 0)</f>
        <v>3</v>
      </c>
      <c r="Y267" s="17">
        <f>VLOOKUP($A267, SiteInfo!$A$2:$R$480, MATCH(Y$1, SiteInfo!$A$1:$R$1,0), 0)</f>
        <v>35.299999999999997</v>
      </c>
      <c r="Z267" s="17">
        <f>VLOOKUP($A267, SiteInfo!$A$2:$R$480, MATCH(Z$1, SiteInfo!$A$1:$R$1,0), 0)</f>
        <v>20</v>
      </c>
      <c r="AA267" s="17">
        <f>VLOOKUP($A267, SiteInfo!$A$2:$R$480, MATCH(AA$1, SiteInfo!$A$1:$R$1,0), 0)</f>
        <v>42</v>
      </c>
      <c r="AB267" s="1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s="17">
        <f>VLOOKUP($A268, SiteInfo!$A$2:$R$480, MATCH(V$1, SiteInfo!$A$1:$R$1,0), 0)</f>
        <v>174.73833999999999</v>
      </c>
      <c r="W268" s="17">
        <f>VLOOKUP($A268, SiteInfo!$A$2:$R$480, MATCH(W$1, SiteInfo!$A$1:$R$1,0), 0)</f>
        <v>-35.488860000000003</v>
      </c>
      <c r="X268" s="17">
        <f>VLOOKUP($A268, SiteInfo!$A$2:$R$480, MATCH(X$1, SiteInfo!$A$1:$R$1,0), 0)</f>
        <v>5</v>
      </c>
      <c r="Y268" s="17">
        <f>VLOOKUP($A268, SiteInfo!$A$2:$R$480, MATCH(Y$1, SiteInfo!$A$1:$R$1,0), 0)</f>
        <v>18.3</v>
      </c>
      <c r="Z268" s="17">
        <f>VLOOKUP($A268, SiteInfo!$A$2:$R$480, MATCH(Z$1, SiteInfo!$A$1:$R$1,0), 0)</f>
        <v>20</v>
      </c>
      <c r="AA268" s="17">
        <f>VLOOKUP($A268, SiteInfo!$A$2:$R$480, MATCH(AA$1, SiteInfo!$A$1:$R$1,0), 0)</f>
        <v>50</v>
      </c>
      <c r="AB268" s="17">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s="17">
        <f>VLOOKUP($A269, SiteInfo!$A$2:$R$480, MATCH(V$1, SiteInfo!$A$1:$R$1,0), 0)</f>
        <v>174.73613</v>
      </c>
      <c r="W269" s="17">
        <f>VLOOKUP($A269, SiteInfo!$A$2:$R$480, MATCH(W$1, SiteInfo!$A$1:$R$1,0), 0)</f>
        <v>-35.488549999999996</v>
      </c>
      <c r="X269" s="17">
        <f>VLOOKUP($A269, SiteInfo!$A$2:$R$480, MATCH(X$1, SiteInfo!$A$1:$R$1,0), 0)</f>
        <v>0</v>
      </c>
      <c r="Y269" s="17">
        <f>VLOOKUP($A269, SiteInfo!$A$2:$R$480, MATCH(Y$1, SiteInfo!$A$1:$R$1,0), 0)</f>
        <v>46</v>
      </c>
      <c r="Z269" s="17">
        <f>VLOOKUP($A269, SiteInfo!$A$2:$R$480, MATCH(Z$1, SiteInfo!$A$1:$R$1,0), 0)</f>
        <v>30</v>
      </c>
      <c r="AA269" s="17">
        <f>VLOOKUP($A269, SiteInfo!$A$2:$R$480, MATCH(AA$1, SiteInfo!$A$1:$R$1,0), 0)</f>
        <v>53</v>
      </c>
      <c r="AB269" s="17">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s="17">
        <f>VLOOKUP($A270, SiteInfo!$A$2:$R$480, MATCH(V$1, SiteInfo!$A$1:$R$1,0), 0)</f>
        <v>174.73337000000001</v>
      </c>
      <c r="W270" s="17">
        <f>VLOOKUP($A270, SiteInfo!$A$2:$R$480, MATCH(W$1, SiteInfo!$A$1:$R$1,0), 0)</f>
        <v>-35.483519999999999</v>
      </c>
      <c r="X270" s="17">
        <f>VLOOKUP($A270, SiteInfo!$A$2:$R$480, MATCH(X$1, SiteInfo!$A$1:$R$1,0), 0)</f>
        <v>0</v>
      </c>
      <c r="Y270" s="17">
        <f>VLOOKUP($A270, SiteInfo!$A$2:$R$480, MATCH(Y$1, SiteInfo!$A$1:$R$1,0), 0)</f>
        <v>26.2</v>
      </c>
      <c r="Z270" s="17">
        <f>VLOOKUP($A270, SiteInfo!$A$2:$R$480, MATCH(Z$1, SiteInfo!$A$1:$R$1,0), 0)</f>
        <v>30</v>
      </c>
      <c r="AA270" s="17">
        <f>VLOOKUP($A270, SiteInfo!$A$2:$R$480, MATCH(AA$1, SiteInfo!$A$1:$R$1,0), 0)</f>
        <v>52</v>
      </c>
      <c r="AB270" s="17">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s="17">
        <f>VLOOKUP($A271, SiteInfo!$A$2:$R$480, MATCH(V$1, SiteInfo!$A$1:$R$1,0), 0)</f>
        <v>174.70480000000001</v>
      </c>
      <c r="W271" s="17">
        <f>VLOOKUP($A271, SiteInfo!$A$2:$R$480, MATCH(W$1, SiteInfo!$A$1:$R$1,0), 0)</f>
        <v>-35.566699999999997</v>
      </c>
      <c r="X271" s="17">
        <f>VLOOKUP($A271, SiteInfo!$A$2:$R$480, MATCH(X$1, SiteInfo!$A$1:$R$1,0), 0)</f>
        <v>0</v>
      </c>
      <c r="Y271" s="17">
        <f>VLOOKUP($A271, SiteInfo!$A$2:$R$480, MATCH(Y$1, SiteInfo!$A$1:$R$1,0), 0)</f>
        <v>43.6</v>
      </c>
      <c r="Z271" s="17">
        <f>VLOOKUP($A271, SiteInfo!$A$2:$R$480, MATCH(Z$1, SiteInfo!$A$1:$R$1,0), 0)</f>
        <v>20</v>
      </c>
      <c r="AA271" s="17">
        <f>VLOOKUP($A271, SiteInfo!$A$2:$R$480, MATCH(AA$1, SiteInfo!$A$1:$R$1,0), 0)</f>
        <v>49</v>
      </c>
      <c r="AB271" s="17">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s="17">
        <f>VLOOKUP($A272, SiteInfo!$A$2:$R$480, MATCH(V$1, SiteInfo!$A$1:$R$1,0), 0)</f>
        <v>174.73827</v>
      </c>
      <c r="W272" s="17">
        <f>VLOOKUP($A272, SiteInfo!$A$2:$R$480, MATCH(W$1, SiteInfo!$A$1:$R$1,0), 0)</f>
        <v>-35.489849999999997</v>
      </c>
      <c r="X272" s="17">
        <f>VLOOKUP($A272, SiteInfo!$A$2:$R$480, MATCH(X$1, SiteInfo!$A$1:$R$1,0), 0)</f>
        <v>3</v>
      </c>
      <c r="Y272" s="17">
        <f>VLOOKUP($A272, SiteInfo!$A$2:$R$480, MATCH(Y$1, SiteInfo!$A$1:$R$1,0), 0)</f>
        <v>34.700000000000003</v>
      </c>
      <c r="Z272" s="17">
        <f>VLOOKUP($A272, SiteInfo!$A$2:$R$480, MATCH(Z$1, SiteInfo!$A$1:$R$1,0), 0)</f>
        <v>15</v>
      </c>
      <c r="AA272" s="17">
        <f>VLOOKUP($A272, SiteInfo!$A$2:$R$480, MATCH(AA$1, SiteInfo!$A$1:$R$1,0), 0)</f>
        <v>43</v>
      </c>
      <c r="AB272" s="17">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s="17">
        <f>VLOOKUP($A273, SiteInfo!$A$2:$R$480, MATCH(V$1, SiteInfo!$A$1:$R$1,0), 0)</f>
        <v>174.73876999999999</v>
      </c>
      <c r="W273" s="17">
        <f>VLOOKUP($A273, SiteInfo!$A$2:$R$480, MATCH(W$1, SiteInfo!$A$1:$R$1,0), 0)</f>
        <v>-35.445979999999999</v>
      </c>
      <c r="X273" s="17">
        <f>VLOOKUP($A273, SiteInfo!$A$2:$R$480, MATCH(X$1, SiteInfo!$A$1:$R$1,0), 0)</f>
        <v>5</v>
      </c>
      <c r="Y273" s="17">
        <f>VLOOKUP($A273, SiteInfo!$A$2:$R$480, MATCH(Y$1, SiteInfo!$A$1:$R$1,0), 0)</f>
        <v>39.299999999999997</v>
      </c>
      <c r="Z273" s="17">
        <f>VLOOKUP($A273, SiteInfo!$A$2:$R$480, MATCH(Z$1, SiteInfo!$A$1:$R$1,0), 0)</f>
        <v>18</v>
      </c>
      <c r="AA273" s="17">
        <f>VLOOKUP($A273, SiteInfo!$A$2:$R$480, MATCH(AA$1, SiteInfo!$A$1:$R$1,0), 0)</f>
        <v>42</v>
      </c>
      <c r="AB273" s="17">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s="17">
        <f>VLOOKUP($A274, SiteInfo!$A$2:$R$480, MATCH(V$1, SiteInfo!$A$1:$R$1,0), 0)</f>
        <v>174.73206999999999</v>
      </c>
      <c r="W274" s="17">
        <f>VLOOKUP($A274, SiteInfo!$A$2:$R$480, MATCH(W$1, SiteInfo!$A$1:$R$1,0), 0)</f>
        <v>-35.470039999999997</v>
      </c>
      <c r="X274" s="17">
        <f>VLOOKUP($A274, SiteInfo!$A$2:$R$480, MATCH(X$1, SiteInfo!$A$1:$R$1,0), 0)</f>
        <v>0</v>
      </c>
      <c r="Y274" s="17">
        <f>VLOOKUP($A274, SiteInfo!$A$2:$R$480, MATCH(Y$1, SiteInfo!$A$1:$R$1,0), 0)</f>
        <v>31.7</v>
      </c>
      <c r="Z274" s="17">
        <f>VLOOKUP($A274, SiteInfo!$A$2:$R$480, MATCH(Z$1, SiteInfo!$A$1:$R$1,0), 0)</f>
        <v>15</v>
      </c>
      <c r="AA274" s="17">
        <f>VLOOKUP($A274, SiteInfo!$A$2:$R$480, MATCH(AA$1, SiteInfo!$A$1:$R$1,0), 0)</f>
        <v>40</v>
      </c>
      <c r="AB274" s="17">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s="17">
        <f>VLOOKUP($A275, SiteInfo!$A$2:$R$480, MATCH(V$1, SiteInfo!$A$1:$R$1,0), 0)</f>
        <v>174.73982000000001</v>
      </c>
      <c r="W275" s="17">
        <f>VLOOKUP($A275, SiteInfo!$A$2:$R$480, MATCH(W$1, SiteInfo!$A$1:$R$1,0), 0)</f>
        <v>-35.450200000000002</v>
      </c>
      <c r="X275" s="17">
        <f>VLOOKUP($A275, SiteInfo!$A$2:$R$480, MATCH(X$1, SiteInfo!$A$1:$R$1,0), 0)</f>
        <v>0</v>
      </c>
      <c r="Y275" s="17">
        <f>VLOOKUP($A275, SiteInfo!$A$2:$R$480, MATCH(Y$1, SiteInfo!$A$1:$R$1,0), 0)</f>
        <v>38.1</v>
      </c>
      <c r="Z275" s="17">
        <f>VLOOKUP($A275, SiteInfo!$A$2:$R$480, MATCH(Z$1, SiteInfo!$A$1:$R$1,0), 0)</f>
        <v>30</v>
      </c>
      <c r="AA275" s="17">
        <f>VLOOKUP($A275, SiteInfo!$A$2:$R$480, MATCH(AA$1, SiteInfo!$A$1:$R$1,0), 0)</f>
        <v>47</v>
      </c>
      <c r="AB275" s="17">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s="17">
        <f>VLOOKUP($A276, SiteInfo!$A$2:$R$480, MATCH(V$1, SiteInfo!$A$1:$R$1,0), 0)</f>
        <v>174.74</v>
      </c>
      <c r="W276" s="17">
        <f>VLOOKUP($A276, SiteInfo!$A$2:$R$480, MATCH(W$1, SiteInfo!$A$1:$R$1,0), 0)</f>
        <v>-35.450049999999997</v>
      </c>
      <c r="X276" s="17">
        <f>VLOOKUP($A276, SiteInfo!$A$2:$R$480, MATCH(X$1, SiteInfo!$A$1:$R$1,0), 0)</f>
        <v>0</v>
      </c>
      <c r="Y276" s="17">
        <f>VLOOKUP($A276, SiteInfo!$A$2:$R$480, MATCH(Y$1, SiteInfo!$A$1:$R$1,0), 0)</f>
        <v>35.6</v>
      </c>
      <c r="Z276" s="17">
        <f>VLOOKUP($A276, SiteInfo!$A$2:$R$480, MATCH(Z$1, SiteInfo!$A$1:$R$1,0), 0)</f>
        <v>25</v>
      </c>
      <c r="AA276" s="17">
        <f>VLOOKUP($A276, SiteInfo!$A$2:$R$480, MATCH(AA$1, SiteInfo!$A$1:$R$1,0), 0)</f>
        <v>37</v>
      </c>
      <c r="AB276" s="17">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s="17">
        <f>VLOOKUP($A277, SiteInfo!$A$2:$R$480, MATCH(V$1, SiteInfo!$A$1:$R$1,0), 0)</f>
        <v>174.73393999999999</v>
      </c>
      <c r="W277" s="17">
        <f>VLOOKUP($A277, SiteInfo!$A$2:$R$480, MATCH(W$1, SiteInfo!$A$1:$R$1,0), 0)</f>
        <v>-35.481650000000002</v>
      </c>
      <c r="X277" s="17">
        <f>VLOOKUP($A277, SiteInfo!$A$2:$R$480, MATCH(X$1, SiteInfo!$A$1:$R$1,0), 0)</f>
        <v>0</v>
      </c>
      <c r="Y277" s="17">
        <f>VLOOKUP($A277, SiteInfo!$A$2:$R$480, MATCH(Y$1, SiteInfo!$A$1:$R$1,0), 0)</f>
        <v>40.200000000000003</v>
      </c>
      <c r="Z277" s="17">
        <f>VLOOKUP($A277, SiteInfo!$A$2:$R$480, MATCH(Z$1, SiteInfo!$A$1:$R$1,0), 0)</f>
        <v>25</v>
      </c>
      <c r="AA277" s="17">
        <f>VLOOKUP($A277, SiteInfo!$A$2:$R$480, MATCH(AA$1, SiteInfo!$A$1:$R$1,0), 0)</f>
        <v>50</v>
      </c>
      <c r="AB277" s="1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s="17">
        <f>VLOOKUP($A278, SiteInfo!$A$2:$R$480, MATCH(V$1, SiteInfo!$A$1:$R$1,0), 0)</f>
        <v>174.73767000000001</v>
      </c>
      <c r="W278" s="17">
        <f>VLOOKUP($A278, SiteInfo!$A$2:$R$480, MATCH(W$1, SiteInfo!$A$1:$R$1,0), 0)</f>
        <v>-35.478479999999998</v>
      </c>
      <c r="X278" s="17">
        <f>VLOOKUP($A278, SiteInfo!$A$2:$R$480, MATCH(X$1, SiteInfo!$A$1:$R$1,0), 0)</f>
        <v>3</v>
      </c>
      <c r="Y278" s="17">
        <f>VLOOKUP($A278, SiteInfo!$A$2:$R$480, MATCH(Y$1, SiteInfo!$A$1:$R$1,0), 0)</f>
        <v>26.5</v>
      </c>
      <c r="Z278" s="17">
        <f>VLOOKUP($A278, SiteInfo!$A$2:$R$480, MATCH(Z$1, SiteInfo!$A$1:$R$1,0), 0)</f>
        <v>20</v>
      </c>
      <c r="AA278" s="17">
        <f>VLOOKUP($A278, SiteInfo!$A$2:$R$480, MATCH(AA$1, SiteInfo!$A$1:$R$1,0), 0)</f>
        <v>44</v>
      </c>
      <c r="AB278" s="17">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s="17">
        <f>VLOOKUP($A279, SiteInfo!$A$2:$R$480, MATCH(V$1, SiteInfo!$A$1:$R$1,0), 0)</f>
        <v>174.72545</v>
      </c>
      <c r="W279" s="17">
        <f>VLOOKUP($A279, SiteInfo!$A$2:$R$480, MATCH(W$1, SiteInfo!$A$1:$R$1,0), 0)</f>
        <v>-35.547980000000003</v>
      </c>
      <c r="X279" s="17">
        <f>VLOOKUP($A279, SiteInfo!$A$2:$R$480, MATCH(X$1, SiteInfo!$A$1:$R$1,0), 0)</f>
        <v>0</v>
      </c>
      <c r="Y279" s="17">
        <f>VLOOKUP($A279, SiteInfo!$A$2:$R$480, MATCH(Y$1, SiteInfo!$A$1:$R$1,0), 0)</f>
        <v>38.4</v>
      </c>
      <c r="Z279" s="17">
        <f>VLOOKUP($A279, SiteInfo!$A$2:$R$480, MATCH(Z$1, SiteInfo!$A$1:$R$1,0), 0)</f>
        <v>25</v>
      </c>
      <c r="AA279" s="17">
        <f>VLOOKUP($A279, SiteInfo!$A$2:$R$480, MATCH(AA$1, SiteInfo!$A$1:$R$1,0), 0)</f>
        <v>44</v>
      </c>
      <c r="AB279" s="17">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s="17">
        <f>VLOOKUP($A280, SiteInfo!$A$2:$R$480, MATCH(V$1, SiteInfo!$A$1:$R$1,0), 0)</f>
        <v>174.73453000000001</v>
      </c>
      <c r="W280" s="17">
        <f>VLOOKUP($A280, SiteInfo!$A$2:$R$480, MATCH(W$1, SiteInfo!$A$1:$R$1,0), 0)</f>
        <v>-35.446829999999999</v>
      </c>
      <c r="X280" s="17">
        <f>VLOOKUP($A280, SiteInfo!$A$2:$R$480, MATCH(X$1, SiteInfo!$A$1:$R$1,0), 0)</f>
        <v>0</v>
      </c>
      <c r="Y280" s="17">
        <f>VLOOKUP($A280, SiteInfo!$A$2:$R$480, MATCH(Y$1, SiteInfo!$A$1:$R$1,0), 0)</f>
        <v>58.2</v>
      </c>
      <c r="Z280" s="17">
        <f>VLOOKUP($A280, SiteInfo!$A$2:$R$480, MATCH(Z$1, SiteInfo!$A$1:$R$1,0), 0)</f>
        <v>20</v>
      </c>
      <c r="AA280" s="17">
        <f>VLOOKUP($A280, SiteInfo!$A$2:$R$480, MATCH(AA$1, SiteInfo!$A$1:$R$1,0), 0)</f>
        <v>56</v>
      </c>
      <c r="AB280" s="17">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s="17">
        <f>VLOOKUP($A281, SiteInfo!$A$2:$R$480, MATCH(V$1, SiteInfo!$A$1:$R$1,0), 0)</f>
        <v>174.7319</v>
      </c>
      <c r="W281" s="17">
        <f>VLOOKUP($A281, SiteInfo!$A$2:$R$480, MATCH(W$1, SiteInfo!$A$1:$R$1,0), 0)</f>
        <v>-35.447980000000001</v>
      </c>
      <c r="X281" s="17">
        <f>VLOOKUP($A281, SiteInfo!$A$2:$R$480, MATCH(X$1, SiteInfo!$A$1:$R$1,0), 0)</f>
        <v>0</v>
      </c>
      <c r="Y281" s="17">
        <f>VLOOKUP($A281, SiteInfo!$A$2:$R$480, MATCH(Y$1, SiteInfo!$A$1:$R$1,0), 0)</f>
        <v>17.600000000000001</v>
      </c>
      <c r="Z281" s="17">
        <f>VLOOKUP($A281, SiteInfo!$A$2:$R$480, MATCH(Z$1, SiteInfo!$A$1:$R$1,0), 0)</f>
        <v>15</v>
      </c>
      <c r="AA281" s="17">
        <f>VLOOKUP($A281, SiteInfo!$A$2:$R$480, MATCH(AA$1, SiteInfo!$A$1:$R$1,0), 0)</f>
        <v>39</v>
      </c>
      <c r="AB281" s="17">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s="17">
        <f>VLOOKUP($A282, SiteInfo!$A$2:$R$480, MATCH(V$1, SiteInfo!$A$1:$R$1,0), 0)</f>
        <v>174.73555999999999</v>
      </c>
      <c r="W282" s="17">
        <f>VLOOKUP($A282, SiteInfo!$A$2:$R$480, MATCH(W$1, SiteInfo!$A$1:$R$1,0), 0)</f>
        <v>-35.475380000000001</v>
      </c>
      <c r="X282" s="17">
        <f>VLOOKUP($A282, SiteInfo!$A$2:$R$480, MATCH(X$1, SiteInfo!$A$1:$R$1,0), 0)</f>
        <v>0</v>
      </c>
      <c r="Y282" s="17">
        <f>VLOOKUP($A282, SiteInfo!$A$2:$R$480, MATCH(Y$1, SiteInfo!$A$1:$R$1,0), 0)</f>
        <v>20</v>
      </c>
      <c r="Z282" s="17">
        <f>VLOOKUP($A282, SiteInfo!$A$2:$R$480, MATCH(Z$1, SiteInfo!$A$1:$R$1,0), 0)</f>
        <v>30</v>
      </c>
      <c r="AA282" s="17">
        <f>VLOOKUP($A282, SiteInfo!$A$2:$R$480, MATCH(AA$1, SiteInfo!$A$1:$R$1,0), 0)</f>
        <v>48</v>
      </c>
      <c r="AB282" s="17">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s="17">
        <f>VLOOKUP($A283, SiteInfo!$A$2:$R$480, MATCH(V$1, SiteInfo!$A$1:$R$1,0), 0)</f>
        <v>174.73337000000001</v>
      </c>
      <c r="W283" s="17">
        <f>VLOOKUP($A283, SiteInfo!$A$2:$R$480, MATCH(W$1, SiteInfo!$A$1:$R$1,0), 0)</f>
        <v>-35.483519999999999</v>
      </c>
      <c r="X283" s="17">
        <f>VLOOKUP($A283, SiteInfo!$A$2:$R$480, MATCH(X$1, SiteInfo!$A$1:$R$1,0), 0)</f>
        <v>0</v>
      </c>
      <c r="Y283" s="17">
        <f>VLOOKUP($A283, SiteInfo!$A$2:$R$480, MATCH(Y$1, SiteInfo!$A$1:$R$1,0), 0)</f>
        <v>46.9</v>
      </c>
      <c r="Z283" s="17">
        <f>VLOOKUP($A283, SiteInfo!$A$2:$R$480, MATCH(Z$1, SiteInfo!$A$1:$R$1,0), 0)</f>
        <v>30</v>
      </c>
      <c r="AA283" s="17">
        <f>VLOOKUP($A283, SiteInfo!$A$2:$R$480, MATCH(AA$1, SiteInfo!$A$1:$R$1,0), 0)</f>
        <v>48</v>
      </c>
      <c r="AB283" s="17">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s="17">
        <f>VLOOKUP($A284, SiteInfo!$A$2:$R$480, MATCH(V$1, SiteInfo!$A$1:$R$1,0), 0)</f>
        <v>174.7311</v>
      </c>
      <c r="W284" s="17">
        <f>VLOOKUP($A284, SiteInfo!$A$2:$R$480, MATCH(W$1, SiteInfo!$A$1:$R$1,0), 0)</f>
        <v>-35.448360000000001</v>
      </c>
      <c r="X284" s="17">
        <f>VLOOKUP($A284, SiteInfo!$A$2:$R$480, MATCH(X$1, SiteInfo!$A$1:$R$1,0), 0)</f>
        <v>0</v>
      </c>
      <c r="Y284" s="17">
        <f>VLOOKUP($A284, SiteInfo!$A$2:$R$480, MATCH(Y$1, SiteInfo!$A$1:$R$1,0), 0)</f>
        <v>28.9</v>
      </c>
      <c r="Z284" s="17">
        <f>VLOOKUP($A284, SiteInfo!$A$2:$R$480, MATCH(Z$1, SiteInfo!$A$1:$R$1,0), 0)</f>
        <v>12</v>
      </c>
      <c r="AA284" s="17">
        <f>VLOOKUP($A284, SiteInfo!$A$2:$R$480, MATCH(AA$1, SiteInfo!$A$1:$R$1,0), 0)</f>
        <v>41</v>
      </c>
      <c r="AB284" s="17">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s="17">
        <f>VLOOKUP($A285, SiteInfo!$A$2:$R$480, MATCH(V$1, SiteInfo!$A$1:$R$1,0), 0)</f>
        <v>174.74261000000001</v>
      </c>
      <c r="W285" s="17">
        <f>VLOOKUP($A285, SiteInfo!$A$2:$R$480, MATCH(W$1, SiteInfo!$A$1:$R$1,0), 0)</f>
        <v>-35.476689999999998</v>
      </c>
      <c r="X285" s="17">
        <f>VLOOKUP($A285, SiteInfo!$A$2:$R$480, MATCH(X$1, SiteInfo!$A$1:$R$1,0), 0)</f>
        <v>0</v>
      </c>
      <c r="Y285" s="17">
        <f>VLOOKUP($A285, SiteInfo!$A$2:$R$480, MATCH(Y$1, SiteInfo!$A$1:$R$1,0), 0)</f>
        <v>33.200000000000003</v>
      </c>
      <c r="Z285" s="17">
        <f>VLOOKUP($A285, SiteInfo!$A$2:$R$480, MATCH(Z$1, SiteInfo!$A$1:$R$1,0), 0)</f>
        <v>30</v>
      </c>
      <c r="AA285" s="17">
        <f>VLOOKUP($A285, SiteInfo!$A$2:$R$480, MATCH(AA$1, SiteInfo!$A$1:$R$1,0), 0)</f>
        <v>31</v>
      </c>
      <c r="AB285" s="17">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s="17">
        <f>VLOOKUP($A286, SiteInfo!$A$2:$R$480, MATCH(V$1, SiteInfo!$A$1:$R$1,0), 0)</f>
        <v>174.73652999999999</v>
      </c>
      <c r="W286" s="17">
        <f>VLOOKUP($A286, SiteInfo!$A$2:$R$480, MATCH(W$1, SiteInfo!$A$1:$R$1,0), 0)</f>
        <v>-35.47589</v>
      </c>
      <c r="X286" s="17">
        <f>VLOOKUP($A286, SiteInfo!$A$2:$R$480, MATCH(X$1, SiteInfo!$A$1:$R$1,0), 0)</f>
        <v>0</v>
      </c>
      <c r="Y286" s="17">
        <f>VLOOKUP($A286, SiteInfo!$A$2:$R$480, MATCH(Y$1, SiteInfo!$A$1:$R$1,0), 0)</f>
        <v>24.1</v>
      </c>
      <c r="Z286" s="17">
        <f>VLOOKUP($A286, SiteInfo!$A$2:$R$480, MATCH(Z$1, SiteInfo!$A$1:$R$1,0), 0)</f>
        <v>20</v>
      </c>
      <c r="AA286" s="17">
        <f>VLOOKUP($A286, SiteInfo!$A$2:$R$480, MATCH(AA$1, SiteInfo!$A$1:$R$1,0), 0)</f>
        <v>62</v>
      </c>
      <c r="AB286" s="17">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s="17">
        <f>VLOOKUP($A287, SiteInfo!$A$2:$R$480, MATCH(V$1, SiteInfo!$A$1:$R$1,0), 0)</f>
        <v>174.73138</v>
      </c>
      <c r="W287" s="17">
        <f>VLOOKUP($A287, SiteInfo!$A$2:$R$480, MATCH(W$1, SiteInfo!$A$1:$R$1,0), 0)</f>
        <v>-35.448419999999999</v>
      </c>
      <c r="X287" s="17">
        <f>VLOOKUP($A287, SiteInfo!$A$2:$R$480, MATCH(X$1, SiteInfo!$A$1:$R$1,0), 0)</f>
        <v>0</v>
      </c>
      <c r="Y287" s="17">
        <f>VLOOKUP($A287, SiteInfo!$A$2:$R$480, MATCH(Y$1, SiteInfo!$A$1:$R$1,0), 0)</f>
        <v>42.4</v>
      </c>
      <c r="Z287" s="17">
        <f>VLOOKUP($A287, SiteInfo!$A$2:$R$480, MATCH(Z$1, SiteInfo!$A$1:$R$1,0), 0)</f>
        <v>40</v>
      </c>
      <c r="AA287" s="17">
        <f>VLOOKUP($A287, SiteInfo!$A$2:$R$480, MATCH(AA$1, SiteInfo!$A$1:$R$1,0), 0)</f>
        <v>51</v>
      </c>
      <c r="AB287" s="1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s="17">
        <f>VLOOKUP($A288, SiteInfo!$A$2:$R$480, MATCH(V$1, SiteInfo!$A$1:$R$1,0), 0)</f>
        <v>174.73623000000001</v>
      </c>
      <c r="W288" s="17">
        <f>VLOOKUP($A288, SiteInfo!$A$2:$R$480, MATCH(W$1, SiteInfo!$A$1:$R$1,0), 0)</f>
        <v>-35.465910000000001</v>
      </c>
      <c r="X288" s="17">
        <f>VLOOKUP($A288, SiteInfo!$A$2:$R$480, MATCH(X$1, SiteInfo!$A$1:$R$1,0), 0)</f>
        <v>4</v>
      </c>
      <c r="Y288" s="17">
        <f>VLOOKUP($A288, SiteInfo!$A$2:$R$480, MATCH(Y$1, SiteInfo!$A$1:$R$1,0), 0)</f>
        <v>43.9</v>
      </c>
      <c r="Z288" s="17">
        <f>VLOOKUP($A288, SiteInfo!$A$2:$R$480, MATCH(Z$1, SiteInfo!$A$1:$R$1,0), 0)</f>
        <v>30</v>
      </c>
      <c r="AA288" s="17">
        <f>VLOOKUP($A288, SiteInfo!$A$2:$R$480, MATCH(AA$1, SiteInfo!$A$1:$R$1,0), 0)</f>
        <v>47</v>
      </c>
      <c r="AB288" s="17">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s="17">
        <f>VLOOKUP($A289, SiteInfo!$A$2:$R$480, MATCH(V$1, SiteInfo!$A$1:$R$1,0), 0)</f>
        <v>174.73465999999999</v>
      </c>
      <c r="W289" s="17">
        <f>VLOOKUP($A289, SiteInfo!$A$2:$R$480, MATCH(W$1, SiteInfo!$A$1:$R$1,0), 0)</f>
        <v>-35.481589999999997</v>
      </c>
      <c r="X289" s="17">
        <f>VLOOKUP($A289, SiteInfo!$A$2:$R$480, MATCH(X$1, SiteInfo!$A$1:$R$1,0), 0)</f>
        <v>3</v>
      </c>
      <c r="Y289" s="17">
        <f>VLOOKUP($A289, SiteInfo!$A$2:$R$480, MATCH(Y$1, SiteInfo!$A$1:$R$1,0), 0)</f>
        <v>45.1</v>
      </c>
      <c r="Z289" s="17">
        <f>VLOOKUP($A289, SiteInfo!$A$2:$R$480, MATCH(Z$1, SiteInfo!$A$1:$R$1,0), 0)</f>
        <v>30</v>
      </c>
      <c r="AA289" s="17">
        <f>VLOOKUP($A289, SiteInfo!$A$2:$R$480, MATCH(AA$1, SiteInfo!$A$1:$R$1,0), 0)</f>
        <v>41</v>
      </c>
      <c r="AB289" s="17">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s="17">
        <f>VLOOKUP($A290, SiteInfo!$A$2:$R$480, MATCH(V$1, SiteInfo!$A$1:$R$1,0), 0)</f>
        <v>174.73639</v>
      </c>
      <c r="W290" s="17">
        <f>VLOOKUP($A290, SiteInfo!$A$2:$R$480, MATCH(W$1, SiteInfo!$A$1:$R$1,0), 0)</f>
        <v>-35.464489999999998</v>
      </c>
      <c r="X290" s="17">
        <f>VLOOKUP($A290, SiteInfo!$A$2:$R$480, MATCH(X$1, SiteInfo!$A$1:$R$1,0), 0)</f>
        <v>0</v>
      </c>
      <c r="Y290" s="17">
        <f>VLOOKUP($A290, SiteInfo!$A$2:$R$480, MATCH(Y$1, SiteInfo!$A$1:$R$1,0), 0)</f>
        <v>51.8</v>
      </c>
      <c r="Z290" s="17">
        <f>VLOOKUP($A290, SiteInfo!$A$2:$R$480, MATCH(Z$1, SiteInfo!$A$1:$R$1,0), 0)</f>
        <v>30</v>
      </c>
      <c r="AA290" s="17">
        <f>VLOOKUP($A290, SiteInfo!$A$2:$R$480, MATCH(AA$1, SiteInfo!$A$1:$R$1,0), 0)</f>
        <v>50</v>
      </c>
      <c r="AB290" s="17">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s="17">
        <f>VLOOKUP($A291, SiteInfo!$A$2:$R$480, MATCH(V$1, SiteInfo!$A$1:$R$1,0), 0)</f>
        <v>174.73242999999999</v>
      </c>
      <c r="W291" s="17">
        <f>VLOOKUP($A291, SiteInfo!$A$2:$R$480, MATCH(W$1, SiteInfo!$A$1:$R$1,0), 0)</f>
        <v>-35.485639999999997</v>
      </c>
      <c r="X291" s="17">
        <f>VLOOKUP($A291, SiteInfo!$A$2:$R$480, MATCH(X$1, SiteInfo!$A$1:$R$1,0), 0)</f>
        <v>0</v>
      </c>
      <c r="Y291" s="17">
        <f>VLOOKUP($A291, SiteInfo!$A$2:$R$480, MATCH(Y$1, SiteInfo!$A$1:$R$1,0), 0)</f>
        <v>48.8</v>
      </c>
      <c r="Z291" s="17">
        <f>VLOOKUP($A291, SiteInfo!$A$2:$R$480, MATCH(Z$1, SiteInfo!$A$1:$R$1,0), 0)</f>
        <v>30</v>
      </c>
      <c r="AA291" s="17">
        <f>VLOOKUP($A291, SiteInfo!$A$2:$R$480, MATCH(AA$1, SiteInfo!$A$1:$R$1,0), 0)</f>
        <v>33</v>
      </c>
      <c r="AB291" s="17">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s="17">
        <f>VLOOKUP($A292, SiteInfo!$A$2:$R$480, MATCH(V$1, SiteInfo!$A$1:$R$1,0), 0)</f>
        <v>174.73425</v>
      </c>
      <c r="W292" s="17">
        <f>VLOOKUP($A292, SiteInfo!$A$2:$R$480, MATCH(W$1, SiteInfo!$A$1:$R$1,0), 0)</f>
        <v>-35.447609999999997</v>
      </c>
      <c r="X292" s="17">
        <f>VLOOKUP($A292, SiteInfo!$A$2:$R$480, MATCH(X$1, SiteInfo!$A$1:$R$1,0), 0)</f>
        <v>0</v>
      </c>
      <c r="Y292" s="17">
        <f>VLOOKUP($A292, SiteInfo!$A$2:$R$480, MATCH(Y$1, SiteInfo!$A$1:$R$1,0), 0)</f>
        <v>48.2</v>
      </c>
      <c r="Z292" s="17">
        <f>VLOOKUP($A292, SiteInfo!$A$2:$R$480, MATCH(Z$1, SiteInfo!$A$1:$R$1,0), 0)</f>
        <v>30</v>
      </c>
      <c r="AA292" s="17">
        <f>VLOOKUP($A292, SiteInfo!$A$2:$R$480, MATCH(AA$1, SiteInfo!$A$1:$R$1,0), 0)</f>
        <v>41</v>
      </c>
      <c r="AB292" s="17">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s="17">
        <f>VLOOKUP($A293, SiteInfo!$A$2:$R$480, MATCH(V$1, SiteInfo!$A$1:$R$1,0), 0)</f>
        <v>174.73453000000001</v>
      </c>
      <c r="W293" s="17">
        <f>VLOOKUP($A293, SiteInfo!$A$2:$R$480, MATCH(W$1, SiteInfo!$A$1:$R$1,0), 0)</f>
        <v>-35.446829999999999</v>
      </c>
      <c r="X293" s="17">
        <f>VLOOKUP($A293, SiteInfo!$A$2:$R$480, MATCH(X$1, SiteInfo!$A$1:$R$1,0), 0)</f>
        <v>0</v>
      </c>
      <c r="Y293" s="17">
        <f>VLOOKUP($A293, SiteInfo!$A$2:$R$480, MATCH(Y$1, SiteInfo!$A$1:$R$1,0), 0)</f>
        <v>46</v>
      </c>
      <c r="Z293" s="17">
        <f>VLOOKUP($A293, SiteInfo!$A$2:$R$480, MATCH(Z$1, SiteInfo!$A$1:$R$1,0), 0)</f>
        <v>20</v>
      </c>
      <c r="AA293" s="17">
        <f>VLOOKUP($A293, SiteInfo!$A$2:$R$480, MATCH(AA$1, SiteInfo!$A$1:$R$1,0), 0)</f>
        <v>54</v>
      </c>
      <c r="AB293" s="17">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s="17">
        <f>VLOOKUP($A294, SiteInfo!$A$2:$R$480, MATCH(V$1, SiteInfo!$A$1:$R$1,0), 0)</f>
        <v>174.30269999999999</v>
      </c>
      <c r="W294" s="17">
        <f>VLOOKUP($A294, SiteInfo!$A$2:$R$480, MATCH(W$1, SiteInfo!$A$1:$R$1,0), 0)</f>
        <v>-41.013710000000003</v>
      </c>
      <c r="X294" s="17">
        <f>VLOOKUP($A294, SiteInfo!$A$2:$R$480, MATCH(X$1, SiteInfo!$A$1:$R$1,0), 0)</f>
        <v>0</v>
      </c>
      <c r="Y294" s="17">
        <f>VLOOKUP($A294, SiteInfo!$A$2:$R$480, MATCH(Y$1, SiteInfo!$A$1:$R$1,0), 0)</f>
        <v>12</v>
      </c>
      <c r="Z294" s="17">
        <f>VLOOKUP($A294, SiteInfo!$A$2:$R$480, MATCH(Z$1, SiteInfo!$A$1:$R$1,0), 0)</f>
        <v>6</v>
      </c>
      <c r="AA294" s="17">
        <f>VLOOKUP($A294, SiteInfo!$A$2:$R$480, MATCH(AA$1, SiteInfo!$A$1:$R$1,0), 0)</f>
        <v>30</v>
      </c>
      <c r="AB294" s="17">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s="17">
        <f>VLOOKUP($A295, SiteInfo!$A$2:$R$480, MATCH(V$1, SiteInfo!$A$1:$R$1,0), 0)</f>
        <v>174.25219000000001</v>
      </c>
      <c r="W295" s="17">
        <f>VLOOKUP($A295, SiteInfo!$A$2:$R$480, MATCH(W$1, SiteInfo!$A$1:$R$1,0), 0)</f>
        <v>-41.041449999999998</v>
      </c>
      <c r="X295" s="17">
        <f>VLOOKUP($A295, SiteInfo!$A$2:$R$480, MATCH(X$1, SiteInfo!$A$1:$R$1,0), 0)</f>
        <v>0</v>
      </c>
      <c r="Y295" s="17">
        <f>VLOOKUP($A295, SiteInfo!$A$2:$R$480, MATCH(Y$1, SiteInfo!$A$1:$R$1,0), 0)</f>
        <v>11</v>
      </c>
      <c r="Z295" s="17">
        <f>VLOOKUP($A295, SiteInfo!$A$2:$R$480, MATCH(Z$1, SiteInfo!$A$1:$R$1,0), 0)</f>
        <v>6</v>
      </c>
      <c r="AA295" s="17">
        <f>VLOOKUP($A295, SiteInfo!$A$2:$R$480, MATCH(AA$1, SiteInfo!$A$1:$R$1,0), 0)</f>
        <v>45</v>
      </c>
      <c r="AB295" s="17">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s="17">
        <f>VLOOKUP($A296, SiteInfo!$A$2:$R$480, MATCH(V$1, SiteInfo!$A$1:$R$1,0), 0)</f>
        <v>174.23391000000001</v>
      </c>
      <c r="W296" s="17">
        <f>VLOOKUP($A296, SiteInfo!$A$2:$R$480, MATCH(W$1, SiteInfo!$A$1:$R$1,0), 0)</f>
        <v>-41.049630000000001</v>
      </c>
      <c r="X296" s="17">
        <f>VLOOKUP($A296, SiteInfo!$A$2:$R$480, MATCH(X$1, SiteInfo!$A$1:$R$1,0), 0)</f>
        <v>0</v>
      </c>
      <c r="Y296" s="17">
        <f>VLOOKUP($A296, SiteInfo!$A$2:$R$480, MATCH(Y$1, SiteInfo!$A$1:$R$1,0), 0)</f>
        <v>9</v>
      </c>
      <c r="Z296" s="17">
        <f>VLOOKUP($A296, SiteInfo!$A$2:$R$480, MATCH(Z$1, SiteInfo!$A$1:$R$1,0), 0)</f>
        <v>4.5</v>
      </c>
      <c r="AA296" s="17">
        <f>VLOOKUP($A296, SiteInfo!$A$2:$R$480, MATCH(AA$1, SiteInfo!$A$1:$R$1,0), 0)</f>
        <v>105</v>
      </c>
      <c r="AB296" s="17">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s="17">
        <f>VLOOKUP($A297, SiteInfo!$A$2:$R$480, MATCH(V$1, SiteInfo!$A$1:$R$1,0), 0)</f>
        <v>174.22461000000001</v>
      </c>
      <c r="W297" s="17">
        <f>VLOOKUP($A297, SiteInfo!$A$2:$R$480, MATCH(W$1, SiteInfo!$A$1:$R$1,0), 0)</f>
        <v>-41.055149999999998</v>
      </c>
      <c r="X297" s="17">
        <f>VLOOKUP($A297, SiteInfo!$A$2:$R$480, MATCH(X$1, SiteInfo!$A$1:$R$1,0), 0)</f>
        <v>0</v>
      </c>
      <c r="Y297" s="17">
        <f>VLOOKUP($A297, SiteInfo!$A$2:$R$480, MATCH(Y$1, SiteInfo!$A$1:$R$1,0), 0)</f>
        <v>13.5</v>
      </c>
      <c r="Z297" s="17">
        <f>VLOOKUP($A297, SiteInfo!$A$2:$R$480, MATCH(Z$1, SiteInfo!$A$1:$R$1,0), 0)</f>
        <v>3</v>
      </c>
      <c r="AA297" s="17">
        <f>VLOOKUP($A297, SiteInfo!$A$2:$R$480, MATCH(AA$1, SiteInfo!$A$1:$R$1,0), 0)</f>
        <v>45</v>
      </c>
      <c r="AB297" s="1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s="17">
        <f>VLOOKUP($A298, SiteInfo!$A$2:$R$480, MATCH(V$1, SiteInfo!$A$1:$R$1,0), 0)</f>
        <v>174.20932999999999</v>
      </c>
      <c r="W298" s="17">
        <f>VLOOKUP($A298, SiteInfo!$A$2:$R$480, MATCH(W$1, SiteInfo!$A$1:$R$1,0), 0)</f>
        <v>-41.008229999999998</v>
      </c>
      <c r="X298" s="17">
        <f>VLOOKUP($A298, SiteInfo!$A$2:$R$480, MATCH(X$1, SiteInfo!$A$1:$R$1,0), 0)</f>
        <v>0</v>
      </c>
      <c r="Y298" s="17">
        <f>VLOOKUP($A298, SiteInfo!$A$2:$R$480, MATCH(Y$1, SiteInfo!$A$1:$R$1,0), 0)</f>
        <v>27</v>
      </c>
      <c r="Z298" s="17">
        <f>VLOOKUP($A298, SiteInfo!$A$2:$R$480, MATCH(Z$1, SiteInfo!$A$1:$R$1,0), 0)</f>
        <v>4.5</v>
      </c>
      <c r="AA298" s="17">
        <f>VLOOKUP($A298, SiteInfo!$A$2:$R$480, MATCH(AA$1, SiteInfo!$A$1:$R$1,0), 0)</f>
        <v>40</v>
      </c>
      <c r="AB298" s="17">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s="17">
        <f>VLOOKUP($A299, SiteInfo!$A$2:$R$480, MATCH(V$1, SiteInfo!$A$1:$R$1,0), 0)</f>
        <v>174.25219000000001</v>
      </c>
      <c r="W299" s="17">
        <f>VLOOKUP($A299, SiteInfo!$A$2:$R$480, MATCH(W$1, SiteInfo!$A$1:$R$1,0), 0)</f>
        <v>-41.041449999999998</v>
      </c>
      <c r="X299" s="17">
        <f>VLOOKUP($A299, SiteInfo!$A$2:$R$480, MATCH(X$1, SiteInfo!$A$1:$R$1,0), 0)</f>
        <v>10</v>
      </c>
      <c r="Y299" s="17">
        <f>VLOOKUP($A299, SiteInfo!$A$2:$R$480, MATCH(Y$1, SiteInfo!$A$1:$R$1,0), 0)</f>
        <v>12</v>
      </c>
      <c r="Z299" s="17">
        <f>VLOOKUP($A299, SiteInfo!$A$2:$R$480, MATCH(Z$1, SiteInfo!$A$1:$R$1,0), 0)</f>
        <v>3</v>
      </c>
      <c r="AA299" s="17">
        <f>VLOOKUP($A299, SiteInfo!$A$2:$R$480, MATCH(AA$1, SiteInfo!$A$1:$R$1,0), 0)</f>
        <v>100</v>
      </c>
      <c r="AB299" s="17">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s="17">
        <f>VLOOKUP($A300, SiteInfo!$A$2:$R$480, MATCH(V$1, SiteInfo!$A$1:$R$1,0), 0)</f>
        <v>174.13140000000001</v>
      </c>
      <c r="W300" s="17">
        <f>VLOOKUP($A300, SiteInfo!$A$2:$R$480, MATCH(W$1, SiteInfo!$A$1:$R$1,0), 0)</f>
        <v>-41.331319999999998</v>
      </c>
      <c r="X300" s="17">
        <f>VLOOKUP($A300, SiteInfo!$A$2:$R$480, MATCH(X$1, SiteInfo!$A$1:$R$1,0), 0)</f>
        <v>0</v>
      </c>
      <c r="Y300" s="17">
        <f>VLOOKUP($A300, SiteInfo!$A$2:$R$480, MATCH(Y$1, SiteInfo!$A$1:$R$1,0), 0)</f>
        <v>18</v>
      </c>
      <c r="Z300" s="17">
        <f>VLOOKUP($A300, SiteInfo!$A$2:$R$480, MATCH(Z$1, SiteInfo!$A$1:$R$1,0), 0)</f>
        <v>3</v>
      </c>
      <c r="AA300" s="17">
        <f>VLOOKUP($A300, SiteInfo!$A$2:$R$480, MATCH(AA$1, SiteInfo!$A$1:$R$1,0), 0)</f>
        <v>25</v>
      </c>
      <c r="AB300" s="17">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s="17">
        <f>VLOOKUP($A301, SiteInfo!$A$2:$R$480, MATCH(V$1, SiteInfo!$A$1:$R$1,0), 0)</f>
        <v>174.13740000000001</v>
      </c>
      <c r="W301" s="17">
        <f>VLOOKUP($A301, SiteInfo!$A$2:$R$480, MATCH(W$1, SiteInfo!$A$1:$R$1,0), 0)</f>
        <v>-41.313679999999998</v>
      </c>
      <c r="X301" s="17">
        <f>VLOOKUP($A301, SiteInfo!$A$2:$R$480, MATCH(X$1, SiteInfo!$A$1:$R$1,0), 0)</f>
        <v>0</v>
      </c>
      <c r="Y301" s="17">
        <f>VLOOKUP($A301, SiteInfo!$A$2:$R$480, MATCH(Y$1, SiteInfo!$A$1:$R$1,0), 0)</f>
        <v>15</v>
      </c>
      <c r="Z301" s="17">
        <f>VLOOKUP($A301, SiteInfo!$A$2:$R$480, MATCH(Z$1, SiteInfo!$A$1:$R$1,0), 0)</f>
        <v>3</v>
      </c>
      <c r="AA301" s="17">
        <f>VLOOKUP($A301, SiteInfo!$A$2:$R$480, MATCH(AA$1, SiteInfo!$A$1:$R$1,0), 0)</f>
        <v>40</v>
      </c>
      <c r="AB301" s="17">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s="17">
        <f>VLOOKUP($A302, SiteInfo!$A$2:$R$480, MATCH(V$1, SiteInfo!$A$1:$R$1,0), 0)</f>
        <v>174.11227</v>
      </c>
      <c r="W302" s="17">
        <f>VLOOKUP($A302, SiteInfo!$A$2:$R$480, MATCH(W$1, SiteInfo!$A$1:$R$1,0), 0)</f>
        <v>-41.322000000000003</v>
      </c>
      <c r="X302" s="17">
        <f>VLOOKUP($A302, SiteInfo!$A$2:$R$480, MATCH(X$1, SiteInfo!$A$1:$R$1,0), 0)</f>
        <v>0</v>
      </c>
      <c r="Y302" s="17">
        <f>VLOOKUP($A302, SiteInfo!$A$2:$R$480, MATCH(Y$1, SiteInfo!$A$1:$R$1,0), 0)</f>
        <v>6</v>
      </c>
      <c r="Z302" s="17">
        <f>VLOOKUP($A302, SiteInfo!$A$2:$R$480, MATCH(Z$1, SiteInfo!$A$1:$R$1,0), 0)</f>
        <v>3</v>
      </c>
      <c r="AA302" s="17">
        <f>VLOOKUP($A302, SiteInfo!$A$2:$R$480, MATCH(AA$1, SiteInfo!$A$1:$R$1,0), 0)</f>
        <v>25</v>
      </c>
      <c r="AB302" s="17">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s="17">
        <f>VLOOKUP($A303, SiteInfo!$A$2:$R$480, MATCH(V$1, SiteInfo!$A$1:$R$1,0), 0)</f>
        <v>174.13164</v>
      </c>
      <c r="W303" s="17">
        <f>VLOOKUP($A303, SiteInfo!$A$2:$R$480, MATCH(W$1, SiteInfo!$A$1:$R$1,0), 0)</f>
        <v>-41.295299999999997</v>
      </c>
      <c r="X303" s="17">
        <f>VLOOKUP($A303, SiteInfo!$A$2:$R$480, MATCH(X$1, SiteInfo!$A$1:$R$1,0), 0)</f>
        <v>0</v>
      </c>
      <c r="Y303" s="17">
        <f>VLOOKUP($A303, SiteInfo!$A$2:$R$480, MATCH(Y$1, SiteInfo!$A$1:$R$1,0), 0)</f>
        <v>11</v>
      </c>
      <c r="Z303" s="17">
        <f>VLOOKUP($A303, SiteInfo!$A$2:$R$480, MATCH(Z$1, SiteInfo!$A$1:$R$1,0), 0)</f>
        <v>3</v>
      </c>
      <c r="AA303" s="17">
        <f>VLOOKUP($A303, SiteInfo!$A$2:$R$480, MATCH(AA$1, SiteInfo!$A$1:$R$1,0), 0)</f>
        <v>30</v>
      </c>
      <c r="AB303" s="17">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s="17">
        <f>VLOOKUP($A304, SiteInfo!$A$2:$R$480, MATCH(V$1, SiteInfo!$A$1:$R$1,0), 0)</f>
        <v>172.04752999999999</v>
      </c>
      <c r="W304" s="17">
        <f>VLOOKUP($A304, SiteInfo!$A$2:$R$480, MATCH(W$1, SiteInfo!$A$1:$R$1,0), 0)</f>
        <v>-34.175750000000001</v>
      </c>
      <c r="X304" s="17">
        <f>VLOOKUP($A304, SiteInfo!$A$2:$R$480, MATCH(X$1, SiteInfo!$A$1:$R$1,0), 0)</f>
        <v>0</v>
      </c>
      <c r="Y304" s="17">
        <f>VLOOKUP($A304, SiteInfo!$A$2:$R$480, MATCH(Y$1, SiteInfo!$A$1:$R$1,0), 0)</f>
        <v>27.4</v>
      </c>
      <c r="Z304" s="17">
        <f>VLOOKUP($A304, SiteInfo!$A$2:$R$480, MATCH(Z$1, SiteInfo!$A$1:$R$1,0), 0)</f>
        <v>18</v>
      </c>
      <c r="AA304" s="17">
        <f>VLOOKUP($A304, SiteInfo!$A$2:$R$480, MATCH(AA$1, SiteInfo!$A$1:$R$1,0), 0)</f>
        <v>47</v>
      </c>
      <c r="AB304" s="17">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s="17">
        <f>VLOOKUP($A305, SiteInfo!$A$2:$R$480, MATCH(V$1, SiteInfo!$A$1:$R$1,0), 0)</f>
        <v>172.05607000000001</v>
      </c>
      <c r="W305" s="17">
        <f>VLOOKUP($A305, SiteInfo!$A$2:$R$480, MATCH(W$1, SiteInfo!$A$1:$R$1,0), 0)</f>
        <v>-34.171439999999997</v>
      </c>
      <c r="X305" s="17">
        <f>VLOOKUP($A305, SiteInfo!$A$2:$R$480, MATCH(X$1, SiteInfo!$A$1:$R$1,0), 0)</f>
        <v>0</v>
      </c>
      <c r="Y305" s="17">
        <f>VLOOKUP($A305, SiteInfo!$A$2:$R$480, MATCH(Y$1, SiteInfo!$A$1:$R$1,0), 0)</f>
        <v>21.3</v>
      </c>
      <c r="Z305" s="17">
        <f>VLOOKUP($A305, SiteInfo!$A$2:$R$480, MATCH(Z$1, SiteInfo!$A$1:$R$1,0), 0)</f>
        <v>12</v>
      </c>
      <c r="AA305" s="17">
        <f>VLOOKUP($A305, SiteInfo!$A$2:$R$480, MATCH(AA$1, SiteInfo!$A$1:$R$1,0), 0)</f>
        <v>0</v>
      </c>
      <c r="AB305" s="17">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s="17">
        <f>VLOOKUP($A306, SiteInfo!$A$2:$R$480, MATCH(V$1, SiteInfo!$A$1:$R$1,0), 0)</f>
        <v>172.04592</v>
      </c>
      <c r="W306" s="17">
        <f>VLOOKUP($A306, SiteInfo!$A$2:$R$480, MATCH(W$1, SiteInfo!$A$1:$R$1,0), 0)</f>
        <v>-34.168399999999998</v>
      </c>
      <c r="X306" s="17">
        <f>VLOOKUP($A306, SiteInfo!$A$2:$R$480, MATCH(X$1, SiteInfo!$A$1:$R$1,0), 0)</f>
        <v>6</v>
      </c>
      <c r="Y306" s="17">
        <f>VLOOKUP($A306, SiteInfo!$A$2:$R$480, MATCH(Y$1, SiteInfo!$A$1:$R$1,0), 0)</f>
        <v>27.7</v>
      </c>
      <c r="Z306" s="17">
        <f>VLOOKUP($A306, SiteInfo!$A$2:$R$480, MATCH(Z$1, SiteInfo!$A$1:$R$1,0), 0)</f>
        <v>24</v>
      </c>
      <c r="AA306" s="17">
        <f>VLOOKUP($A306, SiteInfo!$A$2:$R$480, MATCH(AA$1, SiteInfo!$A$1:$R$1,0), 0)</f>
        <v>33</v>
      </c>
      <c r="AB306" s="17">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s="17">
        <f>VLOOKUP($A307, SiteInfo!$A$2:$R$480, MATCH(V$1, SiteInfo!$A$1:$R$1,0), 0)</f>
        <v>172.04752999999999</v>
      </c>
      <c r="W307" s="17">
        <f>VLOOKUP($A307, SiteInfo!$A$2:$R$480, MATCH(W$1, SiteInfo!$A$1:$R$1,0), 0)</f>
        <v>-34.175750000000001</v>
      </c>
      <c r="X307" s="17">
        <f>VLOOKUP($A307, SiteInfo!$A$2:$R$480, MATCH(X$1, SiteInfo!$A$1:$R$1,0), 0)</f>
        <v>3</v>
      </c>
      <c r="Y307" s="17">
        <f>VLOOKUP($A307, SiteInfo!$A$2:$R$480, MATCH(Y$1, SiteInfo!$A$1:$R$1,0), 0)</f>
        <v>24.7</v>
      </c>
      <c r="Z307" s="17">
        <f>VLOOKUP($A307, SiteInfo!$A$2:$R$480, MATCH(Z$1, SiteInfo!$A$1:$R$1,0), 0)</f>
        <v>21</v>
      </c>
      <c r="AA307" s="17">
        <f>VLOOKUP($A307, SiteInfo!$A$2:$R$480, MATCH(AA$1, SiteInfo!$A$1:$R$1,0), 0)</f>
        <v>55</v>
      </c>
      <c r="AB307" s="1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s="17">
        <f>VLOOKUP($A308, SiteInfo!$A$2:$R$480, MATCH(V$1, SiteInfo!$A$1:$R$1,0), 0)</f>
        <v>172.04752999999999</v>
      </c>
      <c r="W308" s="17">
        <f>VLOOKUP($A308, SiteInfo!$A$2:$R$480, MATCH(W$1, SiteInfo!$A$1:$R$1,0), 0)</f>
        <v>-34.175750000000001</v>
      </c>
      <c r="X308" s="17">
        <f>VLOOKUP($A308, SiteInfo!$A$2:$R$480, MATCH(X$1, SiteInfo!$A$1:$R$1,0), 0)</f>
        <v>5</v>
      </c>
      <c r="Y308" s="17">
        <f>VLOOKUP($A308, SiteInfo!$A$2:$R$480, MATCH(Y$1, SiteInfo!$A$1:$R$1,0), 0)</f>
        <v>25</v>
      </c>
      <c r="Z308" s="17">
        <f>VLOOKUP($A308, SiteInfo!$A$2:$R$480, MATCH(Z$1, SiteInfo!$A$1:$R$1,0), 0)</f>
        <v>21</v>
      </c>
      <c r="AA308" s="17">
        <f>VLOOKUP($A308, SiteInfo!$A$2:$R$480, MATCH(AA$1, SiteInfo!$A$1:$R$1,0), 0)</f>
        <v>39</v>
      </c>
      <c r="AB308" s="17">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s="17">
        <f>VLOOKUP($A309, SiteInfo!$A$2:$R$480, MATCH(V$1, SiteInfo!$A$1:$R$1,0), 0)</f>
        <v>174.13838000000001</v>
      </c>
      <c r="W309" s="17">
        <f>VLOOKUP($A309, SiteInfo!$A$2:$R$480, MATCH(W$1, SiteInfo!$A$1:$R$1,0), 0)</f>
        <v>-41.234479999999998</v>
      </c>
      <c r="X309" s="17">
        <f>VLOOKUP($A309, SiteInfo!$A$2:$R$480, MATCH(X$1, SiteInfo!$A$1:$R$1,0), 0)</f>
        <v>0</v>
      </c>
      <c r="Y309" s="17">
        <f>VLOOKUP($A309, SiteInfo!$A$2:$R$480, MATCH(Y$1, SiteInfo!$A$1:$R$1,0), 0)</f>
        <v>15</v>
      </c>
      <c r="Z309" s="17">
        <f>VLOOKUP($A309, SiteInfo!$A$2:$R$480, MATCH(Z$1, SiteInfo!$A$1:$R$1,0), 0)</f>
        <v>6</v>
      </c>
      <c r="AA309" s="17">
        <f>VLOOKUP($A309, SiteInfo!$A$2:$R$480, MATCH(AA$1, SiteInfo!$A$1:$R$1,0), 0)</f>
        <v>30</v>
      </c>
      <c r="AB309" s="17">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s="17">
        <f>VLOOKUP($A310, SiteInfo!$A$2:$R$480, MATCH(V$1, SiteInfo!$A$1:$R$1,0), 0)</f>
        <v>174.13667000000001</v>
      </c>
      <c r="W310" s="17">
        <f>VLOOKUP($A310, SiteInfo!$A$2:$R$480, MATCH(W$1, SiteInfo!$A$1:$R$1,0), 0)</f>
        <v>-41.220280000000002</v>
      </c>
      <c r="X310" s="17">
        <f>VLOOKUP($A310, SiteInfo!$A$2:$R$480, MATCH(X$1, SiteInfo!$A$1:$R$1,0), 0)</f>
        <v>0</v>
      </c>
      <c r="Y310" s="17">
        <f>VLOOKUP($A310, SiteInfo!$A$2:$R$480, MATCH(Y$1, SiteInfo!$A$1:$R$1,0), 0)</f>
        <v>15</v>
      </c>
      <c r="Z310" s="17">
        <f>VLOOKUP($A310, SiteInfo!$A$2:$R$480, MATCH(Z$1, SiteInfo!$A$1:$R$1,0), 0)</f>
        <v>6</v>
      </c>
      <c r="AA310" s="17">
        <f>VLOOKUP($A310, SiteInfo!$A$2:$R$480, MATCH(AA$1, SiteInfo!$A$1:$R$1,0), 0)</f>
        <v>105</v>
      </c>
      <c r="AB310" s="17">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s="17">
        <f>VLOOKUP($A311, SiteInfo!$A$2:$R$480, MATCH(V$1, SiteInfo!$A$1:$R$1,0), 0)</f>
        <v>174.31264999999999</v>
      </c>
      <c r="W311" s="17">
        <f>VLOOKUP($A311, SiteInfo!$A$2:$R$480, MATCH(W$1, SiteInfo!$A$1:$R$1,0), 0)</f>
        <v>-41.098089999999999</v>
      </c>
      <c r="X311" s="17">
        <f>VLOOKUP($A311, SiteInfo!$A$2:$R$480, MATCH(X$1, SiteInfo!$A$1:$R$1,0), 0)</f>
        <v>3</v>
      </c>
      <c r="Y311" s="17">
        <f>VLOOKUP($A311, SiteInfo!$A$2:$R$480, MATCH(Y$1, SiteInfo!$A$1:$R$1,0), 0)</f>
        <v>18</v>
      </c>
      <c r="Z311" s="17">
        <f>VLOOKUP($A311, SiteInfo!$A$2:$R$480, MATCH(Z$1, SiteInfo!$A$1:$R$1,0), 0)</f>
        <v>3</v>
      </c>
      <c r="AA311" s="17">
        <f>VLOOKUP($A311, SiteInfo!$A$2:$R$480, MATCH(AA$1, SiteInfo!$A$1:$R$1,0), 0)</f>
        <v>30</v>
      </c>
      <c r="AB311" s="17">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s="17">
        <f>VLOOKUP($A312, SiteInfo!$A$2:$R$480, MATCH(V$1, SiteInfo!$A$1:$R$1,0), 0)</f>
        <v>174.27348000000001</v>
      </c>
      <c r="W312" s="17">
        <f>VLOOKUP($A312, SiteInfo!$A$2:$R$480, MATCH(W$1, SiteInfo!$A$1:$R$1,0), 0)</f>
        <v>-41.098019999999998</v>
      </c>
      <c r="X312" s="17">
        <f>VLOOKUP($A312, SiteInfo!$A$2:$R$480, MATCH(X$1, SiteInfo!$A$1:$R$1,0), 0)</f>
        <v>0</v>
      </c>
      <c r="Y312" s="17">
        <f>VLOOKUP($A312, SiteInfo!$A$2:$R$480, MATCH(Y$1, SiteInfo!$A$1:$R$1,0), 0)</f>
        <v>21</v>
      </c>
      <c r="Z312" s="17">
        <f>VLOOKUP($A312, SiteInfo!$A$2:$R$480, MATCH(Z$1, SiteInfo!$A$1:$R$1,0), 0)</f>
        <v>2</v>
      </c>
      <c r="AA312" s="17">
        <f>VLOOKUP($A312, SiteInfo!$A$2:$R$480, MATCH(AA$1, SiteInfo!$A$1:$R$1,0), 0)</f>
        <v>60</v>
      </c>
      <c r="AB312" s="17">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s="17">
        <f>VLOOKUP($A313, SiteInfo!$A$2:$R$480, MATCH(V$1, SiteInfo!$A$1:$R$1,0), 0)</f>
        <v>174.30103</v>
      </c>
      <c r="W313" s="17">
        <f>VLOOKUP($A313, SiteInfo!$A$2:$R$480, MATCH(W$1, SiteInfo!$A$1:$R$1,0), 0)</f>
        <v>-41.108600000000003</v>
      </c>
      <c r="X313" s="17">
        <f>VLOOKUP($A313, SiteInfo!$A$2:$R$480, MATCH(X$1, SiteInfo!$A$1:$R$1,0), 0)</f>
        <v>0</v>
      </c>
      <c r="Y313" s="17">
        <f>VLOOKUP($A313, SiteInfo!$A$2:$R$480, MATCH(Y$1, SiteInfo!$A$1:$R$1,0), 0)</f>
        <v>18</v>
      </c>
      <c r="Z313" s="17">
        <f>VLOOKUP($A313, SiteInfo!$A$2:$R$480, MATCH(Z$1, SiteInfo!$A$1:$R$1,0), 0)</f>
        <v>4.5</v>
      </c>
      <c r="AA313" s="17">
        <f>VLOOKUP($A313, SiteInfo!$A$2:$R$480, MATCH(AA$1, SiteInfo!$A$1:$R$1,0), 0)</f>
        <v>55</v>
      </c>
      <c r="AB313" s="17">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s="17">
        <f>VLOOKUP($A314, SiteInfo!$A$2:$R$480, MATCH(V$1, SiteInfo!$A$1:$R$1,0), 0)</f>
        <v>174.29221999999999</v>
      </c>
      <c r="W314" s="17">
        <f>VLOOKUP($A314, SiteInfo!$A$2:$R$480, MATCH(W$1, SiteInfo!$A$1:$R$1,0), 0)</f>
        <v>-41.113329999999998</v>
      </c>
      <c r="X314" s="17">
        <f>VLOOKUP($A314, SiteInfo!$A$2:$R$480, MATCH(X$1, SiteInfo!$A$1:$R$1,0), 0)</f>
        <v>0</v>
      </c>
      <c r="Y314" s="17">
        <f>VLOOKUP($A314, SiteInfo!$A$2:$R$480, MATCH(Y$1, SiteInfo!$A$1:$R$1,0), 0)</f>
        <v>15</v>
      </c>
      <c r="Z314" s="17">
        <f>VLOOKUP($A314, SiteInfo!$A$2:$R$480, MATCH(Z$1, SiteInfo!$A$1:$R$1,0), 0)</f>
        <v>3</v>
      </c>
      <c r="AA314" s="17">
        <f>VLOOKUP($A314, SiteInfo!$A$2:$R$480, MATCH(AA$1, SiteInfo!$A$1:$R$1,0), 0)</f>
        <v>60</v>
      </c>
      <c r="AB314" s="17">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s="17">
        <f>VLOOKUP($A315, SiteInfo!$A$2:$R$480, MATCH(V$1, SiteInfo!$A$1:$R$1,0), 0)</f>
        <v>174.30000999999999</v>
      </c>
      <c r="W315" s="17">
        <f>VLOOKUP($A315, SiteInfo!$A$2:$R$480, MATCH(W$1, SiteInfo!$A$1:$R$1,0), 0)</f>
        <v>-41.031689999999998</v>
      </c>
      <c r="X315" s="17">
        <f>VLOOKUP($A315, SiteInfo!$A$2:$R$480, MATCH(X$1, SiteInfo!$A$1:$R$1,0), 0)</f>
        <v>0</v>
      </c>
      <c r="Y315" s="17">
        <f>VLOOKUP($A315, SiteInfo!$A$2:$R$480, MATCH(Y$1, SiteInfo!$A$1:$R$1,0), 0)</f>
        <v>12</v>
      </c>
      <c r="Z315" s="17">
        <f>VLOOKUP($A315, SiteInfo!$A$2:$R$480, MATCH(Z$1, SiteInfo!$A$1:$R$1,0), 0)</f>
        <v>9</v>
      </c>
      <c r="AA315" s="17">
        <f>VLOOKUP($A315, SiteInfo!$A$2:$R$480, MATCH(AA$1, SiteInfo!$A$1:$R$1,0), 0)</f>
        <v>30</v>
      </c>
      <c r="AB315" s="17">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s="17">
        <f>VLOOKUP($A316, SiteInfo!$A$2:$R$480, MATCH(V$1, SiteInfo!$A$1:$R$1,0), 0)</f>
        <v>174.25411</v>
      </c>
      <c r="W316" s="17">
        <f>VLOOKUP($A316, SiteInfo!$A$2:$R$480, MATCH(W$1, SiteInfo!$A$1:$R$1,0), 0)</f>
        <v>-41.179679999999998</v>
      </c>
      <c r="X316" s="17">
        <f>VLOOKUP($A316, SiteInfo!$A$2:$R$480, MATCH(X$1, SiteInfo!$A$1:$R$1,0), 0)</f>
        <v>0</v>
      </c>
      <c r="Y316" s="17">
        <f>VLOOKUP($A316, SiteInfo!$A$2:$R$480, MATCH(Y$1, SiteInfo!$A$1:$R$1,0), 0)</f>
        <v>21</v>
      </c>
      <c r="Z316" s="17">
        <f>VLOOKUP($A316, SiteInfo!$A$2:$R$480, MATCH(Z$1, SiteInfo!$A$1:$R$1,0), 0)</f>
        <v>6</v>
      </c>
      <c r="AA316" s="17">
        <f>VLOOKUP($A316, SiteInfo!$A$2:$R$480, MATCH(AA$1, SiteInfo!$A$1:$R$1,0), 0)</f>
        <v>45</v>
      </c>
      <c r="AB316" s="17">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s="17">
        <f>VLOOKUP($A317, SiteInfo!$A$2:$R$480, MATCH(V$1, SiteInfo!$A$1:$R$1,0), 0)</f>
        <v>174.35923</v>
      </c>
      <c r="W317" s="17">
        <f>VLOOKUP($A317, SiteInfo!$A$2:$R$480, MATCH(W$1, SiteInfo!$A$1:$R$1,0), 0)</f>
        <v>-41.07555</v>
      </c>
      <c r="X317" s="17">
        <f>VLOOKUP($A317, SiteInfo!$A$2:$R$480, MATCH(X$1, SiteInfo!$A$1:$R$1,0), 0)</f>
        <v>0</v>
      </c>
      <c r="Y317" s="17">
        <f>VLOOKUP($A317, SiteInfo!$A$2:$R$480, MATCH(Y$1, SiteInfo!$A$1:$R$1,0), 0)</f>
        <v>30</v>
      </c>
      <c r="Z317" s="17">
        <f>VLOOKUP($A317, SiteInfo!$A$2:$R$480, MATCH(Z$1, SiteInfo!$A$1:$R$1,0), 0)</f>
        <v>9</v>
      </c>
      <c r="AA317" s="17">
        <f>VLOOKUP($A317, SiteInfo!$A$2:$R$480, MATCH(AA$1, SiteInfo!$A$1:$R$1,0), 0)</f>
        <v>30</v>
      </c>
      <c r="AB317" s="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s="17">
        <f>VLOOKUP($A318, SiteInfo!$A$2:$R$480, MATCH(V$1, SiteInfo!$A$1:$R$1,0), 0)</f>
        <v>174.32992999999999</v>
      </c>
      <c r="W318" s="17">
        <f>VLOOKUP($A318, SiteInfo!$A$2:$R$480, MATCH(W$1, SiteInfo!$A$1:$R$1,0), 0)</f>
        <v>-41.115519999999997</v>
      </c>
      <c r="X318" s="17">
        <f>VLOOKUP($A318, SiteInfo!$A$2:$R$480, MATCH(X$1, SiteInfo!$A$1:$R$1,0), 0)</f>
        <v>0</v>
      </c>
      <c r="Y318" s="17">
        <f>VLOOKUP($A318, SiteInfo!$A$2:$R$480, MATCH(Y$1, SiteInfo!$A$1:$R$1,0), 0)</f>
        <v>12</v>
      </c>
      <c r="Z318" s="17">
        <f>VLOOKUP($A318, SiteInfo!$A$2:$R$480, MATCH(Z$1, SiteInfo!$A$1:$R$1,0), 0)</f>
        <v>4.5</v>
      </c>
      <c r="AA318" s="17">
        <f>VLOOKUP($A318, SiteInfo!$A$2:$R$480, MATCH(AA$1, SiteInfo!$A$1:$R$1,0), 0)</f>
        <v>50</v>
      </c>
      <c r="AB318" s="17">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s="17">
        <f>VLOOKUP($A319, SiteInfo!$A$2:$R$480, MATCH(V$1, SiteInfo!$A$1:$R$1,0), 0)</f>
        <v>174.32521</v>
      </c>
      <c r="W319" s="17">
        <f>VLOOKUP($A319, SiteInfo!$A$2:$R$480, MATCH(W$1, SiteInfo!$A$1:$R$1,0), 0)</f>
        <v>-41.1126</v>
      </c>
      <c r="X319" s="17">
        <f>VLOOKUP($A319, SiteInfo!$A$2:$R$480, MATCH(X$1, SiteInfo!$A$1:$R$1,0), 0)</f>
        <v>0</v>
      </c>
      <c r="Y319" s="17">
        <f>VLOOKUP($A319, SiteInfo!$A$2:$R$480, MATCH(Y$1, SiteInfo!$A$1:$R$1,0), 0)</f>
        <v>18</v>
      </c>
      <c r="Z319" s="17">
        <f>VLOOKUP($A319, SiteInfo!$A$2:$R$480, MATCH(Z$1, SiteInfo!$A$1:$R$1,0), 0)</f>
        <v>6</v>
      </c>
      <c r="AA319" s="17">
        <f>VLOOKUP($A319, SiteInfo!$A$2:$R$480, MATCH(AA$1, SiteInfo!$A$1:$R$1,0), 0)</f>
        <v>85</v>
      </c>
      <c r="AB319" s="17">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s="17">
        <f>VLOOKUP($A320, SiteInfo!$A$2:$R$480, MATCH(V$1, SiteInfo!$A$1:$R$1,0), 0)</f>
        <v>174.30134000000001</v>
      </c>
      <c r="W320" s="17">
        <f>VLOOKUP($A320, SiteInfo!$A$2:$R$480, MATCH(W$1, SiteInfo!$A$1:$R$1,0), 0)</f>
        <v>-41.106000000000002</v>
      </c>
      <c r="X320" s="17">
        <f>VLOOKUP($A320, SiteInfo!$A$2:$R$480, MATCH(X$1, SiteInfo!$A$1:$R$1,0), 0)</f>
        <v>0</v>
      </c>
      <c r="Y320" s="17">
        <f>VLOOKUP($A320, SiteInfo!$A$2:$R$480, MATCH(Y$1, SiteInfo!$A$1:$R$1,0), 0)</f>
        <v>12</v>
      </c>
      <c r="Z320" s="17">
        <f>VLOOKUP($A320, SiteInfo!$A$2:$R$480, MATCH(Z$1, SiteInfo!$A$1:$R$1,0), 0)</f>
        <v>3</v>
      </c>
      <c r="AA320" s="17">
        <f>VLOOKUP($A320, SiteInfo!$A$2:$R$480, MATCH(AA$1, SiteInfo!$A$1:$R$1,0), 0)</f>
        <v>105</v>
      </c>
      <c r="AB320" s="17">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s="17">
        <f>VLOOKUP($A321, SiteInfo!$A$2:$R$480, MATCH(V$1, SiteInfo!$A$1:$R$1,0), 0)</f>
        <v>174.22003000000001</v>
      </c>
      <c r="W321" s="17">
        <f>VLOOKUP($A321, SiteInfo!$A$2:$R$480, MATCH(W$1, SiteInfo!$A$1:$R$1,0), 0)</f>
        <v>-41.142139999999998</v>
      </c>
      <c r="X321" s="17">
        <f>VLOOKUP($A321, SiteInfo!$A$2:$R$480, MATCH(X$1, SiteInfo!$A$1:$R$1,0), 0)</f>
        <v>0</v>
      </c>
      <c r="Y321" s="17">
        <f>VLOOKUP($A321, SiteInfo!$A$2:$R$480, MATCH(Y$1, SiteInfo!$A$1:$R$1,0), 0)</f>
        <v>21</v>
      </c>
      <c r="Z321" s="17">
        <f>VLOOKUP($A321, SiteInfo!$A$2:$R$480, MATCH(Z$1, SiteInfo!$A$1:$R$1,0), 0)</f>
        <v>4</v>
      </c>
      <c r="AA321" s="17">
        <f>VLOOKUP($A321, SiteInfo!$A$2:$R$480, MATCH(AA$1, SiteInfo!$A$1:$R$1,0), 0)</f>
        <v>40</v>
      </c>
      <c r="AB321" s="17">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s="17">
        <f>VLOOKUP($A322, SiteInfo!$A$2:$R$480, MATCH(V$1, SiteInfo!$A$1:$R$1,0), 0)</f>
        <v>174.29449</v>
      </c>
      <c r="W322" s="17">
        <f>VLOOKUP($A322, SiteInfo!$A$2:$R$480, MATCH(W$1, SiteInfo!$A$1:$R$1,0), 0)</f>
        <v>-41.035710000000002</v>
      </c>
      <c r="X322" s="17">
        <f>VLOOKUP($A322, SiteInfo!$A$2:$R$480, MATCH(X$1, SiteInfo!$A$1:$R$1,0), 0)</f>
        <v>0</v>
      </c>
      <c r="Y322" s="17">
        <f>VLOOKUP($A322, SiteInfo!$A$2:$R$480, MATCH(Y$1, SiteInfo!$A$1:$R$1,0), 0)</f>
        <v>12</v>
      </c>
      <c r="Z322" s="17">
        <f>VLOOKUP($A322, SiteInfo!$A$2:$R$480, MATCH(Z$1, SiteInfo!$A$1:$R$1,0), 0)</f>
        <v>9</v>
      </c>
      <c r="AA322" s="17">
        <f>VLOOKUP($A322, SiteInfo!$A$2:$R$480, MATCH(AA$1, SiteInfo!$A$1:$R$1,0), 0)</f>
        <v>40</v>
      </c>
      <c r="AB322" s="17">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s="17">
        <f>VLOOKUP($A323, SiteInfo!$A$2:$R$480, MATCH(V$1, SiteInfo!$A$1:$R$1,0), 0)</f>
        <v>174.30600000000001</v>
      </c>
      <c r="W323" s="17">
        <f>VLOOKUP($A323, SiteInfo!$A$2:$R$480, MATCH(W$1, SiteInfo!$A$1:$R$1,0), 0)</f>
        <v>-41.125660000000003</v>
      </c>
      <c r="X323" s="17">
        <f>VLOOKUP($A323, SiteInfo!$A$2:$R$480, MATCH(X$1, SiteInfo!$A$1:$R$1,0), 0)</f>
        <v>0</v>
      </c>
      <c r="Y323" s="17">
        <f>VLOOKUP($A323, SiteInfo!$A$2:$R$480, MATCH(Y$1, SiteInfo!$A$1:$R$1,0), 0)</f>
        <v>13.5</v>
      </c>
      <c r="Z323" s="17">
        <f>VLOOKUP($A323, SiteInfo!$A$2:$R$480, MATCH(Z$1, SiteInfo!$A$1:$R$1,0), 0)</f>
        <v>4.5</v>
      </c>
      <c r="AA323" s="17">
        <f>VLOOKUP($A323, SiteInfo!$A$2:$R$480, MATCH(AA$1, SiteInfo!$A$1:$R$1,0), 0)</f>
        <v>55</v>
      </c>
      <c r="AB323" s="17">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s="17">
        <f>VLOOKUP($A324, SiteInfo!$A$2:$R$480, MATCH(V$1, SiteInfo!$A$1:$R$1,0), 0)</f>
        <v>174.32059000000001</v>
      </c>
      <c r="W324" s="17">
        <f>VLOOKUP($A324, SiteInfo!$A$2:$R$480, MATCH(W$1, SiteInfo!$A$1:$R$1,0), 0)</f>
        <v>-41.160040000000002</v>
      </c>
      <c r="X324" s="17">
        <f>VLOOKUP($A324, SiteInfo!$A$2:$R$480, MATCH(X$1, SiteInfo!$A$1:$R$1,0), 0)</f>
        <v>0</v>
      </c>
      <c r="Y324" s="17">
        <f>VLOOKUP($A324, SiteInfo!$A$2:$R$480, MATCH(Y$1, SiteInfo!$A$1:$R$1,0), 0)</f>
        <v>33</v>
      </c>
      <c r="Z324" s="17">
        <f>VLOOKUP($A324, SiteInfo!$A$2:$R$480, MATCH(Z$1, SiteInfo!$A$1:$R$1,0), 0)</f>
        <v>4.5</v>
      </c>
      <c r="AA324" s="17">
        <f>VLOOKUP($A324, SiteInfo!$A$2:$R$480, MATCH(AA$1, SiteInfo!$A$1:$R$1,0), 0)</f>
        <v>20</v>
      </c>
      <c r="AB324" s="17">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s="17">
        <f>VLOOKUP($A325, SiteInfo!$A$2:$R$480, MATCH(V$1, SiteInfo!$A$1:$R$1,0), 0)</f>
        <v>174.28740999999999</v>
      </c>
      <c r="W325" s="17">
        <f>VLOOKUP($A325, SiteInfo!$A$2:$R$480, MATCH(W$1, SiteInfo!$A$1:$R$1,0), 0)</f>
        <v>-41.141260000000003</v>
      </c>
      <c r="X325" s="17">
        <f>VLOOKUP($A325, SiteInfo!$A$2:$R$480, MATCH(X$1, SiteInfo!$A$1:$R$1,0), 0)</f>
        <v>0</v>
      </c>
      <c r="Y325" s="17">
        <f>VLOOKUP($A325, SiteInfo!$A$2:$R$480, MATCH(Y$1, SiteInfo!$A$1:$R$1,0), 0)</f>
        <v>33</v>
      </c>
      <c r="Z325" s="17">
        <f>VLOOKUP($A325, SiteInfo!$A$2:$R$480, MATCH(Z$1, SiteInfo!$A$1:$R$1,0), 0)</f>
        <v>3</v>
      </c>
      <c r="AA325" s="17">
        <f>VLOOKUP($A325, SiteInfo!$A$2:$R$480, MATCH(AA$1, SiteInfo!$A$1:$R$1,0), 0)</f>
        <v>35</v>
      </c>
      <c r="AB325" s="17">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s="17">
        <f>VLOOKUP($A326, SiteInfo!$A$2:$R$480, MATCH(V$1, SiteInfo!$A$1:$R$1,0), 0)</f>
        <v>174.29042000000001</v>
      </c>
      <c r="W326" s="17">
        <f>VLOOKUP($A326, SiteInfo!$A$2:$R$480, MATCH(W$1, SiteInfo!$A$1:$R$1,0), 0)</f>
        <v>-41.154940000000003</v>
      </c>
      <c r="X326" s="17">
        <f>VLOOKUP($A326, SiteInfo!$A$2:$R$480, MATCH(X$1, SiteInfo!$A$1:$R$1,0), 0)</f>
        <v>0</v>
      </c>
      <c r="Y326" s="17">
        <f>VLOOKUP($A326, SiteInfo!$A$2:$R$480, MATCH(Y$1, SiteInfo!$A$1:$R$1,0), 0)</f>
        <v>30</v>
      </c>
      <c r="Z326" s="17">
        <f>VLOOKUP($A326, SiteInfo!$A$2:$R$480, MATCH(Z$1, SiteInfo!$A$1:$R$1,0), 0)</f>
        <v>4.5</v>
      </c>
      <c r="AA326" s="17">
        <f>VLOOKUP($A326, SiteInfo!$A$2:$R$480, MATCH(AA$1, SiteInfo!$A$1:$R$1,0), 0)</f>
        <v>26</v>
      </c>
      <c r="AB326" s="17">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s="17">
        <f>VLOOKUP($A327, SiteInfo!$A$2:$R$480, MATCH(V$1, SiteInfo!$A$1:$R$1,0), 0)</f>
        <v>174.29823999999999</v>
      </c>
      <c r="W327" s="17">
        <f>VLOOKUP($A327, SiteInfo!$A$2:$R$480, MATCH(W$1, SiteInfo!$A$1:$R$1,0), 0)</f>
        <v>-41.130839999999999</v>
      </c>
      <c r="X327" s="17">
        <f>VLOOKUP($A327, SiteInfo!$A$2:$R$480, MATCH(X$1, SiteInfo!$A$1:$R$1,0), 0)</f>
        <v>0</v>
      </c>
      <c r="Y327" s="17">
        <f>VLOOKUP($A327, SiteInfo!$A$2:$R$480, MATCH(Y$1, SiteInfo!$A$1:$R$1,0), 0)</f>
        <v>15.5</v>
      </c>
      <c r="Z327" s="17">
        <f>VLOOKUP($A327, SiteInfo!$A$2:$R$480, MATCH(Z$1, SiteInfo!$A$1:$R$1,0), 0)</f>
        <v>3.6</v>
      </c>
      <c r="AA327" s="17">
        <f>VLOOKUP($A327, SiteInfo!$A$2:$R$480, MATCH(AA$1, SiteInfo!$A$1:$R$1,0), 0)</f>
        <v>34</v>
      </c>
      <c r="AB327" s="1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s="17">
        <f>VLOOKUP($A328, SiteInfo!$A$2:$R$480, MATCH(V$1, SiteInfo!$A$1:$R$1,0), 0)</f>
        <v>174.23602</v>
      </c>
      <c r="W328" s="17">
        <f>VLOOKUP($A328, SiteInfo!$A$2:$R$480, MATCH(W$1, SiteInfo!$A$1:$R$1,0), 0)</f>
        <v>-41.15766</v>
      </c>
      <c r="X328" s="17">
        <f>VLOOKUP($A328, SiteInfo!$A$2:$R$480, MATCH(X$1, SiteInfo!$A$1:$R$1,0), 0)</f>
        <v>3</v>
      </c>
      <c r="Y328" s="17">
        <f>VLOOKUP($A328, SiteInfo!$A$2:$R$480, MATCH(Y$1, SiteInfo!$A$1:$R$1,0), 0)</f>
        <v>36</v>
      </c>
      <c r="Z328" s="17">
        <f>VLOOKUP($A328, SiteInfo!$A$2:$R$480, MATCH(Z$1, SiteInfo!$A$1:$R$1,0), 0)</f>
        <v>4.5</v>
      </c>
      <c r="AA328" s="17">
        <f>VLOOKUP($A328, SiteInfo!$A$2:$R$480, MATCH(AA$1, SiteInfo!$A$1:$R$1,0), 0)</f>
        <v>45</v>
      </c>
      <c r="AB328" s="17">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s="17">
        <f>VLOOKUP($A329, SiteInfo!$A$2:$R$480, MATCH(V$1, SiteInfo!$A$1:$R$1,0), 0)</f>
        <v>174.56524999999999</v>
      </c>
      <c r="W329" s="17">
        <f>VLOOKUP($A329, SiteInfo!$A$2:$R$480, MATCH(W$1, SiteInfo!$A$1:$R$1,0), 0)</f>
        <v>-37.972830000000002</v>
      </c>
      <c r="X329" s="17">
        <f>VLOOKUP($A329, SiteInfo!$A$2:$R$480, MATCH(X$1, SiteInfo!$A$1:$R$1,0), 0)</f>
        <v>0</v>
      </c>
      <c r="Y329" s="17">
        <f>VLOOKUP($A329, SiteInfo!$A$2:$R$480, MATCH(Y$1, SiteInfo!$A$1:$R$1,0), 0)</f>
        <v>13.4</v>
      </c>
      <c r="Z329" s="17">
        <f>VLOOKUP($A329, SiteInfo!$A$2:$R$480, MATCH(Z$1, SiteInfo!$A$1:$R$1,0), 0)</f>
        <v>25</v>
      </c>
      <c r="AA329" s="17">
        <f>VLOOKUP($A329, SiteInfo!$A$2:$R$480, MATCH(AA$1, SiteInfo!$A$1:$R$1,0), 0)</f>
        <v>70</v>
      </c>
      <c r="AB329" s="17">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s="17">
        <f>VLOOKUP($A330, SiteInfo!$A$2:$R$480, MATCH(V$1, SiteInfo!$A$1:$R$1,0), 0)</f>
        <v>174.56729999999999</v>
      </c>
      <c r="W330" s="17">
        <f>VLOOKUP($A330, SiteInfo!$A$2:$R$480, MATCH(W$1, SiteInfo!$A$1:$R$1,0), 0)</f>
        <v>-37.972380000000001</v>
      </c>
      <c r="X330" s="17">
        <f>VLOOKUP($A330, SiteInfo!$A$2:$R$480, MATCH(X$1, SiteInfo!$A$1:$R$1,0), 0)</f>
        <v>0</v>
      </c>
      <c r="Y330" s="17">
        <f>VLOOKUP($A330, SiteInfo!$A$2:$R$480, MATCH(Y$1, SiteInfo!$A$1:$R$1,0), 0)</f>
        <v>22.8</v>
      </c>
      <c r="Z330" s="17">
        <f>VLOOKUP($A330, SiteInfo!$A$2:$R$480, MATCH(Z$1, SiteInfo!$A$1:$R$1,0), 0)</f>
        <v>20</v>
      </c>
      <c r="AA330" s="17">
        <f>VLOOKUP($A330, SiteInfo!$A$2:$R$480, MATCH(AA$1, SiteInfo!$A$1:$R$1,0), 0)</f>
        <v>63</v>
      </c>
      <c r="AB330" s="17">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s="17">
        <f>VLOOKUP($A331, SiteInfo!$A$2:$R$480, MATCH(V$1, SiteInfo!$A$1:$R$1,0), 0)</f>
        <v>174.76678999999999</v>
      </c>
      <c r="W331" s="17">
        <f>VLOOKUP($A331, SiteInfo!$A$2:$R$480, MATCH(W$1, SiteInfo!$A$1:$R$1,0), 0)</f>
        <v>-37.839820000000003</v>
      </c>
      <c r="X331" s="17">
        <f>VLOOKUP($A331, SiteInfo!$A$2:$R$480, MATCH(X$1, SiteInfo!$A$1:$R$1,0), 0)</f>
        <v>0</v>
      </c>
      <c r="Y331" s="17">
        <f>VLOOKUP($A331, SiteInfo!$A$2:$R$480, MATCH(Y$1, SiteInfo!$A$1:$R$1,0), 0)</f>
        <v>6.7</v>
      </c>
      <c r="Z331" s="17">
        <f>VLOOKUP($A331, SiteInfo!$A$2:$R$480, MATCH(Z$1, SiteInfo!$A$1:$R$1,0), 0)</f>
        <v>3</v>
      </c>
      <c r="AA331" s="17">
        <f>VLOOKUP($A331, SiteInfo!$A$2:$R$480, MATCH(AA$1, SiteInfo!$A$1:$R$1,0), 0)</f>
        <v>64</v>
      </c>
      <c r="AB331" s="17">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s="17">
        <f>VLOOKUP($A332, SiteInfo!$A$2:$R$480, MATCH(V$1, SiteInfo!$A$1:$R$1,0), 0)</f>
        <v>174.78031999999999</v>
      </c>
      <c r="W332" s="17">
        <f>VLOOKUP($A332, SiteInfo!$A$2:$R$480, MATCH(W$1, SiteInfo!$A$1:$R$1,0), 0)</f>
        <v>-37.968559999999997</v>
      </c>
      <c r="X332" s="17">
        <f>VLOOKUP($A332, SiteInfo!$A$2:$R$480, MATCH(X$1, SiteInfo!$A$1:$R$1,0), 0)</f>
        <v>0</v>
      </c>
      <c r="Y332" s="17">
        <f>VLOOKUP($A332, SiteInfo!$A$2:$R$480, MATCH(Y$1, SiteInfo!$A$1:$R$1,0), 0)</f>
        <v>6.1</v>
      </c>
      <c r="Z332" s="17">
        <f>VLOOKUP($A332, SiteInfo!$A$2:$R$480, MATCH(Z$1, SiteInfo!$A$1:$R$1,0), 0)</f>
        <v>2</v>
      </c>
      <c r="AA332" s="17">
        <f>VLOOKUP($A332, SiteInfo!$A$2:$R$480, MATCH(AA$1, SiteInfo!$A$1:$R$1,0), 0)</f>
        <v>26</v>
      </c>
      <c r="AB332" s="17">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s="17">
        <f>VLOOKUP($A333, SiteInfo!$A$2:$R$480, MATCH(V$1, SiteInfo!$A$1:$R$1,0), 0)</f>
        <v>174.72226000000001</v>
      </c>
      <c r="W333" s="17">
        <f>VLOOKUP($A333, SiteInfo!$A$2:$R$480, MATCH(W$1, SiteInfo!$A$1:$R$1,0), 0)</f>
        <v>-37.876159999999999</v>
      </c>
      <c r="X333" s="17">
        <f>VLOOKUP($A333, SiteInfo!$A$2:$R$480, MATCH(X$1, SiteInfo!$A$1:$R$1,0), 0)</f>
        <v>14</v>
      </c>
      <c r="Y333" s="17">
        <f>VLOOKUP($A333, SiteInfo!$A$2:$R$480, MATCH(Y$1, SiteInfo!$A$1:$R$1,0), 0)</f>
        <v>22.5</v>
      </c>
      <c r="Z333" s="17">
        <f>VLOOKUP($A333, SiteInfo!$A$2:$R$480, MATCH(Z$1, SiteInfo!$A$1:$R$1,0), 0)</f>
        <v>20</v>
      </c>
      <c r="AA333" s="17">
        <f>VLOOKUP($A333, SiteInfo!$A$2:$R$480, MATCH(AA$1, SiteInfo!$A$1:$R$1,0), 0)</f>
        <v>28</v>
      </c>
      <c r="AB333" s="17">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s="17">
        <f>VLOOKUP($A334, SiteInfo!$A$2:$R$480, MATCH(V$1, SiteInfo!$A$1:$R$1,0), 0)</f>
        <v>174.75663</v>
      </c>
      <c r="W334" s="17">
        <f>VLOOKUP($A334, SiteInfo!$A$2:$R$480, MATCH(W$1, SiteInfo!$A$1:$R$1,0), 0)</f>
        <v>-37.862679999999997</v>
      </c>
      <c r="X334" s="17">
        <f>VLOOKUP($A334, SiteInfo!$A$2:$R$480, MATCH(X$1, SiteInfo!$A$1:$R$1,0), 0)</f>
        <v>0</v>
      </c>
      <c r="Y334" s="17">
        <f>VLOOKUP($A334, SiteInfo!$A$2:$R$480, MATCH(Y$1, SiteInfo!$A$1:$R$1,0), 0)</f>
        <v>6.7</v>
      </c>
      <c r="Z334" s="17">
        <f>VLOOKUP($A334, SiteInfo!$A$2:$R$480, MATCH(Z$1, SiteInfo!$A$1:$R$1,0), 0)</f>
        <v>3</v>
      </c>
      <c r="AA334" s="17">
        <f>VLOOKUP($A334, SiteInfo!$A$2:$R$480, MATCH(AA$1, SiteInfo!$A$1:$R$1,0), 0)</f>
        <v>44</v>
      </c>
      <c r="AB334" s="17">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s="17">
        <f>VLOOKUP($A335, SiteInfo!$A$2:$R$480, MATCH(V$1, SiteInfo!$A$1:$R$1,0), 0)</f>
        <v>182.05026000000001</v>
      </c>
      <c r="W335" s="17">
        <f>VLOOKUP($A335, SiteInfo!$A$2:$R$480, MATCH(W$1, SiteInfo!$A$1:$R$1,0), 0)</f>
        <v>-29.276589999999999</v>
      </c>
      <c r="X335" s="17">
        <f>VLOOKUP($A335, SiteInfo!$A$2:$R$480, MATCH(X$1, SiteInfo!$A$1:$R$1,0), 0)</f>
        <v>3</v>
      </c>
      <c r="Y335" s="17">
        <f>VLOOKUP($A335, SiteInfo!$A$2:$R$480, MATCH(Y$1, SiteInfo!$A$1:$R$1,0), 0)</f>
        <v>17.600000000000001</v>
      </c>
      <c r="Z335" s="17">
        <f>VLOOKUP($A335, SiteInfo!$A$2:$R$480, MATCH(Z$1, SiteInfo!$A$1:$R$1,0), 0)</f>
        <v>20</v>
      </c>
      <c r="AA335" s="17">
        <f>VLOOKUP($A335, SiteInfo!$A$2:$R$480, MATCH(AA$1, SiteInfo!$A$1:$R$1,0), 0)</f>
        <v>59</v>
      </c>
      <c r="AB335" s="17">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s="17">
        <f>VLOOKUP($A336, SiteInfo!$A$2:$R$480, MATCH(V$1, SiteInfo!$A$1:$R$1,0), 0)</f>
        <v>182.04279</v>
      </c>
      <c r="W336" s="17">
        <f>VLOOKUP($A336, SiteInfo!$A$2:$R$480, MATCH(W$1, SiteInfo!$A$1:$R$1,0), 0)</f>
        <v>-29.289370000000002</v>
      </c>
      <c r="X336" s="17">
        <f>VLOOKUP($A336, SiteInfo!$A$2:$R$480, MATCH(X$1, SiteInfo!$A$1:$R$1,0), 0)</f>
        <v>0</v>
      </c>
      <c r="Y336" s="17">
        <f>VLOOKUP($A336, SiteInfo!$A$2:$R$480, MATCH(Y$1, SiteInfo!$A$1:$R$1,0), 0)</f>
        <v>14.3</v>
      </c>
      <c r="Z336" s="17">
        <f>VLOOKUP($A336, SiteInfo!$A$2:$R$480, MATCH(Z$1, SiteInfo!$A$1:$R$1,0), 0)</f>
        <v>20</v>
      </c>
      <c r="AA336" s="17">
        <f>VLOOKUP($A336, SiteInfo!$A$2:$R$480, MATCH(AA$1, SiteInfo!$A$1:$R$1,0), 0)</f>
        <v>65</v>
      </c>
      <c r="AB336" s="17">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s="17">
        <f>VLOOKUP($A337, SiteInfo!$A$2:$R$480, MATCH(V$1, SiteInfo!$A$1:$R$1,0), 0)</f>
        <v>182.04668000000001</v>
      </c>
      <c r="W337" s="17">
        <f>VLOOKUP($A337, SiteInfo!$A$2:$R$480, MATCH(W$1, SiteInfo!$A$1:$R$1,0), 0)</f>
        <v>-29.283950000000001</v>
      </c>
      <c r="X337" s="17">
        <f>VLOOKUP($A337, SiteInfo!$A$2:$R$480, MATCH(X$1, SiteInfo!$A$1:$R$1,0), 0)</f>
        <v>8</v>
      </c>
      <c r="Y337" s="17">
        <f>VLOOKUP($A337, SiteInfo!$A$2:$R$480, MATCH(Y$1, SiteInfo!$A$1:$R$1,0), 0)</f>
        <v>17.600000000000001</v>
      </c>
      <c r="Z337" s="17">
        <f>VLOOKUP($A337, SiteInfo!$A$2:$R$480, MATCH(Z$1, SiteInfo!$A$1:$R$1,0), 0)</f>
        <v>20</v>
      </c>
      <c r="AA337" s="17">
        <f>VLOOKUP($A337, SiteInfo!$A$2:$R$480, MATCH(AA$1, SiteInfo!$A$1:$R$1,0), 0)</f>
        <v>49</v>
      </c>
      <c r="AB337" s="1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s="17">
        <f>VLOOKUP($A338, SiteInfo!$A$2:$R$480, MATCH(V$1, SiteInfo!$A$1:$R$1,0), 0)</f>
        <v>182.02589</v>
      </c>
      <c r="W338" s="17">
        <f>VLOOKUP($A338, SiteInfo!$A$2:$R$480, MATCH(W$1, SiteInfo!$A$1:$R$1,0), 0)</f>
        <v>-29.296140000000001</v>
      </c>
      <c r="X338" s="17">
        <f>VLOOKUP($A338, SiteInfo!$A$2:$R$480, MATCH(X$1, SiteInfo!$A$1:$R$1,0), 0)</f>
        <v>3</v>
      </c>
      <c r="Y338" s="17">
        <f>VLOOKUP($A338, SiteInfo!$A$2:$R$480, MATCH(Y$1, SiteInfo!$A$1:$R$1,0), 0)</f>
        <v>28.9</v>
      </c>
      <c r="Z338" s="17">
        <f>VLOOKUP($A338, SiteInfo!$A$2:$R$480, MATCH(Z$1, SiteInfo!$A$1:$R$1,0), 0)</f>
        <v>40</v>
      </c>
      <c r="AA338" s="17">
        <f>VLOOKUP($A338, SiteInfo!$A$2:$R$480, MATCH(AA$1, SiteInfo!$A$1:$R$1,0), 0)</f>
        <v>33</v>
      </c>
      <c r="AB338" s="17">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s="17">
        <f>VLOOKUP($A339, SiteInfo!$A$2:$R$480, MATCH(V$1, SiteInfo!$A$1:$R$1,0), 0)</f>
        <v>182.12215</v>
      </c>
      <c r="W339" s="17">
        <f>VLOOKUP($A339, SiteInfo!$A$2:$R$480, MATCH(W$1, SiteInfo!$A$1:$R$1,0), 0)</f>
        <v>-29.240670000000001</v>
      </c>
      <c r="X339" s="17">
        <f>VLOOKUP($A339, SiteInfo!$A$2:$R$480, MATCH(X$1, SiteInfo!$A$1:$R$1,0), 0)</f>
        <v>0</v>
      </c>
      <c r="Y339" s="17">
        <f>VLOOKUP($A339, SiteInfo!$A$2:$R$480, MATCH(Y$1, SiteInfo!$A$1:$R$1,0), 0)</f>
        <v>27.4</v>
      </c>
      <c r="Z339" s="17">
        <f>VLOOKUP($A339, SiteInfo!$A$2:$R$480, MATCH(Z$1, SiteInfo!$A$1:$R$1,0), 0)</f>
        <v>30</v>
      </c>
      <c r="AA339" s="17">
        <f>VLOOKUP($A339, SiteInfo!$A$2:$R$480, MATCH(AA$1, SiteInfo!$A$1:$R$1,0), 0)</f>
        <v>45</v>
      </c>
      <c r="AB339" s="17">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s="17">
        <f>VLOOKUP($A340, SiteInfo!$A$2:$R$480, MATCH(V$1, SiteInfo!$A$1:$R$1,0), 0)</f>
        <v>182.1208</v>
      </c>
      <c r="W340" s="17">
        <f>VLOOKUP($A340, SiteInfo!$A$2:$R$480, MATCH(W$1, SiteInfo!$A$1:$R$1,0), 0)</f>
        <v>-29.244910000000001</v>
      </c>
      <c r="X340" s="17">
        <f>VLOOKUP($A340, SiteInfo!$A$2:$R$480, MATCH(X$1, SiteInfo!$A$1:$R$1,0), 0)</f>
        <v>0</v>
      </c>
      <c r="Y340" s="17">
        <f>VLOOKUP($A340, SiteInfo!$A$2:$R$480, MATCH(Y$1, SiteInfo!$A$1:$R$1,0), 0)</f>
        <v>22.5</v>
      </c>
      <c r="Z340" s="17">
        <f>VLOOKUP($A340, SiteInfo!$A$2:$R$480, MATCH(Z$1, SiteInfo!$A$1:$R$1,0), 0)</f>
        <v>30</v>
      </c>
      <c r="AA340" s="17">
        <f>VLOOKUP($A340, SiteInfo!$A$2:$R$480, MATCH(AA$1, SiteInfo!$A$1:$R$1,0), 0)</f>
        <v>80</v>
      </c>
      <c r="AB340" s="17">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s="17">
        <f>VLOOKUP($A341, SiteInfo!$A$2:$R$480, MATCH(V$1, SiteInfo!$A$1:$R$1,0), 0)</f>
        <v>182.12359000000001</v>
      </c>
      <c r="W341" s="17">
        <f>VLOOKUP($A341, SiteInfo!$A$2:$R$480, MATCH(W$1, SiteInfo!$A$1:$R$1,0), 0)</f>
        <v>-29.232130000000002</v>
      </c>
      <c r="X341" s="17">
        <f>VLOOKUP($A341, SiteInfo!$A$2:$R$480, MATCH(X$1, SiteInfo!$A$1:$R$1,0), 0)</f>
        <v>0</v>
      </c>
      <c r="Y341" s="17">
        <f>VLOOKUP($A341, SiteInfo!$A$2:$R$480, MATCH(Y$1, SiteInfo!$A$1:$R$1,0), 0)</f>
        <v>45.4</v>
      </c>
      <c r="Z341" s="17">
        <f>VLOOKUP($A341, SiteInfo!$A$2:$R$480, MATCH(Z$1, SiteInfo!$A$1:$R$1,0), 0)</f>
        <v>40</v>
      </c>
      <c r="AA341" s="17">
        <f>VLOOKUP($A341, SiteInfo!$A$2:$R$480, MATCH(AA$1, SiteInfo!$A$1:$R$1,0), 0)</f>
        <v>41</v>
      </c>
      <c r="AB341" s="17">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s="17">
        <f>VLOOKUP($A342, SiteInfo!$A$2:$R$480, MATCH(V$1, SiteInfo!$A$1:$R$1,0), 0)</f>
        <v>168.57400999999999</v>
      </c>
      <c r="W342" s="17">
        <f>VLOOKUP($A342, SiteInfo!$A$2:$R$480, MATCH(W$1, SiteInfo!$A$1:$R$1,0), 0)</f>
        <v>-43.97325</v>
      </c>
      <c r="X342" s="17">
        <f>VLOOKUP($A342, SiteInfo!$A$2:$R$480, MATCH(X$1, SiteInfo!$A$1:$R$1,0), 0)</f>
        <v>0</v>
      </c>
      <c r="Y342" s="17">
        <f>VLOOKUP($A342, SiteInfo!$A$2:$R$480, MATCH(Y$1, SiteInfo!$A$1:$R$1,0), 0)</f>
        <v>12.8</v>
      </c>
      <c r="Z342" s="17">
        <f>VLOOKUP($A342, SiteInfo!$A$2:$R$480, MATCH(Z$1, SiteInfo!$A$1:$R$1,0), 0)</f>
        <v>6</v>
      </c>
      <c r="AA342" s="17">
        <f>VLOOKUP($A342, SiteInfo!$A$2:$R$480, MATCH(AA$1, SiteInfo!$A$1:$R$1,0), 0)</f>
        <v>70</v>
      </c>
      <c r="AB342" s="17">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s="17">
        <f>VLOOKUP($A343, SiteInfo!$A$2:$R$480, MATCH(V$1, SiteInfo!$A$1:$R$1,0), 0)</f>
        <v>168.59297000000001</v>
      </c>
      <c r="W343" s="17">
        <f>VLOOKUP($A343, SiteInfo!$A$2:$R$480, MATCH(W$1, SiteInfo!$A$1:$R$1,0), 0)</f>
        <v>-43.963830000000002</v>
      </c>
      <c r="X343" s="17">
        <f>VLOOKUP($A343, SiteInfo!$A$2:$R$480, MATCH(X$1, SiteInfo!$A$1:$R$1,0), 0)</f>
        <v>0</v>
      </c>
      <c r="Y343" s="17">
        <f>VLOOKUP($A343, SiteInfo!$A$2:$R$480, MATCH(Y$1, SiteInfo!$A$1:$R$1,0), 0)</f>
        <v>13.7</v>
      </c>
      <c r="Z343" s="17">
        <f>VLOOKUP($A343, SiteInfo!$A$2:$R$480, MATCH(Z$1, SiteInfo!$A$1:$R$1,0), 0)</f>
        <v>6</v>
      </c>
      <c r="AA343" s="17">
        <f>VLOOKUP($A343, SiteInfo!$A$2:$R$480, MATCH(AA$1, SiteInfo!$A$1:$R$1,0), 0)</f>
        <v>77</v>
      </c>
      <c r="AB343" s="17">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s="17">
        <f>VLOOKUP($A344, SiteInfo!$A$2:$R$480, MATCH(V$1, SiteInfo!$A$1:$R$1,0), 0)</f>
        <v>168.59979000000001</v>
      </c>
      <c r="W344" s="17">
        <f>VLOOKUP($A344, SiteInfo!$A$2:$R$480, MATCH(W$1, SiteInfo!$A$1:$R$1,0), 0)</f>
        <v>-43.964829999999999</v>
      </c>
      <c r="X344" s="17">
        <f>VLOOKUP($A344, SiteInfo!$A$2:$R$480, MATCH(X$1, SiteInfo!$A$1:$R$1,0), 0)</f>
        <v>0</v>
      </c>
      <c r="Y344" s="17">
        <f>VLOOKUP($A344, SiteInfo!$A$2:$R$480, MATCH(Y$1, SiteInfo!$A$1:$R$1,0), 0)</f>
        <v>11.8</v>
      </c>
      <c r="Z344" s="17">
        <f>VLOOKUP($A344, SiteInfo!$A$2:$R$480, MATCH(Z$1, SiteInfo!$A$1:$R$1,0), 0)</f>
        <v>6</v>
      </c>
      <c r="AA344" s="17">
        <f>VLOOKUP($A344, SiteInfo!$A$2:$R$480, MATCH(AA$1, SiteInfo!$A$1:$R$1,0), 0)</f>
        <v>77</v>
      </c>
      <c r="AB344" s="17">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s="17">
        <f>VLOOKUP($A345, SiteInfo!$A$2:$R$480, MATCH(V$1, SiteInfo!$A$1:$R$1,0), 0)</f>
        <v>168.30587</v>
      </c>
      <c r="W345" s="17">
        <f>VLOOKUP($A345, SiteInfo!$A$2:$R$480, MATCH(W$1, SiteInfo!$A$1:$R$1,0), 0)</f>
        <v>-44.082270000000001</v>
      </c>
      <c r="X345" s="17">
        <f>VLOOKUP($A345, SiteInfo!$A$2:$R$480, MATCH(X$1, SiteInfo!$A$1:$R$1,0), 0)</f>
        <v>0</v>
      </c>
      <c r="Y345" s="17">
        <f>VLOOKUP($A345, SiteInfo!$A$2:$R$480, MATCH(Y$1, SiteInfo!$A$1:$R$1,0), 0)</f>
        <v>12.8</v>
      </c>
      <c r="Z345" s="17">
        <f>VLOOKUP($A345, SiteInfo!$A$2:$R$480, MATCH(Z$1, SiteInfo!$A$1:$R$1,0), 0)</f>
        <v>25</v>
      </c>
      <c r="AA345" s="17">
        <f>VLOOKUP($A345, SiteInfo!$A$2:$R$480, MATCH(AA$1, SiteInfo!$A$1:$R$1,0), 0)</f>
        <v>81</v>
      </c>
      <c r="AB345" s="17">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s="17">
        <f>VLOOKUP($A346, SiteInfo!$A$2:$R$480, MATCH(V$1, SiteInfo!$A$1:$R$1,0), 0)</f>
        <v>168.39688000000001</v>
      </c>
      <c r="W346" s="17">
        <f>VLOOKUP($A346, SiteInfo!$A$2:$R$480, MATCH(W$1, SiteInfo!$A$1:$R$1,0), 0)</f>
        <v>-44.00224</v>
      </c>
      <c r="X346" s="17">
        <f>VLOOKUP($A346, SiteInfo!$A$2:$R$480, MATCH(X$1, SiteInfo!$A$1:$R$1,0), 0)</f>
        <v>0</v>
      </c>
      <c r="Y346" s="17">
        <f>VLOOKUP($A346, SiteInfo!$A$2:$R$480, MATCH(Y$1, SiteInfo!$A$1:$R$1,0), 0)</f>
        <v>11.2</v>
      </c>
      <c r="Z346" s="17">
        <f>VLOOKUP($A346, SiteInfo!$A$2:$R$480, MATCH(Z$1, SiteInfo!$A$1:$R$1,0), 0)</f>
        <v>10</v>
      </c>
      <c r="AA346" s="17">
        <f>VLOOKUP($A346, SiteInfo!$A$2:$R$480, MATCH(AA$1, SiteInfo!$A$1:$R$1,0), 0)</f>
        <v>72</v>
      </c>
      <c r="AB346" s="17">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s="17">
        <f>VLOOKUP($A347, SiteInfo!$A$2:$R$480, MATCH(V$1, SiteInfo!$A$1:$R$1,0), 0)</f>
        <v>168.42519999999999</v>
      </c>
      <c r="W347" s="17">
        <f>VLOOKUP($A347, SiteInfo!$A$2:$R$480, MATCH(W$1, SiteInfo!$A$1:$R$1,0), 0)</f>
        <v>-44.005629999999996</v>
      </c>
      <c r="X347" s="17">
        <f>VLOOKUP($A347, SiteInfo!$A$2:$R$480, MATCH(X$1, SiteInfo!$A$1:$R$1,0), 0)</f>
        <v>0</v>
      </c>
      <c r="Y347" s="17">
        <f>VLOOKUP($A347, SiteInfo!$A$2:$R$480, MATCH(Y$1, SiteInfo!$A$1:$R$1,0), 0)</f>
        <v>10.3</v>
      </c>
      <c r="Z347" s="17">
        <f>VLOOKUP($A347, SiteInfo!$A$2:$R$480, MATCH(Z$1, SiteInfo!$A$1:$R$1,0), 0)</f>
        <v>5</v>
      </c>
      <c r="AA347" s="17">
        <f>VLOOKUP($A347, SiteInfo!$A$2:$R$480, MATCH(AA$1, SiteInfo!$A$1:$R$1,0), 0)</f>
        <v>66</v>
      </c>
      <c r="AB347" s="1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s="17">
        <f>VLOOKUP($A348, SiteInfo!$A$2:$R$480, MATCH(V$1, SiteInfo!$A$1:$R$1,0), 0)</f>
        <v>168.87497999999999</v>
      </c>
      <c r="W348" s="17">
        <f>VLOOKUP($A348, SiteInfo!$A$2:$R$480, MATCH(W$1, SiteInfo!$A$1:$R$1,0), 0)</f>
        <v>-43.862920000000003</v>
      </c>
      <c r="X348" s="17">
        <f>VLOOKUP($A348, SiteInfo!$A$2:$R$480, MATCH(X$1, SiteInfo!$A$1:$R$1,0), 0)</f>
        <v>0</v>
      </c>
      <c r="Y348" s="17">
        <f>VLOOKUP($A348, SiteInfo!$A$2:$R$480, MATCH(Y$1, SiteInfo!$A$1:$R$1,0), 0)</f>
        <v>14.3</v>
      </c>
      <c r="Z348" s="17">
        <f>VLOOKUP($A348, SiteInfo!$A$2:$R$480, MATCH(Z$1, SiteInfo!$A$1:$R$1,0), 0)</f>
        <v>12</v>
      </c>
      <c r="AA348" s="17">
        <f>VLOOKUP($A348, SiteInfo!$A$2:$R$480, MATCH(AA$1, SiteInfo!$A$1:$R$1,0), 0)</f>
        <v>88</v>
      </c>
      <c r="AB348" s="17">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s="17">
        <f>VLOOKUP($A349, SiteInfo!$A$2:$R$480, MATCH(V$1, SiteInfo!$A$1:$R$1,0), 0)</f>
        <v>168.88900000000001</v>
      </c>
      <c r="W349" s="17">
        <f>VLOOKUP($A349, SiteInfo!$A$2:$R$480, MATCH(W$1, SiteInfo!$A$1:$R$1,0), 0)</f>
        <v>-43.859499999999997</v>
      </c>
      <c r="X349" s="17">
        <f>VLOOKUP($A349, SiteInfo!$A$2:$R$480, MATCH(X$1, SiteInfo!$A$1:$R$1,0), 0)</f>
        <v>0</v>
      </c>
      <c r="Y349" s="17">
        <f>VLOOKUP($A349, SiteInfo!$A$2:$R$480, MATCH(Y$1, SiteInfo!$A$1:$R$1,0), 0)</f>
        <v>13.7</v>
      </c>
      <c r="Z349" s="17">
        <f>VLOOKUP($A349, SiteInfo!$A$2:$R$480, MATCH(Z$1, SiteInfo!$A$1:$R$1,0), 0)</f>
        <v>10</v>
      </c>
      <c r="AA349" s="17">
        <f>VLOOKUP($A349, SiteInfo!$A$2:$R$480, MATCH(AA$1, SiteInfo!$A$1:$R$1,0), 0)</f>
        <v>52</v>
      </c>
      <c r="AB349" s="17">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s="17">
        <f>VLOOKUP($A350, SiteInfo!$A$2:$R$480, MATCH(V$1, SiteInfo!$A$1:$R$1,0), 0)</f>
        <v>168.14734000000001</v>
      </c>
      <c r="W350" s="17">
        <f>VLOOKUP($A350, SiteInfo!$A$2:$R$480, MATCH(W$1, SiteInfo!$A$1:$R$1,0), 0)</f>
        <v>-46.930610000000001</v>
      </c>
      <c r="X350" s="17">
        <f>VLOOKUP($A350, SiteInfo!$A$2:$R$480, MATCH(X$1, SiteInfo!$A$1:$R$1,0), 0)</f>
        <v>0</v>
      </c>
      <c r="Y350" s="17">
        <f>VLOOKUP($A350, SiteInfo!$A$2:$R$480, MATCH(Y$1, SiteInfo!$A$1:$R$1,0), 0)</f>
        <v>19.8</v>
      </c>
      <c r="Z350" s="17">
        <f>VLOOKUP($A350, SiteInfo!$A$2:$R$480, MATCH(Z$1, SiteInfo!$A$1:$R$1,0), 0)</f>
        <v>6</v>
      </c>
      <c r="AA350" s="17">
        <f>VLOOKUP($A350, SiteInfo!$A$2:$R$480, MATCH(AA$1, SiteInfo!$A$1:$R$1,0), 0)</f>
        <v>20</v>
      </c>
      <c r="AB350" s="17">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s="17">
        <f>VLOOKUP($A351, SiteInfo!$A$2:$R$480, MATCH(V$1, SiteInfo!$A$1:$R$1,0), 0)</f>
        <v>168.12741</v>
      </c>
      <c r="W351" s="17">
        <f>VLOOKUP($A351, SiteInfo!$A$2:$R$480, MATCH(W$1, SiteInfo!$A$1:$R$1,0), 0)</f>
        <v>-46.948909999999998</v>
      </c>
      <c r="X351" s="17">
        <f>VLOOKUP($A351, SiteInfo!$A$2:$R$480, MATCH(X$1, SiteInfo!$A$1:$R$1,0), 0)</f>
        <v>0</v>
      </c>
      <c r="Y351" s="17">
        <f>VLOOKUP($A351, SiteInfo!$A$2:$R$480, MATCH(Y$1, SiteInfo!$A$1:$R$1,0), 0)</f>
        <v>11.5</v>
      </c>
      <c r="Z351" s="17">
        <f>VLOOKUP($A351, SiteInfo!$A$2:$R$480, MATCH(Z$1, SiteInfo!$A$1:$R$1,0), 0)</f>
        <v>10</v>
      </c>
      <c r="AA351" s="17">
        <f>VLOOKUP($A351, SiteInfo!$A$2:$R$480, MATCH(AA$1, SiteInfo!$A$1:$R$1,0), 0)</f>
        <v>103</v>
      </c>
      <c r="AB351" s="17">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s="17">
        <f>VLOOKUP($A352, SiteInfo!$A$2:$R$480, MATCH(V$1, SiteInfo!$A$1:$R$1,0), 0)</f>
        <v>168.13487000000001</v>
      </c>
      <c r="W352" s="17">
        <f>VLOOKUP($A352, SiteInfo!$A$2:$R$480, MATCH(W$1, SiteInfo!$A$1:$R$1,0), 0)</f>
        <v>-46.926020000000001</v>
      </c>
      <c r="X352" s="17">
        <f>VLOOKUP($A352, SiteInfo!$A$2:$R$480, MATCH(X$1, SiteInfo!$A$1:$R$1,0), 0)</f>
        <v>0</v>
      </c>
      <c r="Y352" s="17">
        <f>VLOOKUP($A352, SiteInfo!$A$2:$R$480, MATCH(Y$1, SiteInfo!$A$1:$R$1,0), 0)</f>
        <v>10</v>
      </c>
      <c r="Z352" s="17">
        <f>VLOOKUP($A352, SiteInfo!$A$2:$R$480, MATCH(Z$1, SiteInfo!$A$1:$R$1,0), 0)</f>
        <v>8</v>
      </c>
      <c r="AA352" s="17">
        <f>VLOOKUP($A352, SiteInfo!$A$2:$R$480, MATCH(AA$1, SiteInfo!$A$1:$R$1,0), 0)</f>
        <v>89</v>
      </c>
      <c r="AB352" s="17">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s="17">
        <f>VLOOKUP($A353, SiteInfo!$A$2:$R$480, MATCH(V$1, SiteInfo!$A$1:$R$1,0), 0)</f>
        <v>168.18122</v>
      </c>
      <c r="W353" s="17">
        <f>VLOOKUP($A353, SiteInfo!$A$2:$R$480, MATCH(W$1, SiteInfo!$A$1:$R$1,0), 0)</f>
        <v>-46.926789999999997</v>
      </c>
      <c r="X353" s="17">
        <f>VLOOKUP($A353, SiteInfo!$A$2:$R$480, MATCH(X$1, SiteInfo!$A$1:$R$1,0), 0)</f>
        <v>0</v>
      </c>
      <c r="Y353" s="17">
        <f>VLOOKUP($A353, SiteInfo!$A$2:$R$480, MATCH(Y$1, SiteInfo!$A$1:$R$1,0), 0)</f>
        <v>11.5</v>
      </c>
      <c r="Z353" s="17">
        <f>VLOOKUP($A353, SiteInfo!$A$2:$R$480, MATCH(Z$1, SiteInfo!$A$1:$R$1,0), 0)</f>
        <v>5</v>
      </c>
      <c r="AA353" s="17">
        <f>VLOOKUP($A353, SiteInfo!$A$2:$R$480, MATCH(AA$1, SiteInfo!$A$1:$R$1,0), 0)</f>
        <v>78</v>
      </c>
      <c r="AB353" s="17">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s="17">
        <f>VLOOKUP($A354, SiteInfo!$A$2:$R$480, MATCH(V$1, SiteInfo!$A$1:$R$1,0), 0)</f>
        <v>168.11001999999999</v>
      </c>
      <c r="W354" s="17">
        <f>VLOOKUP($A354, SiteInfo!$A$2:$R$480, MATCH(W$1, SiteInfo!$A$1:$R$1,0), 0)</f>
        <v>-46.930880000000002</v>
      </c>
      <c r="X354" s="17">
        <f>VLOOKUP($A354, SiteInfo!$A$2:$R$480, MATCH(X$1, SiteInfo!$A$1:$R$1,0), 0)</f>
        <v>0</v>
      </c>
      <c r="Y354" s="17">
        <f>VLOOKUP($A354, SiteInfo!$A$2:$R$480, MATCH(Y$1, SiteInfo!$A$1:$R$1,0), 0)</f>
        <v>10.6</v>
      </c>
      <c r="Z354" s="17">
        <f>VLOOKUP($A354, SiteInfo!$A$2:$R$480, MATCH(Z$1, SiteInfo!$A$1:$R$1,0), 0)</f>
        <v>8</v>
      </c>
      <c r="AA354" s="17">
        <f>VLOOKUP($A354, SiteInfo!$A$2:$R$480, MATCH(AA$1, SiteInfo!$A$1:$R$1,0), 0)</f>
        <v>102</v>
      </c>
      <c r="AB354" s="17">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s="17">
        <f>VLOOKUP($A355, SiteInfo!$A$2:$R$480, MATCH(V$1, SiteInfo!$A$1:$R$1,0), 0)</f>
        <v>168.15449000000001</v>
      </c>
      <c r="W355" s="17">
        <f>VLOOKUP($A355, SiteInfo!$A$2:$R$480, MATCH(W$1, SiteInfo!$A$1:$R$1,0), 0)</f>
        <v>-46.937170000000002</v>
      </c>
      <c r="X355" s="17">
        <f>VLOOKUP($A355, SiteInfo!$A$2:$R$480, MATCH(X$1, SiteInfo!$A$1:$R$1,0), 0)</f>
        <v>0</v>
      </c>
      <c r="Y355" s="17">
        <f>VLOOKUP($A355, SiteInfo!$A$2:$R$480, MATCH(Y$1, SiteInfo!$A$1:$R$1,0), 0)</f>
        <v>14.9</v>
      </c>
      <c r="Z355" s="17">
        <f>VLOOKUP($A355, SiteInfo!$A$2:$R$480, MATCH(Z$1, SiteInfo!$A$1:$R$1,0), 0)</f>
        <v>7</v>
      </c>
      <c r="AA355" s="17">
        <f>VLOOKUP($A355, SiteInfo!$A$2:$R$480, MATCH(AA$1, SiteInfo!$A$1:$R$1,0), 0)</f>
        <v>84</v>
      </c>
      <c r="AB355" s="17">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s="17">
        <f>VLOOKUP($A356, SiteInfo!$A$2:$R$480, MATCH(V$1, SiteInfo!$A$1:$R$1,0), 0)</f>
        <v>168.15817999999999</v>
      </c>
      <c r="W356" s="17">
        <f>VLOOKUP($A356, SiteInfo!$A$2:$R$480, MATCH(W$1, SiteInfo!$A$1:$R$1,0), 0)</f>
        <v>-46.89893</v>
      </c>
      <c r="X356" s="17">
        <f>VLOOKUP($A356, SiteInfo!$A$2:$R$480, MATCH(X$1, SiteInfo!$A$1:$R$1,0), 0)</f>
        <v>0</v>
      </c>
      <c r="Y356" s="17">
        <f>VLOOKUP($A356, SiteInfo!$A$2:$R$480, MATCH(Y$1, SiteInfo!$A$1:$R$1,0), 0)</f>
        <v>13.4</v>
      </c>
      <c r="Z356" s="17">
        <f>VLOOKUP($A356, SiteInfo!$A$2:$R$480, MATCH(Z$1, SiteInfo!$A$1:$R$1,0), 0)</f>
        <v>6</v>
      </c>
      <c r="AA356" s="17">
        <f>VLOOKUP($A356, SiteInfo!$A$2:$R$480, MATCH(AA$1, SiteInfo!$A$1:$R$1,0), 0)</f>
        <v>98</v>
      </c>
      <c r="AB356" s="17">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s="17">
        <f>VLOOKUP($A357, SiteInfo!$A$2:$R$480, MATCH(V$1, SiteInfo!$A$1:$R$1,0), 0)</f>
        <v>168.16221999999999</v>
      </c>
      <c r="W357" s="17">
        <f>VLOOKUP($A357, SiteInfo!$A$2:$R$480, MATCH(W$1, SiteInfo!$A$1:$R$1,0), 0)</f>
        <v>-46.915610000000001</v>
      </c>
      <c r="X357" s="17">
        <f>VLOOKUP($A357, SiteInfo!$A$2:$R$480, MATCH(X$1, SiteInfo!$A$1:$R$1,0), 0)</f>
        <v>0</v>
      </c>
      <c r="Y357" s="17">
        <f>VLOOKUP($A357, SiteInfo!$A$2:$R$480, MATCH(Y$1, SiteInfo!$A$1:$R$1,0), 0)</f>
        <v>11.8</v>
      </c>
      <c r="Z357" s="17">
        <f>VLOOKUP($A357, SiteInfo!$A$2:$R$480, MATCH(Z$1, SiteInfo!$A$1:$R$1,0), 0)</f>
        <v>6</v>
      </c>
      <c r="AA357" s="17">
        <f>VLOOKUP($A357, SiteInfo!$A$2:$R$480, MATCH(AA$1, SiteInfo!$A$1:$R$1,0), 0)</f>
        <v>92</v>
      </c>
      <c r="AB357" s="1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s="17">
        <f>VLOOKUP($A358, SiteInfo!$A$2:$R$480, MATCH(V$1, SiteInfo!$A$1:$R$1,0), 0)</f>
        <v>168.12284</v>
      </c>
      <c r="W358" s="17">
        <f>VLOOKUP($A358, SiteInfo!$A$2:$R$480, MATCH(W$1, SiteInfo!$A$1:$R$1,0), 0)</f>
        <v>-46.908639999999998</v>
      </c>
      <c r="X358" s="17">
        <f>VLOOKUP($A358, SiteInfo!$A$2:$R$480, MATCH(X$1, SiteInfo!$A$1:$R$1,0), 0)</f>
        <v>0</v>
      </c>
      <c r="Y358" s="17">
        <f>VLOOKUP($A358, SiteInfo!$A$2:$R$480, MATCH(Y$1, SiteInfo!$A$1:$R$1,0), 0)</f>
        <v>10.9</v>
      </c>
      <c r="Z358" s="17">
        <f>VLOOKUP($A358, SiteInfo!$A$2:$R$480, MATCH(Z$1, SiteInfo!$A$1:$R$1,0), 0)</f>
        <v>10</v>
      </c>
      <c r="AA358" s="17">
        <f>VLOOKUP($A358, SiteInfo!$A$2:$R$480, MATCH(AA$1, SiteInfo!$A$1:$R$1,0), 0)</f>
        <v>46</v>
      </c>
      <c r="AB358" s="17">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s="17">
        <f>VLOOKUP($A359, SiteInfo!$A$2:$R$480, MATCH(V$1, SiteInfo!$A$1:$R$1,0), 0)</f>
        <v>168.14318</v>
      </c>
      <c r="W359" s="17">
        <f>VLOOKUP($A359, SiteInfo!$A$2:$R$480, MATCH(W$1, SiteInfo!$A$1:$R$1,0), 0)</f>
        <v>-46.87124</v>
      </c>
      <c r="X359" s="17">
        <f>VLOOKUP($A359, SiteInfo!$A$2:$R$480, MATCH(X$1, SiteInfo!$A$1:$R$1,0), 0)</f>
        <v>0</v>
      </c>
      <c r="Y359" s="17">
        <f>VLOOKUP($A359, SiteInfo!$A$2:$R$480, MATCH(Y$1, SiteInfo!$A$1:$R$1,0), 0)</f>
        <v>13.4</v>
      </c>
      <c r="Z359" s="17">
        <f>VLOOKUP($A359, SiteInfo!$A$2:$R$480, MATCH(Z$1, SiteInfo!$A$1:$R$1,0), 0)</f>
        <v>8</v>
      </c>
      <c r="AA359" s="17">
        <f>VLOOKUP($A359, SiteInfo!$A$2:$R$480, MATCH(AA$1, SiteInfo!$A$1:$R$1,0), 0)</f>
        <v>226</v>
      </c>
      <c r="AB359" s="17">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s="17">
        <f>VLOOKUP($A360, SiteInfo!$A$2:$R$480, MATCH(V$1, SiteInfo!$A$1:$R$1,0), 0)</f>
        <v>174.00038000000001</v>
      </c>
      <c r="W360" s="17">
        <f>VLOOKUP($A360, SiteInfo!$A$2:$R$480, MATCH(W$1, SiteInfo!$A$1:$R$1,0), 0)</f>
        <v>-39.056570000000001</v>
      </c>
      <c r="X360" s="17">
        <f>VLOOKUP($A360, SiteInfo!$A$2:$R$480, MATCH(X$1, SiteInfo!$A$1:$R$1,0), 0)</f>
        <v>7.6</v>
      </c>
      <c r="Y360" s="17">
        <f>VLOOKUP($A360, SiteInfo!$A$2:$R$480, MATCH(Y$1, SiteInfo!$A$1:$R$1,0), 0)</f>
        <v>25</v>
      </c>
      <c r="Z360" s="17">
        <f>VLOOKUP($A360, SiteInfo!$A$2:$R$480, MATCH(Z$1, SiteInfo!$A$1:$R$1,0), 0)</f>
        <v>7.5</v>
      </c>
      <c r="AA360" s="17">
        <f>VLOOKUP($A360, SiteInfo!$A$2:$R$480, MATCH(AA$1, SiteInfo!$A$1:$R$1,0), 0)</f>
        <v>28</v>
      </c>
      <c r="AB360" s="17">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s="17">
        <f>VLOOKUP($A361, SiteInfo!$A$2:$R$480, MATCH(V$1, SiteInfo!$A$1:$R$1,0), 0)</f>
        <v>173.73417000000001</v>
      </c>
      <c r="W361" s="17">
        <f>VLOOKUP($A361, SiteInfo!$A$2:$R$480, MATCH(W$1, SiteInfo!$A$1:$R$1,0), 0)</f>
        <v>-40.997</v>
      </c>
      <c r="X361" s="17">
        <f>VLOOKUP($A361, SiteInfo!$A$2:$R$480, MATCH(X$1, SiteInfo!$A$1:$R$1,0), 0)</f>
        <v>0</v>
      </c>
      <c r="Y361" s="17">
        <f>VLOOKUP($A361, SiteInfo!$A$2:$R$480, MATCH(Y$1, SiteInfo!$A$1:$R$1,0), 0)</f>
        <v>27</v>
      </c>
      <c r="Z361" s="17">
        <f>VLOOKUP($A361, SiteInfo!$A$2:$R$480, MATCH(Z$1, SiteInfo!$A$1:$R$1,0), 0)</f>
        <v>9</v>
      </c>
      <c r="AA361" s="17">
        <f>VLOOKUP($A361, SiteInfo!$A$2:$R$480, MATCH(AA$1, SiteInfo!$A$1:$R$1,0), 0)</f>
        <v>40</v>
      </c>
      <c r="AB361" s="17">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s="17">
        <f>VLOOKUP($A362, SiteInfo!$A$2:$R$480, MATCH(V$1, SiteInfo!$A$1:$R$1,0), 0)</f>
        <v>173.41766999999999</v>
      </c>
      <c r="W362" s="17">
        <f>VLOOKUP($A362, SiteInfo!$A$2:$R$480, MATCH(W$1, SiteInfo!$A$1:$R$1,0), 0)</f>
        <v>-41.135719999999999</v>
      </c>
      <c r="X362" s="17">
        <f>VLOOKUP($A362, SiteInfo!$A$2:$R$480, MATCH(X$1, SiteInfo!$A$1:$R$1,0), 0)</f>
        <v>0</v>
      </c>
      <c r="Y362" s="17">
        <f>VLOOKUP($A362, SiteInfo!$A$2:$R$480, MATCH(Y$1, SiteInfo!$A$1:$R$1,0), 0)</f>
        <v>21.6</v>
      </c>
      <c r="Z362" s="17">
        <f>VLOOKUP($A362, SiteInfo!$A$2:$R$480, MATCH(Z$1, SiteInfo!$A$1:$R$1,0), 0)</f>
        <v>3</v>
      </c>
      <c r="AA362" s="17">
        <f>VLOOKUP($A362, SiteInfo!$A$2:$R$480, MATCH(AA$1, SiteInfo!$A$1:$R$1,0), 0)</f>
        <v>37</v>
      </c>
      <c r="AB362" s="17">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s="17">
        <f>VLOOKUP($A363, SiteInfo!$A$2:$R$480, MATCH(V$1, SiteInfo!$A$1:$R$1,0), 0)</f>
        <v>173.40339</v>
      </c>
      <c r="W363" s="17">
        <f>VLOOKUP($A363, SiteInfo!$A$2:$R$480, MATCH(W$1, SiteInfo!$A$1:$R$1,0), 0)</f>
        <v>-41.155630000000002</v>
      </c>
      <c r="X363" s="17">
        <f>VLOOKUP($A363, SiteInfo!$A$2:$R$480, MATCH(X$1, SiteInfo!$A$1:$R$1,0), 0)</f>
        <v>0</v>
      </c>
      <c r="Y363" s="17">
        <f>VLOOKUP($A363, SiteInfo!$A$2:$R$480, MATCH(Y$1, SiteInfo!$A$1:$R$1,0), 0)</f>
        <v>16.399999999999999</v>
      </c>
      <c r="Z363" s="17">
        <f>VLOOKUP($A363, SiteInfo!$A$2:$R$480, MATCH(Z$1, SiteInfo!$A$1:$R$1,0), 0)</f>
        <v>5</v>
      </c>
      <c r="AA363" s="17">
        <f>VLOOKUP($A363, SiteInfo!$A$2:$R$480, MATCH(AA$1, SiteInfo!$A$1:$R$1,0), 0)</f>
        <v>34</v>
      </c>
      <c r="AB363" s="17">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s="17">
        <f>VLOOKUP($A364, SiteInfo!$A$2:$R$480, MATCH(V$1, SiteInfo!$A$1:$R$1,0), 0)</f>
        <v>173.3544</v>
      </c>
      <c r="W364" s="17">
        <f>VLOOKUP($A364, SiteInfo!$A$2:$R$480, MATCH(W$1, SiteInfo!$A$1:$R$1,0), 0)</f>
        <v>-41.18777</v>
      </c>
      <c r="X364" s="17">
        <f>VLOOKUP($A364, SiteInfo!$A$2:$R$480, MATCH(X$1, SiteInfo!$A$1:$R$1,0), 0)</f>
        <v>0</v>
      </c>
      <c r="Y364" s="17">
        <f>VLOOKUP($A364, SiteInfo!$A$2:$R$480, MATCH(Y$1, SiteInfo!$A$1:$R$1,0), 0)</f>
        <v>15.2</v>
      </c>
      <c r="Z364" s="17">
        <f>VLOOKUP($A364, SiteInfo!$A$2:$R$480, MATCH(Z$1, SiteInfo!$A$1:$R$1,0), 0)</f>
        <v>5</v>
      </c>
      <c r="AA364" s="17">
        <f>VLOOKUP($A364, SiteInfo!$A$2:$R$480, MATCH(AA$1, SiteInfo!$A$1:$R$1,0), 0)</f>
        <v>50</v>
      </c>
      <c r="AB364" s="17">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s="17">
        <f>VLOOKUP($A365, SiteInfo!$A$2:$R$480, MATCH(V$1, SiteInfo!$A$1:$R$1,0), 0)</f>
        <v>173.36487</v>
      </c>
      <c r="W365" s="17">
        <f>VLOOKUP($A365, SiteInfo!$A$2:$R$480, MATCH(W$1, SiteInfo!$A$1:$R$1,0), 0)</f>
        <v>-41.18224</v>
      </c>
      <c r="X365" s="17">
        <f>VLOOKUP($A365, SiteInfo!$A$2:$R$480, MATCH(X$1, SiteInfo!$A$1:$R$1,0), 0)</f>
        <v>0</v>
      </c>
      <c r="Y365" s="17">
        <f>VLOOKUP($A365, SiteInfo!$A$2:$R$480, MATCH(Y$1, SiteInfo!$A$1:$R$1,0), 0)</f>
        <v>12.2</v>
      </c>
      <c r="Z365" s="17">
        <f>VLOOKUP($A365, SiteInfo!$A$2:$R$480, MATCH(Z$1, SiteInfo!$A$1:$R$1,0), 0)</f>
        <v>5</v>
      </c>
      <c r="AA365" s="17">
        <f>VLOOKUP($A365, SiteInfo!$A$2:$R$480, MATCH(AA$1, SiteInfo!$A$1:$R$1,0), 0)</f>
        <v>40</v>
      </c>
      <c r="AB365" s="17">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s="17">
        <f>VLOOKUP($A366, SiteInfo!$A$2:$R$480, MATCH(V$1, SiteInfo!$A$1:$R$1,0), 0)</f>
        <v>173.06607</v>
      </c>
      <c r="W366" s="17">
        <f>VLOOKUP($A366, SiteInfo!$A$2:$R$480, MATCH(W$1, SiteInfo!$A$1:$R$1,0), 0)</f>
        <v>-40.946489999999997</v>
      </c>
      <c r="X366" s="17">
        <f>VLOOKUP($A366, SiteInfo!$A$2:$R$480, MATCH(X$1, SiteInfo!$A$1:$R$1,0), 0)</f>
        <v>0</v>
      </c>
      <c r="Y366" s="17">
        <f>VLOOKUP($A366, SiteInfo!$A$2:$R$480, MATCH(Y$1, SiteInfo!$A$1:$R$1,0), 0)</f>
        <v>15.2</v>
      </c>
      <c r="Z366" s="17">
        <f>VLOOKUP($A366, SiteInfo!$A$2:$R$480, MATCH(Z$1, SiteInfo!$A$1:$R$1,0), 0)</f>
        <v>7</v>
      </c>
      <c r="AA366" s="17">
        <f>VLOOKUP($A366, SiteInfo!$A$2:$R$480, MATCH(AA$1, SiteInfo!$A$1:$R$1,0), 0)</f>
        <v>50</v>
      </c>
      <c r="AB366" s="17">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s="17">
        <f>VLOOKUP($A367, SiteInfo!$A$2:$R$480, MATCH(V$1, SiteInfo!$A$1:$R$1,0), 0)</f>
        <v>173.05314000000001</v>
      </c>
      <c r="W367" s="17">
        <f>VLOOKUP($A367, SiteInfo!$A$2:$R$480, MATCH(W$1, SiteInfo!$A$1:$R$1,0), 0)</f>
        <v>-40.99483</v>
      </c>
      <c r="X367" s="17">
        <f>VLOOKUP($A367, SiteInfo!$A$2:$R$480, MATCH(X$1, SiteInfo!$A$1:$R$1,0), 0)</f>
        <v>0</v>
      </c>
      <c r="Y367" s="17">
        <f>VLOOKUP($A367, SiteInfo!$A$2:$R$480, MATCH(Y$1, SiteInfo!$A$1:$R$1,0), 0)</f>
        <v>8.5</v>
      </c>
      <c r="Z367" s="17">
        <f>VLOOKUP($A367, SiteInfo!$A$2:$R$480, MATCH(Z$1, SiteInfo!$A$1:$R$1,0), 0)</f>
        <v>3</v>
      </c>
      <c r="AA367" s="17">
        <f>VLOOKUP($A367, SiteInfo!$A$2:$R$480, MATCH(AA$1, SiteInfo!$A$1:$R$1,0), 0)</f>
        <v>54</v>
      </c>
      <c r="AB367" s="1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s="17">
        <f>VLOOKUP($A368, SiteInfo!$A$2:$R$480, MATCH(V$1, SiteInfo!$A$1:$R$1,0), 0)</f>
        <v>173.06057999999999</v>
      </c>
      <c r="W368" s="17">
        <f>VLOOKUP($A368, SiteInfo!$A$2:$R$480, MATCH(W$1, SiteInfo!$A$1:$R$1,0), 0)</f>
        <v>-40.861649999999997</v>
      </c>
      <c r="X368" s="17">
        <f>VLOOKUP($A368, SiteInfo!$A$2:$R$480, MATCH(X$1, SiteInfo!$A$1:$R$1,0), 0)</f>
        <v>0</v>
      </c>
      <c r="Y368" s="17">
        <f>VLOOKUP($A368, SiteInfo!$A$2:$R$480, MATCH(Y$1, SiteInfo!$A$1:$R$1,0), 0)</f>
        <v>15.8</v>
      </c>
      <c r="Z368" s="17">
        <f>VLOOKUP($A368, SiteInfo!$A$2:$R$480, MATCH(Z$1, SiteInfo!$A$1:$R$1,0), 0)</f>
        <v>15</v>
      </c>
      <c r="AA368" s="17">
        <f>VLOOKUP($A368, SiteInfo!$A$2:$R$480, MATCH(AA$1, SiteInfo!$A$1:$R$1,0), 0)</f>
        <v>47</v>
      </c>
      <c r="AB368" s="17">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s="17">
        <f>VLOOKUP($A369, SiteInfo!$A$2:$R$480, MATCH(V$1, SiteInfo!$A$1:$R$1,0), 0)</f>
        <v>173.05887000000001</v>
      </c>
      <c r="W369" s="17">
        <f>VLOOKUP($A369, SiteInfo!$A$2:$R$480, MATCH(W$1, SiteInfo!$A$1:$R$1,0), 0)</f>
        <v>-40.884430000000002</v>
      </c>
      <c r="X369" s="17">
        <f>VLOOKUP($A369, SiteInfo!$A$2:$R$480, MATCH(X$1, SiteInfo!$A$1:$R$1,0), 0)</f>
        <v>0</v>
      </c>
      <c r="Y369" s="17">
        <f>VLOOKUP($A369, SiteInfo!$A$2:$R$480, MATCH(Y$1, SiteInfo!$A$1:$R$1,0), 0)</f>
        <v>14.3</v>
      </c>
      <c r="Z369" s="17">
        <f>VLOOKUP($A369, SiteInfo!$A$2:$R$480, MATCH(Z$1, SiteInfo!$A$1:$R$1,0), 0)</f>
        <v>10</v>
      </c>
      <c r="AA369" s="17">
        <f>VLOOKUP($A369, SiteInfo!$A$2:$R$480, MATCH(AA$1, SiteInfo!$A$1:$R$1,0), 0)</f>
        <v>36</v>
      </c>
      <c r="AB369" s="17">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s="17">
        <f>VLOOKUP($A370, SiteInfo!$A$2:$R$480, MATCH(V$1, SiteInfo!$A$1:$R$1,0), 0)</f>
        <v>173.06317999999999</v>
      </c>
      <c r="W370" s="17">
        <f>VLOOKUP($A370, SiteInfo!$A$2:$R$480, MATCH(W$1, SiteInfo!$A$1:$R$1,0), 0)</f>
        <v>-40.904879999999999</v>
      </c>
      <c r="X370" s="17">
        <f>VLOOKUP($A370, SiteInfo!$A$2:$R$480, MATCH(X$1, SiteInfo!$A$1:$R$1,0), 0)</f>
        <v>0</v>
      </c>
      <c r="Y370" s="17">
        <f>VLOOKUP($A370, SiteInfo!$A$2:$R$480, MATCH(Y$1, SiteInfo!$A$1:$R$1,0), 0)</f>
        <v>12.5</v>
      </c>
      <c r="Z370" s="17">
        <f>VLOOKUP($A370, SiteInfo!$A$2:$R$480, MATCH(Z$1, SiteInfo!$A$1:$R$1,0), 0)</f>
        <v>10</v>
      </c>
      <c r="AA370" s="17">
        <f>VLOOKUP($A370, SiteInfo!$A$2:$R$480, MATCH(AA$1, SiteInfo!$A$1:$R$1,0), 0)</f>
        <v>51</v>
      </c>
      <c r="AB370" s="17">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s="17">
        <f>VLOOKUP($A371, SiteInfo!$A$2:$R$480, MATCH(V$1, SiteInfo!$A$1:$R$1,0), 0)</f>
        <v>173.06602000000001</v>
      </c>
      <c r="W371" s="17">
        <f>VLOOKUP($A371, SiteInfo!$A$2:$R$480, MATCH(W$1, SiteInfo!$A$1:$R$1,0), 0)</f>
        <v>-40.929040000000001</v>
      </c>
      <c r="X371" s="17">
        <f>VLOOKUP($A371, SiteInfo!$A$2:$R$480, MATCH(X$1, SiteInfo!$A$1:$R$1,0), 0)</f>
        <v>0</v>
      </c>
      <c r="Y371" s="17">
        <f>VLOOKUP($A371, SiteInfo!$A$2:$R$480, MATCH(Y$1, SiteInfo!$A$1:$R$1,0), 0)</f>
        <v>9.6999999999999993</v>
      </c>
      <c r="Z371" s="17">
        <f>VLOOKUP($A371, SiteInfo!$A$2:$R$480, MATCH(Z$1, SiteInfo!$A$1:$R$1,0), 0)</f>
        <v>10</v>
      </c>
      <c r="AA371" s="17">
        <f>VLOOKUP($A371, SiteInfo!$A$2:$R$480, MATCH(AA$1, SiteInfo!$A$1:$R$1,0), 0)</f>
        <v>42</v>
      </c>
      <c r="AB371" s="17">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s="17">
        <f>VLOOKUP($A372, SiteInfo!$A$2:$R$480, MATCH(V$1, SiteInfo!$A$1:$R$1,0), 0)</f>
        <v>173.05973</v>
      </c>
      <c r="W372" s="17">
        <f>VLOOKUP($A372, SiteInfo!$A$2:$R$480, MATCH(W$1, SiteInfo!$A$1:$R$1,0), 0)</f>
        <v>-40.921570000000003</v>
      </c>
      <c r="X372" s="17">
        <f>VLOOKUP($A372, SiteInfo!$A$2:$R$480, MATCH(X$1, SiteInfo!$A$1:$R$1,0), 0)</f>
        <v>0</v>
      </c>
      <c r="Y372" s="17">
        <f>VLOOKUP($A372, SiteInfo!$A$2:$R$480, MATCH(Y$1, SiteInfo!$A$1:$R$1,0), 0)</f>
        <v>10</v>
      </c>
      <c r="Z372" s="17">
        <f>VLOOKUP($A372, SiteInfo!$A$2:$R$480, MATCH(Z$1, SiteInfo!$A$1:$R$1,0), 0)</f>
        <v>4</v>
      </c>
      <c r="AA372" s="17">
        <f>VLOOKUP($A372, SiteInfo!$A$2:$R$480, MATCH(AA$1, SiteInfo!$A$1:$R$1,0), 0)</f>
        <v>46</v>
      </c>
      <c r="AB372" s="17">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s="17">
        <f>VLOOKUP($A373, SiteInfo!$A$2:$R$480, MATCH(V$1, SiteInfo!$A$1:$R$1,0), 0)</f>
        <v>174.06519</v>
      </c>
      <c r="W373" s="17">
        <f>VLOOKUP($A373, SiteInfo!$A$2:$R$480, MATCH(W$1, SiteInfo!$A$1:$R$1,0), 0)</f>
        <v>-40.996139999999997</v>
      </c>
      <c r="X373" s="17">
        <f>VLOOKUP($A373, SiteInfo!$A$2:$R$480, MATCH(X$1, SiteInfo!$A$1:$R$1,0), 0)</f>
        <v>0</v>
      </c>
      <c r="Y373" s="17">
        <f>VLOOKUP($A373, SiteInfo!$A$2:$R$480, MATCH(Y$1, SiteInfo!$A$1:$R$1,0), 0)</f>
        <v>33</v>
      </c>
      <c r="Z373" s="17">
        <f>VLOOKUP($A373, SiteInfo!$A$2:$R$480, MATCH(Z$1, SiteInfo!$A$1:$R$1,0), 0)</f>
        <v>6</v>
      </c>
      <c r="AA373" s="17">
        <f>VLOOKUP($A373, SiteInfo!$A$2:$R$480, MATCH(AA$1, SiteInfo!$A$1:$R$1,0), 0)</f>
        <v>50</v>
      </c>
      <c r="AB373" s="17">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s="17">
        <f>VLOOKUP($A374, SiteInfo!$A$2:$R$480, MATCH(V$1, SiteInfo!$A$1:$R$1,0), 0)</f>
        <v>168.21619999999999</v>
      </c>
      <c r="W374" s="17">
        <f>VLOOKUP($A374, SiteInfo!$A$2:$R$480, MATCH(W$1, SiteInfo!$A$1:$R$1,0), 0)</f>
        <v>-46.828589999999998</v>
      </c>
      <c r="X374" s="17">
        <f>VLOOKUP($A374, SiteInfo!$A$2:$R$480, MATCH(X$1, SiteInfo!$A$1:$R$1,0), 0)</f>
        <v>0</v>
      </c>
      <c r="Y374" s="17">
        <f>VLOOKUP($A374, SiteInfo!$A$2:$R$480, MATCH(Y$1, SiteInfo!$A$1:$R$1,0), 0)</f>
        <v>15.2</v>
      </c>
      <c r="Z374" s="17">
        <f>VLOOKUP($A374, SiteInfo!$A$2:$R$480, MATCH(Z$1, SiteInfo!$A$1:$R$1,0), 0)</f>
        <v>15</v>
      </c>
      <c r="AA374" s="17">
        <f>VLOOKUP($A374, SiteInfo!$A$2:$R$480, MATCH(AA$1, SiteInfo!$A$1:$R$1,0), 0)</f>
        <v>91</v>
      </c>
      <c r="AB374" s="17">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s="17">
        <f>VLOOKUP($A375, SiteInfo!$A$2:$R$480, MATCH(V$1, SiteInfo!$A$1:$R$1,0), 0)</f>
        <v>168.23002</v>
      </c>
      <c r="W375" s="17">
        <f>VLOOKUP($A375, SiteInfo!$A$2:$R$480, MATCH(W$1, SiteInfo!$A$1:$R$1,0), 0)</f>
        <v>-46.869169999999997</v>
      </c>
      <c r="X375" s="17">
        <f>VLOOKUP($A375, SiteInfo!$A$2:$R$480, MATCH(X$1, SiteInfo!$A$1:$R$1,0), 0)</f>
        <v>0</v>
      </c>
      <c r="Y375" s="17">
        <f>VLOOKUP($A375, SiteInfo!$A$2:$R$480, MATCH(Y$1, SiteInfo!$A$1:$R$1,0), 0)</f>
        <v>15.2</v>
      </c>
      <c r="Z375" s="17">
        <f>VLOOKUP($A375, SiteInfo!$A$2:$R$480, MATCH(Z$1, SiteInfo!$A$1:$R$1,0), 0)</f>
        <v>12</v>
      </c>
      <c r="AA375" s="17">
        <f>VLOOKUP($A375, SiteInfo!$A$2:$R$480, MATCH(AA$1, SiteInfo!$A$1:$R$1,0), 0)</f>
        <v>67</v>
      </c>
      <c r="AB375" s="17">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s="17">
        <f>VLOOKUP($A376, SiteInfo!$A$2:$R$480, MATCH(V$1, SiteInfo!$A$1:$R$1,0), 0)</f>
        <v>168.23985999999999</v>
      </c>
      <c r="W376" s="17">
        <f>VLOOKUP($A376, SiteInfo!$A$2:$R$480, MATCH(W$1, SiteInfo!$A$1:$R$1,0), 0)</f>
        <v>-46.901249999999997</v>
      </c>
      <c r="X376" s="17">
        <f>VLOOKUP($A376, SiteInfo!$A$2:$R$480, MATCH(X$1, SiteInfo!$A$1:$R$1,0), 0)</f>
        <v>0</v>
      </c>
      <c r="Y376" s="17">
        <f>VLOOKUP($A376, SiteInfo!$A$2:$R$480, MATCH(Y$1, SiteInfo!$A$1:$R$1,0), 0)</f>
        <v>13.7</v>
      </c>
      <c r="Z376" s="17">
        <f>VLOOKUP($A376, SiteInfo!$A$2:$R$480, MATCH(Z$1, SiteInfo!$A$1:$R$1,0), 0)</f>
        <v>8</v>
      </c>
      <c r="AA376" s="17">
        <f>VLOOKUP($A376, SiteInfo!$A$2:$R$480, MATCH(AA$1, SiteInfo!$A$1:$R$1,0), 0)</f>
        <v>72</v>
      </c>
      <c r="AB376" s="17">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s="17">
        <f>VLOOKUP($A377, SiteInfo!$A$2:$R$480, MATCH(V$1, SiteInfo!$A$1:$R$1,0), 0)</f>
        <v>168.25072</v>
      </c>
      <c r="W377" s="17">
        <f>VLOOKUP($A377, SiteInfo!$A$2:$R$480, MATCH(W$1, SiteInfo!$A$1:$R$1,0), 0)</f>
        <v>-46.911720000000003</v>
      </c>
      <c r="X377" s="17">
        <f>VLOOKUP($A377, SiteInfo!$A$2:$R$480, MATCH(X$1, SiteInfo!$A$1:$R$1,0), 0)</f>
        <v>0</v>
      </c>
      <c r="Y377" s="17">
        <f>VLOOKUP($A377, SiteInfo!$A$2:$R$480, MATCH(Y$1, SiteInfo!$A$1:$R$1,0), 0)</f>
        <v>13.1</v>
      </c>
      <c r="Z377" s="17">
        <f>VLOOKUP($A377, SiteInfo!$A$2:$R$480, MATCH(Z$1, SiteInfo!$A$1:$R$1,0), 0)</f>
        <v>15</v>
      </c>
      <c r="AA377" s="17">
        <f>VLOOKUP($A377, SiteInfo!$A$2:$R$480, MATCH(AA$1, SiteInfo!$A$1:$R$1,0), 0)</f>
        <v>77</v>
      </c>
      <c r="AB377" s="1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s="17">
        <f>VLOOKUP($A378, SiteInfo!$A$2:$R$480, MATCH(V$1, SiteInfo!$A$1:$R$1,0), 0)</f>
        <v>174.25470999999999</v>
      </c>
      <c r="W378" s="17">
        <f>VLOOKUP($A378, SiteInfo!$A$2:$R$480, MATCH(W$1, SiteInfo!$A$1:$R$1,0), 0)</f>
        <v>-41.243560000000002</v>
      </c>
      <c r="X378" s="17">
        <f>VLOOKUP($A378, SiteInfo!$A$2:$R$480, MATCH(X$1, SiteInfo!$A$1:$R$1,0), 0)</f>
        <v>0</v>
      </c>
      <c r="Y378" s="17">
        <f>VLOOKUP($A378, SiteInfo!$A$2:$R$480, MATCH(Y$1, SiteInfo!$A$1:$R$1,0), 0)</f>
        <v>18</v>
      </c>
      <c r="Z378" s="17">
        <f>VLOOKUP($A378, SiteInfo!$A$2:$R$480, MATCH(Z$1, SiteInfo!$A$1:$R$1,0), 0)</f>
        <v>6</v>
      </c>
      <c r="AA378" s="17">
        <f>VLOOKUP($A378, SiteInfo!$A$2:$R$480, MATCH(AA$1, SiteInfo!$A$1:$R$1,0), 0)</f>
        <v>15</v>
      </c>
      <c r="AB378" s="17">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s="17">
        <f>VLOOKUP($A379, SiteInfo!$A$2:$R$480, MATCH(V$1, SiteInfo!$A$1:$R$1,0), 0)</f>
        <v>174.00235000000001</v>
      </c>
      <c r="W379" s="17">
        <f>VLOOKUP($A379, SiteInfo!$A$2:$R$480, MATCH(W$1, SiteInfo!$A$1:$R$1,0), 0)</f>
        <v>-40.826009999999997</v>
      </c>
      <c r="X379" s="17">
        <f>VLOOKUP($A379, SiteInfo!$A$2:$R$480, MATCH(X$1, SiteInfo!$A$1:$R$1,0), 0)</f>
        <v>0</v>
      </c>
      <c r="Y379" s="17">
        <f>VLOOKUP($A379, SiteInfo!$A$2:$R$480, MATCH(Y$1, SiteInfo!$A$1:$R$1,0), 0)</f>
        <v>30</v>
      </c>
      <c r="Z379" s="17">
        <f>VLOOKUP($A379, SiteInfo!$A$2:$R$480, MATCH(Z$1, SiteInfo!$A$1:$R$1,0), 0)</f>
        <v>6</v>
      </c>
      <c r="AA379" s="17">
        <f>VLOOKUP($A379, SiteInfo!$A$2:$R$480, MATCH(AA$1, SiteInfo!$A$1:$R$1,0), 0)</f>
        <v>25</v>
      </c>
      <c r="AB379" s="17">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s="17">
        <f>VLOOKUP($A380, SiteInfo!$A$2:$R$480, MATCH(V$1, SiteInfo!$A$1:$R$1,0), 0)</f>
        <v>174.5386</v>
      </c>
      <c r="W380" s="17">
        <f>VLOOKUP($A380, SiteInfo!$A$2:$R$480, MATCH(W$1, SiteInfo!$A$1:$R$1,0), 0)</f>
        <v>-35.653149999999997</v>
      </c>
      <c r="X380" s="17">
        <f>VLOOKUP($A380, SiteInfo!$A$2:$R$480, MATCH(X$1, SiteInfo!$A$1:$R$1,0), 0)</f>
        <v>16</v>
      </c>
      <c r="Y380" s="17">
        <f>VLOOKUP($A380, SiteInfo!$A$2:$R$480, MATCH(Y$1, SiteInfo!$A$1:$R$1,0), 0)</f>
        <v>30.2</v>
      </c>
      <c r="Z380" s="17">
        <f>VLOOKUP($A380, SiteInfo!$A$2:$R$480, MATCH(Z$1, SiteInfo!$A$1:$R$1,0), 0)</f>
        <v>10</v>
      </c>
      <c r="AA380" s="17">
        <f>VLOOKUP($A380, SiteInfo!$A$2:$R$480, MATCH(AA$1, SiteInfo!$A$1:$R$1,0), 0)</f>
        <v>36</v>
      </c>
      <c r="AB380" s="17">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s="17">
        <f>VLOOKUP($A381, SiteInfo!$A$2:$R$480, MATCH(V$1, SiteInfo!$A$1:$R$1,0), 0)</f>
        <v>174.71746999999999</v>
      </c>
      <c r="W381" s="17">
        <f>VLOOKUP($A381, SiteInfo!$A$2:$R$480, MATCH(W$1, SiteInfo!$A$1:$R$1,0), 0)</f>
        <v>-41.362380000000002</v>
      </c>
      <c r="X381" s="17">
        <f>VLOOKUP($A381, SiteInfo!$A$2:$R$480, MATCH(X$1, SiteInfo!$A$1:$R$1,0), 0)</f>
        <v>0</v>
      </c>
      <c r="Y381" s="17">
        <f>VLOOKUP($A381, SiteInfo!$A$2:$R$480, MATCH(Y$1, SiteInfo!$A$1:$R$1,0), 0)</f>
        <v>12</v>
      </c>
      <c r="Z381" s="17">
        <f>VLOOKUP($A381, SiteInfo!$A$2:$R$480, MATCH(Z$1, SiteInfo!$A$1:$R$1,0), 0)</f>
        <v>12</v>
      </c>
      <c r="AA381" s="17">
        <f>VLOOKUP($A381, SiteInfo!$A$2:$R$480, MATCH(AA$1, SiteInfo!$A$1:$R$1,0), 0)</f>
        <v>40</v>
      </c>
      <c r="AB381" s="17">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s="17">
        <f>VLOOKUP($A382, SiteInfo!$A$2:$R$480, MATCH(V$1, SiteInfo!$A$1:$R$1,0), 0)</f>
        <v>174.76622</v>
      </c>
      <c r="W382" s="17">
        <f>VLOOKUP($A382, SiteInfo!$A$2:$R$480, MATCH(W$1, SiteInfo!$A$1:$R$1,0), 0)</f>
        <v>-41.349150000000002</v>
      </c>
      <c r="X382" s="17">
        <f>VLOOKUP($A382, SiteInfo!$A$2:$R$480, MATCH(X$1, SiteInfo!$A$1:$R$1,0), 0)</f>
        <v>0</v>
      </c>
      <c r="Y382" s="17">
        <f>VLOOKUP($A382, SiteInfo!$A$2:$R$480, MATCH(Y$1, SiteInfo!$A$1:$R$1,0), 0)</f>
        <v>11.2</v>
      </c>
      <c r="Z382" s="17">
        <f>VLOOKUP($A382, SiteInfo!$A$2:$R$480, MATCH(Z$1, SiteInfo!$A$1:$R$1,0), 0)</f>
        <v>9</v>
      </c>
      <c r="AA382" s="17">
        <f>VLOOKUP($A382, SiteInfo!$A$2:$R$480, MATCH(AA$1, SiteInfo!$A$1:$R$1,0), 0)</f>
        <v>35</v>
      </c>
      <c r="AB382" s="17">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s="17">
        <f>VLOOKUP($A383, SiteInfo!$A$2:$R$480, MATCH(V$1, SiteInfo!$A$1:$R$1,0), 0)</f>
        <v>171.47526999999999</v>
      </c>
      <c r="W383" s="17">
        <f>VLOOKUP($A383, SiteInfo!$A$2:$R$480, MATCH(W$1, SiteInfo!$A$1:$R$1,0), 0)</f>
        <v>-41.722200000000001</v>
      </c>
      <c r="X383" s="17">
        <f>VLOOKUP($A383, SiteInfo!$A$2:$R$480, MATCH(X$1, SiteInfo!$A$1:$R$1,0), 0)</f>
        <v>0</v>
      </c>
      <c r="Y383" s="17">
        <f>VLOOKUP($A383, SiteInfo!$A$2:$R$480, MATCH(Y$1, SiteInfo!$A$1:$R$1,0), 0)</f>
        <v>12.2</v>
      </c>
      <c r="Z383" s="17">
        <f>VLOOKUP($A383, SiteInfo!$A$2:$R$480, MATCH(Z$1, SiteInfo!$A$1:$R$1,0), 0)</f>
        <v>5</v>
      </c>
      <c r="AA383" s="17">
        <f>VLOOKUP($A383, SiteInfo!$A$2:$R$480, MATCH(AA$1, SiteInfo!$A$1:$R$1,0), 0)</f>
        <v>74</v>
      </c>
      <c r="AB383" s="17">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s="17">
        <f>VLOOKUP($A384, SiteInfo!$A$2:$R$480, MATCH(V$1, SiteInfo!$A$1:$R$1,0), 0)</f>
        <v>171.47167999999999</v>
      </c>
      <c r="W384" s="17">
        <f>VLOOKUP($A384, SiteInfo!$A$2:$R$480, MATCH(W$1, SiteInfo!$A$1:$R$1,0), 0)</f>
        <v>-41.731380000000001</v>
      </c>
      <c r="X384" s="17">
        <f>VLOOKUP($A384, SiteInfo!$A$2:$R$480, MATCH(X$1, SiteInfo!$A$1:$R$1,0), 0)</f>
        <v>0</v>
      </c>
      <c r="Y384" s="17">
        <f>VLOOKUP($A384, SiteInfo!$A$2:$R$480, MATCH(Y$1, SiteInfo!$A$1:$R$1,0), 0)</f>
        <v>14.3</v>
      </c>
      <c r="Z384" s="17">
        <f>VLOOKUP($A384, SiteInfo!$A$2:$R$480, MATCH(Z$1, SiteInfo!$A$1:$R$1,0), 0)</f>
        <v>3</v>
      </c>
      <c r="AA384" s="17">
        <f>VLOOKUP($A384, SiteInfo!$A$2:$R$480, MATCH(AA$1, SiteInfo!$A$1:$R$1,0), 0)</f>
        <v>65</v>
      </c>
      <c r="AB384" s="17">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s="17">
        <f>VLOOKUP($A385, SiteInfo!$A$2:$R$480, MATCH(V$1, SiteInfo!$A$1:$R$1,0), 0)</f>
        <v>171.4571</v>
      </c>
      <c r="W385" s="17">
        <f>VLOOKUP($A385, SiteInfo!$A$2:$R$480, MATCH(W$1, SiteInfo!$A$1:$R$1,0), 0)</f>
        <v>-41.75318</v>
      </c>
      <c r="X385" s="17">
        <f>VLOOKUP($A385, SiteInfo!$A$2:$R$480, MATCH(X$1, SiteInfo!$A$1:$R$1,0), 0)</f>
        <v>0</v>
      </c>
      <c r="Y385" s="17">
        <f>VLOOKUP($A385, SiteInfo!$A$2:$R$480, MATCH(Y$1, SiteInfo!$A$1:$R$1,0), 0)</f>
        <v>11.5</v>
      </c>
      <c r="Z385" s="17">
        <f>VLOOKUP($A385, SiteInfo!$A$2:$R$480, MATCH(Z$1, SiteInfo!$A$1:$R$1,0), 0)</f>
        <v>2</v>
      </c>
      <c r="AA385" s="17">
        <f>VLOOKUP($A385, SiteInfo!$A$2:$R$480, MATCH(AA$1, SiteInfo!$A$1:$R$1,0), 0)</f>
        <v>65</v>
      </c>
      <c r="AB385" s="17">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s="17">
        <f>VLOOKUP($A386, SiteInfo!$A$2:$R$480, MATCH(V$1, SiteInfo!$A$1:$R$1,0), 0)</f>
        <v>171.98525000000001</v>
      </c>
      <c r="W386" s="17">
        <f>VLOOKUP($A386, SiteInfo!$A$2:$R$480, MATCH(W$1, SiteInfo!$A$1:$R$1,0), 0)</f>
        <v>-41.444609999999997</v>
      </c>
      <c r="X386" s="17">
        <f>VLOOKUP($A386, SiteInfo!$A$2:$R$480, MATCH(X$1, SiteInfo!$A$1:$R$1,0), 0)</f>
        <v>0</v>
      </c>
      <c r="Y386" s="17">
        <f>VLOOKUP($A386, SiteInfo!$A$2:$R$480, MATCH(Y$1, SiteInfo!$A$1:$R$1,0), 0)</f>
        <v>8.5</v>
      </c>
      <c r="Z386" s="17">
        <f>VLOOKUP($A386, SiteInfo!$A$2:$R$480, MATCH(Z$1, SiteInfo!$A$1:$R$1,0), 0)</f>
        <v>1</v>
      </c>
      <c r="AA386" s="17">
        <f>VLOOKUP($A386, SiteInfo!$A$2:$R$480, MATCH(AA$1, SiteInfo!$A$1:$R$1,0), 0)</f>
        <v>43</v>
      </c>
      <c r="AB386" s="17">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s="17">
        <f>VLOOKUP($A387, SiteInfo!$A$2:$R$480, MATCH(V$1, SiteInfo!$A$1:$R$1,0), 0)</f>
        <v>172.02602999999999</v>
      </c>
      <c r="W387" s="17">
        <f>VLOOKUP($A387, SiteInfo!$A$2:$R$480, MATCH(W$1, SiteInfo!$A$1:$R$1,0), 0)</f>
        <v>-41.411270000000002</v>
      </c>
      <c r="X387" s="17">
        <f>VLOOKUP($A387, SiteInfo!$A$2:$R$480, MATCH(X$1, SiteInfo!$A$1:$R$1,0), 0)</f>
        <v>0</v>
      </c>
      <c r="Y387" s="17">
        <f>VLOOKUP($A387, SiteInfo!$A$2:$R$480, MATCH(Y$1, SiteInfo!$A$1:$R$1,0), 0)</f>
        <v>9.6999999999999993</v>
      </c>
      <c r="Z387" s="17">
        <f>VLOOKUP($A387, SiteInfo!$A$2:$R$480, MATCH(Z$1, SiteInfo!$A$1:$R$1,0), 0)</f>
        <v>3</v>
      </c>
      <c r="AA387" s="17">
        <f>VLOOKUP($A387, SiteInfo!$A$2:$R$480, MATCH(AA$1, SiteInfo!$A$1:$R$1,0), 0)</f>
        <v>38</v>
      </c>
      <c r="AB387" s="1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s="17">
        <f>VLOOKUP($A388, SiteInfo!$A$2:$R$480, MATCH(V$1, SiteInfo!$A$1:$R$1,0), 0)</f>
        <v>172.05323000000001</v>
      </c>
      <c r="W388" s="17">
        <f>VLOOKUP($A388, SiteInfo!$A$2:$R$480, MATCH(W$1, SiteInfo!$A$1:$R$1,0), 0)</f>
        <v>-41.390099999999997</v>
      </c>
      <c r="X388" s="17">
        <f>VLOOKUP($A388, SiteInfo!$A$2:$R$480, MATCH(X$1, SiteInfo!$A$1:$R$1,0), 0)</f>
        <v>0</v>
      </c>
      <c r="Y388" s="17">
        <f>VLOOKUP($A388, SiteInfo!$A$2:$R$480, MATCH(Y$1, SiteInfo!$A$1:$R$1,0), 0)</f>
        <v>5.4</v>
      </c>
      <c r="Z388" s="17">
        <f>VLOOKUP($A388, SiteInfo!$A$2:$R$480, MATCH(Z$1, SiteInfo!$A$1:$R$1,0), 0)</f>
        <v>3</v>
      </c>
      <c r="AA388" s="17">
        <f>VLOOKUP($A388, SiteInfo!$A$2:$R$480, MATCH(AA$1, SiteInfo!$A$1:$R$1,0), 0)</f>
        <v>37</v>
      </c>
      <c r="AB388" s="17">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s="17">
        <f>VLOOKUP($A389, SiteInfo!$A$2:$R$480, MATCH(V$1, SiteInfo!$A$1:$R$1,0), 0)</f>
        <v>173.84565000000001</v>
      </c>
      <c r="W389" s="17">
        <f>VLOOKUP($A389, SiteInfo!$A$2:$R$480, MATCH(W$1, SiteInfo!$A$1:$R$1,0), 0)</f>
        <v>-40.947769999999998</v>
      </c>
      <c r="X389" s="17">
        <f>VLOOKUP($A389, SiteInfo!$A$2:$R$480, MATCH(X$1, SiteInfo!$A$1:$R$1,0), 0)</f>
        <v>0</v>
      </c>
      <c r="Y389" s="17">
        <f>VLOOKUP($A389, SiteInfo!$A$2:$R$480, MATCH(Y$1, SiteInfo!$A$1:$R$1,0), 0)</f>
        <v>21</v>
      </c>
      <c r="Z389" s="17">
        <f>VLOOKUP($A389, SiteInfo!$A$2:$R$480, MATCH(Z$1, SiteInfo!$A$1:$R$1,0), 0)</f>
        <v>6</v>
      </c>
      <c r="AA389" s="17">
        <f>VLOOKUP($A389, SiteInfo!$A$2:$R$480, MATCH(AA$1, SiteInfo!$A$1:$R$1,0), 0)</f>
        <v>50</v>
      </c>
      <c r="AB389" s="17">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s="17">
        <f>VLOOKUP($A390, SiteInfo!$A$2:$R$480, MATCH(V$1, SiteInfo!$A$1:$R$1,0), 0)</f>
        <v>173.94307000000001</v>
      </c>
      <c r="W390" s="17">
        <f>VLOOKUP($A390, SiteInfo!$A$2:$R$480, MATCH(W$1, SiteInfo!$A$1:$R$1,0), 0)</f>
        <v>-40.91621</v>
      </c>
      <c r="X390" s="17">
        <f>VLOOKUP($A390, SiteInfo!$A$2:$R$480, MATCH(X$1, SiteInfo!$A$1:$R$1,0), 0)</f>
        <v>0</v>
      </c>
      <c r="Y390" s="17">
        <f>VLOOKUP($A390, SiteInfo!$A$2:$R$480, MATCH(Y$1, SiteInfo!$A$1:$R$1,0), 0)</f>
        <v>27</v>
      </c>
      <c r="Z390" s="17">
        <f>VLOOKUP($A390, SiteInfo!$A$2:$R$480, MATCH(Z$1, SiteInfo!$A$1:$R$1,0), 0)</f>
        <v>6</v>
      </c>
      <c r="AA390" s="17">
        <f>VLOOKUP($A390, SiteInfo!$A$2:$R$480, MATCH(AA$1, SiteInfo!$A$1:$R$1,0), 0)</f>
        <v>40</v>
      </c>
      <c r="AB390" s="17">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s="17">
        <f>VLOOKUP($A391, SiteInfo!$A$2:$R$480, MATCH(V$1, SiteInfo!$A$1:$R$1,0), 0)</f>
        <v>174.10342</v>
      </c>
      <c r="W391" s="17">
        <f>VLOOKUP($A391, SiteInfo!$A$2:$R$480, MATCH(W$1, SiteInfo!$A$1:$R$1,0), 0)</f>
        <v>-41.030990000000003</v>
      </c>
      <c r="X391" s="17">
        <f>VLOOKUP($A391, SiteInfo!$A$2:$R$480, MATCH(X$1, SiteInfo!$A$1:$R$1,0), 0)</f>
        <v>3</v>
      </c>
      <c r="Y391" s="17">
        <f>VLOOKUP($A391, SiteInfo!$A$2:$R$480, MATCH(Y$1, SiteInfo!$A$1:$R$1,0), 0)</f>
        <v>18</v>
      </c>
      <c r="Z391" s="17">
        <f>VLOOKUP($A391, SiteInfo!$A$2:$R$480, MATCH(Z$1, SiteInfo!$A$1:$R$1,0), 0)</f>
        <v>2</v>
      </c>
      <c r="AA391" s="17">
        <f>VLOOKUP($A391, SiteInfo!$A$2:$R$480, MATCH(AA$1, SiteInfo!$A$1:$R$1,0), 0)</f>
        <v>35</v>
      </c>
      <c r="AB391" s="17">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s="17">
        <f>VLOOKUP($A392, SiteInfo!$A$2:$R$480, MATCH(V$1, SiteInfo!$A$1:$R$1,0), 0)</f>
        <v>173.70018999999999</v>
      </c>
      <c r="W392" s="17">
        <f>VLOOKUP($A392, SiteInfo!$A$2:$R$480, MATCH(W$1, SiteInfo!$A$1:$R$1,0), 0)</f>
        <v>-41.055729999999997</v>
      </c>
      <c r="X392" s="17">
        <f>VLOOKUP($A392, SiteInfo!$A$2:$R$480, MATCH(X$1, SiteInfo!$A$1:$R$1,0), 0)</f>
        <v>0</v>
      </c>
      <c r="Y392" s="17">
        <f>VLOOKUP($A392, SiteInfo!$A$2:$R$480, MATCH(Y$1, SiteInfo!$A$1:$R$1,0), 0)</f>
        <v>9</v>
      </c>
      <c r="Z392" s="17">
        <f>VLOOKUP($A392, SiteInfo!$A$2:$R$480, MATCH(Z$1, SiteInfo!$A$1:$R$1,0), 0)</f>
        <v>3</v>
      </c>
      <c r="AA392" s="17">
        <f>VLOOKUP($A392, SiteInfo!$A$2:$R$480, MATCH(AA$1, SiteInfo!$A$1:$R$1,0), 0)</f>
        <v>40</v>
      </c>
      <c r="AB392" s="17">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s="17">
        <f>VLOOKUP($A393, SiteInfo!$A$2:$R$480, MATCH(V$1, SiteInfo!$A$1:$R$1,0), 0)</f>
        <v>173.89314999999999</v>
      </c>
      <c r="W393" s="17">
        <f>VLOOKUP($A393, SiteInfo!$A$2:$R$480, MATCH(W$1, SiteInfo!$A$1:$R$1,0), 0)</f>
        <v>-40.777709999999999</v>
      </c>
      <c r="X393" s="17">
        <f>VLOOKUP($A393, SiteInfo!$A$2:$R$480, MATCH(X$1, SiteInfo!$A$1:$R$1,0), 0)</f>
        <v>0</v>
      </c>
      <c r="Y393" s="17">
        <f>VLOOKUP($A393, SiteInfo!$A$2:$R$480, MATCH(Y$1, SiteInfo!$A$1:$R$1,0), 0)</f>
        <v>15</v>
      </c>
      <c r="Z393" s="17">
        <f>VLOOKUP($A393, SiteInfo!$A$2:$R$480, MATCH(Z$1, SiteInfo!$A$1:$R$1,0), 0)</f>
        <v>4</v>
      </c>
      <c r="AA393" s="17">
        <f>VLOOKUP($A393, SiteInfo!$A$2:$R$480, MATCH(AA$1, SiteInfo!$A$1:$R$1,0), 0)</f>
        <v>30</v>
      </c>
      <c r="AB393" s="17">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s="17">
        <f>VLOOKUP($A394, SiteInfo!$A$2:$R$480, MATCH(V$1, SiteInfo!$A$1:$R$1,0), 0)</f>
        <v>173.89888999999999</v>
      </c>
      <c r="W394" s="17">
        <f>VLOOKUP($A394, SiteInfo!$A$2:$R$480, MATCH(W$1, SiteInfo!$A$1:$R$1,0), 0)</f>
        <v>-40.859529999999999</v>
      </c>
      <c r="X394" s="17">
        <f>VLOOKUP($A394, SiteInfo!$A$2:$R$480, MATCH(X$1, SiteInfo!$A$1:$R$1,0), 0)</f>
        <v>0</v>
      </c>
      <c r="Y394" s="17">
        <f>VLOOKUP($A394, SiteInfo!$A$2:$R$480, MATCH(Y$1, SiteInfo!$A$1:$R$1,0), 0)</f>
        <v>18</v>
      </c>
      <c r="Z394" s="17">
        <f>VLOOKUP($A394, SiteInfo!$A$2:$R$480, MATCH(Z$1, SiteInfo!$A$1:$R$1,0), 0)</f>
        <v>5</v>
      </c>
      <c r="AA394" s="17">
        <f>VLOOKUP($A394, SiteInfo!$A$2:$R$480, MATCH(AA$1, SiteInfo!$A$1:$R$1,0), 0)</f>
        <v>40</v>
      </c>
      <c r="AB394" s="17">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s="17">
        <f>VLOOKUP($A395, SiteInfo!$A$2:$R$480, MATCH(V$1, SiteInfo!$A$1:$R$1,0), 0)</f>
        <v>173.83313000000001</v>
      </c>
      <c r="W395" s="17">
        <f>VLOOKUP($A395, SiteInfo!$A$2:$R$480, MATCH(W$1, SiteInfo!$A$1:$R$1,0), 0)</f>
        <v>-40.867640000000002</v>
      </c>
      <c r="X395" s="17">
        <f>VLOOKUP($A395, SiteInfo!$A$2:$R$480, MATCH(X$1, SiteInfo!$A$1:$R$1,0), 0)</f>
        <v>0</v>
      </c>
      <c r="Y395" s="17">
        <f>VLOOKUP($A395, SiteInfo!$A$2:$R$480, MATCH(Y$1, SiteInfo!$A$1:$R$1,0), 0)</f>
        <v>12</v>
      </c>
      <c r="Z395" s="17">
        <f>VLOOKUP($A395, SiteInfo!$A$2:$R$480, MATCH(Z$1, SiteInfo!$A$1:$R$1,0), 0)</f>
        <v>2</v>
      </c>
      <c r="AA395" s="17">
        <f>VLOOKUP($A395, SiteInfo!$A$2:$R$480, MATCH(AA$1, SiteInfo!$A$1:$R$1,0), 0)</f>
        <v>20</v>
      </c>
      <c r="AB395" s="17">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s="17">
        <f>VLOOKUP($A396, SiteInfo!$A$2:$R$480, MATCH(V$1, SiteInfo!$A$1:$R$1,0), 0)</f>
        <v>174.05329</v>
      </c>
      <c r="W396" s="17">
        <f>VLOOKUP($A396, SiteInfo!$A$2:$R$480, MATCH(W$1, SiteInfo!$A$1:$R$1,0), 0)</f>
        <v>-40.988439999999997</v>
      </c>
      <c r="X396" s="17">
        <f>VLOOKUP($A396, SiteInfo!$A$2:$R$480, MATCH(X$1, SiteInfo!$A$1:$R$1,0), 0)</f>
        <v>0</v>
      </c>
      <c r="Y396" s="17">
        <f>VLOOKUP($A396, SiteInfo!$A$2:$R$480, MATCH(Y$1, SiteInfo!$A$1:$R$1,0), 0)</f>
        <v>21</v>
      </c>
      <c r="Z396" s="17">
        <f>VLOOKUP($A396, SiteInfo!$A$2:$R$480, MATCH(Z$1, SiteInfo!$A$1:$R$1,0), 0)</f>
        <v>6</v>
      </c>
      <c r="AA396" s="17">
        <f>VLOOKUP($A396, SiteInfo!$A$2:$R$480, MATCH(AA$1, SiteInfo!$A$1:$R$1,0), 0)</f>
        <v>20</v>
      </c>
      <c r="AB396" s="17">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s="17">
        <f>VLOOKUP($A397, SiteInfo!$A$2:$R$480, MATCH(V$1, SiteInfo!$A$1:$R$1,0), 0)</f>
        <v>174.05330000000001</v>
      </c>
      <c r="W397" s="17">
        <f>VLOOKUP($A397, SiteInfo!$A$2:$R$480, MATCH(W$1, SiteInfo!$A$1:$R$1,0), 0)</f>
        <v>-40.988419999999998</v>
      </c>
      <c r="X397" s="17">
        <f>VLOOKUP($A397, SiteInfo!$A$2:$R$480, MATCH(X$1, SiteInfo!$A$1:$R$1,0), 0)</f>
        <v>0</v>
      </c>
      <c r="Y397" s="17">
        <f>VLOOKUP($A397, SiteInfo!$A$2:$R$480, MATCH(Y$1, SiteInfo!$A$1:$R$1,0), 0)</f>
        <v>21</v>
      </c>
      <c r="Z397" s="17">
        <f>VLOOKUP($A397, SiteInfo!$A$2:$R$480, MATCH(Z$1, SiteInfo!$A$1:$R$1,0), 0)</f>
        <v>6</v>
      </c>
      <c r="AA397" s="17">
        <f>VLOOKUP($A397, SiteInfo!$A$2:$R$480, MATCH(AA$1, SiteInfo!$A$1:$R$1,0), 0)</f>
        <v>20</v>
      </c>
      <c r="AB397" s="1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s="17">
        <f>VLOOKUP($A398, SiteInfo!$A$2:$R$480, MATCH(V$1, SiteInfo!$A$1:$R$1,0), 0)</f>
        <v>174.14339000000001</v>
      </c>
      <c r="W398" s="17">
        <f>VLOOKUP($A398, SiteInfo!$A$2:$R$480, MATCH(W$1, SiteInfo!$A$1:$R$1,0), 0)</f>
        <v>-40.997309999999999</v>
      </c>
      <c r="X398" s="17">
        <f>VLOOKUP($A398, SiteInfo!$A$2:$R$480, MATCH(X$1, SiteInfo!$A$1:$R$1,0), 0)</f>
        <v>0</v>
      </c>
      <c r="Y398" s="17">
        <f>VLOOKUP($A398, SiteInfo!$A$2:$R$480, MATCH(Y$1, SiteInfo!$A$1:$R$1,0), 0)</f>
        <v>24</v>
      </c>
      <c r="Z398" s="17">
        <f>VLOOKUP($A398, SiteInfo!$A$2:$R$480, MATCH(Z$1, SiteInfo!$A$1:$R$1,0), 0)</f>
        <v>4</v>
      </c>
      <c r="AA398" s="17">
        <f>VLOOKUP($A398, SiteInfo!$A$2:$R$480, MATCH(AA$1, SiteInfo!$A$1:$R$1,0), 0)</f>
        <v>95</v>
      </c>
      <c r="AB398" s="17">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s="17">
        <f>VLOOKUP($A399, SiteInfo!$A$2:$R$480, MATCH(V$1, SiteInfo!$A$1:$R$1,0), 0)</f>
        <v>173.88271</v>
      </c>
      <c r="W399" s="17">
        <f>VLOOKUP($A399, SiteInfo!$A$2:$R$480, MATCH(W$1, SiteInfo!$A$1:$R$1,0), 0)</f>
        <v>-41.121839999999999</v>
      </c>
      <c r="X399" s="17">
        <f>VLOOKUP($A399, SiteInfo!$A$2:$R$480, MATCH(X$1, SiteInfo!$A$1:$R$1,0), 0)</f>
        <v>0</v>
      </c>
      <c r="Y399" s="17">
        <f>VLOOKUP($A399, SiteInfo!$A$2:$R$480, MATCH(Y$1, SiteInfo!$A$1:$R$1,0), 0)</f>
        <v>27</v>
      </c>
      <c r="Z399" s="17">
        <f>VLOOKUP($A399, SiteInfo!$A$2:$R$480, MATCH(Z$1, SiteInfo!$A$1:$R$1,0), 0)</f>
        <v>3</v>
      </c>
      <c r="AA399" s="17">
        <f>VLOOKUP($A399, SiteInfo!$A$2:$R$480, MATCH(AA$1, SiteInfo!$A$1:$R$1,0), 0)</f>
        <v>30</v>
      </c>
      <c r="AB399" s="17">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s="17">
        <f>VLOOKUP($A400, SiteInfo!$A$2:$R$480, MATCH(V$1, SiteInfo!$A$1:$R$1,0), 0)</f>
        <v>173.91150999999999</v>
      </c>
      <c r="W400" s="17">
        <f>VLOOKUP($A400, SiteInfo!$A$2:$R$480, MATCH(W$1, SiteInfo!$A$1:$R$1,0), 0)</f>
        <v>-41.069670000000002</v>
      </c>
      <c r="X400" s="17">
        <f>VLOOKUP($A400, SiteInfo!$A$2:$R$480, MATCH(X$1, SiteInfo!$A$1:$R$1,0), 0)</f>
        <v>0</v>
      </c>
      <c r="Y400" s="17">
        <f>VLOOKUP($A400, SiteInfo!$A$2:$R$480, MATCH(Y$1, SiteInfo!$A$1:$R$1,0), 0)</f>
        <v>18</v>
      </c>
      <c r="Z400" s="17">
        <f>VLOOKUP($A400, SiteInfo!$A$2:$R$480, MATCH(Z$1, SiteInfo!$A$1:$R$1,0), 0)</f>
        <v>4</v>
      </c>
      <c r="AA400" s="17">
        <f>VLOOKUP($A400, SiteInfo!$A$2:$R$480, MATCH(AA$1, SiteInfo!$A$1:$R$1,0), 0)</f>
        <v>25</v>
      </c>
      <c r="AB400" s="17">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s="17">
        <f>VLOOKUP($A401, SiteInfo!$A$2:$R$480, MATCH(V$1, SiteInfo!$A$1:$R$1,0), 0)</f>
        <v>173.90433999999999</v>
      </c>
      <c r="W401" s="17">
        <f>VLOOKUP($A401, SiteInfo!$A$2:$R$480, MATCH(W$1, SiteInfo!$A$1:$R$1,0), 0)</f>
        <v>-41.081299999999999</v>
      </c>
      <c r="X401" s="17">
        <f>VLOOKUP($A401, SiteInfo!$A$2:$R$480, MATCH(X$1, SiteInfo!$A$1:$R$1,0), 0)</f>
        <v>0</v>
      </c>
      <c r="Y401" s="17">
        <f>VLOOKUP($A401, SiteInfo!$A$2:$R$480, MATCH(Y$1, SiteInfo!$A$1:$R$1,0), 0)</f>
        <v>15</v>
      </c>
      <c r="Z401" s="17">
        <f>VLOOKUP($A401, SiteInfo!$A$2:$R$480, MATCH(Z$1, SiteInfo!$A$1:$R$1,0), 0)</f>
        <v>3</v>
      </c>
      <c r="AA401" s="17">
        <f>VLOOKUP($A401, SiteInfo!$A$2:$R$480, MATCH(AA$1, SiteInfo!$A$1:$R$1,0), 0)</f>
        <v>40</v>
      </c>
      <c r="AB401" s="17">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s="17">
        <f>VLOOKUP($A402, SiteInfo!$A$2:$R$480, MATCH(V$1, SiteInfo!$A$1:$R$1,0), 0)</f>
        <v>173.93388999999999</v>
      </c>
      <c r="W402" s="17">
        <f>VLOOKUP($A402, SiteInfo!$A$2:$R$480, MATCH(W$1, SiteInfo!$A$1:$R$1,0), 0)</f>
        <v>-41.083629999999999</v>
      </c>
      <c r="X402" s="17">
        <f>VLOOKUP($A402, SiteInfo!$A$2:$R$480, MATCH(X$1, SiteInfo!$A$1:$R$1,0), 0)</f>
        <v>0</v>
      </c>
      <c r="Y402" s="17">
        <f>VLOOKUP($A402, SiteInfo!$A$2:$R$480, MATCH(Y$1, SiteInfo!$A$1:$R$1,0), 0)</f>
        <v>30</v>
      </c>
      <c r="Z402" s="17">
        <f>VLOOKUP($A402, SiteInfo!$A$2:$R$480, MATCH(Z$1, SiteInfo!$A$1:$R$1,0), 0)</f>
        <v>6</v>
      </c>
      <c r="AA402" s="17">
        <f>VLOOKUP($A402, SiteInfo!$A$2:$R$480, MATCH(AA$1, SiteInfo!$A$1:$R$1,0), 0)</f>
        <v>20</v>
      </c>
      <c r="AB402" s="17">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s="17">
        <f>VLOOKUP($A403, SiteInfo!$A$2:$R$480, MATCH(V$1, SiteInfo!$A$1:$R$1,0), 0)</f>
        <v>173.9605</v>
      </c>
      <c r="W403" s="17">
        <f>VLOOKUP($A403, SiteInfo!$A$2:$R$480, MATCH(W$1, SiteInfo!$A$1:$R$1,0), 0)</f>
        <v>-41.081580000000002</v>
      </c>
      <c r="X403" s="17">
        <f>VLOOKUP($A403, SiteInfo!$A$2:$R$480, MATCH(X$1, SiteInfo!$A$1:$R$1,0), 0)</f>
        <v>0</v>
      </c>
      <c r="Y403" s="17">
        <f>VLOOKUP($A403, SiteInfo!$A$2:$R$480, MATCH(Y$1, SiteInfo!$A$1:$R$1,0), 0)</f>
        <v>24</v>
      </c>
      <c r="Z403" s="17">
        <f>VLOOKUP($A403, SiteInfo!$A$2:$R$480, MATCH(Z$1, SiteInfo!$A$1:$R$1,0), 0)</f>
        <v>3</v>
      </c>
      <c r="AA403" s="17">
        <f>VLOOKUP($A403, SiteInfo!$A$2:$R$480, MATCH(AA$1, SiteInfo!$A$1:$R$1,0), 0)</f>
        <v>30</v>
      </c>
      <c r="AB403" s="17">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s="17">
        <f>VLOOKUP($A404, SiteInfo!$A$2:$R$480, MATCH(V$1, SiteInfo!$A$1:$R$1,0), 0)</f>
        <v>173.92958999999999</v>
      </c>
      <c r="W404" s="17">
        <f>VLOOKUP($A404, SiteInfo!$A$2:$R$480, MATCH(W$1, SiteInfo!$A$1:$R$1,0), 0)</f>
        <v>-41.106380000000001</v>
      </c>
      <c r="X404" s="17">
        <f>VLOOKUP($A404, SiteInfo!$A$2:$R$480, MATCH(X$1, SiteInfo!$A$1:$R$1,0), 0)</f>
        <v>0</v>
      </c>
      <c r="Y404" s="17">
        <f>VLOOKUP($A404, SiteInfo!$A$2:$R$480, MATCH(Y$1, SiteInfo!$A$1:$R$1,0), 0)</f>
        <v>16.5</v>
      </c>
      <c r="Z404" s="17">
        <f>VLOOKUP($A404, SiteInfo!$A$2:$R$480, MATCH(Z$1, SiteInfo!$A$1:$R$1,0), 0)</f>
        <v>3</v>
      </c>
      <c r="AA404" s="17">
        <f>VLOOKUP($A404, SiteInfo!$A$2:$R$480, MATCH(AA$1, SiteInfo!$A$1:$R$1,0), 0)</f>
        <v>50</v>
      </c>
      <c r="AB404" s="17">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s="17">
        <f>VLOOKUP($A405, SiteInfo!$A$2:$R$480, MATCH(V$1, SiteInfo!$A$1:$R$1,0), 0)</f>
        <v>173.95043000000001</v>
      </c>
      <c r="W405" s="17">
        <f>VLOOKUP($A405, SiteInfo!$A$2:$R$480, MATCH(W$1, SiteInfo!$A$1:$R$1,0), 0)</f>
        <v>-41.012210000000003</v>
      </c>
      <c r="X405" s="17">
        <f>VLOOKUP($A405, SiteInfo!$A$2:$R$480, MATCH(X$1, SiteInfo!$A$1:$R$1,0), 0)</f>
        <v>0</v>
      </c>
      <c r="Y405" s="17">
        <f>VLOOKUP($A405, SiteInfo!$A$2:$R$480, MATCH(Y$1, SiteInfo!$A$1:$R$1,0), 0)</f>
        <v>15</v>
      </c>
      <c r="Z405" s="17">
        <f>VLOOKUP($A405, SiteInfo!$A$2:$R$480, MATCH(Z$1, SiteInfo!$A$1:$R$1,0), 0)</f>
        <v>2</v>
      </c>
      <c r="AA405" s="17">
        <f>VLOOKUP($A405, SiteInfo!$A$2:$R$480, MATCH(AA$1, SiteInfo!$A$1:$R$1,0), 0)</f>
        <v>30</v>
      </c>
      <c r="AB405" s="17">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s="17">
        <f>VLOOKUP($A406, SiteInfo!$A$2:$R$480, MATCH(V$1, SiteInfo!$A$1:$R$1,0), 0)</f>
        <v>173.79832999999999</v>
      </c>
      <c r="W406" s="17">
        <f>VLOOKUP($A406, SiteInfo!$A$2:$R$480, MATCH(W$1, SiteInfo!$A$1:$R$1,0), 0)</f>
        <v>-41.022770000000001</v>
      </c>
      <c r="X406" s="17">
        <f>VLOOKUP($A406, SiteInfo!$A$2:$R$480, MATCH(X$1, SiteInfo!$A$1:$R$1,0), 0)</f>
        <v>0</v>
      </c>
      <c r="Y406" s="17">
        <f>VLOOKUP($A406, SiteInfo!$A$2:$R$480, MATCH(Y$1, SiteInfo!$A$1:$R$1,0), 0)</f>
        <v>24</v>
      </c>
      <c r="Z406" s="17">
        <f>VLOOKUP($A406, SiteInfo!$A$2:$R$480, MATCH(Z$1, SiteInfo!$A$1:$R$1,0), 0)</f>
        <v>6</v>
      </c>
      <c r="AA406" s="17">
        <f>VLOOKUP($A406, SiteInfo!$A$2:$R$480, MATCH(AA$1, SiteInfo!$A$1:$R$1,0), 0)</f>
        <v>60</v>
      </c>
      <c r="AB406" s="17">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s="17">
        <f>VLOOKUP($A407, SiteInfo!$A$2:$R$480, MATCH(V$1, SiteInfo!$A$1:$R$1,0), 0)</f>
        <v>174.00733</v>
      </c>
      <c r="W407" s="17">
        <f>VLOOKUP($A407, SiteInfo!$A$2:$R$480, MATCH(W$1, SiteInfo!$A$1:$R$1,0), 0)</f>
        <v>-41.075969999999998</v>
      </c>
      <c r="X407" s="17">
        <f>VLOOKUP($A407, SiteInfo!$A$2:$R$480, MATCH(X$1, SiteInfo!$A$1:$R$1,0), 0)</f>
        <v>12</v>
      </c>
      <c r="Y407" s="17">
        <f>VLOOKUP($A407, SiteInfo!$A$2:$R$480, MATCH(Y$1, SiteInfo!$A$1:$R$1,0), 0)</f>
        <v>27</v>
      </c>
      <c r="Z407" s="17">
        <f>VLOOKUP($A407, SiteInfo!$A$2:$R$480, MATCH(Z$1, SiteInfo!$A$1:$R$1,0), 0)</f>
        <v>3</v>
      </c>
      <c r="AA407" s="17">
        <f>VLOOKUP($A407, SiteInfo!$A$2:$R$480, MATCH(AA$1, SiteInfo!$A$1:$R$1,0), 0)</f>
        <v>25</v>
      </c>
      <c r="AB407" s="1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s="17">
        <f>VLOOKUP($A408, SiteInfo!$A$2:$R$480, MATCH(V$1, SiteInfo!$A$1:$R$1,0), 0)</f>
        <v>173.87698</v>
      </c>
      <c r="W408" s="17">
        <f>VLOOKUP($A408, SiteInfo!$A$2:$R$480, MATCH(W$1, SiteInfo!$A$1:$R$1,0), 0)</f>
        <v>-41.002569999999999</v>
      </c>
      <c r="X408" s="17">
        <f>VLOOKUP($A408, SiteInfo!$A$2:$R$480, MATCH(X$1, SiteInfo!$A$1:$R$1,0), 0)</f>
        <v>0</v>
      </c>
      <c r="Y408" s="17">
        <f>VLOOKUP($A408, SiteInfo!$A$2:$R$480, MATCH(Y$1, SiteInfo!$A$1:$R$1,0), 0)</f>
        <v>18</v>
      </c>
      <c r="Z408" s="17">
        <f>VLOOKUP($A408, SiteInfo!$A$2:$R$480, MATCH(Z$1, SiteInfo!$A$1:$R$1,0), 0)</f>
        <v>3</v>
      </c>
      <c r="AA408" s="17">
        <f>VLOOKUP($A408, SiteInfo!$A$2:$R$480, MATCH(AA$1, SiteInfo!$A$1:$R$1,0), 0)</f>
        <v>36</v>
      </c>
      <c r="AB408" s="17">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s="17">
        <f>VLOOKUP($A409, SiteInfo!$A$2:$R$480, MATCH(V$1, SiteInfo!$A$1:$R$1,0), 0)</f>
        <v>173.79490000000001</v>
      </c>
      <c r="W409" s="17">
        <f>VLOOKUP($A409, SiteInfo!$A$2:$R$480, MATCH(W$1, SiteInfo!$A$1:$R$1,0), 0)</f>
        <v>-41.044899999999998</v>
      </c>
      <c r="X409" s="17">
        <f>VLOOKUP($A409, SiteInfo!$A$2:$R$480, MATCH(X$1, SiteInfo!$A$1:$R$1,0), 0)</f>
        <v>0</v>
      </c>
      <c r="Y409" s="17">
        <f>VLOOKUP($A409, SiteInfo!$A$2:$R$480, MATCH(Y$1, SiteInfo!$A$1:$R$1,0), 0)</f>
        <v>18</v>
      </c>
      <c r="Z409" s="17">
        <f>VLOOKUP($A409, SiteInfo!$A$2:$R$480, MATCH(Z$1, SiteInfo!$A$1:$R$1,0), 0)</f>
        <v>6</v>
      </c>
      <c r="AA409" s="17">
        <f>VLOOKUP($A409, SiteInfo!$A$2:$R$480, MATCH(AA$1, SiteInfo!$A$1:$R$1,0), 0)</f>
        <v>30</v>
      </c>
      <c r="AB409" s="17">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s="17">
        <f>VLOOKUP($A410, SiteInfo!$A$2:$R$480, MATCH(V$1, SiteInfo!$A$1:$R$1,0), 0)</f>
        <v>173.82121000000001</v>
      </c>
      <c r="W410" s="17">
        <f>VLOOKUP($A410, SiteInfo!$A$2:$R$480, MATCH(W$1, SiteInfo!$A$1:$R$1,0), 0)</f>
        <v>-41.043799999999997</v>
      </c>
      <c r="X410" s="17">
        <f>VLOOKUP($A410, SiteInfo!$A$2:$R$480, MATCH(X$1, SiteInfo!$A$1:$R$1,0), 0)</f>
        <v>0</v>
      </c>
      <c r="Y410" s="17">
        <f>VLOOKUP($A410, SiteInfo!$A$2:$R$480, MATCH(Y$1, SiteInfo!$A$1:$R$1,0), 0)</f>
        <v>24</v>
      </c>
      <c r="Z410" s="17">
        <f>VLOOKUP($A410, SiteInfo!$A$2:$R$480, MATCH(Z$1, SiteInfo!$A$1:$R$1,0), 0)</f>
        <v>4</v>
      </c>
      <c r="AA410" s="17">
        <f>VLOOKUP($A410, SiteInfo!$A$2:$R$480, MATCH(AA$1, SiteInfo!$A$1:$R$1,0), 0)</f>
        <v>40</v>
      </c>
      <c r="AB410" s="17">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s="17">
        <f>VLOOKUP($A411, SiteInfo!$A$2:$R$480, MATCH(V$1, SiteInfo!$A$1:$R$1,0), 0)</f>
        <v>174.01786000000001</v>
      </c>
      <c r="W411" s="17">
        <f>VLOOKUP($A411, SiteInfo!$A$2:$R$480, MATCH(W$1, SiteInfo!$A$1:$R$1,0), 0)</f>
        <v>-41.016089999999998</v>
      </c>
      <c r="X411" s="17">
        <f>VLOOKUP($A411, SiteInfo!$A$2:$R$480, MATCH(X$1, SiteInfo!$A$1:$R$1,0), 0)</f>
        <v>0</v>
      </c>
      <c r="Y411" s="17">
        <f>VLOOKUP($A411, SiteInfo!$A$2:$R$480, MATCH(Y$1, SiteInfo!$A$1:$R$1,0), 0)</f>
        <v>24</v>
      </c>
      <c r="Z411" s="17">
        <f>VLOOKUP($A411, SiteInfo!$A$2:$R$480, MATCH(Z$1, SiteInfo!$A$1:$R$1,0), 0)</f>
        <v>9</v>
      </c>
      <c r="AA411" s="17">
        <f>VLOOKUP($A411, SiteInfo!$A$2:$R$480, MATCH(AA$1, SiteInfo!$A$1:$R$1,0), 0)</f>
        <v>55</v>
      </c>
      <c r="AB411" s="17">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s="17">
        <f>VLOOKUP($A412, SiteInfo!$A$2:$R$480, MATCH(V$1, SiteInfo!$A$1:$R$1,0), 0)</f>
        <v>173.78792999999999</v>
      </c>
      <c r="W412" s="17">
        <f>VLOOKUP($A412, SiteInfo!$A$2:$R$480, MATCH(W$1, SiteInfo!$A$1:$R$1,0), 0)</f>
        <v>-41.102490000000003</v>
      </c>
      <c r="X412" s="17">
        <f>VLOOKUP($A412, SiteInfo!$A$2:$R$480, MATCH(X$1, SiteInfo!$A$1:$R$1,0), 0)</f>
        <v>0</v>
      </c>
      <c r="Y412" s="17">
        <f>VLOOKUP($A412, SiteInfo!$A$2:$R$480, MATCH(Y$1, SiteInfo!$A$1:$R$1,0), 0)</f>
        <v>12</v>
      </c>
      <c r="Z412" s="17">
        <f>VLOOKUP($A412, SiteInfo!$A$2:$R$480, MATCH(Z$1, SiteInfo!$A$1:$R$1,0), 0)</f>
        <v>1</v>
      </c>
      <c r="AA412" s="17">
        <f>VLOOKUP($A412, SiteInfo!$A$2:$R$480, MATCH(AA$1, SiteInfo!$A$1:$R$1,0), 0)</f>
        <v>41</v>
      </c>
      <c r="AB412" s="17">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s="17">
        <f>VLOOKUP($A413, SiteInfo!$A$2:$R$480, MATCH(V$1, SiteInfo!$A$1:$R$1,0), 0)</f>
        <v>173.79651999999999</v>
      </c>
      <c r="W413" s="17">
        <f>VLOOKUP($A413, SiteInfo!$A$2:$R$480, MATCH(W$1, SiteInfo!$A$1:$R$1,0), 0)</f>
        <v>-41.051189999999998</v>
      </c>
      <c r="X413" s="17">
        <f>VLOOKUP($A413, SiteInfo!$A$2:$R$480, MATCH(X$1, SiteInfo!$A$1:$R$1,0), 0)</f>
        <v>0</v>
      </c>
      <c r="Y413" s="17">
        <f>VLOOKUP($A413, SiteInfo!$A$2:$R$480, MATCH(Y$1, SiteInfo!$A$1:$R$1,0), 0)</f>
        <v>18</v>
      </c>
      <c r="Z413" s="17">
        <f>VLOOKUP($A413, SiteInfo!$A$2:$R$480, MATCH(Z$1, SiteInfo!$A$1:$R$1,0), 0)</f>
        <v>6</v>
      </c>
      <c r="AA413" s="17">
        <f>VLOOKUP($A413, SiteInfo!$A$2:$R$480, MATCH(AA$1, SiteInfo!$A$1:$R$1,0), 0)</f>
        <v>40</v>
      </c>
      <c r="AB413" s="17">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s="17">
        <f>VLOOKUP($A414, SiteInfo!$A$2:$R$480, MATCH(V$1, SiteInfo!$A$1:$R$1,0), 0)</f>
        <v>174.02787000000001</v>
      </c>
      <c r="W414" s="17">
        <f>VLOOKUP($A414, SiteInfo!$A$2:$R$480, MATCH(W$1, SiteInfo!$A$1:$R$1,0), 0)</f>
        <v>-41.089300000000001</v>
      </c>
      <c r="X414" s="17">
        <f>VLOOKUP($A414, SiteInfo!$A$2:$R$480, MATCH(X$1, SiteInfo!$A$1:$R$1,0), 0)</f>
        <v>0</v>
      </c>
      <c r="Y414" s="17">
        <f>VLOOKUP($A414, SiteInfo!$A$2:$R$480, MATCH(Y$1, SiteInfo!$A$1:$R$1,0), 0)</f>
        <v>21</v>
      </c>
      <c r="Z414" s="17">
        <f>VLOOKUP($A414, SiteInfo!$A$2:$R$480, MATCH(Z$1, SiteInfo!$A$1:$R$1,0), 0)</f>
        <v>6</v>
      </c>
      <c r="AA414" s="17">
        <f>VLOOKUP($A414, SiteInfo!$A$2:$R$480, MATCH(AA$1, SiteInfo!$A$1:$R$1,0), 0)</f>
        <v>30</v>
      </c>
      <c r="AB414" s="17">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s="17">
        <f>VLOOKUP($A415, SiteInfo!$A$2:$R$480, MATCH(V$1, SiteInfo!$A$1:$R$1,0), 0)</f>
        <v>174.02853999999999</v>
      </c>
      <c r="W415" s="17">
        <f>VLOOKUP($A415, SiteInfo!$A$2:$R$480, MATCH(W$1, SiteInfo!$A$1:$R$1,0), 0)</f>
        <v>-40.926099999999998</v>
      </c>
      <c r="X415" s="17">
        <f>VLOOKUP($A415, SiteInfo!$A$2:$R$480, MATCH(X$1, SiteInfo!$A$1:$R$1,0), 0)</f>
        <v>6</v>
      </c>
      <c r="Y415" s="17">
        <f>VLOOKUP($A415, SiteInfo!$A$2:$R$480, MATCH(Y$1, SiteInfo!$A$1:$R$1,0), 0)</f>
        <v>27.4</v>
      </c>
      <c r="Z415" s="17">
        <f>VLOOKUP($A415, SiteInfo!$A$2:$R$480, MATCH(Z$1, SiteInfo!$A$1:$R$1,0), 0)</f>
        <v>6</v>
      </c>
      <c r="AA415" s="17">
        <f>VLOOKUP($A415, SiteInfo!$A$2:$R$480, MATCH(AA$1, SiteInfo!$A$1:$R$1,0), 0)</f>
        <v>31</v>
      </c>
      <c r="AB415" s="17">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s="17">
        <f>VLOOKUP($A416, SiteInfo!$A$2:$R$480, MATCH(V$1, SiteInfo!$A$1:$R$1,0), 0)</f>
        <v>174.18834000000001</v>
      </c>
      <c r="W416" s="17">
        <f>VLOOKUP($A416, SiteInfo!$A$2:$R$480, MATCH(W$1, SiteInfo!$A$1:$R$1,0), 0)</f>
        <v>-41.034269999999999</v>
      </c>
      <c r="X416" s="17">
        <f>VLOOKUP($A416, SiteInfo!$A$2:$R$480, MATCH(X$1, SiteInfo!$A$1:$R$1,0), 0)</f>
        <v>0</v>
      </c>
      <c r="Y416" s="17">
        <f>VLOOKUP($A416, SiteInfo!$A$2:$R$480, MATCH(Y$1, SiteInfo!$A$1:$R$1,0), 0)</f>
        <v>21</v>
      </c>
      <c r="Z416" s="17">
        <f>VLOOKUP($A416, SiteInfo!$A$2:$R$480, MATCH(Z$1, SiteInfo!$A$1:$R$1,0), 0)</f>
        <v>3</v>
      </c>
      <c r="AA416" s="17">
        <f>VLOOKUP($A416, SiteInfo!$A$2:$R$480, MATCH(AA$1, SiteInfo!$A$1:$R$1,0), 0)</f>
        <v>40</v>
      </c>
      <c r="AB416" s="17">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s="17">
        <f>VLOOKUP($A417, SiteInfo!$A$2:$R$480, MATCH(V$1, SiteInfo!$A$1:$R$1,0), 0)</f>
        <v>174.15869000000001</v>
      </c>
      <c r="W417" s="17">
        <f>VLOOKUP($A417, SiteInfo!$A$2:$R$480, MATCH(W$1, SiteInfo!$A$1:$R$1,0), 0)</f>
        <v>-41.300330000000002</v>
      </c>
      <c r="X417" s="17">
        <f>VLOOKUP($A417, SiteInfo!$A$2:$R$480, MATCH(X$1, SiteInfo!$A$1:$R$1,0), 0)</f>
        <v>0</v>
      </c>
      <c r="Y417" s="17">
        <f>VLOOKUP($A417, SiteInfo!$A$2:$R$480, MATCH(Y$1, SiteInfo!$A$1:$R$1,0), 0)</f>
        <v>12</v>
      </c>
      <c r="Z417" s="17">
        <f>VLOOKUP($A417, SiteInfo!$A$2:$R$480, MATCH(Z$1, SiteInfo!$A$1:$R$1,0), 0)</f>
        <v>2</v>
      </c>
      <c r="AA417" s="17">
        <f>VLOOKUP($A417, SiteInfo!$A$2:$R$480, MATCH(AA$1, SiteInfo!$A$1:$R$1,0), 0)</f>
        <v>35</v>
      </c>
      <c r="AB417" s="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s="17">
        <f>VLOOKUP($A418, SiteInfo!$A$2:$R$480, MATCH(V$1, SiteInfo!$A$1:$R$1,0), 0)</f>
        <v>174.17524</v>
      </c>
      <c r="W418" s="17">
        <f>VLOOKUP($A418, SiteInfo!$A$2:$R$480, MATCH(W$1, SiteInfo!$A$1:$R$1,0), 0)</f>
        <v>-41.296880000000002</v>
      </c>
      <c r="X418" s="17">
        <f>VLOOKUP($A418, SiteInfo!$A$2:$R$480, MATCH(X$1, SiteInfo!$A$1:$R$1,0), 0)</f>
        <v>0</v>
      </c>
      <c r="Y418" s="17">
        <f>VLOOKUP($A418, SiteInfo!$A$2:$R$480, MATCH(Y$1, SiteInfo!$A$1:$R$1,0), 0)</f>
        <v>12</v>
      </c>
      <c r="Z418" s="17">
        <f>VLOOKUP($A418, SiteInfo!$A$2:$R$480, MATCH(Z$1, SiteInfo!$A$1:$R$1,0), 0)</f>
        <v>2</v>
      </c>
      <c r="AA418" s="17">
        <f>VLOOKUP($A418, SiteInfo!$A$2:$R$480, MATCH(AA$1, SiteInfo!$A$1:$R$1,0), 0)</f>
        <v>30</v>
      </c>
      <c r="AB418" s="17">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s="17">
        <f>VLOOKUP($A419, SiteInfo!$A$2:$R$480, MATCH(V$1, SiteInfo!$A$1:$R$1,0), 0)</f>
        <v>174.06485000000001</v>
      </c>
      <c r="W419" s="17">
        <f>VLOOKUP($A419, SiteInfo!$A$2:$R$480, MATCH(W$1, SiteInfo!$A$1:$R$1,0), 0)</f>
        <v>-41.251519999999999</v>
      </c>
      <c r="X419" s="17">
        <f>VLOOKUP($A419, SiteInfo!$A$2:$R$480, MATCH(X$1, SiteInfo!$A$1:$R$1,0), 0)</f>
        <v>0</v>
      </c>
      <c r="Y419" s="17">
        <f>VLOOKUP($A419, SiteInfo!$A$2:$R$480, MATCH(Y$1, SiteInfo!$A$1:$R$1,0), 0)</f>
        <v>12</v>
      </c>
      <c r="Z419" s="17">
        <f>VLOOKUP($A419, SiteInfo!$A$2:$R$480, MATCH(Z$1, SiteInfo!$A$1:$R$1,0), 0)</f>
        <v>4.5</v>
      </c>
      <c r="AA419" s="17">
        <f>VLOOKUP($A419, SiteInfo!$A$2:$R$480, MATCH(AA$1, SiteInfo!$A$1:$R$1,0), 0)</f>
        <v>0</v>
      </c>
      <c r="AB419" s="17">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s="17">
        <f>VLOOKUP($A420, SiteInfo!$A$2:$R$480, MATCH(V$1, SiteInfo!$A$1:$R$1,0), 0)</f>
        <v>174.00881000000001</v>
      </c>
      <c r="W420" s="17">
        <f>VLOOKUP($A420, SiteInfo!$A$2:$R$480, MATCH(W$1, SiteInfo!$A$1:$R$1,0), 0)</f>
        <v>-41.258510000000001</v>
      </c>
      <c r="X420" s="17">
        <f>VLOOKUP($A420, SiteInfo!$A$2:$R$480, MATCH(X$1, SiteInfo!$A$1:$R$1,0), 0)</f>
        <v>0</v>
      </c>
      <c r="Y420" s="17">
        <f>VLOOKUP($A420, SiteInfo!$A$2:$R$480, MATCH(Y$1, SiteInfo!$A$1:$R$1,0), 0)</f>
        <v>14</v>
      </c>
      <c r="Z420" s="17">
        <f>VLOOKUP($A420, SiteInfo!$A$2:$R$480, MATCH(Z$1, SiteInfo!$A$1:$R$1,0), 0)</f>
        <v>6</v>
      </c>
      <c r="AA420" s="17">
        <f>VLOOKUP($A420, SiteInfo!$A$2:$R$480, MATCH(AA$1, SiteInfo!$A$1:$R$1,0), 0)</f>
        <v>0</v>
      </c>
      <c r="AB420" s="17">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s="17">
        <f>VLOOKUP($A421, SiteInfo!$A$2:$R$480, MATCH(V$1, SiteInfo!$A$1:$R$1,0), 0)</f>
        <v>173.96593999999999</v>
      </c>
      <c r="W421" s="17">
        <f>VLOOKUP($A421, SiteInfo!$A$2:$R$480, MATCH(W$1, SiteInfo!$A$1:$R$1,0), 0)</f>
        <v>-41.266190000000002</v>
      </c>
      <c r="X421" s="17">
        <f>VLOOKUP($A421, SiteInfo!$A$2:$R$480, MATCH(X$1, SiteInfo!$A$1:$R$1,0), 0)</f>
        <v>0</v>
      </c>
      <c r="Y421" s="17">
        <f>VLOOKUP($A421, SiteInfo!$A$2:$R$480, MATCH(Y$1, SiteInfo!$A$1:$R$1,0), 0)</f>
        <v>18</v>
      </c>
      <c r="Z421" s="17">
        <f>VLOOKUP($A421, SiteInfo!$A$2:$R$480, MATCH(Z$1, SiteInfo!$A$1:$R$1,0), 0)</f>
        <v>3</v>
      </c>
      <c r="AA421" s="17">
        <f>VLOOKUP($A421, SiteInfo!$A$2:$R$480, MATCH(AA$1, SiteInfo!$A$1:$R$1,0), 0)</f>
        <v>50</v>
      </c>
      <c r="AB421" s="17">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s="17">
        <f>VLOOKUP($A422, SiteInfo!$A$2:$R$480, MATCH(V$1, SiteInfo!$A$1:$R$1,0), 0)</f>
        <v>174.01774</v>
      </c>
      <c r="W422" s="17">
        <f>VLOOKUP($A422, SiteInfo!$A$2:$R$480, MATCH(W$1, SiteInfo!$A$1:$R$1,0), 0)</f>
        <v>-41.23319</v>
      </c>
      <c r="X422" s="17">
        <f>VLOOKUP($A422, SiteInfo!$A$2:$R$480, MATCH(X$1, SiteInfo!$A$1:$R$1,0), 0)</f>
        <v>0</v>
      </c>
      <c r="Y422" s="17">
        <f>VLOOKUP($A422, SiteInfo!$A$2:$R$480, MATCH(Y$1, SiteInfo!$A$1:$R$1,0), 0)</f>
        <v>21</v>
      </c>
      <c r="Z422" s="17">
        <f>VLOOKUP($A422, SiteInfo!$A$2:$R$480, MATCH(Z$1, SiteInfo!$A$1:$R$1,0), 0)</f>
        <v>4</v>
      </c>
      <c r="AA422" s="17">
        <f>VLOOKUP($A422, SiteInfo!$A$2:$R$480, MATCH(AA$1, SiteInfo!$A$1:$R$1,0), 0)</f>
        <v>65</v>
      </c>
      <c r="AB422" s="17">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s="17">
        <f>VLOOKUP($A423, SiteInfo!$A$2:$R$480, MATCH(V$1, SiteInfo!$A$1:$R$1,0), 0)</f>
        <v>174.04304999999999</v>
      </c>
      <c r="W423" s="17">
        <f>VLOOKUP($A423, SiteInfo!$A$2:$R$480, MATCH(W$1, SiteInfo!$A$1:$R$1,0), 0)</f>
        <v>-41.225990000000003</v>
      </c>
      <c r="X423" s="17">
        <f>VLOOKUP($A423, SiteInfo!$A$2:$R$480, MATCH(X$1, SiteInfo!$A$1:$R$1,0), 0)</f>
        <v>0</v>
      </c>
      <c r="Y423" s="17">
        <f>VLOOKUP($A423, SiteInfo!$A$2:$R$480, MATCH(Y$1, SiteInfo!$A$1:$R$1,0), 0)</f>
        <v>33</v>
      </c>
      <c r="Z423" s="17">
        <f>VLOOKUP($A423, SiteInfo!$A$2:$R$480, MATCH(Z$1, SiteInfo!$A$1:$R$1,0), 0)</f>
        <v>6</v>
      </c>
      <c r="AA423" s="17">
        <f>VLOOKUP($A423, SiteInfo!$A$2:$R$480, MATCH(AA$1, SiteInfo!$A$1:$R$1,0), 0)</f>
        <v>75</v>
      </c>
      <c r="AB423" s="17">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s="17">
        <f>VLOOKUP($A424, SiteInfo!$A$2:$R$480, MATCH(V$1, SiteInfo!$A$1:$R$1,0), 0)</f>
        <v>174.10399000000001</v>
      </c>
      <c r="W424" s="17">
        <f>VLOOKUP($A424, SiteInfo!$A$2:$R$480, MATCH(W$1, SiteInfo!$A$1:$R$1,0), 0)</f>
        <v>-41.230359999999997</v>
      </c>
      <c r="X424" s="17">
        <f>VLOOKUP($A424, SiteInfo!$A$2:$R$480, MATCH(X$1, SiteInfo!$A$1:$R$1,0), 0)</f>
        <v>6</v>
      </c>
      <c r="Y424" s="17">
        <f>VLOOKUP($A424, SiteInfo!$A$2:$R$480, MATCH(Y$1, SiteInfo!$A$1:$R$1,0), 0)</f>
        <v>27</v>
      </c>
      <c r="Z424" s="17">
        <f>VLOOKUP($A424, SiteInfo!$A$2:$R$480, MATCH(Z$1, SiteInfo!$A$1:$R$1,0), 0)</f>
        <v>6</v>
      </c>
      <c r="AA424" s="17">
        <f>VLOOKUP($A424, SiteInfo!$A$2:$R$480, MATCH(AA$1, SiteInfo!$A$1:$R$1,0), 0)</f>
        <v>50</v>
      </c>
      <c r="AB424" s="17">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s="17">
        <f>VLOOKUP($A425, SiteInfo!$A$2:$R$480, MATCH(V$1, SiteInfo!$A$1:$R$1,0), 0)</f>
        <v>174.11333999999999</v>
      </c>
      <c r="W425" s="17">
        <f>VLOOKUP($A425, SiteInfo!$A$2:$R$480, MATCH(W$1, SiteInfo!$A$1:$R$1,0), 0)</f>
        <v>-41.243569999999998</v>
      </c>
      <c r="X425" s="17">
        <f>VLOOKUP($A425, SiteInfo!$A$2:$R$480, MATCH(X$1, SiteInfo!$A$1:$R$1,0), 0)</f>
        <v>0</v>
      </c>
      <c r="Y425" s="17">
        <f>VLOOKUP($A425, SiteInfo!$A$2:$R$480, MATCH(Y$1, SiteInfo!$A$1:$R$1,0), 0)</f>
        <v>15</v>
      </c>
      <c r="Z425" s="17">
        <f>VLOOKUP($A425, SiteInfo!$A$2:$R$480, MATCH(Z$1, SiteInfo!$A$1:$R$1,0), 0)</f>
        <v>3</v>
      </c>
      <c r="AA425" s="17">
        <f>VLOOKUP($A425, SiteInfo!$A$2:$R$480, MATCH(AA$1, SiteInfo!$A$1:$R$1,0), 0)</f>
        <v>30</v>
      </c>
      <c r="AB425" s="17">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s="17">
        <f>VLOOKUP($A426, SiteInfo!$A$2:$R$480, MATCH(V$1, SiteInfo!$A$1:$R$1,0), 0)</f>
        <v>174.11825999999999</v>
      </c>
      <c r="W426" s="17">
        <f>VLOOKUP($A426, SiteInfo!$A$2:$R$480, MATCH(W$1, SiteInfo!$A$1:$R$1,0), 0)</f>
        <v>-41.220970000000001</v>
      </c>
      <c r="X426" s="17">
        <f>VLOOKUP($A426, SiteInfo!$A$2:$R$480, MATCH(X$1, SiteInfo!$A$1:$R$1,0), 0)</f>
        <v>0</v>
      </c>
      <c r="Y426" s="17">
        <f>VLOOKUP($A426, SiteInfo!$A$2:$R$480, MATCH(Y$1, SiteInfo!$A$1:$R$1,0), 0)</f>
        <v>30</v>
      </c>
      <c r="Z426" s="17">
        <f>VLOOKUP($A426, SiteInfo!$A$2:$R$480, MATCH(Z$1, SiteInfo!$A$1:$R$1,0), 0)</f>
        <v>6</v>
      </c>
      <c r="AA426" s="17">
        <f>VLOOKUP($A426, SiteInfo!$A$2:$R$480, MATCH(AA$1, SiteInfo!$A$1:$R$1,0), 0)</f>
        <v>120</v>
      </c>
      <c r="AB426" s="17">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s="17">
        <f>VLOOKUP($A427, SiteInfo!$A$2:$R$480, MATCH(V$1, SiteInfo!$A$1:$R$1,0), 0)</f>
        <v>174.08037999999999</v>
      </c>
      <c r="W427" s="17">
        <f>VLOOKUP($A427, SiteInfo!$A$2:$R$480, MATCH(W$1, SiteInfo!$A$1:$R$1,0), 0)</f>
        <v>-41.258450000000003</v>
      </c>
      <c r="X427" s="17">
        <f>VLOOKUP($A427, SiteInfo!$A$2:$R$480, MATCH(X$1, SiteInfo!$A$1:$R$1,0), 0)</f>
        <v>0</v>
      </c>
      <c r="Y427" s="17">
        <f>VLOOKUP($A427, SiteInfo!$A$2:$R$480, MATCH(Y$1, SiteInfo!$A$1:$R$1,0), 0)</f>
        <v>15</v>
      </c>
      <c r="Z427" s="17">
        <f>VLOOKUP($A427, SiteInfo!$A$2:$R$480, MATCH(Z$1, SiteInfo!$A$1:$R$1,0), 0)</f>
        <v>4.5</v>
      </c>
      <c r="AA427" s="17">
        <f>VLOOKUP($A427, SiteInfo!$A$2:$R$480, MATCH(AA$1, SiteInfo!$A$1:$R$1,0), 0)</f>
        <v>97</v>
      </c>
      <c r="AB427" s="1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s="17">
        <f>VLOOKUP($A428, SiteInfo!$A$2:$R$480, MATCH(V$1, SiteInfo!$A$1:$R$1,0), 0)</f>
        <v>174.21668</v>
      </c>
      <c r="W428" s="17">
        <f>VLOOKUP($A428, SiteInfo!$A$2:$R$480, MATCH(W$1, SiteInfo!$A$1:$R$1,0), 0)</f>
        <v>-41.116160000000001</v>
      </c>
      <c r="X428" s="17">
        <f>VLOOKUP($A428, SiteInfo!$A$2:$R$480, MATCH(X$1, SiteInfo!$A$1:$R$1,0), 0)</f>
        <v>0</v>
      </c>
      <c r="Y428" s="17">
        <f>VLOOKUP($A428, SiteInfo!$A$2:$R$480, MATCH(Y$1, SiteInfo!$A$1:$R$1,0), 0)</f>
        <v>12</v>
      </c>
      <c r="Z428" s="17">
        <f>VLOOKUP($A428, SiteInfo!$A$2:$R$480, MATCH(Z$1, SiteInfo!$A$1:$R$1,0), 0)</f>
        <v>9</v>
      </c>
      <c r="AA428" s="17">
        <f>VLOOKUP($A428, SiteInfo!$A$2:$R$480, MATCH(AA$1, SiteInfo!$A$1:$R$1,0), 0)</f>
        <v>20</v>
      </c>
      <c r="AB428" s="17">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s="17">
        <f>VLOOKUP($A429, SiteInfo!$A$2:$R$480, MATCH(V$1, SiteInfo!$A$1:$R$1,0), 0)</f>
        <v>174.18495999999999</v>
      </c>
      <c r="W429" s="17">
        <f>VLOOKUP($A429, SiteInfo!$A$2:$R$480, MATCH(W$1, SiteInfo!$A$1:$R$1,0), 0)</f>
        <v>-41.175280000000001</v>
      </c>
      <c r="X429" s="17">
        <f>VLOOKUP($A429, SiteInfo!$A$2:$R$480, MATCH(X$1, SiteInfo!$A$1:$R$1,0), 0)</f>
        <v>0</v>
      </c>
      <c r="Y429" s="17">
        <f>VLOOKUP($A429, SiteInfo!$A$2:$R$480, MATCH(Y$1, SiteInfo!$A$1:$R$1,0), 0)</f>
        <v>22.5</v>
      </c>
      <c r="Z429" s="17">
        <f>VLOOKUP($A429, SiteInfo!$A$2:$R$480, MATCH(Z$1, SiteInfo!$A$1:$R$1,0), 0)</f>
        <v>3</v>
      </c>
      <c r="AA429" s="17">
        <f>VLOOKUP($A429, SiteInfo!$A$2:$R$480, MATCH(AA$1, SiteInfo!$A$1:$R$1,0), 0)</f>
        <v>50</v>
      </c>
      <c r="AB429" s="17">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s="17">
        <f>VLOOKUP($A430, SiteInfo!$A$2:$R$480, MATCH(V$1, SiteInfo!$A$1:$R$1,0), 0)</f>
        <v>174.19199</v>
      </c>
      <c r="W430" s="17">
        <f>VLOOKUP($A430, SiteInfo!$A$2:$R$480, MATCH(W$1, SiteInfo!$A$1:$R$1,0), 0)</f>
        <v>-41.182839999999999</v>
      </c>
      <c r="X430" s="17">
        <f>VLOOKUP($A430, SiteInfo!$A$2:$R$480, MATCH(X$1, SiteInfo!$A$1:$R$1,0), 0)</f>
        <v>0</v>
      </c>
      <c r="Y430" s="17">
        <f>VLOOKUP($A430, SiteInfo!$A$2:$R$480, MATCH(Y$1, SiteInfo!$A$1:$R$1,0), 0)</f>
        <v>15</v>
      </c>
      <c r="Z430" s="17">
        <f>VLOOKUP($A430, SiteInfo!$A$2:$R$480, MATCH(Z$1, SiteInfo!$A$1:$R$1,0), 0)</f>
        <v>4.5</v>
      </c>
      <c r="AA430" s="17">
        <f>VLOOKUP($A430, SiteInfo!$A$2:$R$480, MATCH(AA$1, SiteInfo!$A$1:$R$1,0), 0)</f>
        <v>35</v>
      </c>
      <c r="AB430" s="17">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s="17">
        <f>VLOOKUP($A431, SiteInfo!$A$2:$R$480, MATCH(V$1, SiteInfo!$A$1:$R$1,0), 0)</f>
        <v>174.06485000000001</v>
      </c>
      <c r="W431" s="17">
        <f>VLOOKUP($A431, SiteInfo!$A$2:$R$480, MATCH(W$1, SiteInfo!$A$1:$R$1,0), 0)</f>
        <v>-41.251519999999999</v>
      </c>
      <c r="X431" s="17">
        <f>VLOOKUP($A431, SiteInfo!$A$2:$R$480, MATCH(X$1, SiteInfo!$A$1:$R$1,0), 0)</f>
        <v>0</v>
      </c>
      <c r="Y431" s="17">
        <f>VLOOKUP($A431, SiteInfo!$A$2:$R$480, MATCH(Y$1, SiteInfo!$A$1:$R$1,0), 0)</f>
        <v>18</v>
      </c>
      <c r="Z431" s="17">
        <f>VLOOKUP($A431, SiteInfo!$A$2:$R$480, MATCH(Z$1, SiteInfo!$A$1:$R$1,0), 0)</f>
        <v>6</v>
      </c>
      <c r="AA431" s="17">
        <f>VLOOKUP($A431, SiteInfo!$A$2:$R$480, MATCH(AA$1, SiteInfo!$A$1:$R$1,0), 0)</f>
        <v>40</v>
      </c>
      <c r="AB431" s="17">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s="17">
        <f>VLOOKUP($A432, SiteInfo!$A$2:$R$480, MATCH(V$1, SiteInfo!$A$1:$R$1,0), 0)</f>
        <v>174.04902000000001</v>
      </c>
      <c r="W432" s="17">
        <f>VLOOKUP($A432, SiteInfo!$A$2:$R$480, MATCH(W$1, SiteInfo!$A$1:$R$1,0), 0)</f>
        <v>-41.250419999999998</v>
      </c>
      <c r="X432" s="17">
        <f>VLOOKUP($A432, SiteInfo!$A$2:$R$480, MATCH(X$1, SiteInfo!$A$1:$R$1,0), 0)</f>
        <v>3</v>
      </c>
      <c r="Y432" s="17">
        <f>VLOOKUP($A432, SiteInfo!$A$2:$R$480, MATCH(Y$1, SiteInfo!$A$1:$R$1,0), 0)</f>
        <v>27</v>
      </c>
      <c r="Z432" s="17">
        <f>VLOOKUP($A432, SiteInfo!$A$2:$R$480, MATCH(Z$1, SiteInfo!$A$1:$R$1,0), 0)</f>
        <v>6</v>
      </c>
      <c r="AA432" s="17">
        <f>VLOOKUP($A432, SiteInfo!$A$2:$R$480, MATCH(AA$1, SiteInfo!$A$1:$R$1,0), 0)</f>
        <v>30</v>
      </c>
      <c r="AB432" s="17">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s="17">
        <f>VLOOKUP($A433, SiteInfo!$A$2:$R$480, MATCH(V$1, SiteInfo!$A$1:$R$1,0), 0)</f>
        <v>174.23605000000001</v>
      </c>
      <c r="W433" s="17">
        <f>VLOOKUP($A433, SiteInfo!$A$2:$R$480, MATCH(W$1, SiteInfo!$A$1:$R$1,0), 0)</f>
        <v>-41.198509999999999</v>
      </c>
      <c r="X433" s="17">
        <f>VLOOKUP($A433, SiteInfo!$A$2:$R$480, MATCH(X$1, SiteInfo!$A$1:$R$1,0), 0)</f>
        <v>0</v>
      </c>
      <c r="Y433" s="17">
        <f>VLOOKUP($A433, SiteInfo!$A$2:$R$480, MATCH(Y$1, SiteInfo!$A$1:$R$1,0), 0)</f>
        <v>21</v>
      </c>
      <c r="Z433" s="17">
        <f>VLOOKUP($A433, SiteInfo!$A$2:$R$480, MATCH(Z$1, SiteInfo!$A$1:$R$1,0), 0)</f>
        <v>6</v>
      </c>
      <c r="AA433" s="17">
        <f>VLOOKUP($A433, SiteInfo!$A$2:$R$480, MATCH(AA$1, SiteInfo!$A$1:$R$1,0), 0)</f>
        <v>50</v>
      </c>
      <c r="AB433" s="17">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s="17">
        <f>VLOOKUP($A434, SiteInfo!$A$2:$R$480, MATCH(V$1, SiteInfo!$A$1:$R$1,0), 0)</f>
        <v>174.09367</v>
      </c>
      <c r="W434" s="17">
        <f>VLOOKUP($A434, SiteInfo!$A$2:$R$480, MATCH(W$1, SiteInfo!$A$1:$R$1,0), 0)</f>
        <v>-41.209989999999998</v>
      </c>
      <c r="X434" s="17">
        <f>VLOOKUP($A434, SiteInfo!$A$2:$R$480, MATCH(X$1, SiteInfo!$A$1:$R$1,0), 0)</f>
        <v>0</v>
      </c>
      <c r="Y434" s="17">
        <f>VLOOKUP($A434, SiteInfo!$A$2:$R$480, MATCH(Y$1, SiteInfo!$A$1:$R$1,0), 0)</f>
        <v>24</v>
      </c>
      <c r="Z434" s="17">
        <f>VLOOKUP($A434, SiteInfo!$A$2:$R$480, MATCH(Z$1, SiteInfo!$A$1:$R$1,0), 0)</f>
        <v>4.5</v>
      </c>
      <c r="AA434" s="17">
        <f>VLOOKUP($A434, SiteInfo!$A$2:$R$480, MATCH(AA$1, SiteInfo!$A$1:$R$1,0), 0)</f>
        <v>85</v>
      </c>
      <c r="AB434" s="17">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s="17">
        <f>VLOOKUP($A435, SiteInfo!$A$2:$R$480, MATCH(V$1, SiteInfo!$A$1:$R$1,0), 0)</f>
        <v>174.17456999999999</v>
      </c>
      <c r="W435" s="17">
        <f>VLOOKUP($A435, SiteInfo!$A$2:$R$480, MATCH(W$1, SiteInfo!$A$1:$R$1,0), 0)</f>
        <v>-41.099800000000002</v>
      </c>
      <c r="X435" s="17">
        <f>VLOOKUP($A435, SiteInfo!$A$2:$R$480, MATCH(X$1, SiteInfo!$A$1:$R$1,0), 0)</f>
        <v>0</v>
      </c>
      <c r="Y435" s="17">
        <f>VLOOKUP($A435, SiteInfo!$A$2:$R$480, MATCH(Y$1, SiteInfo!$A$1:$R$1,0), 0)</f>
        <v>18</v>
      </c>
      <c r="Z435" s="17">
        <f>VLOOKUP($A435, SiteInfo!$A$2:$R$480, MATCH(Z$1, SiteInfo!$A$1:$R$1,0), 0)</f>
        <v>4</v>
      </c>
      <c r="AA435" s="17">
        <f>VLOOKUP($A435, SiteInfo!$A$2:$R$480, MATCH(AA$1, SiteInfo!$A$1:$R$1,0), 0)</f>
        <v>35</v>
      </c>
      <c r="AB435" s="17">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s="17">
        <f>VLOOKUP($A436, SiteInfo!$A$2:$R$480, MATCH(V$1, SiteInfo!$A$1:$R$1,0), 0)</f>
        <v>174.33414999999999</v>
      </c>
      <c r="W436" s="17">
        <f>VLOOKUP($A436, SiteInfo!$A$2:$R$480, MATCH(W$1, SiteInfo!$A$1:$R$1,0), 0)</f>
        <v>-41.166460000000001</v>
      </c>
      <c r="X436" s="17">
        <f>VLOOKUP($A436, SiteInfo!$A$2:$R$480, MATCH(X$1, SiteInfo!$A$1:$R$1,0), 0)</f>
        <v>0</v>
      </c>
      <c r="Y436" s="17">
        <f>VLOOKUP($A436, SiteInfo!$A$2:$R$480, MATCH(Y$1, SiteInfo!$A$1:$R$1,0), 0)</f>
        <v>39</v>
      </c>
      <c r="Z436" s="17">
        <f>VLOOKUP($A436, SiteInfo!$A$2:$R$480, MATCH(Z$1, SiteInfo!$A$1:$R$1,0), 0)</f>
        <v>6</v>
      </c>
      <c r="AA436" s="17">
        <f>VLOOKUP($A436, SiteInfo!$A$2:$R$480, MATCH(AA$1, SiteInfo!$A$1:$R$1,0), 0)</f>
        <v>30</v>
      </c>
      <c r="AB436" s="17">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s="17">
        <f>VLOOKUP($A437, SiteInfo!$A$2:$R$480, MATCH(V$1, SiteInfo!$A$1:$R$1,0), 0)</f>
        <v>174.32979</v>
      </c>
      <c r="W437" s="17">
        <f>VLOOKUP($A437, SiteInfo!$A$2:$R$480, MATCH(W$1, SiteInfo!$A$1:$R$1,0), 0)</f>
        <v>-41.147359999999999</v>
      </c>
      <c r="X437" s="17">
        <f>VLOOKUP($A437, SiteInfo!$A$2:$R$480, MATCH(X$1, SiteInfo!$A$1:$R$1,0), 0)</f>
        <v>0</v>
      </c>
      <c r="Y437" s="17">
        <f>VLOOKUP($A437, SiteInfo!$A$2:$R$480, MATCH(Y$1, SiteInfo!$A$1:$R$1,0), 0)</f>
        <v>32</v>
      </c>
      <c r="Z437" s="17">
        <f>VLOOKUP($A437, SiteInfo!$A$2:$R$480, MATCH(Z$1, SiteInfo!$A$1:$R$1,0), 0)</f>
        <v>6</v>
      </c>
      <c r="AA437" s="17">
        <f>VLOOKUP($A437, SiteInfo!$A$2:$R$480, MATCH(AA$1, SiteInfo!$A$1:$R$1,0), 0)</f>
        <v>32</v>
      </c>
      <c r="AB437" s="1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s="17">
        <f>VLOOKUP($A438, SiteInfo!$A$2:$R$480, MATCH(V$1, SiteInfo!$A$1:$R$1,0), 0)</f>
        <v>174.12190000000001</v>
      </c>
      <c r="W438" s="17">
        <f>VLOOKUP($A438, SiteInfo!$A$2:$R$480, MATCH(W$1, SiteInfo!$A$1:$R$1,0), 0)</f>
        <v>-41.204740000000001</v>
      </c>
      <c r="X438" s="17">
        <f>VLOOKUP($A438, SiteInfo!$A$2:$R$480, MATCH(X$1, SiteInfo!$A$1:$R$1,0), 0)</f>
        <v>4</v>
      </c>
      <c r="Y438" s="17">
        <f>VLOOKUP($A438, SiteInfo!$A$2:$R$480, MATCH(Y$1, SiteInfo!$A$1:$R$1,0), 0)</f>
        <v>15.8</v>
      </c>
      <c r="Z438" s="17">
        <f>VLOOKUP($A438, SiteInfo!$A$2:$R$480, MATCH(Z$1, SiteInfo!$A$1:$R$1,0), 0)</f>
        <v>7</v>
      </c>
      <c r="AA438" s="17">
        <f>VLOOKUP($A438, SiteInfo!$A$2:$R$480, MATCH(AA$1, SiteInfo!$A$1:$R$1,0), 0)</f>
        <v>45</v>
      </c>
      <c r="AB438" s="17">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s="17">
        <f>VLOOKUP($A439, SiteInfo!$A$2:$R$480, MATCH(V$1, SiteInfo!$A$1:$R$1,0), 0)</f>
        <v>174.06475</v>
      </c>
      <c r="W439" s="17">
        <f>VLOOKUP($A439, SiteInfo!$A$2:$R$480, MATCH(W$1, SiteInfo!$A$1:$R$1,0), 0)</f>
        <v>-41.2151</v>
      </c>
      <c r="X439" s="17">
        <f>VLOOKUP($A439, SiteInfo!$A$2:$R$480, MATCH(X$1, SiteInfo!$A$1:$R$1,0), 0)</f>
        <v>3</v>
      </c>
      <c r="Y439" s="17">
        <f>VLOOKUP($A439, SiteInfo!$A$2:$R$480, MATCH(Y$1, SiteInfo!$A$1:$R$1,0), 0)</f>
        <v>12</v>
      </c>
      <c r="Z439" s="17">
        <f>VLOOKUP($A439, SiteInfo!$A$2:$R$480, MATCH(Z$1, SiteInfo!$A$1:$R$1,0), 0)</f>
        <v>4</v>
      </c>
      <c r="AA439" s="17">
        <f>VLOOKUP($A439, SiteInfo!$A$2:$R$480, MATCH(AA$1, SiteInfo!$A$1:$R$1,0), 0)</f>
        <v>27</v>
      </c>
      <c r="AB439" s="17">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s="17">
        <f>VLOOKUP($A440, SiteInfo!$A$2:$R$480, MATCH(V$1, SiteInfo!$A$1:$R$1,0), 0)</f>
        <v>174.06519</v>
      </c>
      <c r="W440" s="17">
        <f>VLOOKUP($A440, SiteInfo!$A$2:$R$480, MATCH(W$1, SiteInfo!$A$1:$R$1,0), 0)</f>
        <v>-40.996139999999997</v>
      </c>
      <c r="X440" s="17">
        <f>VLOOKUP($A440, SiteInfo!$A$2:$R$480, MATCH(X$1, SiteInfo!$A$1:$R$1,0), 0)</f>
        <v>0</v>
      </c>
      <c r="Y440" s="17">
        <f>VLOOKUP($A440, SiteInfo!$A$2:$R$480, MATCH(Y$1, SiteInfo!$A$1:$R$1,0), 0)</f>
        <v>33</v>
      </c>
      <c r="Z440" s="17">
        <f>VLOOKUP($A440, SiteInfo!$A$2:$R$480, MATCH(Z$1, SiteInfo!$A$1:$R$1,0), 0)</f>
        <v>6</v>
      </c>
      <c r="AA440" s="17">
        <f>VLOOKUP($A440, SiteInfo!$A$2:$R$480, MATCH(AA$1, SiteInfo!$A$1:$R$1,0), 0)</f>
        <v>50</v>
      </c>
      <c r="AB440" s="17">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s="17">
        <f>VLOOKUP($A441, SiteInfo!$A$2:$R$480, MATCH(V$1, SiteInfo!$A$1:$R$1,0), 0)</f>
        <v>174.13445999999999</v>
      </c>
      <c r="W441" s="17">
        <f>VLOOKUP($A441, SiteInfo!$A$2:$R$480, MATCH(W$1, SiteInfo!$A$1:$R$1,0), 0)</f>
        <v>-41.019590000000001</v>
      </c>
      <c r="X441" s="17">
        <f>VLOOKUP($A441, SiteInfo!$A$2:$R$480, MATCH(X$1, SiteInfo!$A$1:$R$1,0), 0)</f>
        <v>0</v>
      </c>
      <c r="Y441" s="17">
        <f>VLOOKUP($A441, SiteInfo!$A$2:$R$480, MATCH(Y$1, SiteInfo!$A$1:$R$1,0), 0)</f>
        <v>15</v>
      </c>
      <c r="Z441" s="17">
        <f>VLOOKUP($A441, SiteInfo!$A$2:$R$480, MATCH(Z$1, SiteInfo!$A$1:$R$1,0), 0)</f>
        <v>2</v>
      </c>
      <c r="AA441" s="17">
        <f>VLOOKUP($A441, SiteInfo!$A$2:$R$480, MATCH(AA$1, SiteInfo!$A$1:$R$1,0), 0)</f>
        <v>45</v>
      </c>
      <c r="AB441" s="17">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s="17">
        <f>VLOOKUP($A442, SiteInfo!$A$2:$R$480, MATCH(V$1, SiteInfo!$A$1:$R$1,0), 0)</f>
        <v>167.12675999999999</v>
      </c>
      <c r="W442" s="17">
        <f>VLOOKUP($A442, SiteInfo!$A$2:$R$480, MATCH(W$1, SiteInfo!$A$1:$R$1,0), 0)</f>
        <v>-45.429679999999998</v>
      </c>
      <c r="X442" s="17">
        <f>VLOOKUP($A442, SiteInfo!$A$2:$R$480, MATCH(X$1, SiteInfo!$A$1:$R$1,0), 0)</f>
        <v>0</v>
      </c>
      <c r="Y442" s="17">
        <f>VLOOKUP($A442, SiteInfo!$A$2:$R$480, MATCH(Y$1, SiteInfo!$A$1:$R$1,0), 0)</f>
        <v>16.399999999999999</v>
      </c>
      <c r="Z442" s="17">
        <f>VLOOKUP($A442, SiteInfo!$A$2:$R$480, MATCH(Z$1, SiteInfo!$A$1:$R$1,0), 0)</f>
        <v>3.5</v>
      </c>
      <c r="AA442" s="17">
        <f>VLOOKUP($A442, SiteInfo!$A$2:$R$480, MATCH(AA$1, SiteInfo!$A$1:$R$1,0), 0)</f>
        <v>49</v>
      </c>
      <c r="AB442" s="17">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s="17">
        <f>VLOOKUP($A443, SiteInfo!$A$2:$R$480, MATCH(V$1, SiteInfo!$A$1:$R$1,0), 0)</f>
        <v>166.94523000000001</v>
      </c>
      <c r="W443" s="17">
        <f>VLOOKUP($A443, SiteInfo!$A$2:$R$480, MATCH(W$1, SiteInfo!$A$1:$R$1,0), 0)</f>
        <v>-45.29269</v>
      </c>
      <c r="X443" s="17">
        <f>VLOOKUP($A443, SiteInfo!$A$2:$R$480, MATCH(X$1, SiteInfo!$A$1:$R$1,0), 0)</f>
        <v>0</v>
      </c>
      <c r="Y443" s="17">
        <f>VLOOKUP($A443, SiteInfo!$A$2:$R$480, MATCH(Y$1, SiteInfo!$A$1:$R$1,0), 0)</f>
        <v>15.8</v>
      </c>
      <c r="Z443" s="17">
        <f>VLOOKUP($A443, SiteInfo!$A$2:$R$480, MATCH(Z$1, SiteInfo!$A$1:$R$1,0), 0)</f>
        <v>10</v>
      </c>
      <c r="AA443" s="17">
        <f>VLOOKUP($A443, SiteInfo!$A$2:$R$480, MATCH(AA$1, SiteInfo!$A$1:$R$1,0), 0)</f>
        <v>41</v>
      </c>
      <c r="AB443" s="17">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s="17">
        <f>VLOOKUP($A444, SiteInfo!$A$2:$R$480, MATCH(V$1, SiteInfo!$A$1:$R$1,0), 0)</f>
        <v>166.89614</v>
      </c>
      <c r="W444" s="17">
        <f>VLOOKUP($A444, SiteInfo!$A$2:$R$480, MATCH(W$1, SiteInfo!$A$1:$R$1,0), 0)</f>
        <v>-45.280230000000003</v>
      </c>
      <c r="X444" s="17">
        <f>VLOOKUP($A444, SiteInfo!$A$2:$R$480, MATCH(X$1, SiteInfo!$A$1:$R$1,0), 0)</f>
        <v>0</v>
      </c>
      <c r="Y444" s="17">
        <f>VLOOKUP($A444, SiteInfo!$A$2:$R$480, MATCH(Y$1, SiteInfo!$A$1:$R$1,0), 0)</f>
        <v>23</v>
      </c>
      <c r="Z444" s="17">
        <f>VLOOKUP($A444, SiteInfo!$A$2:$R$480, MATCH(Z$1, SiteInfo!$A$1:$R$1,0), 0)</f>
        <v>10</v>
      </c>
      <c r="AA444" s="17">
        <f>VLOOKUP($A444, SiteInfo!$A$2:$R$480, MATCH(AA$1, SiteInfo!$A$1:$R$1,0), 0)</f>
        <v>55</v>
      </c>
      <c r="AB444" s="17">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s="17">
        <f>VLOOKUP($A445, SiteInfo!$A$2:$R$480, MATCH(V$1, SiteInfo!$A$1:$R$1,0), 0)</f>
        <v>167.15789000000001</v>
      </c>
      <c r="W445" s="17">
        <f>VLOOKUP($A445, SiteInfo!$A$2:$R$480, MATCH(W$1, SiteInfo!$A$1:$R$1,0), 0)</f>
        <v>-45.30321</v>
      </c>
      <c r="X445" s="17">
        <f>VLOOKUP($A445, SiteInfo!$A$2:$R$480, MATCH(X$1, SiteInfo!$A$1:$R$1,0), 0)</f>
        <v>0</v>
      </c>
      <c r="Y445" s="17">
        <f>VLOOKUP($A445, SiteInfo!$A$2:$R$480, MATCH(Y$1, SiteInfo!$A$1:$R$1,0), 0)</f>
        <v>17.3</v>
      </c>
      <c r="Z445" s="17">
        <f>VLOOKUP($A445, SiteInfo!$A$2:$R$480, MATCH(Z$1, SiteInfo!$A$1:$R$1,0), 0)</f>
        <v>15</v>
      </c>
      <c r="AA445" s="17">
        <f>VLOOKUP($A445, SiteInfo!$A$2:$R$480, MATCH(AA$1, SiteInfo!$A$1:$R$1,0), 0)</f>
        <v>51</v>
      </c>
      <c r="AB445" s="17">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s="17">
        <f>VLOOKUP($A446, SiteInfo!$A$2:$R$480, MATCH(V$1, SiteInfo!$A$1:$R$1,0), 0)</f>
        <v>167.14561</v>
      </c>
      <c r="W446" s="17">
        <f>VLOOKUP($A446, SiteInfo!$A$2:$R$480, MATCH(W$1, SiteInfo!$A$1:$R$1,0), 0)</f>
        <v>-45.292360000000002</v>
      </c>
      <c r="X446" s="17">
        <f>VLOOKUP($A446, SiteInfo!$A$2:$R$480, MATCH(X$1, SiteInfo!$A$1:$R$1,0), 0)</f>
        <v>0</v>
      </c>
      <c r="Y446" s="17">
        <f>VLOOKUP($A446, SiteInfo!$A$2:$R$480, MATCH(Y$1, SiteInfo!$A$1:$R$1,0), 0)</f>
        <v>16.7</v>
      </c>
      <c r="Z446" s="17">
        <f>VLOOKUP($A446, SiteInfo!$A$2:$R$480, MATCH(Z$1, SiteInfo!$A$1:$R$1,0), 0)</f>
        <v>15</v>
      </c>
      <c r="AA446" s="17">
        <f>VLOOKUP($A446, SiteInfo!$A$2:$R$480, MATCH(AA$1, SiteInfo!$A$1:$R$1,0), 0)</f>
        <v>44</v>
      </c>
      <c r="AB446" s="17">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s="17">
        <f>VLOOKUP($A447, SiteInfo!$A$2:$R$480, MATCH(V$1, SiteInfo!$A$1:$R$1,0), 0)</f>
        <v>167.023</v>
      </c>
      <c r="W447" s="17">
        <f>VLOOKUP($A447, SiteInfo!$A$2:$R$480, MATCH(W$1, SiteInfo!$A$1:$R$1,0), 0)</f>
        <v>-45.346879999999999</v>
      </c>
      <c r="X447" s="17">
        <f>VLOOKUP($A447, SiteInfo!$A$2:$R$480, MATCH(X$1, SiteInfo!$A$1:$R$1,0), 0)</f>
        <v>0</v>
      </c>
      <c r="Y447" s="17">
        <f>VLOOKUP($A447, SiteInfo!$A$2:$R$480, MATCH(Y$1, SiteInfo!$A$1:$R$1,0), 0)</f>
        <v>16.7</v>
      </c>
      <c r="Z447" s="17">
        <f>VLOOKUP($A447, SiteInfo!$A$2:$R$480, MATCH(Z$1, SiteInfo!$A$1:$R$1,0), 0)</f>
        <v>15</v>
      </c>
      <c r="AA447" s="17">
        <f>VLOOKUP($A447, SiteInfo!$A$2:$R$480, MATCH(AA$1, SiteInfo!$A$1:$R$1,0), 0)</f>
        <v>41</v>
      </c>
      <c r="AB447" s="1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s="17">
        <f>VLOOKUP($A448, SiteInfo!$A$2:$R$480, MATCH(V$1, SiteInfo!$A$1:$R$1,0), 0)</f>
        <v>167.10661999999999</v>
      </c>
      <c r="W448" s="17">
        <f>VLOOKUP($A448, SiteInfo!$A$2:$R$480, MATCH(W$1, SiteInfo!$A$1:$R$1,0), 0)</f>
        <v>-45.177169999999997</v>
      </c>
      <c r="X448" s="17">
        <f>VLOOKUP($A448, SiteInfo!$A$2:$R$480, MATCH(X$1, SiteInfo!$A$1:$R$1,0), 0)</f>
        <v>0</v>
      </c>
      <c r="Y448" s="17">
        <f>VLOOKUP($A448, SiteInfo!$A$2:$R$480, MATCH(Y$1, SiteInfo!$A$1:$R$1,0), 0)</f>
        <v>17.7</v>
      </c>
      <c r="Z448" s="17">
        <f>VLOOKUP($A448, SiteInfo!$A$2:$R$480, MATCH(Z$1, SiteInfo!$A$1:$R$1,0), 0)</f>
        <v>15</v>
      </c>
      <c r="AA448" s="17">
        <f>VLOOKUP($A448, SiteInfo!$A$2:$R$480, MATCH(AA$1, SiteInfo!$A$1:$R$1,0), 0)</f>
        <v>44</v>
      </c>
      <c r="AB448" s="17">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s="17">
        <f>VLOOKUP($A449, SiteInfo!$A$2:$R$480, MATCH(V$1, SiteInfo!$A$1:$R$1,0), 0)</f>
        <v>167.03099</v>
      </c>
      <c r="W449" s="17">
        <f>VLOOKUP($A449, SiteInfo!$A$2:$R$480, MATCH(W$1, SiteInfo!$A$1:$R$1,0), 0)</f>
        <v>-45.10313</v>
      </c>
      <c r="X449" s="17">
        <f>VLOOKUP($A449, SiteInfo!$A$2:$R$480, MATCH(X$1, SiteInfo!$A$1:$R$1,0), 0)</f>
        <v>0</v>
      </c>
      <c r="Y449" s="17">
        <f>VLOOKUP($A449, SiteInfo!$A$2:$R$480, MATCH(Y$1, SiteInfo!$A$1:$R$1,0), 0)</f>
        <v>17.7</v>
      </c>
      <c r="Z449" s="17">
        <f>VLOOKUP($A449, SiteInfo!$A$2:$R$480, MATCH(Z$1, SiteInfo!$A$1:$R$1,0), 0)</f>
        <v>20</v>
      </c>
      <c r="AA449" s="17">
        <f>VLOOKUP($A449, SiteInfo!$A$2:$R$480, MATCH(AA$1, SiteInfo!$A$1:$R$1,0), 0)</f>
        <v>56</v>
      </c>
      <c r="AB449" s="17">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s="17">
        <f>VLOOKUP($A450, SiteInfo!$A$2:$R$480, MATCH(V$1, SiteInfo!$A$1:$R$1,0), 0)</f>
        <v>167.14018999999999</v>
      </c>
      <c r="W450" s="17">
        <f>VLOOKUP($A450, SiteInfo!$A$2:$R$480, MATCH(W$1, SiteInfo!$A$1:$R$1,0), 0)</f>
        <v>-45.097659999999998</v>
      </c>
      <c r="X450" s="17">
        <f>VLOOKUP($A450, SiteInfo!$A$2:$R$480, MATCH(X$1, SiteInfo!$A$1:$R$1,0), 0)</f>
        <v>0</v>
      </c>
      <c r="Y450" s="17">
        <f>VLOOKUP($A450, SiteInfo!$A$2:$R$480, MATCH(Y$1, SiteInfo!$A$1:$R$1,0), 0)</f>
        <v>16.7</v>
      </c>
      <c r="Z450" s="17">
        <f>VLOOKUP($A450, SiteInfo!$A$2:$R$480, MATCH(Z$1, SiteInfo!$A$1:$R$1,0), 0)</f>
        <v>25</v>
      </c>
      <c r="AA450" s="17">
        <f>VLOOKUP($A450, SiteInfo!$A$2:$R$480, MATCH(AA$1, SiteInfo!$A$1:$R$1,0), 0)</f>
        <v>55</v>
      </c>
      <c r="AB450" s="17">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s="17">
        <f>VLOOKUP($A451, SiteInfo!$A$2:$R$480, MATCH(V$1, SiteInfo!$A$1:$R$1,0), 0)</f>
        <v>167.13834</v>
      </c>
      <c r="W451" s="17">
        <f>VLOOKUP($A451, SiteInfo!$A$2:$R$480, MATCH(W$1, SiteInfo!$A$1:$R$1,0), 0)</f>
        <v>-45.108820000000001</v>
      </c>
      <c r="X451" s="17">
        <f>VLOOKUP($A451, SiteInfo!$A$2:$R$480, MATCH(X$1, SiteInfo!$A$1:$R$1,0), 0)</f>
        <v>0</v>
      </c>
      <c r="Y451" s="17">
        <f>VLOOKUP($A451, SiteInfo!$A$2:$R$480, MATCH(Y$1, SiteInfo!$A$1:$R$1,0), 0)</f>
        <v>16.7</v>
      </c>
      <c r="Z451" s="17">
        <f>VLOOKUP($A451, SiteInfo!$A$2:$R$480, MATCH(Z$1, SiteInfo!$A$1:$R$1,0), 0)</f>
        <v>20</v>
      </c>
      <c r="AA451" s="17">
        <f>VLOOKUP($A451, SiteInfo!$A$2:$R$480, MATCH(AA$1, SiteInfo!$A$1:$R$1,0), 0)</f>
        <v>52</v>
      </c>
      <c r="AB451" s="17">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s="17">
        <f>VLOOKUP($A452, SiteInfo!$A$2:$R$480, MATCH(V$1, SiteInfo!$A$1:$R$1,0), 0)</f>
        <v>167.13584</v>
      </c>
      <c r="W452" s="17">
        <f>VLOOKUP($A452, SiteInfo!$A$2:$R$480, MATCH(W$1, SiteInfo!$A$1:$R$1,0), 0)</f>
        <v>-45.128129999999999</v>
      </c>
      <c r="X452" s="17">
        <f>VLOOKUP($A452, SiteInfo!$A$2:$R$480, MATCH(X$1, SiteInfo!$A$1:$R$1,0), 0)</f>
        <v>0</v>
      </c>
      <c r="Y452" s="17">
        <f>VLOOKUP($A452, SiteInfo!$A$2:$R$480, MATCH(Y$1, SiteInfo!$A$1:$R$1,0), 0)</f>
        <v>17</v>
      </c>
      <c r="Z452" s="17">
        <f>VLOOKUP($A452, SiteInfo!$A$2:$R$480, MATCH(Z$1, SiteInfo!$A$1:$R$1,0), 0)</f>
        <v>20</v>
      </c>
      <c r="AA452" s="17">
        <f>VLOOKUP($A452, SiteInfo!$A$2:$R$480, MATCH(AA$1, SiteInfo!$A$1:$R$1,0), 0)</f>
        <v>40</v>
      </c>
      <c r="AB452" s="17">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s="17">
        <f>VLOOKUP($A453, SiteInfo!$A$2:$R$480, MATCH(V$1, SiteInfo!$A$1:$R$1,0), 0)</f>
        <v>167.15081000000001</v>
      </c>
      <c r="W453" s="17">
        <f>VLOOKUP($A453, SiteInfo!$A$2:$R$480, MATCH(W$1, SiteInfo!$A$1:$R$1,0), 0)</f>
        <v>-45.009480000000003</v>
      </c>
      <c r="X453" s="17">
        <f>VLOOKUP($A453, SiteInfo!$A$2:$R$480, MATCH(X$1, SiteInfo!$A$1:$R$1,0), 0)</f>
        <v>0</v>
      </c>
      <c r="Y453" s="17">
        <f>VLOOKUP($A453, SiteInfo!$A$2:$R$480, MATCH(Y$1, SiteInfo!$A$1:$R$1,0), 0)</f>
        <v>17</v>
      </c>
      <c r="Z453" s="17">
        <f>VLOOKUP($A453, SiteInfo!$A$2:$R$480, MATCH(Z$1, SiteInfo!$A$1:$R$1,0), 0)</f>
        <v>20</v>
      </c>
      <c r="AA453" s="17">
        <f>VLOOKUP($A453, SiteInfo!$A$2:$R$480, MATCH(AA$1, SiteInfo!$A$1:$R$1,0), 0)</f>
        <v>46</v>
      </c>
      <c r="AB453" s="17">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s="17">
        <f>VLOOKUP($A454, SiteInfo!$A$2:$R$480, MATCH(V$1, SiteInfo!$A$1:$R$1,0), 0)</f>
        <v>167.28836999999999</v>
      </c>
      <c r="W454" s="17">
        <f>VLOOKUP($A454, SiteInfo!$A$2:$R$480, MATCH(W$1, SiteInfo!$A$1:$R$1,0), 0)</f>
        <v>-45.045029999999997</v>
      </c>
      <c r="X454" s="17">
        <f>VLOOKUP($A454, SiteInfo!$A$2:$R$480, MATCH(X$1, SiteInfo!$A$1:$R$1,0), 0)</f>
        <v>0</v>
      </c>
      <c r="Y454" s="17">
        <f>VLOOKUP($A454, SiteInfo!$A$2:$R$480, MATCH(Y$1, SiteInfo!$A$1:$R$1,0), 0)</f>
        <v>17.3</v>
      </c>
      <c r="Z454" s="17">
        <f>VLOOKUP($A454, SiteInfo!$A$2:$R$480, MATCH(Z$1, SiteInfo!$A$1:$R$1,0), 0)</f>
        <v>15</v>
      </c>
      <c r="AA454" s="17">
        <f>VLOOKUP($A454, SiteInfo!$A$2:$R$480, MATCH(AA$1, SiteInfo!$A$1:$R$1,0), 0)</f>
        <v>43</v>
      </c>
      <c r="AB454" s="17">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s="17">
        <f>VLOOKUP($A455, SiteInfo!$A$2:$R$480, MATCH(V$1, SiteInfo!$A$1:$R$1,0), 0)</f>
        <v>167.38236000000001</v>
      </c>
      <c r="W455" s="17">
        <f>VLOOKUP($A455, SiteInfo!$A$2:$R$480, MATCH(W$1, SiteInfo!$A$1:$R$1,0), 0)</f>
        <v>-44.93327</v>
      </c>
      <c r="X455" s="17">
        <f>VLOOKUP($A455, SiteInfo!$A$2:$R$480, MATCH(X$1, SiteInfo!$A$1:$R$1,0), 0)</f>
        <v>0</v>
      </c>
      <c r="Y455" s="17">
        <f>VLOOKUP($A455, SiteInfo!$A$2:$R$480, MATCH(Y$1, SiteInfo!$A$1:$R$1,0), 0)</f>
        <v>16.399999999999999</v>
      </c>
      <c r="Z455" s="17">
        <f>VLOOKUP($A455, SiteInfo!$A$2:$R$480, MATCH(Z$1, SiteInfo!$A$1:$R$1,0), 0)</f>
        <v>15</v>
      </c>
      <c r="AA455" s="17">
        <f>VLOOKUP($A455, SiteInfo!$A$2:$R$480, MATCH(AA$1, SiteInfo!$A$1:$R$1,0), 0)</f>
        <v>45</v>
      </c>
      <c r="AB455" s="17">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s="17">
        <f>VLOOKUP($A456, SiteInfo!$A$2:$R$480, MATCH(V$1, SiteInfo!$A$1:$R$1,0), 0)</f>
        <v>167.37468999999999</v>
      </c>
      <c r="W456" s="17">
        <f>VLOOKUP($A456, SiteInfo!$A$2:$R$480, MATCH(W$1, SiteInfo!$A$1:$R$1,0), 0)</f>
        <v>-44.8765</v>
      </c>
      <c r="X456" s="17">
        <f>VLOOKUP($A456, SiteInfo!$A$2:$R$480, MATCH(X$1, SiteInfo!$A$1:$R$1,0), 0)</f>
        <v>0</v>
      </c>
      <c r="Y456" s="17">
        <f>VLOOKUP($A456, SiteInfo!$A$2:$R$480, MATCH(Y$1, SiteInfo!$A$1:$R$1,0), 0)</f>
        <v>16.7</v>
      </c>
      <c r="Z456" s="17">
        <f>VLOOKUP($A456, SiteInfo!$A$2:$R$480, MATCH(Z$1, SiteInfo!$A$1:$R$1,0), 0)</f>
        <v>15</v>
      </c>
      <c r="AA456" s="17">
        <f>VLOOKUP($A456, SiteInfo!$A$2:$R$480, MATCH(AA$1, SiteInfo!$A$1:$R$1,0), 0)</f>
        <v>49</v>
      </c>
      <c r="AB456" s="17">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s="17">
        <f>VLOOKUP($A457, SiteInfo!$A$2:$R$480, MATCH(V$1, SiteInfo!$A$1:$R$1,0), 0)</f>
        <v>167.49952999999999</v>
      </c>
      <c r="W457" s="17">
        <f>VLOOKUP($A457, SiteInfo!$A$2:$R$480, MATCH(W$1, SiteInfo!$A$1:$R$1,0), 0)</f>
        <v>-44.852780000000003</v>
      </c>
      <c r="X457" s="17">
        <f>VLOOKUP($A457, SiteInfo!$A$2:$R$480, MATCH(X$1, SiteInfo!$A$1:$R$1,0), 0)</f>
        <v>0</v>
      </c>
      <c r="Y457" s="17">
        <f>VLOOKUP($A457, SiteInfo!$A$2:$R$480, MATCH(Y$1, SiteInfo!$A$1:$R$1,0), 0)</f>
        <v>16.100000000000001</v>
      </c>
      <c r="Z457" s="17">
        <f>VLOOKUP($A457, SiteInfo!$A$2:$R$480, MATCH(Z$1, SiteInfo!$A$1:$R$1,0), 0)</f>
        <v>10</v>
      </c>
      <c r="AA457" s="17">
        <f>VLOOKUP($A457, SiteInfo!$A$2:$R$480, MATCH(AA$1, SiteInfo!$A$1:$R$1,0), 0)</f>
        <v>43</v>
      </c>
      <c r="AB457" s="1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s="17">
        <f>VLOOKUP($A458, SiteInfo!$A$2:$R$480, MATCH(V$1, SiteInfo!$A$1:$R$1,0), 0)</f>
        <v>167.53737000000001</v>
      </c>
      <c r="W458" s="17">
        <f>VLOOKUP($A458, SiteInfo!$A$2:$R$480, MATCH(W$1, SiteInfo!$A$1:$R$1,0), 0)</f>
        <v>-44.803130000000003</v>
      </c>
      <c r="X458" s="17">
        <f>VLOOKUP($A458, SiteInfo!$A$2:$R$480, MATCH(X$1, SiteInfo!$A$1:$R$1,0), 0)</f>
        <v>0</v>
      </c>
      <c r="Y458" s="17">
        <f>VLOOKUP($A458, SiteInfo!$A$2:$R$480, MATCH(Y$1, SiteInfo!$A$1:$R$1,0), 0)</f>
        <v>16.7</v>
      </c>
      <c r="Z458" s="17">
        <f>VLOOKUP($A458, SiteInfo!$A$2:$R$480, MATCH(Z$1, SiteInfo!$A$1:$R$1,0), 0)</f>
        <v>8</v>
      </c>
      <c r="AA458" s="17">
        <f>VLOOKUP($A458, SiteInfo!$A$2:$R$480, MATCH(AA$1, SiteInfo!$A$1:$R$1,0), 0)</f>
        <v>47</v>
      </c>
      <c r="AB458" s="17">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s="17">
        <f>VLOOKUP($A459, SiteInfo!$A$2:$R$480, MATCH(V$1, SiteInfo!$A$1:$R$1,0), 0)</f>
        <v>167.53140999999999</v>
      </c>
      <c r="W459" s="17">
        <f>VLOOKUP($A459, SiteInfo!$A$2:$R$480, MATCH(W$1, SiteInfo!$A$1:$R$1,0), 0)</f>
        <v>-44.795229999999997</v>
      </c>
      <c r="X459" s="17">
        <f>VLOOKUP($A459, SiteInfo!$A$2:$R$480, MATCH(X$1, SiteInfo!$A$1:$R$1,0), 0)</f>
        <v>0</v>
      </c>
      <c r="Y459" s="17">
        <f>VLOOKUP($A459, SiteInfo!$A$2:$R$480, MATCH(Y$1, SiteInfo!$A$1:$R$1,0), 0)</f>
        <v>16.7</v>
      </c>
      <c r="Z459" s="17">
        <f>VLOOKUP($A459, SiteInfo!$A$2:$R$480, MATCH(Z$1, SiteInfo!$A$1:$R$1,0), 0)</f>
        <v>9</v>
      </c>
      <c r="AA459" s="17">
        <f>VLOOKUP($A459, SiteInfo!$A$2:$R$480, MATCH(AA$1, SiteInfo!$A$1:$R$1,0), 0)</f>
        <v>45</v>
      </c>
      <c r="AB459" s="17">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s="17">
        <f>VLOOKUP($A460, SiteInfo!$A$2:$R$480, MATCH(V$1, SiteInfo!$A$1:$R$1,0), 0)</f>
        <v>167.78976</v>
      </c>
      <c r="W460" s="17">
        <f>VLOOKUP($A460, SiteInfo!$A$2:$R$480, MATCH(W$1, SiteInfo!$A$1:$R$1,0), 0)</f>
        <v>-44.580800000000004</v>
      </c>
      <c r="X460" s="17">
        <f>VLOOKUP($A460, SiteInfo!$A$2:$R$480, MATCH(X$1, SiteInfo!$A$1:$R$1,0), 0)</f>
        <v>0</v>
      </c>
      <c r="Y460" s="17">
        <f>VLOOKUP($A460, SiteInfo!$A$2:$R$480, MATCH(Y$1, SiteInfo!$A$1:$R$1,0), 0)</f>
        <v>17.3</v>
      </c>
      <c r="Z460" s="17">
        <f>VLOOKUP($A460, SiteInfo!$A$2:$R$480, MATCH(Z$1, SiteInfo!$A$1:$R$1,0), 0)</f>
        <v>16</v>
      </c>
      <c r="AA460" s="17">
        <f>VLOOKUP($A460, SiteInfo!$A$2:$R$480, MATCH(AA$1, SiteInfo!$A$1:$R$1,0), 0)</f>
        <v>38</v>
      </c>
      <c r="AB460" s="17">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s="17">
        <f>VLOOKUP($A461, SiteInfo!$A$2:$R$480, MATCH(V$1, SiteInfo!$A$1:$R$1,0), 0)</f>
        <v>167.82400000000001</v>
      </c>
      <c r="W461" s="17">
        <f>VLOOKUP($A461, SiteInfo!$A$2:$R$480, MATCH(W$1, SiteInfo!$A$1:$R$1,0), 0)</f>
        <v>-44.601100000000002</v>
      </c>
      <c r="X461" s="17">
        <f>VLOOKUP($A461, SiteInfo!$A$2:$R$480, MATCH(X$1, SiteInfo!$A$1:$R$1,0), 0)</f>
        <v>0</v>
      </c>
      <c r="Y461" s="17">
        <f>VLOOKUP($A461, SiteInfo!$A$2:$R$480, MATCH(Y$1, SiteInfo!$A$1:$R$1,0), 0)</f>
        <v>17.7</v>
      </c>
      <c r="Z461" s="17">
        <f>VLOOKUP($A461, SiteInfo!$A$2:$R$480, MATCH(Z$1, SiteInfo!$A$1:$R$1,0), 0)</f>
        <v>16</v>
      </c>
      <c r="AA461" s="17">
        <f>VLOOKUP($A461, SiteInfo!$A$2:$R$480, MATCH(AA$1, SiteInfo!$A$1:$R$1,0), 0)</f>
        <v>35</v>
      </c>
      <c r="AB461" s="17">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s="17">
        <f>VLOOKUP($A462, SiteInfo!$A$2:$R$480, MATCH(V$1, SiteInfo!$A$1:$R$1,0), 0)</f>
        <v>167.88059999999999</v>
      </c>
      <c r="W462" s="17">
        <f>VLOOKUP($A462, SiteInfo!$A$2:$R$480, MATCH(W$1, SiteInfo!$A$1:$R$1,0), 0)</f>
        <v>-44.619570000000003</v>
      </c>
      <c r="X462" s="17">
        <f>VLOOKUP($A462, SiteInfo!$A$2:$R$480, MATCH(X$1, SiteInfo!$A$1:$R$1,0), 0)</f>
        <v>0</v>
      </c>
      <c r="Y462" s="17">
        <f>VLOOKUP($A462, SiteInfo!$A$2:$R$480, MATCH(Y$1, SiteInfo!$A$1:$R$1,0), 0)</f>
        <v>17.3</v>
      </c>
      <c r="Z462" s="17">
        <f>VLOOKUP($A462, SiteInfo!$A$2:$R$480, MATCH(Z$1, SiteInfo!$A$1:$R$1,0), 0)</f>
        <v>15</v>
      </c>
      <c r="AA462" s="17">
        <f>VLOOKUP($A462, SiteInfo!$A$2:$R$480, MATCH(AA$1, SiteInfo!$A$1:$R$1,0), 0)</f>
        <v>43</v>
      </c>
      <c r="AB462" s="17">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s="17">
        <f>VLOOKUP($A463, SiteInfo!$A$2:$R$480, MATCH(V$1, SiteInfo!$A$1:$R$1,0), 0)</f>
        <v>167.89748</v>
      </c>
      <c r="W463" s="17">
        <f>VLOOKUP($A463, SiteInfo!$A$2:$R$480, MATCH(W$1, SiteInfo!$A$1:$R$1,0), 0)</f>
        <v>-44.65249</v>
      </c>
      <c r="X463" s="17">
        <f>VLOOKUP($A463, SiteInfo!$A$2:$R$480, MATCH(X$1, SiteInfo!$A$1:$R$1,0), 0)</f>
        <v>0</v>
      </c>
      <c r="Y463" s="17">
        <f>VLOOKUP($A463, SiteInfo!$A$2:$R$480, MATCH(Y$1, SiteInfo!$A$1:$R$1,0), 0)</f>
        <v>16.100000000000001</v>
      </c>
      <c r="Z463" s="17">
        <f>VLOOKUP($A463, SiteInfo!$A$2:$R$480, MATCH(Z$1, SiteInfo!$A$1:$R$1,0), 0)</f>
        <v>15</v>
      </c>
      <c r="AA463" s="17">
        <f>VLOOKUP($A463, SiteInfo!$A$2:$R$480, MATCH(AA$1, SiteInfo!$A$1:$R$1,0), 0)</f>
        <v>40</v>
      </c>
      <c r="AB463" s="17">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s="17">
        <f>VLOOKUP($A464, SiteInfo!$A$2:$R$480, MATCH(V$1, SiteInfo!$A$1:$R$1,0), 0)</f>
        <v>174.80835999999999</v>
      </c>
      <c r="W464" s="17">
        <f>VLOOKUP($A464, SiteInfo!$A$2:$R$480, MATCH(W$1, SiteInfo!$A$1:$R$1,0), 0)</f>
        <v>-41.342190000000002</v>
      </c>
      <c r="X464" s="17">
        <f>VLOOKUP($A464, SiteInfo!$A$2:$R$480, MATCH(X$1, SiteInfo!$A$1:$R$1,0), 0)</f>
        <v>0</v>
      </c>
      <c r="Y464" s="17">
        <f>VLOOKUP($A464, SiteInfo!$A$2:$R$480, MATCH(Y$1, SiteInfo!$A$1:$R$1,0), 0)</f>
        <v>12.8</v>
      </c>
      <c r="Z464" s="17">
        <f>VLOOKUP($A464, SiteInfo!$A$2:$R$480, MATCH(Z$1, SiteInfo!$A$1:$R$1,0), 0)</f>
        <v>7</v>
      </c>
      <c r="AA464" s="17">
        <f>VLOOKUP($A464, SiteInfo!$A$2:$R$480, MATCH(AA$1, SiteInfo!$A$1:$R$1,0), 0)</f>
        <v>51</v>
      </c>
      <c r="AB464" s="17">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s="17">
        <f>VLOOKUP($A465, SiteInfo!$A$2:$R$480, MATCH(V$1, SiteInfo!$A$1:$R$1,0), 0)</f>
        <v>174.76311000000001</v>
      </c>
      <c r="W465" s="17">
        <f>VLOOKUP($A465, SiteInfo!$A$2:$R$480, MATCH(W$1, SiteInfo!$A$1:$R$1,0), 0)</f>
        <v>-41.34928</v>
      </c>
      <c r="X465" s="17">
        <f>VLOOKUP($A465, SiteInfo!$A$2:$R$480, MATCH(X$1, SiteInfo!$A$1:$R$1,0), 0)</f>
        <v>0</v>
      </c>
      <c r="Y465" s="17">
        <f>VLOOKUP($A465, SiteInfo!$A$2:$R$480, MATCH(Y$1, SiteInfo!$A$1:$R$1,0), 0)</f>
        <v>12.2</v>
      </c>
      <c r="Z465" s="17">
        <f>VLOOKUP($A465, SiteInfo!$A$2:$R$480, MATCH(Z$1, SiteInfo!$A$1:$R$1,0), 0)</f>
        <v>10</v>
      </c>
      <c r="AA465" s="17">
        <f>VLOOKUP($A465, SiteInfo!$A$2:$R$480, MATCH(AA$1, SiteInfo!$A$1:$R$1,0), 0)</f>
        <v>36</v>
      </c>
      <c r="AB465" s="17">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s="17">
        <f>VLOOKUP($A466, SiteInfo!$A$2:$R$480, MATCH(V$1, SiteInfo!$A$1:$R$1,0), 0)</f>
        <v>174.76311000000001</v>
      </c>
      <c r="W466" s="17">
        <f>VLOOKUP($A466, SiteInfo!$A$2:$R$480, MATCH(W$1, SiteInfo!$A$1:$R$1,0), 0)</f>
        <v>-41.34928</v>
      </c>
      <c r="X466" s="17">
        <f>VLOOKUP($A466, SiteInfo!$A$2:$R$480, MATCH(X$1, SiteInfo!$A$1:$R$1,0), 0)</f>
        <v>0</v>
      </c>
      <c r="Y466" s="17">
        <f>VLOOKUP($A466, SiteInfo!$A$2:$R$480, MATCH(Y$1, SiteInfo!$A$1:$R$1,0), 0)</f>
        <v>10</v>
      </c>
      <c r="Z466" s="17">
        <f>VLOOKUP($A466, SiteInfo!$A$2:$R$480, MATCH(Z$1, SiteInfo!$A$1:$R$1,0), 0)</f>
        <v>3</v>
      </c>
      <c r="AA466" s="17">
        <f>VLOOKUP($A466, SiteInfo!$A$2:$R$480, MATCH(AA$1, SiteInfo!$A$1:$R$1,0), 0)</f>
        <v>30</v>
      </c>
      <c r="AB466" s="17">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s="17">
        <f>VLOOKUP($A467, SiteInfo!$A$2:$R$480, MATCH(V$1, SiteInfo!$A$1:$R$1,0), 0)</f>
        <v>174.83597</v>
      </c>
      <c r="W467" s="17">
        <f>VLOOKUP($A467, SiteInfo!$A$2:$R$480, MATCH(W$1, SiteInfo!$A$1:$R$1,0), 0)</f>
        <v>-41.342649999999999</v>
      </c>
      <c r="X467" s="17">
        <f>VLOOKUP($A467, SiteInfo!$A$2:$R$480, MATCH(X$1, SiteInfo!$A$1:$R$1,0), 0)</f>
        <v>10</v>
      </c>
      <c r="Y467" s="17">
        <f>VLOOKUP($A467, SiteInfo!$A$2:$R$480, MATCH(Y$1, SiteInfo!$A$1:$R$1,0), 0)</f>
        <v>15.5</v>
      </c>
      <c r="Z467" s="17">
        <f>VLOOKUP($A467, SiteInfo!$A$2:$R$480, MATCH(Z$1, SiteInfo!$A$1:$R$1,0), 0)</f>
        <v>10</v>
      </c>
      <c r="AA467" s="17">
        <f>VLOOKUP($A467, SiteInfo!$A$2:$R$480, MATCH(AA$1, SiteInfo!$A$1:$R$1,0), 0)</f>
        <v>39</v>
      </c>
      <c r="AB467" s="1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s="17">
        <f>VLOOKUP($A468, SiteInfo!$A$2:$R$480, MATCH(V$1, SiteInfo!$A$1:$R$1,0), 0)</f>
        <v>174.84620000000001</v>
      </c>
      <c r="W468" s="17">
        <f>VLOOKUP($A468, SiteInfo!$A$2:$R$480, MATCH(W$1, SiteInfo!$A$1:$R$1,0), 0)</f>
        <v>-41.361319999999999</v>
      </c>
      <c r="X468" s="17">
        <f>VLOOKUP($A468, SiteInfo!$A$2:$R$480, MATCH(X$1, SiteInfo!$A$1:$R$1,0), 0)</f>
        <v>15</v>
      </c>
      <c r="Y468" s="17">
        <f>VLOOKUP($A468, SiteInfo!$A$2:$R$480, MATCH(Y$1, SiteInfo!$A$1:$R$1,0), 0)</f>
        <v>19.8</v>
      </c>
      <c r="Z468" s="17">
        <f>VLOOKUP($A468, SiteInfo!$A$2:$R$480, MATCH(Z$1, SiteInfo!$A$1:$R$1,0), 0)</f>
        <v>6.5</v>
      </c>
      <c r="AA468" s="17">
        <f>VLOOKUP($A468, SiteInfo!$A$2:$R$480, MATCH(AA$1, SiteInfo!$A$1:$R$1,0), 0)</f>
        <v>32</v>
      </c>
      <c r="AB468" s="17">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1" max="2" width="9.140625" style="17"/>
    <col min="3" max="3" width="17.7109375" style="17" bestFit="1" customWidth="1"/>
    <col min="4" max="4" width="18.7109375" style="17" bestFit="1" customWidth="1"/>
    <col min="5" max="5" width="18" style="17" bestFit="1" customWidth="1"/>
    <col min="6" max="6" width="13.85546875" style="17" bestFit="1" customWidth="1"/>
    <col min="7" max="16384" width="9.140625" style="17"/>
  </cols>
  <sheetData>
    <row r="1" spans="1:6" x14ac:dyDescent="0.25">
      <c r="A1" s="1"/>
      <c r="B1" s="1" t="s">
        <v>1055</v>
      </c>
      <c r="C1" s="1" t="s">
        <v>1054</v>
      </c>
      <c r="D1" s="1" t="s">
        <v>1052</v>
      </c>
      <c r="E1" s="1" t="s">
        <v>1051</v>
      </c>
      <c r="F1" s="1" t="s">
        <v>1050</v>
      </c>
    </row>
    <row r="2" spans="1:6" x14ac:dyDescent="0.25">
      <c r="A2" s="17" t="s">
        <v>0</v>
      </c>
      <c r="B2" s="17" t="s">
        <v>1060</v>
      </c>
      <c r="C2" s="17" t="s">
        <v>1059</v>
      </c>
      <c r="D2" s="17" t="s">
        <v>1058</v>
      </c>
      <c r="E2" s="17" t="s">
        <v>1057</v>
      </c>
      <c r="F2" s="17" t="s">
        <v>1056</v>
      </c>
    </row>
    <row r="3" spans="1:6" x14ac:dyDescent="0.25">
      <c r="A3" s="17" t="s">
        <v>1</v>
      </c>
      <c r="B3" s="17" t="s">
        <v>1065</v>
      </c>
      <c r="C3" s="17" t="s">
        <v>1064</v>
      </c>
      <c r="D3" s="17" t="s">
        <v>1063</v>
      </c>
      <c r="E3" s="17" t="s">
        <v>1062</v>
      </c>
      <c r="F3" s="17" t="s">
        <v>1061</v>
      </c>
    </row>
    <row r="4" spans="1:6" x14ac:dyDescent="0.25">
      <c r="A4" s="17" t="s">
        <v>2</v>
      </c>
      <c r="B4" s="17" t="s">
        <v>1069</v>
      </c>
      <c r="C4" s="17" t="s">
        <v>1068</v>
      </c>
      <c r="D4" s="17" t="s">
        <v>1067</v>
      </c>
      <c r="E4" s="17" t="s">
        <v>1066</v>
      </c>
      <c r="F4" s="17" t="s">
        <v>1061</v>
      </c>
    </row>
    <row r="5" spans="1:6" x14ac:dyDescent="0.25">
      <c r="A5" s="17" t="s">
        <v>3</v>
      </c>
      <c r="B5" s="17" t="s">
        <v>1072</v>
      </c>
      <c r="C5" s="17" t="s">
        <v>1071</v>
      </c>
      <c r="D5" s="17" t="s">
        <v>1070</v>
      </c>
      <c r="E5" s="17" t="s">
        <v>1066</v>
      </c>
      <c r="F5" s="17" t="s">
        <v>1061</v>
      </c>
    </row>
    <row r="6" spans="1:6" x14ac:dyDescent="0.25">
      <c r="A6" s="17" t="s">
        <v>4</v>
      </c>
      <c r="B6" s="17" t="s">
        <v>1075</v>
      </c>
      <c r="C6" s="17" t="s">
        <v>1074</v>
      </c>
      <c r="D6" s="17" t="s">
        <v>1073</v>
      </c>
      <c r="E6" s="17" t="s">
        <v>1066</v>
      </c>
      <c r="F6" s="17" t="s">
        <v>1061</v>
      </c>
    </row>
    <row r="7" spans="1:6" x14ac:dyDescent="0.25">
      <c r="A7" s="17" t="s">
        <v>5</v>
      </c>
      <c r="B7" s="17" t="s">
        <v>1076</v>
      </c>
      <c r="C7" s="17" t="s">
        <v>1074</v>
      </c>
      <c r="D7" s="17" t="s">
        <v>1073</v>
      </c>
      <c r="E7" s="17" t="s">
        <v>1066</v>
      </c>
      <c r="F7" s="17" t="s">
        <v>1061</v>
      </c>
    </row>
    <row r="8" spans="1:6" x14ac:dyDescent="0.25">
      <c r="A8" s="19" t="s">
        <v>6</v>
      </c>
      <c r="B8" s="19" t="s">
        <v>1080</v>
      </c>
      <c r="C8" s="19" t="s">
        <v>1079</v>
      </c>
      <c r="D8" s="19" t="s">
        <v>1078</v>
      </c>
      <c r="E8" s="19" t="s">
        <v>1077</v>
      </c>
      <c r="F8" s="17" t="s">
        <v>1061</v>
      </c>
    </row>
    <row r="9" spans="1:6" x14ac:dyDescent="0.25">
      <c r="A9" s="19" t="s">
        <v>7</v>
      </c>
      <c r="B9" s="19" t="s">
        <v>1081</v>
      </c>
      <c r="C9" s="19" t="s">
        <v>1079</v>
      </c>
      <c r="D9" s="19" t="s">
        <v>1078</v>
      </c>
      <c r="E9" s="19" t="s">
        <v>1077</v>
      </c>
      <c r="F9" s="17" t="s">
        <v>1061</v>
      </c>
    </row>
    <row r="10" spans="1:6" x14ac:dyDescent="0.25">
      <c r="A10" s="19" t="s">
        <v>8</v>
      </c>
      <c r="B10" s="19" t="s">
        <v>1083</v>
      </c>
      <c r="C10" s="19" t="s">
        <v>1996</v>
      </c>
      <c r="D10" s="19" t="s">
        <v>1082</v>
      </c>
      <c r="E10" s="19" t="s">
        <v>1077</v>
      </c>
      <c r="F10" s="17" t="s">
        <v>1061</v>
      </c>
    </row>
    <row r="11" spans="1:6" x14ac:dyDescent="0.25">
      <c r="A11" s="19" t="s">
        <v>9</v>
      </c>
      <c r="B11" s="19" t="s">
        <v>1088</v>
      </c>
      <c r="C11" s="19" t="s">
        <v>1087</v>
      </c>
      <c r="D11" s="19" t="s">
        <v>1086</v>
      </c>
      <c r="E11" s="19" t="s">
        <v>1085</v>
      </c>
      <c r="F11" s="19" t="s">
        <v>1084</v>
      </c>
    </row>
    <row r="12" spans="1:6" x14ac:dyDescent="0.25">
      <c r="A12" s="19" t="s">
        <v>10</v>
      </c>
      <c r="B12" s="19" t="s">
        <v>1090</v>
      </c>
      <c r="C12" s="19" t="s">
        <v>1089</v>
      </c>
      <c r="D12" s="19" t="s">
        <v>1086</v>
      </c>
      <c r="E12" s="19" t="s">
        <v>1085</v>
      </c>
      <c r="F12" s="19" t="s">
        <v>1084</v>
      </c>
    </row>
    <row r="13" spans="1:6" x14ac:dyDescent="0.25">
      <c r="A13" s="19" t="s">
        <v>11</v>
      </c>
      <c r="B13" s="19" t="s">
        <v>1091</v>
      </c>
      <c r="C13" s="19" t="s">
        <v>1089</v>
      </c>
      <c r="D13" s="19" t="s">
        <v>1086</v>
      </c>
      <c r="E13" s="19" t="s">
        <v>1085</v>
      </c>
      <c r="F13" s="19" t="s">
        <v>1084</v>
      </c>
    </row>
    <row r="14" spans="1:6" x14ac:dyDescent="0.25">
      <c r="A14" s="19" t="s">
        <v>12</v>
      </c>
      <c r="B14" s="19" t="s">
        <v>1092</v>
      </c>
      <c r="C14" s="19" t="s">
        <v>1089</v>
      </c>
      <c r="D14" s="19" t="s">
        <v>1086</v>
      </c>
      <c r="E14" s="19" t="s">
        <v>1085</v>
      </c>
      <c r="F14" s="19" t="s">
        <v>1084</v>
      </c>
    </row>
    <row r="15" spans="1:6" x14ac:dyDescent="0.25">
      <c r="A15" s="19" t="s">
        <v>13</v>
      </c>
      <c r="B15" s="19" t="s">
        <v>1093</v>
      </c>
      <c r="C15" s="19" t="s">
        <v>1089</v>
      </c>
      <c r="D15" s="19" t="s">
        <v>1086</v>
      </c>
      <c r="E15" s="19" t="s">
        <v>1085</v>
      </c>
      <c r="F15" s="19" t="s">
        <v>1084</v>
      </c>
    </row>
    <row r="16" spans="1:6" x14ac:dyDescent="0.25">
      <c r="A16" s="19" t="s">
        <v>14</v>
      </c>
      <c r="B16" s="19" t="s">
        <v>1094</v>
      </c>
      <c r="C16" s="19" t="s">
        <v>1089</v>
      </c>
      <c r="D16" s="19" t="s">
        <v>1086</v>
      </c>
      <c r="E16" s="19" t="s">
        <v>1085</v>
      </c>
      <c r="F16" s="19" t="s">
        <v>1084</v>
      </c>
    </row>
    <row r="17" spans="1:6" x14ac:dyDescent="0.25">
      <c r="A17" s="19" t="s">
        <v>15</v>
      </c>
      <c r="B17" s="19" t="s">
        <v>1097</v>
      </c>
      <c r="C17" s="19" t="s">
        <v>1096</v>
      </c>
      <c r="D17" s="19" t="s">
        <v>1095</v>
      </c>
      <c r="E17" s="19" t="s">
        <v>1085</v>
      </c>
      <c r="F17" s="19" t="s">
        <v>1084</v>
      </c>
    </row>
    <row r="18" spans="1:6" x14ac:dyDescent="0.25">
      <c r="A18" s="19" t="s">
        <v>16</v>
      </c>
      <c r="B18" s="19" t="s">
        <v>1098</v>
      </c>
      <c r="C18" s="19" t="s">
        <v>1096</v>
      </c>
      <c r="D18" s="19" t="s">
        <v>1095</v>
      </c>
      <c r="E18" s="19" t="s">
        <v>1085</v>
      </c>
      <c r="F18" s="19" t="s">
        <v>1084</v>
      </c>
    </row>
    <row r="19" spans="1:6" x14ac:dyDescent="0.25">
      <c r="A19" s="19" t="s">
        <v>17</v>
      </c>
      <c r="B19" s="19" t="s">
        <v>1102</v>
      </c>
      <c r="C19" s="19" t="s">
        <v>1101</v>
      </c>
      <c r="D19" s="19" t="s">
        <v>1100</v>
      </c>
      <c r="E19" s="19" t="s">
        <v>1099</v>
      </c>
      <c r="F19" s="19" t="s">
        <v>1084</v>
      </c>
    </row>
    <row r="20" spans="1:6" x14ac:dyDescent="0.25">
      <c r="A20" s="19" t="s">
        <v>18</v>
      </c>
      <c r="B20" s="19" t="s">
        <v>1103</v>
      </c>
      <c r="C20" s="19" t="s">
        <v>1101</v>
      </c>
      <c r="D20" s="19" t="s">
        <v>1100</v>
      </c>
      <c r="E20" s="19" t="s">
        <v>1099</v>
      </c>
      <c r="F20" s="19" t="s">
        <v>1084</v>
      </c>
    </row>
    <row r="21" spans="1:6" x14ac:dyDescent="0.25">
      <c r="A21" s="18" t="s">
        <v>19</v>
      </c>
      <c r="B21" s="18" t="s">
        <v>1107</v>
      </c>
      <c r="C21" s="18" t="s">
        <v>1106</v>
      </c>
      <c r="D21" s="18" t="s">
        <v>1105</v>
      </c>
      <c r="E21" s="18" t="s">
        <v>1104</v>
      </c>
      <c r="F21" s="19" t="s">
        <v>1084</v>
      </c>
    </row>
    <row r="22" spans="1:6" x14ac:dyDescent="0.25">
      <c r="A22" s="19" t="s">
        <v>20</v>
      </c>
      <c r="B22" s="19" t="s">
        <v>1997</v>
      </c>
      <c r="C22" s="19" t="s">
        <v>1106</v>
      </c>
      <c r="D22" s="19" t="s">
        <v>1105</v>
      </c>
      <c r="E22" s="19" t="s">
        <v>1104</v>
      </c>
      <c r="F22" s="19" t="s">
        <v>1084</v>
      </c>
    </row>
    <row r="23" spans="1:6" x14ac:dyDescent="0.25">
      <c r="A23" s="19" t="s">
        <v>21</v>
      </c>
      <c r="B23" s="19" t="s">
        <v>1109</v>
      </c>
      <c r="C23" s="19" t="s">
        <v>1108</v>
      </c>
      <c r="D23" s="19" t="s">
        <v>1105</v>
      </c>
      <c r="E23" s="19" t="s">
        <v>1104</v>
      </c>
      <c r="F23" s="19" t="s">
        <v>1084</v>
      </c>
    </row>
    <row r="24" spans="1:6" x14ac:dyDescent="0.25">
      <c r="A24" s="19" t="s">
        <v>22</v>
      </c>
      <c r="B24" s="19" t="s">
        <v>1110</v>
      </c>
      <c r="C24" s="19" t="s">
        <v>1108</v>
      </c>
      <c r="D24" s="19" t="s">
        <v>1105</v>
      </c>
      <c r="E24" s="19" t="s">
        <v>1104</v>
      </c>
      <c r="F24" s="19" t="s">
        <v>1084</v>
      </c>
    </row>
    <row r="25" spans="1:6" x14ac:dyDescent="0.25">
      <c r="A25" s="19" t="s">
        <v>23</v>
      </c>
      <c r="B25" s="19" t="s">
        <v>1111</v>
      </c>
      <c r="C25" s="19" t="s">
        <v>1108</v>
      </c>
      <c r="D25" s="19" t="s">
        <v>1105</v>
      </c>
      <c r="E25" s="19" t="s">
        <v>1104</v>
      </c>
      <c r="F25" s="19" t="s">
        <v>1084</v>
      </c>
    </row>
    <row r="26" spans="1:6" x14ac:dyDescent="0.25">
      <c r="A26" s="19" t="s">
        <v>24</v>
      </c>
      <c r="B26" s="19" t="s">
        <v>1115</v>
      </c>
      <c r="C26" s="19" t="s">
        <v>1114</v>
      </c>
      <c r="D26" s="19" t="s">
        <v>1113</v>
      </c>
      <c r="E26" s="19" t="s">
        <v>1112</v>
      </c>
      <c r="F26" s="19" t="s">
        <v>1084</v>
      </c>
    </row>
    <row r="27" spans="1:6" x14ac:dyDescent="0.25">
      <c r="A27" s="19" t="s">
        <v>25</v>
      </c>
      <c r="B27" s="19" t="s">
        <v>1119</v>
      </c>
      <c r="C27" s="19" t="s">
        <v>1118</v>
      </c>
      <c r="D27" s="19" t="s">
        <v>1117</v>
      </c>
      <c r="E27" s="19" t="s">
        <v>1116</v>
      </c>
      <c r="F27" s="19" t="s">
        <v>1084</v>
      </c>
    </row>
    <row r="28" spans="1:6" x14ac:dyDescent="0.25">
      <c r="A28" s="19" t="s">
        <v>26</v>
      </c>
      <c r="B28" s="19" t="s">
        <v>1121</v>
      </c>
      <c r="C28" s="19" t="s">
        <v>1120</v>
      </c>
      <c r="D28" s="19" t="s">
        <v>1117</v>
      </c>
      <c r="E28" s="19" t="s">
        <v>1116</v>
      </c>
      <c r="F28" s="19" t="s">
        <v>1084</v>
      </c>
    </row>
    <row r="29" spans="1:6" x14ac:dyDescent="0.25">
      <c r="A29" s="19" t="s">
        <v>27</v>
      </c>
      <c r="B29" s="19" t="s">
        <v>1124</v>
      </c>
      <c r="C29" s="19" t="s">
        <v>1123</v>
      </c>
      <c r="D29" s="19" t="s">
        <v>1122</v>
      </c>
      <c r="E29" s="19" t="s">
        <v>1116</v>
      </c>
      <c r="F29" s="19" t="s">
        <v>1084</v>
      </c>
    </row>
    <row r="30" spans="1:6" x14ac:dyDescent="0.25">
      <c r="A30" s="19" t="s">
        <v>28</v>
      </c>
      <c r="B30" s="19" t="s">
        <v>1127</v>
      </c>
      <c r="C30" s="19" t="s">
        <v>1126</v>
      </c>
      <c r="D30" s="19" t="s">
        <v>1125</v>
      </c>
      <c r="E30" s="19" t="s">
        <v>1116</v>
      </c>
      <c r="F30" s="19" t="s">
        <v>1084</v>
      </c>
    </row>
    <row r="31" spans="1:6" x14ac:dyDescent="0.25">
      <c r="A31" s="19" t="s">
        <v>29</v>
      </c>
      <c r="B31" s="19" t="s">
        <v>1131</v>
      </c>
      <c r="C31" s="19" t="s">
        <v>1130</v>
      </c>
      <c r="D31" s="19" t="s">
        <v>1129</v>
      </c>
      <c r="E31" s="19" t="s">
        <v>1128</v>
      </c>
      <c r="F31" s="19" t="s">
        <v>1084</v>
      </c>
    </row>
    <row r="32" spans="1:6" x14ac:dyDescent="0.25">
      <c r="A32" s="19" t="s">
        <v>30</v>
      </c>
      <c r="B32" s="19" t="s">
        <v>1135</v>
      </c>
      <c r="C32" s="19" t="s">
        <v>1134</v>
      </c>
      <c r="D32" s="19" t="s">
        <v>1133</v>
      </c>
      <c r="E32" s="3" t="s">
        <v>1132</v>
      </c>
      <c r="F32" s="19" t="s">
        <v>1084</v>
      </c>
    </row>
    <row r="33" spans="1:6" x14ac:dyDescent="0.25">
      <c r="A33" s="19" t="s">
        <v>31</v>
      </c>
      <c r="B33" s="19" t="s">
        <v>1138</v>
      </c>
      <c r="C33" s="19" t="s">
        <v>1137</v>
      </c>
      <c r="D33" s="19" t="s">
        <v>1136</v>
      </c>
      <c r="E33" s="3" t="s">
        <v>1132</v>
      </c>
      <c r="F33" s="19" t="s">
        <v>1084</v>
      </c>
    </row>
    <row r="34" spans="1:6" x14ac:dyDescent="0.25">
      <c r="A34" s="19" t="s">
        <v>32</v>
      </c>
      <c r="B34" s="19" t="s">
        <v>1140</v>
      </c>
      <c r="C34" s="19" t="s">
        <v>1139</v>
      </c>
      <c r="D34" s="19" t="s">
        <v>1136</v>
      </c>
      <c r="E34" s="3" t="s">
        <v>1132</v>
      </c>
      <c r="F34" s="19" t="s">
        <v>1084</v>
      </c>
    </row>
    <row r="35" spans="1:6" x14ac:dyDescent="0.25">
      <c r="A35" s="19" t="s">
        <v>33</v>
      </c>
      <c r="B35" s="19" t="s">
        <v>1142</v>
      </c>
      <c r="C35" s="19" t="s">
        <v>1141</v>
      </c>
      <c r="D35" s="19" t="s">
        <v>1136</v>
      </c>
      <c r="E35" s="3" t="s">
        <v>1132</v>
      </c>
      <c r="F35" s="19" t="s">
        <v>1084</v>
      </c>
    </row>
    <row r="36" spans="1:6" x14ac:dyDescent="0.25">
      <c r="A36" s="19" t="s">
        <v>34</v>
      </c>
      <c r="B36" s="19" t="s">
        <v>1146</v>
      </c>
      <c r="C36" s="19" t="s">
        <v>1145</v>
      </c>
      <c r="D36" s="19" t="s">
        <v>1144</v>
      </c>
      <c r="E36" s="19" t="s">
        <v>1143</v>
      </c>
      <c r="F36" s="19" t="s">
        <v>1084</v>
      </c>
    </row>
    <row r="37" spans="1:6" x14ac:dyDescent="0.25">
      <c r="A37" s="19" t="s">
        <v>35</v>
      </c>
      <c r="B37" s="19" t="s">
        <v>1149</v>
      </c>
      <c r="C37" s="19" t="s">
        <v>1148</v>
      </c>
      <c r="D37" s="19" t="s">
        <v>1147</v>
      </c>
      <c r="E37" s="19" t="s">
        <v>1143</v>
      </c>
      <c r="F37" s="19" t="s">
        <v>1084</v>
      </c>
    </row>
    <row r="38" spans="1:6" x14ac:dyDescent="0.25">
      <c r="A38" s="19" t="s">
        <v>36</v>
      </c>
      <c r="B38" s="19" t="s">
        <v>1151</v>
      </c>
      <c r="C38" s="19" t="s">
        <v>1150</v>
      </c>
      <c r="D38" s="19" t="s">
        <v>1144</v>
      </c>
      <c r="E38" s="19" t="s">
        <v>1143</v>
      </c>
      <c r="F38" s="19" t="s">
        <v>1084</v>
      </c>
    </row>
    <row r="39" spans="1:6" x14ac:dyDescent="0.25">
      <c r="A39" s="19" t="s">
        <v>37</v>
      </c>
      <c r="B39" s="19" t="s">
        <v>1152</v>
      </c>
      <c r="C39" s="19" t="s">
        <v>1150</v>
      </c>
      <c r="D39" s="19" t="s">
        <v>1144</v>
      </c>
      <c r="E39" s="19" t="s">
        <v>1143</v>
      </c>
      <c r="F39" s="19" t="s">
        <v>1084</v>
      </c>
    </row>
    <row r="40" spans="1:6" x14ac:dyDescent="0.25">
      <c r="A40" s="19" t="s">
        <v>38</v>
      </c>
      <c r="B40" s="19" t="s">
        <v>1154</v>
      </c>
      <c r="C40" s="19" t="s">
        <v>1153</v>
      </c>
      <c r="D40" s="19" t="s">
        <v>1144</v>
      </c>
      <c r="E40" s="19" t="s">
        <v>1143</v>
      </c>
      <c r="F40" s="19" t="s">
        <v>1084</v>
      </c>
    </row>
    <row r="41" spans="1:6" x14ac:dyDescent="0.25">
      <c r="A41" s="19" t="s">
        <v>39</v>
      </c>
      <c r="B41" s="19" t="s">
        <v>1157</v>
      </c>
      <c r="C41" s="19" t="s">
        <v>1156</v>
      </c>
      <c r="D41" s="19" t="s">
        <v>1155</v>
      </c>
      <c r="E41" s="19" t="s">
        <v>1143</v>
      </c>
      <c r="F41" s="19" t="s">
        <v>1084</v>
      </c>
    </row>
    <row r="42" spans="1:6" x14ac:dyDescent="0.25">
      <c r="A42" s="19" t="s">
        <v>40</v>
      </c>
      <c r="B42" s="19" t="s">
        <v>1161</v>
      </c>
      <c r="C42" s="19" t="s">
        <v>1160</v>
      </c>
      <c r="D42" s="19" t="s">
        <v>1159</v>
      </c>
      <c r="E42" s="19" t="s">
        <v>1158</v>
      </c>
      <c r="F42" s="19" t="s">
        <v>1084</v>
      </c>
    </row>
    <row r="43" spans="1:6" x14ac:dyDescent="0.25">
      <c r="A43" s="19" t="s">
        <v>41</v>
      </c>
      <c r="B43" s="19" t="s">
        <v>1998</v>
      </c>
      <c r="C43" s="19" t="s">
        <v>1163</v>
      </c>
      <c r="D43" s="19" t="s">
        <v>1159</v>
      </c>
      <c r="E43" s="19" t="s">
        <v>1158</v>
      </c>
      <c r="F43" s="19" t="s">
        <v>1084</v>
      </c>
    </row>
    <row r="44" spans="1:6" x14ac:dyDescent="0.25">
      <c r="A44" s="19" t="s">
        <v>42</v>
      </c>
      <c r="B44" s="19" t="s">
        <v>1166</v>
      </c>
      <c r="C44" s="19" t="s">
        <v>1165</v>
      </c>
      <c r="D44" s="19" t="s">
        <v>1164</v>
      </c>
      <c r="E44" s="19" t="s">
        <v>1158</v>
      </c>
      <c r="F44" s="19" t="s">
        <v>1084</v>
      </c>
    </row>
    <row r="45" spans="1:6" x14ac:dyDescent="0.25">
      <c r="A45" s="19" t="s">
        <v>43</v>
      </c>
      <c r="B45" s="19" t="s">
        <v>1168</v>
      </c>
      <c r="C45" s="19" t="s">
        <v>1167</v>
      </c>
      <c r="D45" s="19" t="s">
        <v>1159</v>
      </c>
      <c r="E45" s="19" t="s">
        <v>1158</v>
      </c>
      <c r="F45" s="19" t="s">
        <v>1084</v>
      </c>
    </row>
    <row r="46" spans="1:6" x14ac:dyDescent="0.25">
      <c r="A46" s="19" t="s">
        <v>44</v>
      </c>
      <c r="B46" s="19" t="s">
        <v>1170</v>
      </c>
      <c r="C46" s="19" t="s">
        <v>1169</v>
      </c>
      <c r="D46" s="19" t="s">
        <v>1159</v>
      </c>
      <c r="E46" s="19" t="s">
        <v>1158</v>
      </c>
      <c r="F46" s="19" t="s">
        <v>1084</v>
      </c>
    </row>
    <row r="47" spans="1:6" x14ac:dyDescent="0.25">
      <c r="A47" s="19" t="s">
        <v>45</v>
      </c>
      <c r="B47" s="19" t="s">
        <v>1172</v>
      </c>
      <c r="C47" s="19" t="s">
        <v>1171</v>
      </c>
      <c r="D47" s="19" t="s">
        <v>1159</v>
      </c>
      <c r="E47" s="19" t="s">
        <v>1158</v>
      </c>
      <c r="F47" s="19" t="s">
        <v>1084</v>
      </c>
    </row>
    <row r="48" spans="1:6" x14ac:dyDescent="0.25">
      <c r="A48" s="19" t="s">
        <v>46</v>
      </c>
      <c r="B48" s="19" t="s">
        <v>1174</v>
      </c>
      <c r="C48" s="19" t="s">
        <v>1173</v>
      </c>
      <c r="D48" s="19" t="s">
        <v>1159</v>
      </c>
      <c r="E48" s="19" t="s">
        <v>1158</v>
      </c>
      <c r="F48" s="19" t="s">
        <v>1084</v>
      </c>
    </row>
    <row r="49" spans="1:6" x14ac:dyDescent="0.25">
      <c r="A49" s="19" t="s">
        <v>47</v>
      </c>
      <c r="B49" s="19" t="s">
        <v>1175</v>
      </c>
      <c r="C49" s="19" t="s">
        <v>1173</v>
      </c>
      <c r="D49" s="19" t="s">
        <v>1159</v>
      </c>
      <c r="E49" s="19" t="s">
        <v>1158</v>
      </c>
      <c r="F49" s="19" t="s">
        <v>1084</v>
      </c>
    </row>
    <row r="50" spans="1:6" x14ac:dyDescent="0.25">
      <c r="A50" s="19" t="s">
        <v>48</v>
      </c>
      <c r="B50" s="19" t="s">
        <v>1176</v>
      </c>
      <c r="C50" s="19" t="s">
        <v>1173</v>
      </c>
      <c r="D50" s="19" t="s">
        <v>1159</v>
      </c>
      <c r="E50" s="19" t="s">
        <v>1158</v>
      </c>
      <c r="F50" s="19" t="s">
        <v>1084</v>
      </c>
    </row>
    <row r="51" spans="1:6" x14ac:dyDescent="0.25">
      <c r="A51" s="19" t="s">
        <v>49</v>
      </c>
      <c r="B51" s="19" t="s">
        <v>1178</v>
      </c>
      <c r="C51" s="19" t="s">
        <v>1177</v>
      </c>
      <c r="D51" s="19" t="s">
        <v>1159</v>
      </c>
      <c r="E51" s="19" t="s">
        <v>1158</v>
      </c>
      <c r="F51" s="19" t="s">
        <v>1084</v>
      </c>
    </row>
    <row r="52" spans="1:6" x14ac:dyDescent="0.25">
      <c r="A52" s="19" t="s">
        <v>50</v>
      </c>
      <c r="B52" s="19" t="s">
        <v>1180</v>
      </c>
      <c r="C52" s="17" t="s">
        <v>2002</v>
      </c>
      <c r="D52" s="19" t="s">
        <v>1179</v>
      </c>
      <c r="E52" s="19" t="s">
        <v>1158</v>
      </c>
      <c r="F52" s="19" t="s">
        <v>1084</v>
      </c>
    </row>
    <row r="53" spans="1:6" x14ac:dyDescent="0.25">
      <c r="A53" s="19" t="s">
        <v>51</v>
      </c>
      <c r="B53" s="19" t="s">
        <v>1183</v>
      </c>
      <c r="C53" s="19" t="s">
        <v>1182</v>
      </c>
      <c r="D53" s="19" t="s">
        <v>1181</v>
      </c>
      <c r="E53" s="19" t="s">
        <v>1158</v>
      </c>
      <c r="F53" s="19" t="s">
        <v>1084</v>
      </c>
    </row>
    <row r="54" spans="1:6" x14ac:dyDescent="0.25">
      <c r="A54" s="19" t="s">
        <v>52</v>
      </c>
      <c r="B54" s="19" t="s">
        <v>1184</v>
      </c>
      <c r="C54" s="19" t="s">
        <v>1182</v>
      </c>
      <c r="D54" s="19" t="s">
        <v>1181</v>
      </c>
      <c r="E54" s="19" t="s">
        <v>1158</v>
      </c>
      <c r="F54" s="19" t="s">
        <v>1084</v>
      </c>
    </row>
    <row r="55" spans="1:6" x14ac:dyDescent="0.25">
      <c r="A55" s="19" t="s">
        <v>53</v>
      </c>
      <c r="B55" s="19" t="s">
        <v>1186</v>
      </c>
      <c r="C55" s="19" t="s">
        <v>1185</v>
      </c>
      <c r="D55" s="19" t="s">
        <v>1181</v>
      </c>
      <c r="E55" s="19" t="s">
        <v>1158</v>
      </c>
      <c r="F55" s="19" t="s">
        <v>1084</v>
      </c>
    </row>
    <row r="56" spans="1:6" x14ac:dyDescent="0.25">
      <c r="A56" s="19" t="s">
        <v>54</v>
      </c>
      <c r="B56" s="19" t="s">
        <v>1188</v>
      </c>
      <c r="C56" s="19" t="s">
        <v>1187</v>
      </c>
      <c r="D56" s="19" t="s">
        <v>1181</v>
      </c>
      <c r="E56" s="19" t="s">
        <v>1158</v>
      </c>
      <c r="F56" s="19" t="s">
        <v>1084</v>
      </c>
    </row>
    <row r="57" spans="1:6" x14ac:dyDescent="0.25">
      <c r="A57" s="19" t="s">
        <v>55</v>
      </c>
      <c r="B57" s="19" t="s">
        <v>1189</v>
      </c>
      <c r="C57" s="19" t="s">
        <v>1187</v>
      </c>
      <c r="D57" s="19" t="s">
        <v>1181</v>
      </c>
      <c r="E57" s="19" t="s">
        <v>1158</v>
      </c>
      <c r="F57" s="19" t="s">
        <v>1084</v>
      </c>
    </row>
    <row r="58" spans="1:6" x14ac:dyDescent="0.25">
      <c r="A58" s="19" t="s">
        <v>56</v>
      </c>
      <c r="B58" s="19" t="s">
        <v>1191</v>
      </c>
      <c r="C58" s="19" t="s">
        <v>1190</v>
      </c>
      <c r="D58" s="19" t="s">
        <v>1181</v>
      </c>
      <c r="E58" s="19" t="s">
        <v>1158</v>
      </c>
      <c r="F58" s="19" t="s">
        <v>1084</v>
      </c>
    </row>
    <row r="59" spans="1:6" x14ac:dyDescent="0.25">
      <c r="A59" s="19" t="s">
        <v>57</v>
      </c>
      <c r="B59" s="19" t="s">
        <v>1194</v>
      </c>
      <c r="C59" s="19" t="s">
        <v>1193</v>
      </c>
      <c r="D59" s="19" t="s">
        <v>1192</v>
      </c>
      <c r="E59" s="19" t="s">
        <v>1158</v>
      </c>
      <c r="F59" s="19" t="s">
        <v>1084</v>
      </c>
    </row>
    <row r="60" spans="1:6" x14ac:dyDescent="0.25">
      <c r="A60" s="19" t="s">
        <v>58</v>
      </c>
      <c r="B60" s="19" t="s">
        <v>1195</v>
      </c>
      <c r="C60" s="19" t="s">
        <v>1193</v>
      </c>
      <c r="D60" s="19" t="s">
        <v>1192</v>
      </c>
      <c r="E60" s="19" t="s">
        <v>1158</v>
      </c>
      <c r="F60" s="19" t="s">
        <v>1084</v>
      </c>
    </row>
    <row r="61" spans="1:6" x14ac:dyDescent="0.25">
      <c r="A61" s="19" t="s">
        <v>59</v>
      </c>
      <c r="B61" s="19" t="s">
        <v>2003</v>
      </c>
      <c r="C61" s="19" t="s">
        <v>1197</v>
      </c>
      <c r="D61" s="19" t="s">
        <v>1196</v>
      </c>
      <c r="E61" s="19" t="s">
        <v>1158</v>
      </c>
      <c r="F61" s="19" t="s">
        <v>1084</v>
      </c>
    </row>
    <row r="62" spans="1:6" x14ac:dyDescent="0.25">
      <c r="A62" s="19" t="s">
        <v>60</v>
      </c>
      <c r="B62" s="19" t="s">
        <v>1200</v>
      </c>
      <c r="C62" s="19" t="s">
        <v>1199</v>
      </c>
      <c r="D62" s="19" t="s">
        <v>1198</v>
      </c>
      <c r="E62" s="19" t="s">
        <v>1158</v>
      </c>
      <c r="F62" s="19" t="s">
        <v>1084</v>
      </c>
    </row>
    <row r="63" spans="1:6" x14ac:dyDescent="0.25">
      <c r="A63" s="21" t="s">
        <v>61</v>
      </c>
      <c r="B63" s="21" t="s">
        <v>1203</v>
      </c>
      <c r="C63" s="21" t="s">
        <v>1202</v>
      </c>
      <c r="D63" s="21" t="s">
        <v>1201</v>
      </c>
      <c r="E63" s="21" t="s">
        <v>1158</v>
      </c>
      <c r="F63" s="21" t="s">
        <v>1084</v>
      </c>
    </row>
    <row r="64" spans="1:6" x14ac:dyDescent="0.25">
      <c r="A64" s="19" t="s">
        <v>62</v>
      </c>
      <c r="B64" s="19" t="s">
        <v>1205</v>
      </c>
      <c r="C64" s="19" t="s">
        <v>1204</v>
      </c>
      <c r="D64" s="19" t="s">
        <v>1201</v>
      </c>
      <c r="E64" s="19" t="s">
        <v>1158</v>
      </c>
      <c r="F64" s="19" t="s">
        <v>1084</v>
      </c>
    </row>
    <row r="65" spans="1:6" x14ac:dyDescent="0.25">
      <c r="A65" s="19" t="s">
        <v>63</v>
      </c>
      <c r="B65" s="19" t="s">
        <v>1206</v>
      </c>
      <c r="C65" s="19" t="s">
        <v>1204</v>
      </c>
      <c r="D65" s="19" t="s">
        <v>1201</v>
      </c>
      <c r="E65" s="19" t="s">
        <v>1158</v>
      </c>
      <c r="F65" s="19" t="s">
        <v>1084</v>
      </c>
    </row>
    <row r="66" spans="1:6" x14ac:dyDescent="0.25">
      <c r="A66" s="19" t="s">
        <v>64</v>
      </c>
      <c r="B66" s="19" t="s">
        <v>1208</v>
      </c>
      <c r="C66" s="19" t="s">
        <v>1207</v>
      </c>
      <c r="D66" s="19" t="s">
        <v>1201</v>
      </c>
      <c r="E66" s="19" t="s">
        <v>1158</v>
      </c>
      <c r="F66" s="19" t="s">
        <v>1084</v>
      </c>
    </row>
    <row r="67" spans="1:6" x14ac:dyDescent="0.25">
      <c r="A67" s="19" t="s">
        <v>65</v>
      </c>
      <c r="B67" s="19" t="s">
        <v>1211</v>
      </c>
      <c r="C67" s="19" t="s">
        <v>1210</v>
      </c>
      <c r="D67" s="19" t="s">
        <v>1209</v>
      </c>
      <c r="E67" s="19" t="s">
        <v>1158</v>
      </c>
      <c r="F67" s="19" t="s">
        <v>1084</v>
      </c>
    </row>
    <row r="68" spans="1:6" x14ac:dyDescent="0.25">
      <c r="A68" s="19" t="s">
        <v>66</v>
      </c>
      <c r="B68" s="19" t="s">
        <v>1212</v>
      </c>
      <c r="C68" s="19" t="s">
        <v>1210</v>
      </c>
      <c r="D68" s="19" t="s">
        <v>1209</v>
      </c>
      <c r="E68" s="19" t="s">
        <v>1158</v>
      </c>
      <c r="F68" s="19" t="s">
        <v>1084</v>
      </c>
    </row>
    <row r="69" spans="1:6" x14ac:dyDescent="0.25">
      <c r="A69" s="19" t="s">
        <v>67</v>
      </c>
      <c r="B69" s="19" t="s">
        <v>1216</v>
      </c>
      <c r="C69" s="19" t="s">
        <v>1215</v>
      </c>
      <c r="D69" s="19" t="s">
        <v>1213</v>
      </c>
      <c r="E69" s="19" t="s">
        <v>1158</v>
      </c>
      <c r="F69" s="19" t="s">
        <v>1084</v>
      </c>
    </row>
    <row r="70" spans="1:6" x14ac:dyDescent="0.25">
      <c r="A70" s="19" t="s">
        <v>68</v>
      </c>
      <c r="B70" s="19" t="s">
        <v>1219</v>
      </c>
      <c r="C70" s="19" t="s">
        <v>1218</v>
      </c>
      <c r="D70" s="19" t="s">
        <v>1213</v>
      </c>
      <c r="E70" s="19" t="s">
        <v>1158</v>
      </c>
      <c r="F70" s="19" t="s">
        <v>1084</v>
      </c>
    </row>
    <row r="71" spans="1:6" x14ac:dyDescent="0.25">
      <c r="A71" s="19" t="s">
        <v>69</v>
      </c>
      <c r="B71" s="19" t="s">
        <v>2004</v>
      </c>
      <c r="C71" s="19" t="s">
        <v>1218</v>
      </c>
      <c r="D71" s="19" t="s">
        <v>1213</v>
      </c>
      <c r="E71" s="19" t="s">
        <v>1158</v>
      </c>
      <c r="F71" s="19" t="s">
        <v>1084</v>
      </c>
    </row>
    <row r="72" spans="1:6" x14ac:dyDescent="0.25">
      <c r="A72" s="19" t="s">
        <v>70</v>
      </c>
      <c r="B72" s="19" t="s">
        <v>1222</v>
      </c>
      <c r="C72" s="19" t="s">
        <v>1221</v>
      </c>
      <c r="D72" s="19" t="s">
        <v>1213</v>
      </c>
      <c r="E72" s="19" t="s">
        <v>1158</v>
      </c>
      <c r="F72" s="19" t="s">
        <v>1084</v>
      </c>
    </row>
    <row r="73" spans="1:6" x14ac:dyDescent="0.25">
      <c r="A73" s="19" t="s">
        <v>71</v>
      </c>
      <c r="B73" s="19" t="s">
        <v>1223</v>
      </c>
      <c r="C73" s="19" t="s">
        <v>1221</v>
      </c>
      <c r="D73" s="19" t="s">
        <v>1213</v>
      </c>
      <c r="E73" s="19" t="s">
        <v>1158</v>
      </c>
      <c r="F73" s="19" t="s">
        <v>1084</v>
      </c>
    </row>
    <row r="74" spans="1:6" x14ac:dyDescent="0.25">
      <c r="A74" s="19" t="s">
        <v>72</v>
      </c>
      <c r="B74" s="19" t="s">
        <v>1226</v>
      </c>
      <c r="C74" s="19" t="s">
        <v>1225</v>
      </c>
      <c r="D74" s="19" t="s">
        <v>1213</v>
      </c>
      <c r="E74" s="19" t="s">
        <v>1158</v>
      </c>
      <c r="F74" s="19" t="s">
        <v>1084</v>
      </c>
    </row>
    <row r="75" spans="1:6" x14ac:dyDescent="0.25">
      <c r="A75" s="19" t="s">
        <v>73</v>
      </c>
      <c r="B75" s="19" t="s">
        <v>1227</v>
      </c>
      <c r="C75" s="19" t="s">
        <v>1225</v>
      </c>
      <c r="D75" s="19" t="s">
        <v>1213</v>
      </c>
      <c r="E75" s="19" t="s">
        <v>1158</v>
      </c>
      <c r="F75" s="19" t="s">
        <v>1084</v>
      </c>
    </row>
    <row r="76" spans="1:6" x14ac:dyDescent="0.25">
      <c r="A76" s="19" t="s">
        <v>74</v>
      </c>
      <c r="B76" s="19" t="s">
        <v>1228</v>
      </c>
      <c r="C76" s="19" t="s">
        <v>1225</v>
      </c>
      <c r="D76" s="19" t="s">
        <v>1213</v>
      </c>
      <c r="E76" s="19" t="s">
        <v>1158</v>
      </c>
      <c r="F76" s="19" t="s">
        <v>1084</v>
      </c>
    </row>
    <row r="77" spans="1:6" x14ac:dyDescent="0.25">
      <c r="A77" s="19" t="s">
        <v>75</v>
      </c>
      <c r="B77" s="19" t="s">
        <v>1230</v>
      </c>
      <c r="C77" s="19" t="s">
        <v>1229</v>
      </c>
      <c r="D77" s="19" t="s">
        <v>1213</v>
      </c>
      <c r="E77" s="19" t="s">
        <v>1158</v>
      </c>
      <c r="F77" s="19" t="s">
        <v>1084</v>
      </c>
    </row>
    <row r="78" spans="1:6" x14ac:dyDescent="0.25">
      <c r="A78" s="19" t="s">
        <v>76</v>
      </c>
      <c r="B78" s="19" t="s">
        <v>1232</v>
      </c>
      <c r="C78" s="19" t="s">
        <v>1231</v>
      </c>
      <c r="D78" s="19" t="s">
        <v>1213</v>
      </c>
      <c r="E78" s="19" t="s">
        <v>1158</v>
      </c>
      <c r="F78" s="19" t="s">
        <v>1084</v>
      </c>
    </row>
    <row r="79" spans="1:6" x14ac:dyDescent="0.25">
      <c r="A79" s="19" t="s">
        <v>77</v>
      </c>
      <c r="B79" s="19" t="s">
        <v>1235</v>
      </c>
      <c r="C79" s="19" t="s">
        <v>1234</v>
      </c>
      <c r="D79" s="19" t="s">
        <v>1233</v>
      </c>
      <c r="E79" s="19" t="s">
        <v>1158</v>
      </c>
      <c r="F79" s="19" t="s">
        <v>1084</v>
      </c>
    </row>
    <row r="80" spans="1:6" x14ac:dyDescent="0.25">
      <c r="A80" s="19" t="s">
        <v>78</v>
      </c>
      <c r="B80" s="19" t="s">
        <v>1237</v>
      </c>
      <c r="C80" s="19" t="s">
        <v>1236</v>
      </c>
      <c r="D80" s="19" t="s">
        <v>1233</v>
      </c>
      <c r="E80" s="19" t="s">
        <v>1158</v>
      </c>
      <c r="F80" s="19" t="s">
        <v>1084</v>
      </c>
    </row>
    <row r="81" spans="1:6" x14ac:dyDescent="0.25">
      <c r="A81" s="19" t="s">
        <v>79</v>
      </c>
      <c r="B81" s="19" t="s">
        <v>1240</v>
      </c>
      <c r="C81" s="19" t="s">
        <v>1239</v>
      </c>
      <c r="D81" s="19" t="s">
        <v>1238</v>
      </c>
      <c r="E81" s="19" t="s">
        <v>1158</v>
      </c>
      <c r="F81" s="19" t="s">
        <v>1084</v>
      </c>
    </row>
    <row r="82" spans="1:6" x14ac:dyDescent="0.25">
      <c r="A82" s="19" t="s">
        <v>80</v>
      </c>
      <c r="B82" s="19" t="s">
        <v>1243</v>
      </c>
      <c r="C82" s="19" t="s">
        <v>1242</v>
      </c>
      <c r="D82" s="19" t="s">
        <v>1241</v>
      </c>
      <c r="E82" s="19" t="s">
        <v>1158</v>
      </c>
      <c r="F82" s="19" t="s">
        <v>1084</v>
      </c>
    </row>
    <row r="83" spans="1:6" x14ac:dyDescent="0.25">
      <c r="A83" s="19" t="s">
        <v>81</v>
      </c>
      <c r="B83" s="19" t="s">
        <v>1246</v>
      </c>
      <c r="C83" s="19" t="s">
        <v>1245</v>
      </c>
      <c r="D83" s="19" t="s">
        <v>1244</v>
      </c>
      <c r="E83" s="19" t="s">
        <v>1158</v>
      </c>
      <c r="F83" s="19" t="s">
        <v>1084</v>
      </c>
    </row>
    <row r="84" spans="1:6" x14ac:dyDescent="0.25">
      <c r="A84" s="19" t="s">
        <v>82</v>
      </c>
      <c r="B84" s="19" t="s">
        <v>1248</v>
      </c>
      <c r="C84" s="19" t="s">
        <v>1247</v>
      </c>
      <c r="D84" s="19" t="s">
        <v>1244</v>
      </c>
      <c r="E84" s="19" t="s">
        <v>1158</v>
      </c>
      <c r="F84" s="19" t="s">
        <v>1084</v>
      </c>
    </row>
    <row r="85" spans="1:6" x14ac:dyDescent="0.25">
      <c r="A85" s="19" t="s">
        <v>83</v>
      </c>
      <c r="B85" s="19" t="s">
        <v>1251</v>
      </c>
      <c r="C85" s="19" t="s">
        <v>1250</v>
      </c>
      <c r="D85" s="19" t="s">
        <v>1249</v>
      </c>
      <c r="E85" s="19" t="s">
        <v>1158</v>
      </c>
      <c r="F85" s="19" t="s">
        <v>1084</v>
      </c>
    </row>
    <row r="86" spans="1:6" x14ac:dyDescent="0.25">
      <c r="A86" s="19" t="s">
        <v>84</v>
      </c>
      <c r="B86" s="19" t="s">
        <v>1252</v>
      </c>
      <c r="C86" s="19" t="s">
        <v>1250</v>
      </c>
      <c r="D86" s="19" t="s">
        <v>1249</v>
      </c>
      <c r="E86" s="19" t="s">
        <v>1158</v>
      </c>
      <c r="F86" s="19" t="s">
        <v>1084</v>
      </c>
    </row>
    <row r="87" spans="1:6" x14ac:dyDescent="0.25">
      <c r="A87" s="19" t="s">
        <v>85</v>
      </c>
      <c r="B87" s="19" t="s">
        <v>1254</v>
      </c>
      <c r="C87" s="19" t="s">
        <v>1253</v>
      </c>
      <c r="D87" s="19" t="s">
        <v>1249</v>
      </c>
      <c r="E87" s="19" t="s">
        <v>1158</v>
      </c>
      <c r="F87" s="19" t="s">
        <v>1084</v>
      </c>
    </row>
    <row r="88" spans="1:6" x14ac:dyDescent="0.25">
      <c r="A88" s="19" t="s">
        <v>86</v>
      </c>
      <c r="B88" s="19" t="s">
        <v>1256</v>
      </c>
      <c r="C88" s="19" t="s">
        <v>1255</v>
      </c>
      <c r="D88" s="19" t="s">
        <v>1249</v>
      </c>
      <c r="E88" s="19" t="s">
        <v>1158</v>
      </c>
      <c r="F88" s="19" t="s">
        <v>1084</v>
      </c>
    </row>
    <row r="89" spans="1:6" x14ac:dyDescent="0.25">
      <c r="A89" s="19" t="s">
        <v>87</v>
      </c>
      <c r="B89" s="19" t="s">
        <v>1257</v>
      </c>
      <c r="C89" s="19" t="s">
        <v>1255</v>
      </c>
      <c r="D89" s="19" t="s">
        <v>1249</v>
      </c>
      <c r="E89" s="19" t="s">
        <v>1158</v>
      </c>
      <c r="F89" s="19" t="s">
        <v>1084</v>
      </c>
    </row>
    <row r="90" spans="1:6" x14ac:dyDescent="0.25">
      <c r="A90" s="19" t="s">
        <v>88</v>
      </c>
      <c r="B90" s="19" t="s">
        <v>1259</v>
      </c>
      <c r="C90" s="19" t="s">
        <v>1258</v>
      </c>
      <c r="D90" s="19" t="s">
        <v>1249</v>
      </c>
      <c r="E90" s="19" t="s">
        <v>1158</v>
      </c>
      <c r="F90" s="19" t="s">
        <v>1084</v>
      </c>
    </row>
    <row r="91" spans="1:6" x14ac:dyDescent="0.25">
      <c r="A91" s="19" t="s">
        <v>89</v>
      </c>
      <c r="B91" s="19" t="s">
        <v>1262</v>
      </c>
      <c r="C91" s="19" t="s">
        <v>1261</v>
      </c>
      <c r="D91" s="19" t="s">
        <v>1260</v>
      </c>
      <c r="E91" s="19" t="s">
        <v>1158</v>
      </c>
      <c r="F91" s="19" t="s">
        <v>1084</v>
      </c>
    </row>
    <row r="92" spans="1:6" x14ac:dyDescent="0.25">
      <c r="A92" s="19" t="s">
        <v>90</v>
      </c>
      <c r="B92" s="19" t="s">
        <v>1265</v>
      </c>
      <c r="C92" s="19" t="s">
        <v>1264</v>
      </c>
      <c r="D92" s="19" t="s">
        <v>1263</v>
      </c>
      <c r="E92" s="19" t="s">
        <v>1158</v>
      </c>
      <c r="F92" s="19" t="s">
        <v>1084</v>
      </c>
    </row>
    <row r="93" spans="1:6" x14ac:dyDescent="0.25">
      <c r="A93" s="19" t="s">
        <v>91</v>
      </c>
      <c r="B93" s="19" t="s">
        <v>1266</v>
      </c>
      <c r="C93" s="19" t="s">
        <v>1264</v>
      </c>
      <c r="D93" s="19" t="s">
        <v>1263</v>
      </c>
      <c r="E93" s="19" t="s">
        <v>1158</v>
      </c>
      <c r="F93" s="19" t="s">
        <v>1084</v>
      </c>
    </row>
    <row r="94" spans="1:6" x14ac:dyDescent="0.25">
      <c r="A94" s="19" t="s">
        <v>92</v>
      </c>
      <c r="B94" s="19" t="s">
        <v>1269</v>
      </c>
      <c r="C94" s="19" t="s">
        <v>1268</v>
      </c>
      <c r="D94" s="19" t="s">
        <v>1267</v>
      </c>
      <c r="E94" s="19" t="s">
        <v>1158</v>
      </c>
      <c r="F94" s="19" t="s">
        <v>1084</v>
      </c>
    </row>
    <row r="95" spans="1:6" x14ac:dyDescent="0.25">
      <c r="A95" s="19" t="s">
        <v>93</v>
      </c>
      <c r="B95" s="19" t="s">
        <v>1270</v>
      </c>
      <c r="C95" s="19" t="s">
        <v>1268</v>
      </c>
      <c r="D95" s="19" t="s">
        <v>1267</v>
      </c>
      <c r="E95" s="19" t="s">
        <v>1158</v>
      </c>
      <c r="F95" s="19" t="s">
        <v>1084</v>
      </c>
    </row>
    <row r="96" spans="1:6" x14ac:dyDescent="0.25">
      <c r="A96" s="19" t="s">
        <v>94</v>
      </c>
      <c r="B96" s="19" t="s">
        <v>1271</v>
      </c>
      <c r="C96" s="19" t="s">
        <v>1268</v>
      </c>
      <c r="D96" s="19" t="s">
        <v>1267</v>
      </c>
      <c r="E96" s="19" t="s">
        <v>1158</v>
      </c>
      <c r="F96" s="19" t="s">
        <v>1084</v>
      </c>
    </row>
    <row r="97" spans="1:6" x14ac:dyDescent="0.25">
      <c r="A97" s="19" t="s">
        <v>95</v>
      </c>
      <c r="B97" s="19" t="s">
        <v>1272</v>
      </c>
      <c r="C97" s="19" t="s">
        <v>1268</v>
      </c>
      <c r="D97" s="19" t="s">
        <v>1267</v>
      </c>
      <c r="E97" s="19" t="s">
        <v>1158</v>
      </c>
      <c r="F97" s="19" t="s">
        <v>1084</v>
      </c>
    </row>
    <row r="98" spans="1:6" x14ac:dyDescent="0.25">
      <c r="A98" s="19" t="s">
        <v>96</v>
      </c>
      <c r="B98" s="19" t="s">
        <v>1274</v>
      </c>
      <c r="C98" s="19" t="s">
        <v>1273</v>
      </c>
      <c r="D98" s="19" t="s">
        <v>1267</v>
      </c>
      <c r="E98" s="19" t="s">
        <v>1158</v>
      </c>
      <c r="F98" s="19" t="s">
        <v>1084</v>
      </c>
    </row>
    <row r="99" spans="1:6" x14ac:dyDescent="0.25">
      <c r="A99" s="19" t="s">
        <v>97</v>
      </c>
      <c r="B99" s="19" t="s">
        <v>1275</v>
      </c>
      <c r="C99" s="19" t="s">
        <v>1273</v>
      </c>
      <c r="D99" s="19" t="s">
        <v>1267</v>
      </c>
      <c r="E99" s="19" t="s">
        <v>1158</v>
      </c>
      <c r="F99" s="19" t="s">
        <v>1084</v>
      </c>
    </row>
    <row r="100" spans="1:6" x14ac:dyDescent="0.25">
      <c r="A100" s="19" t="s">
        <v>98</v>
      </c>
      <c r="B100" s="19" t="s">
        <v>1278</v>
      </c>
      <c r="C100" s="19" t="s">
        <v>1277</v>
      </c>
      <c r="D100" s="19" t="s">
        <v>1276</v>
      </c>
      <c r="E100" s="19" t="s">
        <v>1158</v>
      </c>
      <c r="F100" s="19" t="s">
        <v>1084</v>
      </c>
    </row>
    <row r="101" spans="1:6" x14ac:dyDescent="0.25">
      <c r="A101" s="19" t="s">
        <v>99</v>
      </c>
      <c r="B101" s="19" t="s">
        <v>1279</v>
      </c>
      <c r="C101" s="19" t="s">
        <v>1277</v>
      </c>
      <c r="D101" s="19" t="s">
        <v>1276</v>
      </c>
      <c r="E101" s="19" t="s">
        <v>1158</v>
      </c>
      <c r="F101" s="19" t="s">
        <v>1084</v>
      </c>
    </row>
    <row r="102" spans="1:6" x14ac:dyDescent="0.25">
      <c r="A102" s="19" t="s">
        <v>100</v>
      </c>
      <c r="B102" s="19" t="s">
        <v>1281</v>
      </c>
      <c r="C102" s="19" t="s">
        <v>1280</v>
      </c>
      <c r="D102" s="19" t="s">
        <v>1276</v>
      </c>
      <c r="E102" s="19" t="s">
        <v>1158</v>
      </c>
      <c r="F102" s="19" t="s">
        <v>1084</v>
      </c>
    </row>
    <row r="103" spans="1:6" x14ac:dyDescent="0.25">
      <c r="A103" s="17" t="s">
        <v>101</v>
      </c>
      <c r="B103" s="17" t="s">
        <v>1283</v>
      </c>
      <c r="C103" s="17" t="s">
        <v>1282</v>
      </c>
      <c r="D103" s="17" t="s">
        <v>1276</v>
      </c>
      <c r="E103" s="19" t="s">
        <v>1158</v>
      </c>
      <c r="F103" s="19" t="s">
        <v>1084</v>
      </c>
    </row>
    <row r="104" spans="1:6" x14ac:dyDescent="0.25">
      <c r="A104" s="17" t="s">
        <v>102</v>
      </c>
      <c r="B104" s="17" t="s">
        <v>1279</v>
      </c>
      <c r="C104" s="17" t="s">
        <v>1285</v>
      </c>
      <c r="D104" s="17" t="s">
        <v>1284</v>
      </c>
      <c r="E104" s="19" t="s">
        <v>1158</v>
      </c>
      <c r="F104" s="19" t="s">
        <v>1084</v>
      </c>
    </row>
    <row r="105" spans="1:6" x14ac:dyDescent="0.25">
      <c r="A105" s="17" t="s">
        <v>103</v>
      </c>
      <c r="B105" s="17" t="s">
        <v>1288</v>
      </c>
      <c r="C105" s="17" t="s">
        <v>1287</v>
      </c>
      <c r="D105" s="17" t="s">
        <v>1286</v>
      </c>
      <c r="E105" s="19" t="s">
        <v>1158</v>
      </c>
      <c r="F105" s="19" t="s">
        <v>1084</v>
      </c>
    </row>
    <row r="106" spans="1:6" x14ac:dyDescent="0.25">
      <c r="A106" s="17" t="s">
        <v>104</v>
      </c>
      <c r="B106" s="17" t="s">
        <v>1161</v>
      </c>
      <c r="C106" s="17" t="s">
        <v>1287</v>
      </c>
      <c r="D106" s="17" t="s">
        <v>1286</v>
      </c>
      <c r="E106" s="19" t="s">
        <v>1158</v>
      </c>
      <c r="F106" s="19" t="s">
        <v>1084</v>
      </c>
    </row>
    <row r="107" spans="1:6" x14ac:dyDescent="0.25">
      <c r="A107" s="17" t="s">
        <v>105</v>
      </c>
      <c r="B107" s="17" t="s">
        <v>1289</v>
      </c>
      <c r="C107" s="17" t="s">
        <v>1287</v>
      </c>
      <c r="D107" s="17" t="s">
        <v>1286</v>
      </c>
      <c r="E107" s="19" t="s">
        <v>1158</v>
      </c>
      <c r="F107" s="19" t="s">
        <v>1084</v>
      </c>
    </row>
    <row r="108" spans="1:6" x14ac:dyDescent="0.25">
      <c r="A108" s="17" t="s">
        <v>106</v>
      </c>
      <c r="B108" s="17" t="s">
        <v>1290</v>
      </c>
      <c r="C108" s="17" t="s">
        <v>1287</v>
      </c>
      <c r="D108" s="17" t="s">
        <v>1286</v>
      </c>
      <c r="E108" s="19" t="s">
        <v>1158</v>
      </c>
      <c r="F108" s="19" t="s">
        <v>1084</v>
      </c>
    </row>
    <row r="109" spans="1:6" x14ac:dyDescent="0.25">
      <c r="A109" s="17" t="s">
        <v>107</v>
      </c>
      <c r="B109" s="17" t="s">
        <v>1292</v>
      </c>
      <c r="C109" s="17" t="s">
        <v>1291</v>
      </c>
      <c r="D109" s="17" t="s">
        <v>1286</v>
      </c>
      <c r="E109" s="19" t="s">
        <v>1158</v>
      </c>
      <c r="F109" s="19" t="s">
        <v>1084</v>
      </c>
    </row>
    <row r="110" spans="1:6" x14ac:dyDescent="0.25">
      <c r="A110" s="17" t="s">
        <v>108</v>
      </c>
      <c r="B110" s="17" t="s">
        <v>1293</v>
      </c>
      <c r="C110" s="17" t="s">
        <v>1291</v>
      </c>
      <c r="D110" s="17" t="s">
        <v>1286</v>
      </c>
      <c r="E110" s="19" t="s">
        <v>1158</v>
      </c>
      <c r="F110" s="19" t="s">
        <v>1084</v>
      </c>
    </row>
    <row r="111" spans="1:6" x14ac:dyDescent="0.25">
      <c r="A111" s="17" t="s">
        <v>109</v>
      </c>
      <c r="B111" s="17" t="s">
        <v>2007</v>
      </c>
      <c r="C111" s="17" t="s">
        <v>1294</v>
      </c>
      <c r="D111" s="17" t="s">
        <v>1286</v>
      </c>
      <c r="E111" s="19" t="s">
        <v>1158</v>
      </c>
      <c r="F111" s="19" t="s">
        <v>1084</v>
      </c>
    </row>
    <row r="112" spans="1:6" x14ac:dyDescent="0.25">
      <c r="A112" s="17" t="s">
        <v>110</v>
      </c>
      <c r="B112" s="17" t="s">
        <v>1295</v>
      </c>
      <c r="C112" s="17" t="s">
        <v>1294</v>
      </c>
      <c r="D112" s="17" t="s">
        <v>1286</v>
      </c>
      <c r="E112" s="19" t="s">
        <v>1158</v>
      </c>
      <c r="F112" s="19" t="s">
        <v>1084</v>
      </c>
    </row>
    <row r="113" spans="1:6" x14ac:dyDescent="0.25">
      <c r="A113" s="17" t="s">
        <v>111</v>
      </c>
      <c r="B113" s="17" t="s">
        <v>1297</v>
      </c>
      <c r="C113" s="17" t="s">
        <v>1296</v>
      </c>
      <c r="D113" s="17" t="s">
        <v>1286</v>
      </c>
      <c r="E113" s="19" t="s">
        <v>1158</v>
      </c>
      <c r="F113" s="19" t="s">
        <v>1084</v>
      </c>
    </row>
    <row r="114" spans="1:6" x14ac:dyDescent="0.25">
      <c r="A114" s="5" t="s">
        <v>112</v>
      </c>
      <c r="B114" s="18" t="s">
        <v>1298</v>
      </c>
      <c r="C114" s="18" t="s">
        <v>1296</v>
      </c>
      <c r="D114" s="18" t="s">
        <v>1286</v>
      </c>
      <c r="E114" s="19" t="s">
        <v>1158</v>
      </c>
      <c r="F114" s="19" t="s">
        <v>1084</v>
      </c>
    </row>
    <row r="115" spans="1:6" x14ac:dyDescent="0.25">
      <c r="A115" s="17" t="s">
        <v>113</v>
      </c>
      <c r="B115" s="17" t="s">
        <v>1300</v>
      </c>
      <c r="C115" s="17" t="s">
        <v>1299</v>
      </c>
      <c r="D115" s="17" t="s">
        <v>1286</v>
      </c>
      <c r="E115" s="19" t="s">
        <v>1158</v>
      </c>
      <c r="F115" s="19" t="s">
        <v>1084</v>
      </c>
    </row>
    <row r="116" spans="1:6" x14ac:dyDescent="0.25">
      <c r="A116" s="4" t="s">
        <v>114</v>
      </c>
      <c r="B116" s="18" t="s">
        <v>1301</v>
      </c>
      <c r="C116" s="18" t="s">
        <v>1299</v>
      </c>
      <c r="D116" s="18" t="s">
        <v>1286</v>
      </c>
      <c r="E116" s="19" t="s">
        <v>1158</v>
      </c>
      <c r="F116" s="19" t="s">
        <v>1084</v>
      </c>
    </row>
    <row r="117" spans="1:6" x14ac:dyDescent="0.25">
      <c r="A117" s="17" t="s">
        <v>115</v>
      </c>
      <c r="B117" s="17" t="s">
        <v>1303</v>
      </c>
      <c r="C117" s="17" t="s">
        <v>1302</v>
      </c>
      <c r="D117" s="17" t="s">
        <v>1286</v>
      </c>
      <c r="E117" s="19" t="s">
        <v>1158</v>
      </c>
      <c r="F117" s="19" t="s">
        <v>1084</v>
      </c>
    </row>
    <row r="118" spans="1:6" x14ac:dyDescent="0.25">
      <c r="A118" s="17" t="s">
        <v>116</v>
      </c>
      <c r="B118" s="17" t="s">
        <v>1304</v>
      </c>
      <c r="C118" s="17" t="s">
        <v>1302</v>
      </c>
      <c r="D118" s="17" t="s">
        <v>1286</v>
      </c>
      <c r="E118" s="19" t="s">
        <v>1158</v>
      </c>
      <c r="F118" s="19" t="s">
        <v>1084</v>
      </c>
    </row>
    <row r="119" spans="1:6" x14ac:dyDescent="0.25">
      <c r="A119" s="17" t="s">
        <v>117</v>
      </c>
      <c r="B119" s="17" t="s">
        <v>1306</v>
      </c>
      <c r="C119" s="17" t="s">
        <v>1305</v>
      </c>
      <c r="D119" s="17" t="s">
        <v>1286</v>
      </c>
      <c r="E119" s="19" t="s">
        <v>1158</v>
      </c>
      <c r="F119" s="19" t="s">
        <v>1084</v>
      </c>
    </row>
    <row r="120" spans="1:6" x14ac:dyDescent="0.25">
      <c r="A120" s="17" t="s">
        <v>118</v>
      </c>
      <c r="B120" s="17" t="s">
        <v>1307</v>
      </c>
      <c r="C120" s="17" t="s">
        <v>1305</v>
      </c>
      <c r="D120" s="17" t="s">
        <v>1286</v>
      </c>
      <c r="E120" s="19" t="s">
        <v>1158</v>
      </c>
      <c r="F120" s="19" t="s">
        <v>1084</v>
      </c>
    </row>
    <row r="121" spans="1:6" x14ac:dyDescent="0.25">
      <c r="A121" s="17" t="s">
        <v>119</v>
      </c>
      <c r="B121" s="17" t="s">
        <v>1308</v>
      </c>
      <c r="C121" s="17" t="s">
        <v>1305</v>
      </c>
      <c r="D121" s="17" t="s">
        <v>1286</v>
      </c>
      <c r="E121" s="19" t="s">
        <v>1158</v>
      </c>
      <c r="F121" s="19" t="s">
        <v>1084</v>
      </c>
    </row>
    <row r="122" spans="1:6" x14ac:dyDescent="0.25">
      <c r="A122" s="17" t="s">
        <v>120</v>
      </c>
      <c r="B122" s="17" t="s">
        <v>1311</v>
      </c>
      <c r="C122" s="17" t="s">
        <v>1310</v>
      </c>
      <c r="D122" s="17" t="s">
        <v>1309</v>
      </c>
      <c r="E122" s="19" t="s">
        <v>1158</v>
      </c>
      <c r="F122" s="19" t="s">
        <v>1084</v>
      </c>
    </row>
    <row r="123" spans="1:6" x14ac:dyDescent="0.25">
      <c r="A123" s="17" t="s">
        <v>121</v>
      </c>
      <c r="B123" s="17" t="s">
        <v>1312</v>
      </c>
      <c r="C123" s="17" t="s">
        <v>1310</v>
      </c>
      <c r="D123" s="17" t="s">
        <v>1309</v>
      </c>
      <c r="E123" s="19" t="s">
        <v>1158</v>
      </c>
      <c r="F123" s="19" t="s">
        <v>1084</v>
      </c>
    </row>
    <row r="124" spans="1:6" x14ac:dyDescent="0.25">
      <c r="A124" s="17" t="s">
        <v>122</v>
      </c>
      <c r="B124" s="17" t="s">
        <v>1315</v>
      </c>
      <c r="C124" s="17" t="s">
        <v>1314</v>
      </c>
      <c r="D124" s="17" t="s">
        <v>1313</v>
      </c>
      <c r="E124" s="19" t="s">
        <v>1158</v>
      </c>
      <c r="F124" s="19" t="s">
        <v>1084</v>
      </c>
    </row>
    <row r="125" spans="1:6" x14ac:dyDescent="0.25">
      <c r="A125" s="17" t="s">
        <v>123</v>
      </c>
      <c r="B125" s="17" t="s">
        <v>1318</v>
      </c>
      <c r="C125" s="17" t="s">
        <v>1317</v>
      </c>
      <c r="D125" s="17" t="s">
        <v>1316</v>
      </c>
      <c r="E125" s="19" t="s">
        <v>1158</v>
      </c>
      <c r="F125" s="19" t="s">
        <v>1084</v>
      </c>
    </row>
    <row r="126" spans="1:6" x14ac:dyDescent="0.25">
      <c r="A126" s="17" t="s">
        <v>124</v>
      </c>
      <c r="B126" s="17" t="s">
        <v>1321</v>
      </c>
      <c r="C126" s="17" t="s">
        <v>1320</v>
      </c>
      <c r="D126" s="17" t="s">
        <v>1319</v>
      </c>
      <c r="E126" s="19" t="s">
        <v>1158</v>
      </c>
      <c r="F126" s="19" t="s">
        <v>1084</v>
      </c>
    </row>
    <row r="127" spans="1:6" x14ac:dyDescent="0.25">
      <c r="A127" s="17" t="s">
        <v>125</v>
      </c>
      <c r="B127" s="17" t="s">
        <v>1324</v>
      </c>
      <c r="C127" s="17" t="s">
        <v>1323</v>
      </c>
      <c r="D127" s="17" t="s">
        <v>1322</v>
      </c>
      <c r="E127" s="19" t="s">
        <v>1158</v>
      </c>
      <c r="F127" s="19" t="s">
        <v>1084</v>
      </c>
    </row>
    <row r="128" spans="1:6" x14ac:dyDescent="0.25">
      <c r="A128" s="17" t="s">
        <v>126</v>
      </c>
      <c r="B128" s="17" t="s">
        <v>1326</v>
      </c>
      <c r="C128" s="17" t="s">
        <v>1325</v>
      </c>
      <c r="D128" s="17" t="s">
        <v>1322</v>
      </c>
      <c r="E128" s="19" t="s">
        <v>1158</v>
      </c>
      <c r="F128" s="19" t="s">
        <v>1084</v>
      </c>
    </row>
    <row r="129" spans="1:6" x14ac:dyDescent="0.25">
      <c r="A129" s="17" t="s">
        <v>127</v>
      </c>
      <c r="B129" s="17" t="s">
        <v>1327</v>
      </c>
      <c r="C129" s="17" t="s">
        <v>1325</v>
      </c>
      <c r="D129" s="17" t="s">
        <v>1322</v>
      </c>
      <c r="E129" s="19" t="s">
        <v>1158</v>
      </c>
      <c r="F129" s="19" t="s">
        <v>1084</v>
      </c>
    </row>
    <row r="130" spans="1:6" x14ac:dyDescent="0.25">
      <c r="A130" s="17" t="s">
        <v>128</v>
      </c>
      <c r="B130" s="17" t="s">
        <v>1329</v>
      </c>
      <c r="C130" s="17" t="s">
        <v>1328</v>
      </c>
      <c r="D130" s="17" t="s">
        <v>1322</v>
      </c>
      <c r="E130" s="19" t="s">
        <v>1158</v>
      </c>
      <c r="F130" s="19" t="s">
        <v>1084</v>
      </c>
    </row>
    <row r="131" spans="1:6" x14ac:dyDescent="0.25">
      <c r="A131" s="17" t="s">
        <v>129</v>
      </c>
      <c r="B131" s="17" t="s">
        <v>1330</v>
      </c>
      <c r="C131" s="17" t="s">
        <v>1328</v>
      </c>
      <c r="D131" s="17" t="s">
        <v>1322</v>
      </c>
      <c r="E131" s="19" t="s">
        <v>1158</v>
      </c>
      <c r="F131" s="19" t="s">
        <v>1084</v>
      </c>
    </row>
    <row r="132" spans="1:6" x14ac:dyDescent="0.25">
      <c r="A132" s="17" t="s">
        <v>130</v>
      </c>
      <c r="B132" s="17" t="s">
        <v>1331</v>
      </c>
      <c r="C132" s="17" t="s">
        <v>1328</v>
      </c>
      <c r="D132" s="17" t="s">
        <v>1322</v>
      </c>
      <c r="E132" s="19" t="s">
        <v>1158</v>
      </c>
      <c r="F132" s="19" t="s">
        <v>1084</v>
      </c>
    </row>
    <row r="133" spans="1:6" x14ac:dyDescent="0.25">
      <c r="A133" s="17" t="s">
        <v>131</v>
      </c>
      <c r="B133" s="17" t="s">
        <v>1332</v>
      </c>
      <c r="C133" s="17" t="s">
        <v>1328</v>
      </c>
      <c r="D133" s="17" t="s">
        <v>1322</v>
      </c>
      <c r="E133" s="19" t="s">
        <v>1158</v>
      </c>
      <c r="F133" s="19" t="s">
        <v>1084</v>
      </c>
    </row>
    <row r="134" spans="1:6" x14ac:dyDescent="0.25">
      <c r="A134" s="17" t="s">
        <v>132</v>
      </c>
      <c r="B134" s="17" t="s">
        <v>1334</v>
      </c>
      <c r="C134" s="17" t="s">
        <v>1333</v>
      </c>
      <c r="D134" s="17" t="s">
        <v>1322</v>
      </c>
      <c r="E134" s="19" t="s">
        <v>1158</v>
      </c>
      <c r="F134" s="19" t="s">
        <v>1084</v>
      </c>
    </row>
    <row r="135" spans="1:6" x14ac:dyDescent="0.25">
      <c r="A135" s="17" t="s">
        <v>133</v>
      </c>
      <c r="B135" s="17" t="s">
        <v>1335</v>
      </c>
      <c r="C135" s="17" t="s">
        <v>1333</v>
      </c>
      <c r="D135" s="17" t="s">
        <v>1322</v>
      </c>
      <c r="E135" s="19" t="s">
        <v>1158</v>
      </c>
      <c r="F135" s="19" t="s">
        <v>1084</v>
      </c>
    </row>
    <row r="136" spans="1:6" x14ac:dyDescent="0.25">
      <c r="A136" s="17" t="s">
        <v>134</v>
      </c>
      <c r="B136" s="17" t="s">
        <v>1336</v>
      </c>
      <c r="C136" s="17" t="s">
        <v>1328</v>
      </c>
      <c r="D136" s="17" t="s">
        <v>1322</v>
      </c>
      <c r="E136" s="19" t="s">
        <v>1158</v>
      </c>
      <c r="F136" s="19" t="s">
        <v>1084</v>
      </c>
    </row>
    <row r="137" spans="1:6" x14ac:dyDescent="0.25">
      <c r="A137" s="17" t="s">
        <v>135</v>
      </c>
      <c r="B137" s="17" t="s">
        <v>1337</v>
      </c>
      <c r="C137" s="17" t="s">
        <v>1328</v>
      </c>
      <c r="D137" s="17" t="s">
        <v>1322</v>
      </c>
      <c r="E137" s="19" t="s">
        <v>1158</v>
      </c>
      <c r="F137" s="19" t="s">
        <v>1084</v>
      </c>
    </row>
    <row r="138" spans="1:6" x14ac:dyDescent="0.25">
      <c r="A138" s="17" t="s">
        <v>136</v>
      </c>
      <c r="B138" s="17" t="s">
        <v>1338</v>
      </c>
      <c r="C138" s="17" t="s">
        <v>1328</v>
      </c>
      <c r="D138" s="17" t="s">
        <v>1322</v>
      </c>
      <c r="E138" s="19" t="s">
        <v>1158</v>
      </c>
      <c r="F138" s="19" t="s">
        <v>1084</v>
      </c>
    </row>
    <row r="139" spans="1:6" x14ac:dyDescent="0.25">
      <c r="A139" s="17" t="s">
        <v>137</v>
      </c>
      <c r="B139" s="17" t="s">
        <v>1340</v>
      </c>
      <c r="C139" s="17" t="s">
        <v>1339</v>
      </c>
      <c r="D139" s="17" t="s">
        <v>1322</v>
      </c>
      <c r="E139" s="19" t="s">
        <v>1158</v>
      </c>
      <c r="F139" s="19" t="s">
        <v>1084</v>
      </c>
    </row>
    <row r="140" spans="1:6" x14ac:dyDescent="0.25">
      <c r="A140" s="17" t="s">
        <v>138</v>
      </c>
      <c r="B140" s="17" t="s">
        <v>1342</v>
      </c>
      <c r="C140" s="17" t="s">
        <v>1341</v>
      </c>
      <c r="D140" s="17" t="s">
        <v>1322</v>
      </c>
      <c r="E140" s="19" t="s">
        <v>1158</v>
      </c>
      <c r="F140" s="19" t="s">
        <v>1084</v>
      </c>
    </row>
    <row r="141" spans="1:6" x14ac:dyDescent="0.25">
      <c r="A141" s="17" t="s">
        <v>139</v>
      </c>
      <c r="B141" s="17" t="s">
        <v>1343</v>
      </c>
      <c r="C141" s="17" t="s">
        <v>1341</v>
      </c>
      <c r="D141" s="17" t="s">
        <v>1322</v>
      </c>
      <c r="E141" s="19" t="s">
        <v>1158</v>
      </c>
      <c r="F141" s="19" t="s">
        <v>1084</v>
      </c>
    </row>
    <row r="142" spans="1:6" x14ac:dyDescent="0.25">
      <c r="A142" s="17" t="s">
        <v>140</v>
      </c>
      <c r="B142" s="17" t="s">
        <v>1344</v>
      </c>
      <c r="C142" s="17" t="s">
        <v>1341</v>
      </c>
      <c r="D142" s="17" t="s">
        <v>1322</v>
      </c>
      <c r="E142" s="19" t="s">
        <v>1158</v>
      </c>
      <c r="F142" s="19" t="s">
        <v>1084</v>
      </c>
    </row>
    <row r="143" spans="1:6" x14ac:dyDescent="0.25">
      <c r="A143" s="17" t="s">
        <v>141</v>
      </c>
      <c r="B143" s="17" t="s">
        <v>1345</v>
      </c>
      <c r="C143" s="17" t="s">
        <v>1328</v>
      </c>
      <c r="D143" s="17" t="s">
        <v>1322</v>
      </c>
      <c r="E143" s="19" t="s">
        <v>1158</v>
      </c>
      <c r="F143" s="19" t="s">
        <v>1084</v>
      </c>
    </row>
    <row r="144" spans="1:6" x14ac:dyDescent="0.25">
      <c r="A144" s="17" t="s">
        <v>142</v>
      </c>
      <c r="B144" s="17" t="s">
        <v>1347</v>
      </c>
      <c r="C144" s="17" t="s">
        <v>1346</v>
      </c>
      <c r="D144" s="17" t="s">
        <v>1322</v>
      </c>
      <c r="E144" s="19" t="s">
        <v>1158</v>
      </c>
      <c r="F144" s="19" t="s">
        <v>1084</v>
      </c>
    </row>
    <row r="145" spans="1:6" x14ac:dyDescent="0.25">
      <c r="A145" s="17" t="s">
        <v>143</v>
      </c>
      <c r="B145" s="17" t="s">
        <v>1348</v>
      </c>
      <c r="C145" s="17" t="s">
        <v>1346</v>
      </c>
      <c r="D145" s="17" t="s">
        <v>1322</v>
      </c>
      <c r="E145" s="19" t="s">
        <v>1158</v>
      </c>
      <c r="F145" s="19" t="s">
        <v>1084</v>
      </c>
    </row>
    <row r="146" spans="1:6" x14ac:dyDescent="0.25">
      <c r="A146" s="4" t="s">
        <v>144</v>
      </c>
      <c r="B146" s="18" t="s">
        <v>1257</v>
      </c>
      <c r="C146" s="18" t="s">
        <v>1349</v>
      </c>
      <c r="D146" s="18" t="s">
        <v>1322</v>
      </c>
      <c r="E146" s="19" t="s">
        <v>1158</v>
      </c>
      <c r="F146" s="19" t="s">
        <v>1084</v>
      </c>
    </row>
    <row r="147" spans="1:6" x14ac:dyDescent="0.25">
      <c r="A147" s="4" t="s">
        <v>145</v>
      </c>
      <c r="B147" s="18" t="s">
        <v>1352</v>
      </c>
      <c r="C147" s="18" t="s">
        <v>1351</v>
      </c>
      <c r="D147" s="18" t="s">
        <v>1350</v>
      </c>
      <c r="E147" s="19" t="s">
        <v>1158</v>
      </c>
      <c r="F147" s="19" t="s">
        <v>1084</v>
      </c>
    </row>
    <row r="148" spans="1:6" x14ac:dyDescent="0.25">
      <c r="A148" s="17" t="s">
        <v>146</v>
      </c>
      <c r="B148" s="17" t="s">
        <v>1354</v>
      </c>
      <c r="C148" s="17" t="s">
        <v>1353</v>
      </c>
      <c r="D148" s="17" t="s">
        <v>1350</v>
      </c>
      <c r="E148" s="19" t="s">
        <v>1158</v>
      </c>
      <c r="F148" s="19" t="s">
        <v>1084</v>
      </c>
    </row>
    <row r="149" spans="1:6" x14ac:dyDescent="0.25">
      <c r="A149" s="17" t="s">
        <v>147</v>
      </c>
      <c r="B149" s="17" t="s">
        <v>1356</v>
      </c>
      <c r="C149" s="17" t="s">
        <v>1355</v>
      </c>
      <c r="D149" s="17" t="s">
        <v>1350</v>
      </c>
      <c r="E149" s="19" t="s">
        <v>1158</v>
      </c>
      <c r="F149" s="19" t="s">
        <v>1084</v>
      </c>
    </row>
    <row r="150" spans="1:6" x14ac:dyDescent="0.25">
      <c r="A150" s="17" t="s">
        <v>148</v>
      </c>
      <c r="B150" s="17" t="s">
        <v>1359</v>
      </c>
      <c r="C150" s="17" t="s">
        <v>1358</v>
      </c>
      <c r="D150" s="17" t="s">
        <v>1357</v>
      </c>
      <c r="E150" s="19" t="s">
        <v>1158</v>
      </c>
      <c r="F150" s="19" t="s">
        <v>1084</v>
      </c>
    </row>
    <row r="151" spans="1:6" x14ac:dyDescent="0.25">
      <c r="A151" s="6" t="s">
        <v>149</v>
      </c>
      <c r="B151" s="7" t="s">
        <v>1360</v>
      </c>
      <c r="C151" s="7" t="s">
        <v>2009</v>
      </c>
      <c r="D151" s="7" t="s">
        <v>1357</v>
      </c>
      <c r="E151" s="7" t="s">
        <v>1158</v>
      </c>
      <c r="F151" s="7" t="s">
        <v>1084</v>
      </c>
    </row>
    <row r="152" spans="1:6" x14ac:dyDescent="0.25">
      <c r="A152" s="17" t="s">
        <v>150</v>
      </c>
      <c r="B152" s="17" t="s">
        <v>1363</v>
      </c>
      <c r="C152" s="17" t="s">
        <v>1362</v>
      </c>
      <c r="D152" s="17" t="s">
        <v>1361</v>
      </c>
      <c r="E152" s="19" t="s">
        <v>1158</v>
      </c>
      <c r="F152" s="19" t="s">
        <v>1084</v>
      </c>
    </row>
    <row r="153" spans="1:6" x14ac:dyDescent="0.25">
      <c r="A153" s="17" t="s">
        <v>151</v>
      </c>
      <c r="B153" s="17" t="s">
        <v>1366</v>
      </c>
      <c r="C153" s="17" t="s">
        <v>1365</v>
      </c>
      <c r="D153" s="17" t="s">
        <v>1364</v>
      </c>
      <c r="E153" s="19" t="s">
        <v>1158</v>
      </c>
      <c r="F153" s="19" t="s">
        <v>1084</v>
      </c>
    </row>
    <row r="154" spans="1:6" x14ac:dyDescent="0.25">
      <c r="A154" s="17" t="s">
        <v>152</v>
      </c>
      <c r="B154" s="17" t="s">
        <v>1154</v>
      </c>
      <c r="C154" s="17" t="s">
        <v>1369</v>
      </c>
      <c r="D154" s="17" t="s">
        <v>1368</v>
      </c>
      <c r="E154" s="19" t="s">
        <v>1367</v>
      </c>
      <c r="F154" s="19" t="s">
        <v>1084</v>
      </c>
    </row>
    <row r="155" spans="1:6" x14ac:dyDescent="0.25">
      <c r="A155" s="17" t="s">
        <v>153</v>
      </c>
      <c r="B155" s="17" t="s">
        <v>1212</v>
      </c>
      <c r="C155" s="17" t="s">
        <v>1370</v>
      </c>
      <c r="D155" s="17" t="s">
        <v>1368</v>
      </c>
      <c r="E155" s="19" t="s">
        <v>1367</v>
      </c>
      <c r="F155" s="19" t="s">
        <v>1084</v>
      </c>
    </row>
    <row r="156" spans="1:6" x14ac:dyDescent="0.25">
      <c r="A156" s="17" t="s">
        <v>154</v>
      </c>
      <c r="B156" s="17" t="s">
        <v>1373</v>
      </c>
      <c r="C156" s="17" t="s">
        <v>1372</v>
      </c>
      <c r="D156" s="17" t="s">
        <v>1371</v>
      </c>
      <c r="E156" s="19" t="s">
        <v>1367</v>
      </c>
      <c r="F156" s="19" t="s">
        <v>1084</v>
      </c>
    </row>
    <row r="157" spans="1:6" x14ac:dyDescent="0.25">
      <c r="A157" s="17" t="s">
        <v>155</v>
      </c>
      <c r="B157" s="17" t="s">
        <v>1376</v>
      </c>
      <c r="C157" s="17" t="s">
        <v>1375</v>
      </c>
      <c r="D157" s="17" t="s">
        <v>1374</v>
      </c>
      <c r="E157" s="19" t="s">
        <v>1367</v>
      </c>
      <c r="F157" s="19" t="s">
        <v>1084</v>
      </c>
    </row>
    <row r="158" spans="1:6" x14ac:dyDescent="0.25">
      <c r="A158" s="17" t="s">
        <v>156</v>
      </c>
      <c r="B158" s="17" t="s">
        <v>1379</v>
      </c>
      <c r="C158" s="17" t="s">
        <v>1378</v>
      </c>
      <c r="D158" s="17" t="s">
        <v>1377</v>
      </c>
      <c r="E158" s="19" t="s">
        <v>1367</v>
      </c>
      <c r="F158" s="19" t="s">
        <v>1084</v>
      </c>
    </row>
    <row r="159" spans="1:6" x14ac:dyDescent="0.25">
      <c r="A159" s="17" t="s">
        <v>157</v>
      </c>
      <c r="B159" s="17" t="s">
        <v>1380</v>
      </c>
      <c r="C159" s="17" t="s">
        <v>1165</v>
      </c>
      <c r="D159" s="17" t="s">
        <v>1164</v>
      </c>
      <c r="E159" s="19" t="s">
        <v>1158</v>
      </c>
      <c r="F159" s="1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1" max="6" width="9.140625" style="17"/>
    <col min="7" max="7" width="11.7109375" style="17" bestFit="1" customWidth="1"/>
    <col min="8" max="16384" width="9.140625" style="17"/>
  </cols>
  <sheetData>
    <row r="1" spans="1:10" x14ac:dyDescent="0.25">
      <c r="A1" s="9"/>
      <c r="B1" s="11" t="s">
        <v>1386</v>
      </c>
      <c r="C1" s="11" t="s">
        <v>1387</v>
      </c>
      <c r="D1" s="11" t="s">
        <v>1388</v>
      </c>
      <c r="E1" s="11" t="s">
        <v>1389</v>
      </c>
      <c r="F1" s="11" t="s">
        <v>1390</v>
      </c>
      <c r="G1" s="11" t="s">
        <v>1391</v>
      </c>
      <c r="H1" s="11" t="s">
        <v>1393</v>
      </c>
      <c r="I1" s="11" t="s">
        <v>1394</v>
      </c>
      <c r="J1" s="11" t="s">
        <v>2056</v>
      </c>
    </row>
    <row r="2" spans="1:10" x14ac:dyDescent="0.25">
      <c r="A2" s="9" t="str">
        <f>SpeciesInfo!A2</f>
        <v>Ept.cir</v>
      </c>
      <c r="B2" s="9">
        <f>VLOOKUP($A2, SpeciesInfo!$A$2:$AK$166,MATCH(B$1,SpeciesInfo!$A$1:$AK$1,0), FALSE)</f>
        <v>0</v>
      </c>
      <c r="C2" s="9">
        <f>VLOOKUP($A2, SpeciesInfo!$A$2:$AK$166,MATCH(C$1,SpeciesInfo!$A$1:$AK$1,0), FALSE)</f>
        <v>0</v>
      </c>
      <c r="D2" s="9">
        <f>VLOOKUP($A2, SpeciesInfo!$A$2:$AK$166,MATCH(D$1,SpeciesInfo!$A$1:$AK$1,0), FALSE)</f>
        <v>0</v>
      </c>
      <c r="E2" s="9">
        <f>VLOOKUP($A2, SpeciesInfo!$A$2:$AK$166,MATCH(E$1,SpeciesInfo!$A$1:$AK$1,0), FALSE)</f>
        <v>0</v>
      </c>
      <c r="F2" s="9">
        <f>VLOOKUP($A2, SpeciesInfo!$A$2:$AK$166,MATCH(F$1,SpeciesInfo!$A$1:$AK$1,0), FALSE)</f>
        <v>0</v>
      </c>
      <c r="G2" s="9">
        <f>VLOOKUP($A2, SpeciesInfo!$A$2:$AK$166,MATCH(G$1,SpeciesInfo!$A$1:$AK$1,0), FALSE)</f>
        <v>0</v>
      </c>
      <c r="H2" s="9">
        <f>VLOOKUP($A2, SpeciesInfo!$A$2:$AK$166,MATCH(H$1,SpeciesInfo!$A$1:$AK$1,0), FALSE)</f>
        <v>1</v>
      </c>
      <c r="I2" s="9">
        <f>VLOOKUP($A2, SpeciesInfo!$A$2:$AK$166,MATCH(I$1,SpeciesInfo!$A$1:$AK$1,0), FALSE)</f>
        <v>2</v>
      </c>
      <c r="J2" s="9">
        <f>VLOOKUP($A2, SpeciesInfo!$A$2:$AK$166,MATCH(J$1,SpeciesInfo!$A$1:$AK$1,0), FALSE)</f>
        <v>1</v>
      </c>
    </row>
    <row r="3" spans="1:10" x14ac:dyDescent="0.25">
      <c r="A3" s="9" t="str">
        <f>SpeciesInfo!A3</f>
        <v>Car.bra</v>
      </c>
      <c r="B3" s="9">
        <f>VLOOKUP($A3, SpeciesInfo!$A$2:$AK$166,MATCH(B$1,SpeciesInfo!$A$1:$AK$1,0), FALSE)</f>
        <v>0</v>
      </c>
      <c r="C3" s="9">
        <f>VLOOKUP($A3, SpeciesInfo!$A$2:$AK$166,MATCH(C$1,SpeciesInfo!$A$1:$AK$1,0), FALSE)</f>
        <v>0</v>
      </c>
      <c r="D3" s="9">
        <f>VLOOKUP($A3, SpeciesInfo!$A$2:$AK$166,MATCH(D$1,SpeciesInfo!$A$1:$AK$1,0), FALSE)</f>
        <v>0</v>
      </c>
      <c r="E3" s="9">
        <f>VLOOKUP($A3, SpeciesInfo!$A$2:$AK$166,MATCH(E$1,SpeciesInfo!$A$1:$AK$1,0), FALSE)</f>
        <v>0</v>
      </c>
      <c r="F3" s="9">
        <f>VLOOKUP($A3, SpeciesInfo!$A$2:$AK$166,MATCH(F$1,SpeciesInfo!$A$1:$AK$1,0), FALSE)</f>
        <v>0</v>
      </c>
      <c r="G3" s="9">
        <f>VLOOKUP($A3, SpeciesInfo!$A$2:$AK$166,MATCH(G$1,SpeciesInfo!$A$1:$AK$1,0), FALSE)</f>
        <v>0</v>
      </c>
      <c r="H3" s="9">
        <f>VLOOKUP($A3, SpeciesInfo!$A$2:$AK$166,MATCH(H$1,SpeciesInfo!$A$1:$AK$1,0), FALSE)</f>
        <v>1</v>
      </c>
      <c r="I3" s="9">
        <f>VLOOKUP($A3, SpeciesInfo!$A$2:$AK$166,MATCH(I$1,SpeciesInfo!$A$1:$AK$1,0), FALSE)</f>
        <v>2</v>
      </c>
      <c r="J3" s="9">
        <f>VLOOKUP($A3, SpeciesInfo!$A$2:$AK$166,MATCH(J$1,SpeciesInfo!$A$1:$AK$1,0), FALSE)</f>
        <v>1</v>
      </c>
    </row>
    <row r="4" spans="1:10" x14ac:dyDescent="0.25">
      <c r="A4" s="9" t="str">
        <f>SpeciesInfo!A4</f>
        <v>Car.gal</v>
      </c>
      <c r="B4" s="9">
        <f>VLOOKUP($A4, SpeciesInfo!$A$2:$AK$166,MATCH(B$1,SpeciesInfo!$A$1:$AK$1,0), FALSE)</f>
        <v>0</v>
      </c>
      <c r="C4" s="9">
        <f>VLOOKUP($A4, SpeciesInfo!$A$2:$AK$166,MATCH(C$1,SpeciesInfo!$A$1:$AK$1,0), FALSE)</f>
        <v>0</v>
      </c>
      <c r="D4" s="9">
        <f>VLOOKUP($A4, SpeciesInfo!$A$2:$AK$166,MATCH(D$1,SpeciesInfo!$A$1:$AK$1,0), FALSE)</f>
        <v>0</v>
      </c>
      <c r="E4" s="9">
        <f>VLOOKUP($A4, SpeciesInfo!$A$2:$AK$166,MATCH(E$1,SpeciesInfo!$A$1:$AK$1,0), FALSE)</f>
        <v>0</v>
      </c>
      <c r="F4" s="9">
        <f>VLOOKUP($A4, SpeciesInfo!$A$2:$AK$166,MATCH(F$1,SpeciesInfo!$A$1:$AK$1,0), FALSE)</f>
        <v>0</v>
      </c>
      <c r="G4" s="9">
        <f>VLOOKUP($A4, SpeciesInfo!$A$2:$AK$166,MATCH(G$1,SpeciesInfo!$A$1:$AK$1,0), FALSE)</f>
        <v>1</v>
      </c>
      <c r="H4" s="9">
        <f>VLOOKUP($A4, SpeciesInfo!$A$2:$AK$166,MATCH(H$1,SpeciesInfo!$A$1:$AK$1,0), FALSE)</f>
        <v>2</v>
      </c>
      <c r="I4" s="9">
        <f>VLOOKUP($A4, SpeciesInfo!$A$2:$AK$166,MATCH(I$1,SpeciesInfo!$A$1:$AK$1,0), FALSE)</f>
        <v>1</v>
      </c>
      <c r="J4" s="9">
        <f>VLOOKUP($A4, SpeciesInfo!$A$2:$AK$166,MATCH(J$1,SpeciesInfo!$A$1:$AK$1,0), FALSE)</f>
        <v>0</v>
      </c>
    </row>
    <row r="5" spans="1:10" x14ac:dyDescent="0.25">
      <c r="A5" s="9" t="str">
        <f>SpeciesInfo!A5</f>
        <v>Cep.isa</v>
      </c>
      <c r="B5" s="9">
        <f>VLOOKUP($A5, SpeciesInfo!$A$2:$AK$166,MATCH(B$1,SpeciesInfo!$A$1:$AK$1,0), FALSE)</f>
        <v>0</v>
      </c>
      <c r="C5" s="9">
        <f>VLOOKUP($A5, SpeciesInfo!$A$2:$AK$166,MATCH(C$1,SpeciesInfo!$A$1:$AK$1,0), FALSE)</f>
        <v>0</v>
      </c>
      <c r="D5" s="9">
        <f>VLOOKUP($A5, SpeciesInfo!$A$2:$AK$166,MATCH(D$1,SpeciesInfo!$A$1:$AK$1,0), FALSE)</f>
        <v>0</v>
      </c>
      <c r="E5" s="9">
        <f>VLOOKUP($A5, SpeciesInfo!$A$2:$AK$166,MATCH(E$1,SpeciesInfo!$A$1:$AK$1,0), FALSE)</f>
        <v>0</v>
      </c>
      <c r="F5" s="9">
        <f>VLOOKUP($A5, SpeciesInfo!$A$2:$AK$166,MATCH(F$1,SpeciesInfo!$A$1:$AK$1,0), FALSE)</f>
        <v>1</v>
      </c>
      <c r="G5" s="9">
        <f>VLOOKUP($A5, SpeciesInfo!$A$2:$AK$166,MATCH(G$1,SpeciesInfo!$A$1:$AK$1,0), FALSE)</f>
        <v>2</v>
      </c>
      <c r="H5" s="9">
        <f>VLOOKUP($A5, SpeciesInfo!$A$2:$AK$166,MATCH(H$1,SpeciesInfo!$A$1:$AK$1,0), FALSE)</f>
        <v>1</v>
      </c>
      <c r="I5" s="9">
        <f>VLOOKUP($A5, SpeciesInfo!$A$2:$AK$166,MATCH(I$1,SpeciesInfo!$A$1:$AK$1,0), FALSE)</f>
        <v>1</v>
      </c>
      <c r="J5" s="9">
        <f>VLOOKUP($A5, SpeciesInfo!$A$2:$AK$166,MATCH(J$1,SpeciesInfo!$A$1:$AK$1,0), FALSE)</f>
        <v>0</v>
      </c>
    </row>
    <row r="6" spans="1:10" x14ac:dyDescent="0.25">
      <c r="A6" s="9" t="str">
        <f>SpeciesInfo!A6</f>
        <v>Gal.gal</v>
      </c>
      <c r="B6" s="9">
        <f>VLOOKUP($A6, SpeciesInfo!$A$2:$AK$166,MATCH(B$1,SpeciesInfo!$A$1:$AK$1,0), FALSE)</f>
        <v>0</v>
      </c>
      <c r="C6" s="9">
        <f>VLOOKUP($A6, SpeciesInfo!$A$2:$AK$166,MATCH(C$1,SpeciesInfo!$A$1:$AK$1,0), FALSE)</f>
        <v>0</v>
      </c>
      <c r="D6" s="9">
        <f>VLOOKUP($A6, SpeciesInfo!$A$2:$AK$166,MATCH(D$1,SpeciesInfo!$A$1:$AK$1,0), FALSE)</f>
        <v>0</v>
      </c>
      <c r="E6" s="9">
        <f>VLOOKUP($A6, SpeciesInfo!$A$2:$AK$166,MATCH(E$1,SpeciesInfo!$A$1:$AK$1,0), FALSE)</f>
        <v>0</v>
      </c>
      <c r="F6" s="9">
        <f>VLOOKUP($A6, SpeciesInfo!$A$2:$AK$166,MATCH(F$1,SpeciesInfo!$A$1:$AK$1,0), FALSE)</f>
        <v>0</v>
      </c>
      <c r="G6" s="9">
        <f>VLOOKUP($A6, SpeciesInfo!$A$2:$AK$166,MATCH(G$1,SpeciesInfo!$A$1:$AK$1,0), FALSE)</f>
        <v>1</v>
      </c>
      <c r="H6" s="9">
        <f>VLOOKUP($A6, SpeciesInfo!$A$2:$AK$166,MATCH(H$1,SpeciesInfo!$A$1:$AK$1,0), FALSE)</f>
        <v>2</v>
      </c>
      <c r="I6" s="9">
        <f>VLOOKUP($A6, SpeciesInfo!$A$2:$AK$166,MATCH(I$1,SpeciesInfo!$A$1:$AK$1,0), FALSE)</f>
        <v>1</v>
      </c>
      <c r="J6" s="9">
        <f>VLOOKUP($A6, SpeciesInfo!$A$2:$AK$166,MATCH(J$1,SpeciesInfo!$A$1:$AK$1,0), FALSE)</f>
        <v>0</v>
      </c>
    </row>
    <row r="7" spans="1:10" x14ac:dyDescent="0.25">
      <c r="A7" s="9" t="str">
        <f>SpeciesInfo!A9</f>
        <v>Das.bre</v>
      </c>
      <c r="B7" s="9">
        <f>VLOOKUP($A7, SpeciesInfo!$A$2:$AK$166,MATCH(B$1,SpeciesInfo!$A$1:$AK$1,0), FALSE)</f>
        <v>0</v>
      </c>
      <c r="C7" s="9">
        <f>VLOOKUP($A7, SpeciesInfo!$A$2:$AK$166,MATCH(C$1,SpeciesInfo!$A$1:$AK$1,0), FALSE)</f>
        <v>0</v>
      </c>
      <c r="D7" s="9">
        <f>VLOOKUP($A7, SpeciesInfo!$A$2:$AK$166,MATCH(D$1,SpeciesInfo!$A$1:$AK$1,0), FALSE)</f>
        <v>0</v>
      </c>
      <c r="E7" s="9">
        <f>VLOOKUP($A7, SpeciesInfo!$A$2:$AK$166,MATCH(E$1,SpeciesInfo!$A$1:$AK$1,0), FALSE)</f>
        <v>1</v>
      </c>
      <c r="F7" s="9">
        <f>VLOOKUP($A7, SpeciesInfo!$A$2:$AK$166,MATCH(F$1,SpeciesInfo!$A$1:$AK$1,0), FALSE)</f>
        <v>1</v>
      </c>
      <c r="G7" s="9">
        <f>VLOOKUP($A7, SpeciesInfo!$A$2:$AK$166,MATCH(G$1,SpeciesInfo!$A$1:$AK$1,0), FALSE)</f>
        <v>2</v>
      </c>
      <c r="H7" s="9">
        <f>VLOOKUP($A7, SpeciesInfo!$A$2:$AK$166,MATCH(H$1,SpeciesInfo!$A$1:$AK$1,0), FALSE)</f>
        <v>1</v>
      </c>
      <c r="I7" s="9">
        <f>VLOOKUP($A7, SpeciesInfo!$A$2:$AK$166,MATCH(I$1,SpeciesInfo!$A$1:$AK$1,0), FALSE)</f>
        <v>0</v>
      </c>
      <c r="J7" s="9">
        <f>VLOOKUP($A7, SpeciesInfo!$A$2:$AK$166,MATCH(J$1,SpeciesInfo!$A$1:$AK$1,0), FALSE)</f>
        <v>0</v>
      </c>
    </row>
    <row r="8" spans="1:10" x14ac:dyDescent="0.25">
      <c r="A8" s="9" t="str">
        <f>SpeciesInfo!A10</f>
        <v>Das.the</v>
      </c>
      <c r="B8" s="9">
        <f>VLOOKUP($A8, SpeciesInfo!$A$2:$AK$166,MATCH(B$1,SpeciesInfo!$A$1:$AK$1,0), FALSE)</f>
        <v>0</v>
      </c>
      <c r="C8" s="9">
        <f>VLOOKUP($A8, SpeciesInfo!$A$2:$AK$166,MATCH(C$1,SpeciesInfo!$A$1:$AK$1,0), FALSE)</f>
        <v>0</v>
      </c>
      <c r="D8" s="9">
        <f>VLOOKUP($A8, SpeciesInfo!$A$2:$AK$166,MATCH(D$1,SpeciesInfo!$A$1:$AK$1,0), FALSE)</f>
        <v>0</v>
      </c>
      <c r="E8" s="9">
        <f>VLOOKUP($A8, SpeciesInfo!$A$2:$AK$166,MATCH(E$1,SpeciesInfo!$A$1:$AK$1,0), FALSE)</f>
        <v>1</v>
      </c>
      <c r="F8" s="9">
        <f>VLOOKUP($A8, SpeciesInfo!$A$2:$AK$166,MATCH(F$1,SpeciesInfo!$A$1:$AK$1,0), FALSE)</f>
        <v>1</v>
      </c>
      <c r="G8" s="9">
        <f>VLOOKUP($A8, SpeciesInfo!$A$2:$AK$166,MATCH(G$1,SpeciesInfo!$A$1:$AK$1,0), FALSE)</f>
        <v>2</v>
      </c>
      <c r="H8" s="9">
        <f>VLOOKUP($A8, SpeciesInfo!$A$2:$AK$166,MATCH(H$1,SpeciesInfo!$A$1:$AK$1,0), FALSE)</f>
        <v>1</v>
      </c>
      <c r="I8" s="9">
        <f>VLOOKUP($A8, SpeciesInfo!$A$2:$AK$166,MATCH(I$1,SpeciesInfo!$A$1:$AK$1,0), FALSE)</f>
        <v>0</v>
      </c>
      <c r="J8" s="9">
        <f>VLOOKUP($A8, SpeciesInfo!$A$2:$AK$166,MATCH(J$1,SpeciesInfo!$A$1:$AK$1,0), FALSE)</f>
        <v>0</v>
      </c>
    </row>
    <row r="9" spans="1:10" x14ac:dyDescent="0.25">
      <c r="A9" s="9" t="str">
        <f>SpeciesInfo!A11</f>
        <v>Myl.ten</v>
      </c>
      <c r="B9" s="9">
        <f>VLOOKUP($A9, SpeciesInfo!$A$2:$AK$166,MATCH(B$1,SpeciesInfo!$A$1:$AK$1,0), FALSE)</f>
        <v>0</v>
      </c>
      <c r="C9" s="9">
        <f>VLOOKUP($A9, SpeciesInfo!$A$2:$AK$166,MATCH(C$1,SpeciesInfo!$A$1:$AK$1,0), FALSE)</f>
        <v>0</v>
      </c>
      <c r="D9" s="9">
        <f>VLOOKUP($A9, SpeciesInfo!$A$2:$AK$166,MATCH(D$1,SpeciesInfo!$A$1:$AK$1,0), FALSE)</f>
        <v>0</v>
      </c>
      <c r="E9" s="9">
        <f>VLOOKUP($A9, SpeciesInfo!$A$2:$AK$166,MATCH(E$1,SpeciesInfo!$A$1:$AK$1,0), FALSE)</f>
        <v>1</v>
      </c>
      <c r="F9" s="9">
        <f>VLOOKUP($A9, SpeciesInfo!$A$2:$AK$166,MATCH(F$1,SpeciesInfo!$A$1:$AK$1,0), FALSE)</f>
        <v>1</v>
      </c>
      <c r="G9" s="9">
        <f>VLOOKUP($A9, SpeciesInfo!$A$2:$AK$166,MATCH(G$1,SpeciesInfo!$A$1:$AK$1,0), FALSE)</f>
        <v>2</v>
      </c>
      <c r="H9" s="9">
        <f>VLOOKUP($A9, SpeciesInfo!$A$2:$AK$166,MATCH(H$1,SpeciesInfo!$A$1:$AK$1,0), FALSE)</f>
        <v>1</v>
      </c>
      <c r="I9" s="9">
        <f>VLOOKUP($A9, SpeciesInfo!$A$2:$AK$166,MATCH(I$1,SpeciesInfo!$A$1:$AK$1,0), FALSE)</f>
        <v>0</v>
      </c>
      <c r="J9" s="9">
        <f>VLOOKUP($A9, SpeciesInfo!$A$2:$AK$166,MATCH(J$1,SpeciesInfo!$A$1:$AK$1,0), FALSE)</f>
        <v>0</v>
      </c>
    </row>
    <row r="10" spans="1:10" x14ac:dyDescent="0.25">
      <c r="A10" s="9" t="str">
        <f>SpeciesInfo!A14</f>
        <v>Squ.aca</v>
      </c>
      <c r="B10" s="9">
        <f>VLOOKUP($A10, SpeciesInfo!$A$2:$AK$166,MATCH(B$1,SpeciesInfo!$A$1:$AK$1,0), FALSE)</f>
        <v>0</v>
      </c>
      <c r="C10" s="9">
        <f>VLOOKUP($A10, SpeciesInfo!$A$2:$AK$166,MATCH(C$1,SpeciesInfo!$A$1:$AK$1,0), FALSE)</f>
        <v>0</v>
      </c>
      <c r="D10" s="9">
        <f>VLOOKUP($A10, SpeciesInfo!$A$2:$AK$166,MATCH(D$1,SpeciesInfo!$A$1:$AK$1,0), FALSE)</f>
        <v>0</v>
      </c>
      <c r="E10" s="9">
        <f>VLOOKUP($A10, SpeciesInfo!$A$2:$AK$166,MATCH(E$1,SpeciesInfo!$A$1:$AK$1,0), FALSE)</f>
        <v>0</v>
      </c>
      <c r="F10" s="9">
        <f>VLOOKUP($A10, SpeciesInfo!$A$2:$AK$166,MATCH(F$1,SpeciesInfo!$A$1:$AK$1,0), FALSE)</f>
        <v>1</v>
      </c>
      <c r="G10" s="9">
        <f>VLOOKUP($A10, SpeciesInfo!$A$2:$AK$166,MATCH(G$1,SpeciesInfo!$A$1:$AK$1,0), FALSE)</f>
        <v>2</v>
      </c>
      <c r="H10" s="9">
        <f>VLOOKUP($A10, SpeciesInfo!$A$2:$AK$166,MATCH(H$1,SpeciesInfo!$A$1:$AK$1,0), FALSE)</f>
        <v>1</v>
      </c>
      <c r="I10" s="9">
        <f>VLOOKUP($A10, SpeciesInfo!$A$2:$AK$166,MATCH(I$1,SpeciesInfo!$A$1:$AK$1,0), FALSE)</f>
        <v>0</v>
      </c>
      <c r="J10" s="9">
        <f>VLOOKUP($A10, SpeciesInfo!$A$2:$AK$166,MATCH(J$1,SpeciesInfo!$A$1:$AK$1,0), FALSE)</f>
        <v>0</v>
      </c>
    </row>
    <row r="11" spans="1:10" x14ac:dyDescent="0.25">
      <c r="A11" s="9" t="str">
        <f>SpeciesInfo!A17</f>
        <v>Con.ver</v>
      </c>
      <c r="B11" s="9">
        <f>VLOOKUP($A11, SpeciesInfo!$A$2:$AK$166,MATCH(B$1,SpeciesInfo!$A$1:$AK$1,0), FALSE)</f>
        <v>0</v>
      </c>
      <c r="C11" s="9">
        <f>VLOOKUP($A11, SpeciesInfo!$A$2:$AK$166,MATCH(C$1,SpeciesInfo!$A$1:$AK$1,0), FALSE)</f>
        <v>0</v>
      </c>
      <c r="D11" s="9">
        <f>VLOOKUP($A11, SpeciesInfo!$A$2:$AK$166,MATCH(D$1,SpeciesInfo!$A$1:$AK$1,0), FALSE)</f>
        <v>0</v>
      </c>
      <c r="E11" s="9">
        <f>VLOOKUP($A11, SpeciesInfo!$A$2:$AK$166,MATCH(E$1,SpeciesInfo!$A$1:$AK$1,0), FALSE)</f>
        <v>0</v>
      </c>
      <c r="F11" s="9">
        <f>VLOOKUP($A11, SpeciesInfo!$A$2:$AK$166,MATCH(F$1,SpeciesInfo!$A$1:$AK$1,0), FALSE)</f>
        <v>0</v>
      </c>
      <c r="G11" s="9">
        <f>VLOOKUP($A11, SpeciesInfo!$A$2:$AK$166,MATCH(G$1,SpeciesInfo!$A$1:$AK$1,0), FALSE)</f>
        <v>2</v>
      </c>
      <c r="H11" s="9">
        <f>VLOOKUP($A11, SpeciesInfo!$A$2:$AK$166,MATCH(H$1,SpeciesInfo!$A$1:$AK$1,0), FALSE)</f>
        <v>1</v>
      </c>
      <c r="I11" s="9">
        <f>VLOOKUP($A11, SpeciesInfo!$A$2:$AK$166,MATCH(I$1,SpeciesInfo!$A$1:$AK$1,0), FALSE)</f>
        <v>0</v>
      </c>
      <c r="J11" s="9">
        <f>VLOOKUP($A11, SpeciesInfo!$A$2:$AK$166,MATCH(J$1,SpeciesInfo!$A$1:$AK$1,0), FALSE)</f>
        <v>0</v>
      </c>
    </row>
    <row r="12" spans="1:10" x14ac:dyDescent="0.25">
      <c r="A12" s="9" t="str">
        <f>SpeciesInfo!A18</f>
        <v>Con.wil</v>
      </c>
      <c r="B12" s="9">
        <f>VLOOKUP($A12, SpeciesInfo!$A$2:$AK$166,MATCH(B$1,SpeciesInfo!$A$1:$AK$1,0), FALSE)</f>
        <v>0</v>
      </c>
      <c r="C12" s="9">
        <f>VLOOKUP($A12, SpeciesInfo!$A$2:$AK$166,MATCH(C$1,SpeciesInfo!$A$1:$AK$1,0), FALSE)</f>
        <v>0</v>
      </c>
      <c r="D12" s="9">
        <f>VLOOKUP($A12, SpeciesInfo!$A$2:$AK$166,MATCH(D$1,SpeciesInfo!$A$1:$AK$1,0), FALSE)</f>
        <v>0</v>
      </c>
      <c r="E12" s="9">
        <f>VLOOKUP($A12, SpeciesInfo!$A$2:$AK$166,MATCH(E$1,SpeciesInfo!$A$1:$AK$1,0), FALSE)</f>
        <v>0</v>
      </c>
      <c r="F12" s="9">
        <f>VLOOKUP($A12, SpeciesInfo!$A$2:$AK$166,MATCH(F$1,SpeciesInfo!$A$1:$AK$1,0), FALSE)</f>
        <v>1</v>
      </c>
      <c r="G12" s="9">
        <f>VLOOKUP($A12, SpeciesInfo!$A$2:$AK$166,MATCH(G$1,SpeciesInfo!$A$1:$AK$1,0), FALSE)</f>
        <v>2</v>
      </c>
      <c r="H12" s="9">
        <f>VLOOKUP($A12, SpeciesInfo!$A$2:$AK$166,MATCH(H$1,SpeciesInfo!$A$1:$AK$1,0), FALSE)</f>
        <v>1</v>
      </c>
      <c r="I12" s="9">
        <f>VLOOKUP($A12, SpeciesInfo!$A$2:$AK$166,MATCH(I$1,SpeciesInfo!$A$1:$AK$1,0), FALSE)</f>
        <v>0</v>
      </c>
      <c r="J12" s="9">
        <f>VLOOKUP($A12, SpeciesInfo!$A$2:$AK$166,MATCH(J$1,SpeciesInfo!$A$1:$AK$1,0), FALSE)</f>
        <v>0</v>
      </c>
    </row>
    <row r="13" spans="1:10" x14ac:dyDescent="0.25">
      <c r="A13" s="9" t="str">
        <f>SpeciesInfo!A19</f>
        <v>Enc.ram</v>
      </c>
      <c r="B13" s="9">
        <f>VLOOKUP($A13, SpeciesInfo!$A$2:$AK$166,MATCH(B$1,SpeciesInfo!$A$1:$AK$1,0), FALSE)</f>
        <v>0</v>
      </c>
      <c r="C13" s="9">
        <f>VLOOKUP($A13, SpeciesInfo!$A$2:$AK$166,MATCH(C$1,SpeciesInfo!$A$1:$AK$1,0), FALSE)</f>
        <v>0</v>
      </c>
      <c r="D13" s="9">
        <f>VLOOKUP($A13, SpeciesInfo!$A$2:$AK$166,MATCH(D$1,SpeciesInfo!$A$1:$AK$1,0), FALSE)</f>
        <v>0</v>
      </c>
      <c r="E13" s="9">
        <f>VLOOKUP($A13, SpeciesInfo!$A$2:$AK$166,MATCH(E$1,SpeciesInfo!$A$1:$AK$1,0), FALSE)</f>
        <v>0</v>
      </c>
      <c r="F13" s="9">
        <f>VLOOKUP($A13, SpeciesInfo!$A$2:$AK$166,MATCH(F$1,SpeciesInfo!$A$1:$AK$1,0), FALSE)</f>
        <v>0</v>
      </c>
      <c r="G13" s="9">
        <f>VLOOKUP($A13, SpeciesInfo!$A$2:$AK$166,MATCH(G$1,SpeciesInfo!$A$1:$AK$1,0), FALSE)</f>
        <v>2</v>
      </c>
      <c r="H13" s="9">
        <f>VLOOKUP($A13, SpeciesInfo!$A$2:$AK$166,MATCH(H$1,SpeciesInfo!$A$1:$AK$1,0), FALSE)</f>
        <v>1</v>
      </c>
      <c r="I13" s="9">
        <f>VLOOKUP($A13, SpeciesInfo!$A$2:$AK$166,MATCH(I$1,SpeciesInfo!$A$1:$AK$1,0), FALSE)</f>
        <v>0</v>
      </c>
      <c r="J13" s="9">
        <f>VLOOKUP($A13, SpeciesInfo!$A$2:$AK$166,MATCH(J$1,SpeciesInfo!$A$1:$AK$1,0), FALSE)</f>
        <v>0</v>
      </c>
    </row>
    <row r="14" spans="1:10" x14ac:dyDescent="0.25">
      <c r="A14" s="9" t="str">
        <f>SpeciesInfo!A20</f>
        <v>Gym.nub</v>
      </c>
      <c r="B14" s="9">
        <f>VLOOKUP($A14, SpeciesInfo!$A$2:$AK$166,MATCH(B$1,SpeciesInfo!$A$1:$AK$1,0), FALSE)</f>
        <v>0</v>
      </c>
      <c r="C14" s="9">
        <f>VLOOKUP($A14, SpeciesInfo!$A$2:$AK$166,MATCH(C$1,SpeciesInfo!$A$1:$AK$1,0), FALSE)</f>
        <v>0</v>
      </c>
      <c r="D14" s="9">
        <f>VLOOKUP($A14, SpeciesInfo!$A$2:$AK$166,MATCH(D$1,SpeciesInfo!$A$1:$AK$1,0), FALSE)</f>
        <v>0</v>
      </c>
      <c r="E14" s="9">
        <f>VLOOKUP($A14, SpeciesInfo!$A$2:$AK$166,MATCH(E$1,SpeciesInfo!$A$1:$AK$1,0), FALSE)</f>
        <v>0</v>
      </c>
      <c r="F14" s="9">
        <f>VLOOKUP($A14, SpeciesInfo!$A$2:$AK$166,MATCH(F$1,SpeciesInfo!$A$1:$AK$1,0), FALSE)</f>
        <v>0</v>
      </c>
      <c r="G14" s="9">
        <f>VLOOKUP($A14, SpeciesInfo!$A$2:$AK$166,MATCH(G$1,SpeciesInfo!$A$1:$AK$1,0), FALSE)</f>
        <v>2</v>
      </c>
      <c r="H14" s="9">
        <f>VLOOKUP($A14, SpeciesInfo!$A$2:$AK$166,MATCH(H$1,SpeciesInfo!$A$1:$AK$1,0), FALSE)</f>
        <v>1</v>
      </c>
      <c r="I14" s="9">
        <f>VLOOKUP($A14, SpeciesInfo!$A$2:$AK$166,MATCH(I$1,SpeciesInfo!$A$1:$AK$1,0), FALSE)</f>
        <v>0</v>
      </c>
      <c r="J14" s="9">
        <f>VLOOKUP($A14, SpeciesInfo!$A$2:$AK$166,MATCH(J$1,SpeciesInfo!$A$1:$AK$1,0), FALSE)</f>
        <v>0</v>
      </c>
    </row>
    <row r="15" spans="1:10" x14ac:dyDescent="0.25">
      <c r="A15" s="9" t="str">
        <f>SpeciesInfo!A21</f>
        <v>Gym.obe</v>
      </c>
      <c r="B15" s="9">
        <f>VLOOKUP($A15, SpeciesInfo!$A$2:$AK$166,MATCH(B$1,SpeciesInfo!$A$1:$AK$1,0), FALSE)</f>
        <v>0</v>
      </c>
      <c r="C15" s="9">
        <f>VLOOKUP($A15, SpeciesInfo!$A$2:$AK$166,MATCH(C$1,SpeciesInfo!$A$1:$AK$1,0), FALSE)</f>
        <v>0</v>
      </c>
      <c r="D15" s="9">
        <f>VLOOKUP($A15, SpeciesInfo!$A$2:$AK$166,MATCH(D$1,SpeciesInfo!$A$1:$AK$1,0), FALSE)</f>
        <v>0</v>
      </c>
      <c r="E15" s="9">
        <f>VLOOKUP($A15, SpeciesInfo!$A$2:$AK$166,MATCH(E$1,SpeciesInfo!$A$1:$AK$1,0), FALSE)</f>
        <v>0</v>
      </c>
      <c r="F15" s="9">
        <f>VLOOKUP($A15, SpeciesInfo!$A$2:$AK$166,MATCH(F$1,SpeciesInfo!$A$1:$AK$1,0), FALSE)</f>
        <v>0</v>
      </c>
      <c r="G15" s="9">
        <f>VLOOKUP($A15, SpeciesInfo!$A$2:$AK$166,MATCH(G$1,SpeciesInfo!$A$1:$AK$1,0), FALSE)</f>
        <v>2</v>
      </c>
      <c r="H15" s="9">
        <f>VLOOKUP($A15, SpeciesInfo!$A$2:$AK$166,MATCH(H$1,SpeciesInfo!$A$1:$AK$1,0), FALSE)</f>
        <v>1</v>
      </c>
      <c r="I15" s="9">
        <f>VLOOKUP($A15, SpeciesInfo!$A$2:$AK$166,MATCH(I$1,SpeciesInfo!$A$1:$AK$1,0), FALSE)</f>
        <v>0</v>
      </c>
      <c r="J15" s="9">
        <f>VLOOKUP($A15, SpeciesInfo!$A$2:$AK$166,MATCH(J$1,SpeciesInfo!$A$1:$AK$1,0), FALSE)</f>
        <v>0</v>
      </c>
    </row>
    <row r="16" spans="1:10" x14ac:dyDescent="0.25">
      <c r="A16" s="9" t="str">
        <f>SpeciesInfo!A22</f>
        <v>Gym.por</v>
      </c>
      <c r="B16" s="9">
        <f>VLOOKUP($A16, SpeciesInfo!$A$2:$AK$166,MATCH(B$1,SpeciesInfo!$A$1:$AK$1,0), FALSE)</f>
        <v>0</v>
      </c>
      <c r="C16" s="9">
        <f>VLOOKUP($A16, SpeciesInfo!$A$2:$AK$166,MATCH(C$1,SpeciesInfo!$A$1:$AK$1,0), FALSE)</f>
        <v>0</v>
      </c>
      <c r="D16" s="9">
        <f>VLOOKUP($A16, SpeciesInfo!$A$2:$AK$166,MATCH(D$1,SpeciesInfo!$A$1:$AK$1,0), FALSE)</f>
        <v>0</v>
      </c>
      <c r="E16" s="9">
        <f>VLOOKUP($A16, SpeciesInfo!$A$2:$AK$166,MATCH(E$1,SpeciesInfo!$A$1:$AK$1,0), FALSE)</f>
        <v>0</v>
      </c>
      <c r="F16" s="9">
        <f>VLOOKUP($A16, SpeciesInfo!$A$2:$AK$166,MATCH(F$1,SpeciesInfo!$A$1:$AK$1,0), FALSE)</f>
        <v>0</v>
      </c>
      <c r="G16" s="9">
        <f>VLOOKUP($A16, SpeciesInfo!$A$2:$AK$166,MATCH(G$1,SpeciesInfo!$A$1:$AK$1,0), FALSE)</f>
        <v>2</v>
      </c>
      <c r="H16" s="9">
        <f>VLOOKUP($A16, SpeciesInfo!$A$2:$AK$166,MATCH(H$1,SpeciesInfo!$A$1:$AK$1,0), FALSE)</f>
        <v>1</v>
      </c>
      <c r="I16" s="9">
        <f>VLOOKUP($A16, SpeciesInfo!$A$2:$AK$166,MATCH(I$1,SpeciesInfo!$A$1:$AK$1,0), FALSE)</f>
        <v>0</v>
      </c>
      <c r="J16" s="9">
        <f>VLOOKUP($A16, SpeciesInfo!$A$2:$AK$166,MATCH(J$1,SpeciesInfo!$A$1:$AK$1,0), FALSE)</f>
        <v>1</v>
      </c>
    </row>
    <row r="17" spans="1:10" x14ac:dyDescent="0.25">
      <c r="A17" s="9" t="str">
        <f>SpeciesInfo!A23</f>
        <v>Gym.pra</v>
      </c>
      <c r="B17" s="9">
        <f>VLOOKUP($A17, SpeciesInfo!$A$2:$AK$166,MATCH(B$1,SpeciesInfo!$A$1:$AK$1,0), FALSE)</f>
        <v>0</v>
      </c>
      <c r="C17" s="9">
        <f>VLOOKUP($A17, SpeciesInfo!$A$2:$AK$166,MATCH(C$1,SpeciesInfo!$A$1:$AK$1,0), FALSE)</f>
        <v>0</v>
      </c>
      <c r="D17" s="9">
        <f>VLOOKUP($A17, SpeciesInfo!$A$2:$AK$166,MATCH(D$1,SpeciesInfo!$A$1:$AK$1,0), FALSE)</f>
        <v>0</v>
      </c>
      <c r="E17" s="9">
        <f>VLOOKUP($A17, SpeciesInfo!$A$2:$AK$166,MATCH(E$1,SpeciesInfo!$A$1:$AK$1,0), FALSE)</f>
        <v>0</v>
      </c>
      <c r="F17" s="9">
        <f>VLOOKUP($A17, SpeciesInfo!$A$2:$AK$166,MATCH(F$1,SpeciesInfo!$A$1:$AK$1,0), FALSE)</f>
        <v>1</v>
      </c>
      <c r="G17" s="9">
        <f>VLOOKUP($A17, SpeciesInfo!$A$2:$AK$166,MATCH(G$1,SpeciesInfo!$A$1:$AK$1,0), FALSE)</f>
        <v>2</v>
      </c>
      <c r="H17" s="9">
        <f>VLOOKUP($A17, SpeciesInfo!$A$2:$AK$166,MATCH(H$1,SpeciesInfo!$A$1:$AK$1,0), FALSE)</f>
        <v>1</v>
      </c>
      <c r="I17" s="9">
        <f>VLOOKUP($A17, SpeciesInfo!$A$2:$AK$166,MATCH(I$1,SpeciesInfo!$A$1:$AK$1,0), FALSE)</f>
        <v>0</v>
      </c>
      <c r="J17" s="9">
        <f>VLOOKUP($A17, SpeciesInfo!$A$2:$AK$166,MATCH(J$1,SpeciesInfo!$A$1:$AK$1,0), FALSE)</f>
        <v>0</v>
      </c>
    </row>
    <row r="18" spans="1:10" x14ac:dyDescent="0.25">
      <c r="A18" s="9" t="str">
        <f>SpeciesInfo!A24</f>
        <v>Gym.pri</v>
      </c>
      <c r="B18" s="9">
        <f>VLOOKUP($A18, SpeciesInfo!$A$2:$AK$166,MATCH(B$1,SpeciesInfo!$A$1:$AK$1,0), FALSE)</f>
        <v>0</v>
      </c>
      <c r="C18" s="9">
        <f>VLOOKUP($A18, SpeciesInfo!$A$2:$AK$166,MATCH(C$1,SpeciesInfo!$A$1:$AK$1,0), FALSE)</f>
        <v>0</v>
      </c>
      <c r="D18" s="9">
        <f>VLOOKUP($A18, SpeciesInfo!$A$2:$AK$166,MATCH(D$1,SpeciesInfo!$A$1:$AK$1,0), FALSE)</f>
        <v>0</v>
      </c>
      <c r="E18" s="9">
        <f>VLOOKUP($A18, SpeciesInfo!$A$2:$AK$166,MATCH(E$1,SpeciesInfo!$A$1:$AK$1,0), FALSE)</f>
        <v>0</v>
      </c>
      <c r="F18" s="9">
        <f>VLOOKUP($A18, SpeciesInfo!$A$2:$AK$166,MATCH(F$1,SpeciesInfo!$A$1:$AK$1,0), FALSE)</f>
        <v>0</v>
      </c>
      <c r="G18" s="9">
        <f>VLOOKUP($A18, SpeciesInfo!$A$2:$AK$166,MATCH(G$1,SpeciesInfo!$A$1:$AK$1,0), FALSE)</f>
        <v>2</v>
      </c>
      <c r="H18" s="9">
        <f>VLOOKUP($A18, SpeciesInfo!$A$2:$AK$166,MATCH(H$1,SpeciesInfo!$A$1:$AK$1,0), FALSE)</f>
        <v>1</v>
      </c>
      <c r="I18" s="9">
        <f>VLOOKUP($A18, SpeciesInfo!$A$2:$AK$166,MATCH(I$1,SpeciesInfo!$A$1:$AK$1,0), FALSE)</f>
        <v>0</v>
      </c>
      <c r="J18" s="9">
        <f>VLOOKUP($A18, SpeciesInfo!$A$2:$AK$166,MATCH(J$1,SpeciesInfo!$A$1:$AK$1,0), FALSE)</f>
        <v>0</v>
      </c>
    </row>
    <row r="19" spans="1:10" x14ac:dyDescent="0.25">
      <c r="A19" s="9" t="str">
        <f>SpeciesInfo!A25</f>
        <v>Syn.doa</v>
      </c>
      <c r="B19" s="9">
        <f>VLOOKUP($A19, SpeciesInfo!$A$2:$AK$166,MATCH(B$1,SpeciesInfo!$A$1:$AK$1,0), FALSE)</f>
        <v>0</v>
      </c>
      <c r="C19" s="9">
        <f>VLOOKUP($A19, SpeciesInfo!$A$2:$AK$166,MATCH(C$1,SpeciesInfo!$A$1:$AK$1,0), FALSE)</f>
        <v>0</v>
      </c>
      <c r="D19" s="9">
        <f>VLOOKUP($A19, SpeciesInfo!$A$2:$AK$166,MATCH(D$1,SpeciesInfo!$A$1:$AK$1,0), FALSE)</f>
        <v>0</v>
      </c>
      <c r="E19" s="9">
        <f>VLOOKUP($A19, SpeciesInfo!$A$2:$AK$166,MATCH(E$1,SpeciesInfo!$A$1:$AK$1,0), FALSE)</f>
        <v>0</v>
      </c>
      <c r="F19" s="9">
        <f>VLOOKUP($A19, SpeciesInfo!$A$2:$AK$166,MATCH(F$1,SpeciesInfo!$A$1:$AK$1,0), FALSE)</f>
        <v>1</v>
      </c>
      <c r="G19" s="9">
        <f>VLOOKUP($A19, SpeciesInfo!$A$2:$AK$166,MATCH(G$1,SpeciesInfo!$A$1:$AK$1,0), FALSE)</f>
        <v>2</v>
      </c>
      <c r="H19" s="9">
        <f>VLOOKUP($A19, SpeciesInfo!$A$2:$AK$166,MATCH(H$1,SpeciesInfo!$A$1:$AK$1,0), FALSE)</f>
        <v>1</v>
      </c>
      <c r="I19" s="9">
        <f>VLOOKUP($A19, SpeciesInfo!$A$2:$AK$166,MATCH(I$1,SpeciesInfo!$A$1:$AK$1,0), FALSE)</f>
        <v>0</v>
      </c>
      <c r="J19" s="9">
        <f>VLOOKUP($A19, SpeciesInfo!$A$2:$AK$166,MATCH(J$1,SpeciesInfo!$A$1:$AK$1,0), FALSE)</f>
        <v>0</v>
      </c>
    </row>
    <row r="20" spans="1:10" x14ac:dyDescent="0.25">
      <c r="A20" s="9" t="str">
        <f>SpeciesInfo!A26</f>
        <v>Syn.sim</v>
      </c>
      <c r="B20" s="9">
        <f>VLOOKUP($A20, SpeciesInfo!$A$2:$AK$166,MATCH(B$1,SpeciesInfo!$A$1:$AK$1,0), FALSE)</f>
        <v>0</v>
      </c>
      <c r="C20" s="9">
        <f>VLOOKUP($A20, SpeciesInfo!$A$2:$AK$166,MATCH(C$1,SpeciesInfo!$A$1:$AK$1,0), FALSE)</f>
        <v>0</v>
      </c>
      <c r="D20" s="9">
        <f>VLOOKUP($A20, SpeciesInfo!$A$2:$AK$166,MATCH(D$1,SpeciesInfo!$A$1:$AK$1,0), FALSE)</f>
        <v>0</v>
      </c>
      <c r="E20" s="9">
        <f>VLOOKUP($A20, SpeciesInfo!$A$2:$AK$166,MATCH(E$1,SpeciesInfo!$A$1:$AK$1,0), FALSE)</f>
        <v>0</v>
      </c>
      <c r="F20" s="9">
        <f>VLOOKUP($A20, SpeciesInfo!$A$2:$AK$166,MATCH(F$1,SpeciesInfo!$A$1:$AK$1,0), FALSE)</f>
        <v>1</v>
      </c>
      <c r="G20" s="9">
        <f>VLOOKUP($A20, SpeciesInfo!$A$2:$AK$166,MATCH(G$1,SpeciesInfo!$A$1:$AK$1,0), FALSE)</f>
        <v>2</v>
      </c>
      <c r="H20" s="9">
        <f>VLOOKUP($A20, SpeciesInfo!$A$2:$AK$166,MATCH(H$1,SpeciesInfo!$A$1:$AK$1,0), FALSE)</f>
        <v>1</v>
      </c>
      <c r="I20" s="9">
        <f>VLOOKUP($A20, SpeciesInfo!$A$2:$AK$166,MATCH(I$1,SpeciesInfo!$A$1:$AK$1,0), FALSE)</f>
        <v>0</v>
      </c>
      <c r="J20" s="9">
        <f>VLOOKUP($A20, SpeciesInfo!$A$2:$AK$166,MATCH(J$1,SpeciesInfo!$A$1:$AK$1,0), FALSE)</f>
        <v>0</v>
      </c>
    </row>
    <row r="21" spans="1:10" x14ac:dyDescent="0.25">
      <c r="A21" s="9" t="str">
        <f>SpeciesInfo!A27</f>
        <v>Hyp.ihi</v>
      </c>
      <c r="B21" s="9">
        <f>VLOOKUP($A21, SpeciesInfo!$A$2:$AK$166,MATCH(B$1,SpeciesInfo!$A$1:$AK$1,0), FALSE)</f>
        <v>0</v>
      </c>
      <c r="C21" s="9">
        <f>VLOOKUP($A21, SpeciesInfo!$A$2:$AK$166,MATCH(C$1,SpeciesInfo!$A$1:$AK$1,0), FALSE)</f>
        <v>1</v>
      </c>
      <c r="D21" s="9">
        <f>VLOOKUP($A21, SpeciesInfo!$A$2:$AK$166,MATCH(D$1,SpeciesInfo!$A$1:$AK$1,0), FALSE)</f>
        <v>2</v>
      </c>
      <c r="E21" s="9">
        <f>VLOOKUP($A21, SpeciesInfo!$A$2:$AK$166,MATCH(E$1,SpeciesInfo!$A$1:$AK$1,0), FALSE)</f>
        <v>1</v>
      </c>
      <c r="F21" s="9">
        <f>VLOOKUP($A21, SpeciesInfo!$A$2:$AK$166,MATCH(F$1,SpeciesInfo!$A$1:$AK$1,0), FALSE)</f>
        <v>1</v>
      </c>
      <c r="G21" s="9">
        <f>VLOOKUP($A21, SpeciesInfo!$A$2:$AK$166,MATCH(G$1,SpeciesInfo!$A$1:$AK$1,0), FALSE)</f>
        <v>1</v>
      </c>
      <c r="H21" s="9">
        <f>VLOOKUP($A21, SpeciesInfo!$A$2:$AK$166,MATCH(H$1,SpeciesInfo!$A$1:$AK$1,0), FALSE)</f>
        <v>0</v>
      </c>
      <c r="I21" s="9">
        <f>VLOOKUP($A21, SpeciesInfo!$A$2:$AK$166,MATCH(I$1,SpeciesInfo!$A$1:$AK$1,0), FALSE)</f>
        <v>0</v>
      </c>
      <c r="J21" s="9">
        <f>VLOOKUP($A21, SpeciesInfo!$A$2:$AK$166,MATCH(J$1,SpeciesInfo!$A$1:$AK$1,0), FALSE)</f>
        <v>0</v>
      </c>
    </row>
    <row r="22" spans="1:10" x14ac:dyDescent="0.25">
      <c r="A22" s="9" t="str">
        <f>SpeciesInfo!A28</f>
        <v>Cen.aff</v>
      </c>
      <c r="B22" s="9">
        <f>VLOOKUP($A22, SpeciesInfo!$A$2:$AK$166,MATCH(B$1,SpeciesInfo!$A$1:$AK$1,0), FALSE)</f>
        <v>0</v>
      </c>
      <c r="C22" s="9">
        <f>VLOOKUP($A22, SpeciesInfo!$A$2:$AK$166,MATCH(C$1,SpeciesInfo!$A$1:$AK$1,0), FALSE)</f>
        <v>0</v>
      </c>
      <c r="D22" s="9">
        <f>VLOOKUP($A22, SpeciesInfo!$A$2:$AK$166,MATCH(D$1,SpeciesInfo!$A$1:$AK$1,0), FALSE)</f>
        <v>2</v>
      </c>
      <c r="E22" s="9">
        <f>VLOOKUP($A22, SpeciesInfo!$A$2:$AK$166,MATCH(E$1,SpeciesInfo!$A$1:$AK$1,0), FALSE)</f>
        <v>0</v>
      </c>
      <c r="F22" s="9">
        <f>VLOOKUP($A22, SpeciesInfo!$A$2:$AK$166,MATCH(F$1,SpeciesInfo!$A$1:$AK$1,0), FALSE)</f>
        <v>1</v>
      </c>
      <c r="G22" s="9">
        <f>VLOOKUP($A22, SpeciesInfo!$A$2:$AK$166,MATCH(G$1,SpeciesInfo!$A$1:$AK$1,0), FALSE)</f>
        <v>1</v>
      </c>
      <c r="H22" s="9">
        <f>VLOOKUP($A22, SpeciesInfo!$A$2:$AK$166,MATCH(H$1,SpeciesInfo!$A$1:$AK$1,0), FALSE)</f>
        <v>1</v>
      </c>
      <c r="I22" s="9">
        <f>VLOOKUP($A22, SpeciesInfo!$A$2:$AK$166,MATCH(I$1,SpeciesInfo!$A$1:$AK$1,0), FALSE)</f>
        <v>0</v>
      </c>
      <c r="J22" s="9">
        <f>VLOOKUP($A22, SpeciesInfo!$A$2:$AK$166,MATCH(J$1,SpeciesInfo!$A$1:$AK$1,0), FALSE)</f>
        <v>0</v>
      </c>
    </row>
    <row r="23" spans="1:10" x14ac:dyDescent="0.25">
      <c r="A23" s="9" t="str">
        <f>SpeciesInfo!A29</f>
        <v>Pri.ris</v>
      </c>
      <c r="B23" s="9">
        <f>VLOOKUP($A23, SpeciesInfo!$A$2:$AK$166,MATCH(B$1,SpeciesInfo!$A$1:$AK$1,0), FALSE)</f>
        <v>0</v>
      </c>
      <c r="C23" s="9">
        <f>VLOOKUP($A23, SpeciesInfo!$A$2:$AK$166,MATCH(C$1,SpeciesInfo!$A$1:$AK$1,0), FALSE)</f>
        <v>0</v>
      </c>
      <c r="D23" s="9">
        <f>VLOOKUP($A23, SpeciesInfo!$A$2:$AK$166,MATCH(D$1,SpeciesInfo!$A$1:$AK$1,0), FALSE)</f>
        <v>0</v>
      </c>
      <c r="E23" s="9">
        <f>VLOOKUP($A23, SpeciesInfo!$A$2:$AK$166,MATCH(E$1,SpeciesInfo!$A$1:$AK$1,0), FALSE)</f>
        <v>0</v>
      </c>
      <c r="F23" s="9">
        <f>VLOOKUP($A23, SpeciesInfo!$A$2:$AK$166,MATCH(F$1,SpeciesInfo!$A$1:$AK$1,0), FALSE)</f>
        <v>0</v>
      </c>
      <c r="G23" s="9">
        <f>VLOOKUP($A23, SpeciesInfo!$A$2:$AK$166,MATCH(G$1,SpeciesInfo!$A$1:$AK$1,0), FALSE)</f>
        <v>2</v>
      </c>
      <c r="H23" s="9">
        <f>VLOOKUP($A23, SpeciesInfo!$A$2:$AK$166,MATCH(H$1,SpeciesInfo!$A$1:$AK$1,0), FALSE)</f>
        <v>1</v>
      </c>
      <c r="I23" s="9">
        <f>VLOOKUP($A23, SpeciesInfo!$A$2:$AK$166,MATCH(I$1,SpeciesInfo!$A$1:$AK$1,0), FALSE)</f>
        <v>0</v>
      </c>
      <c r="J23" s="9">
        <f>VLOOKUP($A23, SpeciesInfo!$A$2:$AK$166,MATCH(J$1,SpeciesInfo!$A$1:$AK$1,0), FALSE)</f>
        <v>0</v>
      </c>
    </row>
    <row r="24" spans="1:10" x14ac:dyDescent="0.25">
      <c r="A24" s="9" t="str">
        <f>SpeciesInfo!A30</f>
        <v>Opt.elo</v>
      </c>
      <c r="B24" s="9">
        <f>VLOOKUP($A24, SpeciesInfo!$A$2:$AK$166,MATCH(B$1,SpeciesInfo!$A$1:$AK$1,0), FALSE)</f>
        <v>0</v>
      </c>
      <c r="C24" s="9">
        <f>VLOOKUP($A24, SpeciesInfo!$A$2:$AK$166,MATCH(C$1,SpeciesInfo!$A$1:$AK$1,0), FALSE)</f>
        <v>0</v>
      </c>
      <c r="D24" s="9">
        <f>VLOOKUP($A24, SpeciesInfo!$A$2:$AK$166,MATCH(D$1,SpeciesInfo!$A$1:$AK$1,0), FALSE)</f>
        <v>2</v>
      </c>
      <c r="E24" s="9">
        <f>VLOOKUP($A24, SpeciesInfo!$A$2:$AK$166,MATCH(E$1,SpeciesInfo!$A$1:$AK$1,0), FALSE)</f>
        <v>1</v>
      </c>
      <c r="F24" s="9">
        <f>VLOOKUP($A24, SpeciesInfo!$A$2:$AK$166,MATCH(F$1,SpeciesInfo!$A$1:$AK$1,0), FALSE)</f>
        <v>1</v>
      </c>
      <c r="G24" s="9">
        <f>VLOOKUP($A24, SpeciesInfo!$A$2:$AK$166,MATCH(G$1,SpeciesInfo!$A$1:$AK$1,0), FALSE)</f>
        <v>1</v>
      </c>
      <c r="H24" s="9">
        <f>VLOOKUP($A24, SpeciesInfo!$A$2:$AK$166,MATCH(H$1,SpeciesInfo!$A$1:$AK$1,0), FALSE)</f>
        <v>0</v>
      </c>
      <c r="I24" s="9">
        <f>VLOOKUP($A24, SpeciesInfo!$A$2:$AK$166,MATCH(I$1,SpeciesInfo!$A$1:$AK$1,0), FALSE)</f>
        <v>0</v>
      </c>
      <c r="J24" s="9">
        <f>VLOOKUP($A24, SpeciesInfo!$A$2:$AK$166,MATCH(J$1,SpeciesInfo!$A$1:$AK$1,0), FALSE)</f>
        <v>0</v>
      </c>
    </row>
    <row r="25" spans="1:10" x14ac:dyDescent="0.25">
      <c r="A25" s="9" t="str">
        <f>SpeciesInfo!A31</f>
        <v>Par.tra</v>
      </c>
      <c r="B25" s="9">
        <f>VLOOKUP($A25, SpeciesInfo!$A$2:$AK$166,MATCH(B$1,SpeciesInfo!$A$1:$AK$1,0), FALSE)</f>
        <v>0</v>
      </c>
      <c r="C25" s="9">
        <f>VLOOKUP($A25, SpeciesInfo!$A$2:$AK$166,MATCH(C$1,SpeciesInfo!$A$1:$AK$1,0), FALSE)</f>
        <v>0</v>
      </c>
      <c r="D25" s="9">
        <f>VLOOKUP($A25, SpeciesInfo!$A$2:$AK$166,MATCH(D$1,SpeciesInfo!$A$1:$AK$1,0), FALSE)</f>
        <v>2</v>
      </c>
      <c r="E25" s="9">
        <f>VLOOKUP($A25, SpeciesInfo!$A$2:$AK$166,MATCH(E$1,SpeciesInfo!$A$1:$AK$1,0), FALSE)</f>
        <v>1</v>
      </c>
      <c r="F25" s="9">
        <f>VLOOKUP($A25, SpeciesInfo!$A$2:$AK$166,MATCH(F$1,SpeciesInfo!$A$1:$AK$1,0), FALSE)</f>
        <v>1</v>
      </c>
      <c r="G25" s="9">
        <f>VLOOKUP($A25, SpeciesInfo!$A$2:$AK$166,MATCH(G$1,SpeciesInfo!$A$1:$AK$1,0), FALSE)</f>
        <v>1</v>
      </c>
      <c r="H25" s="9">
        <f>VLOOKUP($A25, SpeciesInfo!$A$2:$AK$166,MATCH(H$1,SpeciesInfo!$A$1:$AK$1,0), FALSE)</f>
        <v>0</v>
      </c>
      <c r="I25" s="9">
        <f>VLOOKUP($A25, SpeciesInfo!$A$2:$AK$166,MATCH(I$1,SpeciesInfo!$A$1:$AK$1,0), FALSE)</f>
        <v>0</v>
      </c>
      <c r="J25" s="9">
        <f>VLOOKUP($A25, SpeciesInfo!$A$2:$AK$166,MATCH(J$1,SpeciesInfo!$A$1:$AK$1,0), FALSE)</f>
        <v>0</v>
      </c>
    </row>
    <row r="26" spans="1:10" x14ac:dyDescent="0.25">
      <c r="A26" s="9" t="str">
        <f>SpeciesInfo!A32</f>
        <v>Lot.phy</v>
      </c>
      <c r="B26" s="9">
        <f>VLOOKUP($A26, SpeciesInfo!$A$2:$AK$166,MATCH(B$1,SpeciesInfo!$A$1:$AK$1,0), FALSE)</f>
        <v>0</v>
      </c>
      <c r="C26" s="9">
        <f>VLOOKUP($A26, SpeciesInfo!$A$2:$AK$166,MATCH(C$1,SpeciesInfo!$A$1:$AK$1,0), FALSE)</f>
        <v>0</v>
      </c>
      <c r="D26" s="9">
        <f>VLOOKUP($A26, SpeciesInfo!$A$2:$AK$166,MATCH(D$1,SpeciesInfo!$A$1:$AK$1,0), FALSE)</f>
        <v>0</v>
      </c>
      <c r="E26" s="9">
        <f>VLOOKUP($A26, SpeciesInfo!$A$2:$AK$166,MATCH(E$1,SpeciesInfo!$A$1:$AK$1,0), FALSE)</f>
        <v>0</v>
      </c>
      <c r="F26" s="9">
        <f>VLOOKUP($A26, SpeciesInfo!$A$2:$AK$166,MATCH(F$1,SpeciesInfo!$A$1:$AK$1,0), FALSE)</f>
        <v>0</v>
      </c>
      <c r="G26" s="9">
        <f>VLOOKUP($A26, SpeciesInfo!$A$2:$AK$166,MATCH(G$1,SpeciesInfo!$A$1:$AK$1,0), FALSE)</f>
        <v>2</v>
      </c>
      <c r="H26" s="9">
        <f>VLOOKUP($A26, SpeciesInfo!$A$2:$AK$166,MATCH(H$1,SpeciesInfo!$A$1:$AK$1,0), FALSE)</f>
        <v>1</v>
      </c>
      <c r="I26" s="9">
        <f>VLOOKUP($A26, SpeciesInfo!$A$2:$AK$166,MATCH(I$1,SpeciesInfo!$A$1:$AK$1,0), FALSE)</f>
        <v>1</v>
      </c>
      <c r="J26" s="9">
        <f>VLOOKUP($A26, SpeciesInfo!$A$2:$AK$166,MATCH(J$1,SpeciesInfo!$A$1:$AK$1,0), FALSE)</f>
        <v>0</v>
      </c>
    </row>
    <row r="27" spans="1:10" x14ac:dyDescent="0.25">
      <c r="A27" s="9" t="str">
        <f>SpeciesInfo!A33</f>
        <v>Lot.rha</v>
      </c>
      <c r="B27" s="9">
        <f>VLOOKUP($A27, SpeciesInfo!$A$2:$AK$166,MATCH(B$1,SpeciesInfo!$A$1:$AK$1,0), FALSE)</f>
        <v>0</v>
      </c>
      <c r="C27" s="9">
        <f>VLOOKUP($A27, SpeciesInfo!$A$2:$AK$166,MATCH(C$1,SpeciesInfo!$A$1:$AK$1,0), FALSE)</f>
        <v>0</v>
      </c>
      <c r="D27" s="9">
        <f>VLOOKUP($A27, SpeciesInfo!$A$2:$AK$166,MATCH(D$1,SpeciesInfo!$A$1:$AK$1,0), FALSE)</f>
        <v>0</v>
      </c>
      <c r="E27" s="9">
        <f>VLOOKUP($A27, SpeciesInfo!$A$2:$AK$166,MATCH(E$1,SpeciesInfo!$A$1:$AK$1,0), FALSE)</f>
        <v>0</v>
      </c>
      <c r="F27" s="9">
        <f>VLOOKUP($A27, SpeciesInfo!$A$2:$AK$166,MATCH(F$1,SpeciesInfo!$A$1:$AK$1,0), FALSE)</f>
        <v>1</v>
      </c>
      <c r="G27" s="9">
        <f>VLOOKUP($A27, SpeciesInfo!$A$2:$AK$166,MATCH(G$1,SpeciesInfo!$A$1:$AK$1,0), FALSE)</f>
        <v>2</v>
      </c>
      <c r="H27" s="9">
        <f>VLOOKUP($A27, SpeciesInfo!$A$2:$AK$166,MATCH(H$1,SpeciesInfo!$A$1:$AK$1,0), FALSE)</f>
        <v>1</v>
      </c>
      <c r="I27" s="9">
        <f>VLOOKUP($A27, SpeciesInfo!$A$2:$AK$166,MATCH(I$1,SpeciesInfo!$A$1:$AK$1,0), FALSE)</f>
        <v>0</v>
      </c>
      <c r="J27" s="9">
        <f>VLOOKUP($A27, SpeciesInfo!$A$2:$AK$166,MATCH(J$1,SpeciesInfo!$A$1:$AK$1,0), FALSE)</f>
        <v>0</v>
      </c>
    </row>
    <row r="28" spans="1:10" x14ac:dyDescent="0.25">
      <c r="A28" s="9" t="str">
        <f>SpeciesInfo!A34</f>
        <v>Pse.bac</v>
      </c>
      <c r="B28" s="9">
        <f>VLOOKUP($A28, SpeciesInfo!$A$2:$AK$166,MATCH(B$1,SpeciesInfo!$A$1:$AK$1,0), FALSE)</f>
        <v>0</v>
      </c>
      <c r="C28" s="9">
        <f>VLOOKUP($A28, SpeciesInfo!$A$2:$AK$166,MATCH(C$1,SpeciesInfo!$A$1:$AK$1,0), FALSE)</f>
        <v>0</v>
      </c>
      <c r="D28" s="9">
        <f>VLOOKUP($A28, SpeciesInfo!$A$2:$AK$166,MATCH(D$1,SpeciesInfo!$A$1:$AK$1,0), FALSE)</f>
        <v>1</v>
      </c>
      <c r="E28" s="9">
        <f>VLOOKUP($A28, SpeciesInfo!$A$2:$AK$166,MATCH(E$1,SpeciesInfo!$A$1:$AK$1,0), FALSE)</f>
        <v>0</v>
      </c>
      <c r="F28" s="9">
        <f>VLOOKUP($A28, SpeciesInfo!$A$2:$AK$166,MATCH(F$1,SpeciesInfo!$A$1:$AK$1,0), FALSE)</f>
        <v>1</v>
      </c>
      <c r="G28" s="9">
        <f>VLOOKUP($A28, SpeciesInfo!$A$2:$AK$166,MATCH(G$1,SpeciesInfo!$A$1:$AK$1,0), FALSE)</f>
        <v>2</v>
      </c>
      <c r="H28" s="9">
        <f>VLOOKUP($A28, SpeciesInfo!$A$2:$AK$166,MATCH(H$1,SpeciesInfo!$A$1:$AK$1,0), FALSE)</f>
        <v>1</v>
      </c>
      <c r="I28" s="9">
        <f>VLOOKUP($A28, SpeciesInfo!$A$2:$AK$166,MATCH(I$1,SpeciesInfo!$A$1:$AK$1,0), FALSE)</f>
        <v>1</v>
      </c>
      <c r="J28" s="9">
        <f>VLOOKUP($A28, SpeciesInfo!$A$2:$AK$166,MATCH(J$1,SpeciesInfo!$A$1:$AK$1,0), FALSE)</f>
        <v>0</v>
      </c>
    </row>
    <row r="29" spans="1:10" x14ac:dyDescent="0.25">
      <c r="A29" s="9" t="str">
        <f>SpeciesInfo!A35</f>
        <v>Pse.bar</v>
      </c>
      <c r="B29" s="9">
        <f>VLOOKUP($A29, SpeciesInfo!$A$2:$AK$166,MATCH(B$1,SpeciesInfo!$A$1:$AK$1,0), FALSE)</f>
        <v>0</v>
      </c>
      <c r="C29" s="9">
        <f>VLOOKUP($A29, SpeciesInfo!$A$2:$AK$166,MATCH(C$1,SpeciesInfo!$A$1:$AK$1,0), FALSE)</f>
        <v>0</v>
      </c>
      <c r="D29" s="9">
        <f>VLOOKUP($A29, SpeciesInfo!$A$2:$AK$166,MATCH(D$1,SpeciesInfo!$A$1:$AK$1,0), FALSE)</f>
        <v>0</v>
      </c>
      <c r="E29" s="9">
        <f>VLOOKUP($A29, SpeciesInfo!$A$2:$AK$166,MATCH(E$1,SpeciesInfo!$A$1:$AK$1,0), FALSE)</f>
        <v>0</v>
      </c>
      <c r="F29" s="9">
        <f>VLOOKUP($A29, SpeciesInfo!$A$2:$AK$166,MATCH(F$1,SpeciesInfo!$A$1:$AK$1,0), FALSE)</f>
        <v>1</v>
      </c>
      <c r="G29" s="9">
        <f>VLOOKUP($A29, SpeciesInfo!$A$2:$AK$166,MATCH(G$1,SpeciesInfo!$A$1:$AK$1,0), FALSE)</f>
        <v>2</v>
      </c>
      <c r="H29" s="9">
        <f>VLOOKUP($A29, SpeciesInfo!$A$2:$AK$166,MATCH(H$1,SpeciesInfo!$A$1:$AK$1,0), FALSE)</f>
        <v>1</v>
      </c>
      <c r="I29" s="9">
        <f>VLOOKUP($A29, SpeciesInfo!$A$2:$AK$166,MATCH(I$1,SpeciesInfo!$A$1:$AK$1,0), FALSE)</f>
        <v>0</v>
      </c>
      <c r="J29" s="9">
        <f>VLOOKUP($A29, SpeciesInfo!$A$2:$AK$166,MATCH(J$1,SpeciesInfo!$A$1:$AK$1,0), FALSE)</f>
        <v>0</v>
      </c>
    </row>
    <row r="30" spans="1:10" x14ac:dyDescent="0.25">
      <c r="A30" s="9" t="str">
        <f>SpeciesInfo!A36</f>
        <v>Pse.bre</v>
      </c>
      <c r="B30" s="9">
        <f>VLOOKUP($A30, SpeciesInfo!$A$2:$AK$166,MATCH(B$1,SpeciesInfo!$A$1:$AK$1,0), FALSE)</f>
        <v>0</v>
      </c>
      <c r="C30" s="9">
        <f>VLOOKUP($A30, SpeciesInfo!$A$2:$AK$166,MATCH(C$1,SpeciesInfo!$A$1:$AK$1,0), FALSE)</f>
        <v>0</v>
      </c>
      <c r="D30" s="9">
        <f>VLOOKUP($A30, SpeciesInfo!$A$2:$AK$166,MATCH(D$1,SpeciesInfo!$A$1:$AK$1,0), FALSE)</f>
        <v>0</v>
      </c>
      <c r="E30" s="9">
        <f>VLOOKUP($A30, SpeciesInfo!$A$2:$AK$166,MATCH(E$1,SpeciesInfo!$A$1:$AK$1,0), FALSE)</f>
        <v>0</v>
      </c>
      <c r="F30" s="9">
        <f>VLOOKUP($A30, SpeciesInfo!$A$2:$AK$166,MATCH(F$1,SpeciesInfo!$A$1:$AK$1,0), FALSE)</f>
        <v>1</v>
      </c>
      <c r="G30" s="9">
        <f>VLOOKUP($A30, SpeciesInfo!$A$2:$AK$166,MATCH(G$1,SpeciesInfo!$A$1:$AK$1,0), FALSE)</f>
        <v>1</v>
      </c>
      <c r="H30" s="9">
        <f>VLOOKUP($A30, SpeciesInfo!$A$2:$AK$166,MATCH(H$1,SpeciesInfo!$A$1:$AK$1,0), FALSE)</f>
        <v>2</v>
      </c>
      <c r="I30" s="9">
        <f>VLOOKUP($A30, SpeciesInfo!$A$2:$AK$166,MATCH(I$1,SpeciesInfo!$A$1:$AK$1,0), FALSE)</f>
        <v>0</v>
      </c>
      <c r="J30" s="9">
        <f>VLOOKUP($A30, SpeciesInfo!$A$2:$AK$166,MATCH(J$1,SpeciesInfo!$A$1:$AK$1,0), FALSE)</f>
        <v>0</v>
      </c>
    </row>
    <row r="31" spans="1:10" x14ac:dyDescent="0.25">
      <c r="A31" s="9" t="str">
        <f>SpeciesInfo!A37</f>
        <v>Apl.arc</v>
      </c>
      <c r="B31" s="9">
        <f>VLOOKUP($A31, SpeciesInfo!$A$2:$AK$166,MATCH(B$1,SpeciesInfo!$A$1:$AK$1,0), FALSE)</f>
        <v>0</v>
      </c>
      <c r="C31" s="9">
        <f>VLOOKUP($A31, SpeciesInfo!$A$2:$AK$166,MATCH(C$1,SpeciesInfo!$A$1:$AK$1,0), FALSE)</f>
        <v>2</v>
      </c>
      <c r="D31" s="9">
        <f>VLOOKUP($A31, SpeciesInfo!$A$2:$AK$166,MATCH(D$1,SpeciesInfo!$A$1:$AK$1,0), FALSE)</f>
        <v>0</v>
      </c>
      <c r="E31" s="9">
        <f>VLOOKUP($A31, SpeciesInfo!$A$2:$AK$166,MATCH(E$1,SpeciesInfo!$A$1:$AK$1,0), FALSE)</f>
        <v>0</v>
      </c>
      <c r="F31" s="9">
        <f>VLOOKUP($A31, SpeciesInfo!$A$2:$AK$166,MATCH(F$1,SpeciesInfo!$A$1:$AK$1,0), FALSE)</f>
        <v>0</v>
      </c>
      <c r="G31" s="9">
        <f>VLOOKUP($A31, SpeciesInfo!$A$2:$AK$166,MATCH(G$1,SpeciesInfo!$A$1:$AK$1,0), FALSE)</f>
        <v>0</v>
      </c>
      <c r="H31" s="9">
        <f>VLOOKUP($A31, SpeciesInfo!$A$2:$AK$166,MATCH(H$1,SpeciesInfo!$A$1:$AK$1,0), FALSE)</f>
        <v>0</v>
      </c>
      <c r="I31" s="9">
        <f>VLOOKUP($A31, SpeciesInfo!$A$2:$AK$166,MATCH(I$1,SpeciesInfo!$A$1:$AK$1,0), FALSE)</f>
        <v>0</v>
      </c>
      <c r="J31" s="9">
        <f>VLOOKUP($A31, SpeciesInfo!$A$2:$AK$166,MATCH(J$1,SpeciesInfo!$A$1:$AK$1,0), FALSE)</f>
        <v>0</v>
      </c>
    </row>
    <row r="32" spans="1:10" x14ac:dyDescent="0.25">
      <c r="A32" s="9" t="str">
        <f>SpeciesInfo!A38</f>
        <v>Apl.eth</v>
      </c>
      <c r="B32" s="9">
        <f>VLOOKUP($A32, SpeciesInfo!$A$2:$AK$166,MATCH(B$1,SpeciesInfo!$A$1:$AK$1,0), FALSE)</f>
        <v>0</v>
      </c>
      <c r="C32" s="9">
        <f>VLOOKUP($A32, SpeciesInfo!$A$2:$AK$166,MATCH(C$1,SpeciesInfo!$A$1:$AK$1,0), FALSE)</f>
        <v>2</v>
      </c>
      <c r="D32" s="9">
        <f>VLOOKUP($A32, SpeciesInfo!$A$2:$AK$166,MATCH(D$1,SpeciesInfo!$A$1:$AK$1,0), FALSE)</f>
        <v>0</v>
      </c>
      <c r="E32" s="9">
        <f>VLOOKUP($A32, SpeciesInfo!$A$2:$AK$166,MATCH(E$1,SpeciesInfo!$A$1:$AK$1,0), FALSE)</f>
        <v>0</v>
      </c>
      <c r="F32" s="9">
        <f>VLOOKUP($A32, SpeciesInfo!$A$2:$AK$166,MATCH(F$1,SpeciesInfo!$A$1:$AK$1,0), FALSE)</f>
        <v>0</v>
      </c>
      <c r="G32" s="9">
        <f>VLOOKUP($A32, SpeciesInfo!$A$2:$AK$166,MATCH(G$1,SpeciesInfo!$A$1:$AK$1,0), FALSE)</f>
        <v>0</v>
      </c>
      <c r="H32" s="9">
        <f>VLOOKUP($A32, SpeciesInfo!$A$2:$AK$166,MATCH(H$1,SpeciesInfo!$A$1:$AK$1,0), FALSE)</f>
        <v>0</v>
      </c>
      <c r="I32" s="9">
        <f>VLOOKUP($A32, SpeciesInfo!$A$2:$AK$166,MATCH(I$1,SpeciesInfo!$A$1:$AK$1,0), FALSE)</f>
        <v>0</v>
      </c>
      <c r="J32" s="9">
        <f>VLOOKUP($A32, SpeciesInfo!$A$2:$AK$166,MATCH(J$1,SpeciesInfo!$A$1:$AK$1,0), FALSE)</f>
        <v>0</v>
      </c>
    </row>
    <row r="33" spans="1:10" x14ac:dyDescent="0.25">
      <c r="A33" s="9" t="str">
        <f>SpeciesInfo!A39</f>
        <v>Apo.doe</v>
      </c>
      <c r="B33" s="9">
        <f>VLOOKUP($A33, SpeciesInfo!$A$2:$AK$166,MATCH(B$1,SpeciesInfo!$A$1:$AK$1,0), FALSE)</f>
        <v>0</v>
      </c>
      <c r="C33" s="9">
        <f>VLOOKUP($A33, SpeciesInfo!$A$2:$AK$166,MATCH(C$1,SpeciesInfo!$A$1:$AK$1,0), FALSE)</f>
        <v>0</v>
      </c>
      <c r="D33" s="9">
        <f>VLOOKUP($A33, SpeciesInfo!$A$2:$AK$166,MATCH(D$1,SpeciesInfo!$A$1:$AK$1,0), FALSE)</f>
        <v>0</v>
      </c>
      <c r="E33" s="9">
        <f>VLOOKUP($A33, SpeciesInfo!$A$2:$AK$166,MATCH(E$1,SpeciesInfo!$A$1:$AK$1,0), FALSE)</f>
        <v>0</v>
      </c>
      <c r="F33" s="9">
        <f>VLOOKUP($A33, SpeciesInfo!$A$2:$AK$166,MATCH(F$1,SpeciesInfo!$A$1:$AK$1,0), FALSE)</f>
        <v>0</v>
      </c>
      <c r="G33" s="9">
        <f>VLOOKUP($A33, SpeciesInfo!$A$2:$AK$166,MATCH(G$1,SpeciesInfo!$A$1:$AK$1,0), FALSE)</f>
        <v>2</v>
      </c>
      <c r="H33" s="9">
        <f>VLOOKUP($A33, SpeciesInfo!$A$2:$AK$166,MATCH(H$1,SpeciesInfo!$A$1:$AK$1,0), FALSE)</f>
        <v>0</v>
      </c>
      <c r="I33" s="9">
        <f>VLOOKUP($A33, SpeciesInfo!$A$2:$AK$166,MATCH(I$1,SpeciesInfo!$A$1:$AK$1,0), FALSE)</f>
        <v>0</v>
      </c>
      <c r="J33" s="9">
        <f>VLOOKUP($A33, SpeciesInfo!$A$2:$AK$166,MATCH(J$1,SpeciesInfo!$A$1:$AK$1,0), FALSE)</f>
        <v>0</v>
      </c>
    </row>
    <row r="34" spans="1:10" x14ac:dyDescent="0.25">
      <c r="A34" s="9" t="str">
        <f>SpeciesInfo!A40</f>
        <v>Arr.tru</v>
      </c>
      <c r="B34" s="9">
        <f>VLOOKUP($A34, SpeciesInfo!$A$2:$AK$166,MATCH(B$1,SpeciesInfo!$A$1:$AK$1,0), FALSE)</f>
        <v>0</v>
      </c>
      <c r="C34" s="9">
        <f>VLOOKUP($A34, SpeciesInfo!$A$2:$AK$166,MATCH(C$1,SpeciesInfo!$A$1:$AK$1,0), FALSE)</f>
        <v>0</v>
      </c>
      <c r="D34" s="9">
        <f>VLOOKUP($A34, SpeciesInfo!$A$2:$AK$166,MATCH(D$1,SpeciesInfo!$A$1:$AK$1,0), FALSE)</f>
        <v>2</v>
      </c>
      <c r="E34" s="9">
        <f>VLOOKUP($A34, SpeciesInfo!$A$2:$AK$166,MATCH(E$1,SpeciesInfo!$A$1:$AK$1,0), FALSE)</f>
        <v>1</v>
      </c>
      <c r="F34" s="9">
        <f>VLOOKUP($A34, SpeciesInfo!$A$2:$AK$166,MATCH(F$1,SpeciesInfo!$A$1:$AK$1,0), FALSE)</f>
        <v>1</v>
      </c>
      <c r="G34" s="9">
        <f>VLOOKUP($A34, SpeciesInfo!$A$2:$AK$166,MATCH(G$1,SpeciesInfo!$A$1:$AK$1,0), FALSE)</f>
        <v>1</v>
      </c>
      <c r="H34" s="9">
        <f>VLOOKUP($A34, SpeciesInfo!$A$2:$AK$166,MATCH(H$1,SpeciesInfo!$A$1:$AK$1,0), FALSE)</f>
        <v>1</v>
      </c>
      <c r="I34" s="9">
        <f>VLOOKUP($A34, SpeciesInfo!$A$2:$AK$166,MATCH(I$1,SpeciesInfo!$A$1:$AK$1,0), FALSE)</f>
        <v>0</v>
      </c>
      <c r="J34" s="9">
        <f>VLOOKUP($A34, SpeciesInfo!$A$2:$AK$166,MATCH(J$1,SpeciesInfo!$A$1:$AK$1,0), FALSE)</f>
        <v>0</v>
      </c>
    </row>
    <row r="35" spans="1:10" x14ac:dyDescent="0.25">
      <c r="A35" s="9" t="str">
        <f>SpeciesInfo!A41</f>
        <v>Arr.xyl</v>
      </c>
      <c r="B35" s="9">
        <f>VLOOKUP($A35, SpeciesInfo!$A$2:$AK$166,MATCH(B$1,SpeciesInfo!$A$1:$AK$1,0), FALSE)</f>
        <v>0</v>
      </c>
      <c r="C35" s="9">
        <f>VLOOKUP($A35, SpeciesInfo!$A$2:$AK$166,MATCH(C$1,SpeciesInfo!$A$1:$AK$1,0), FALSE)</f>
        <v>0</v>
      </c>
      <c r="D35" s="9">
        <f>VLOOKUP($A35, SpeciesInfo!$A$2:$AK$166,MATCH(D$1,SpeciesInfo!$A$1:$AK$1,0), FALSE)</f>
        <v>2</v>
      </c>
      <c r="E35" s="9">
        <f>VLOOKUP($A35, SpeciesInfo!$A$2:$AK$166,MATCH(E$1,SpeciesInfo!$A$1:$AK$1,0), FALSE)</f>
        <v>1</v>
      </c>
      <c r="F35" s="9">
        <f>VLOOKUP($A35, SpeciesInfo!$A$2:$AK$166,MATCH(F$1,SpeciesInfo!$A$1:$AK$1,0), FALSE)</f>
        <v>1</v>
      </c>
      <c r="G35" s="9">
        <f>VLOOKUP($A35, SpeciesInfo!$A$2:$AK$166,MATCH(G$1,SpeciesInfo!$A$1:$AK$1,0), FALSE)</f>
        <v>1</v>
      </c>
      <c r="H35" s="9">
        <f>VLOOKUP($A35, SpeciesInfo!$A$2:$AK$166,MATCH(H$1,SpeciesInfo!$A$1:$AK$1,0), FALSE)</f>
        <v>1</v>
      </c>
      <c r="I35" s="9">
        <f>VLOOKUP($A35, SpeciesInfo!$A$2:$AK$166,MATCH(I$1,SpeciesInfo!$A$1:$AK$1,0), FALSE)</f>
        <v>0</v>
      </c>
      <c r="J35" s="9">
        <f>VLOOKUP($A35, SpeciesInfo!$A$2:$AK$166,MATCH(J$1,SpeciesInfo!$A$1:$AK$1,0), FALSE)</f>
        <v>0</v>
      </c>
    </row>
    <row r="36" spans="1:10" x14ac:dyDescent="0.25">
      <c r="A36" s="9" t="str">
        <f>SpeciesInfo!A42</f>
        <v>Cir.alb</v>
      </c>
      <c r="B36" s="9">
        <f>VLOOKUP($A36, SpeciesInfo!$A$2:$AK$166,MATCH(B$1,SpeciesInfo!$A$1:$AK$1,0), FALSE)</f>
        <v>0</v>
      </c>
      <c r="C36" s="9">
        <f>VLOOKUP($A36, SpeciesInfo!$A$2:$AK$166,MATCH(C$1,SpeciesInfo!$A$1:$AK$1,0), FALSE)</f>
        <v>2</v>
      </c>
      <c r="D36" s="9">
        <f>VLOOKUP($A36, SpeciesInfo!$A$2:$AK$166,MATCH(D$1,SpeciesInfo!$A$1:$AK$1,0), FALSE)</f>
        <v>0</v>
      </c>
      <c r="E36" s="9">
        <f>VLOOKUP($A36, SpeciesInfo!$A$2:$AK$166,MATCH(E$1,SpeciesInfo!$A$1:$AK$1,0), FALSE)</f>
        <v>0</v>
      </c>
      <c r="F36" s="9">
        <f>VLOOKUP($A36, SpeciesInfo!$A$2:$AK$166,MATCH(F$1,SpeciesInfo!$A$1:$AK$1,0), FALSE)</f>
        <v>0</v>
      </c>
      <c r="G36" s="9">
        <f>VLOOKUP($A36, SpeciesInfo!$A$2:$AK$166,MATCH(G$1,SpeciesInfo!$A$1:$AK$1,0), FALSE)</f>
        <v>0</v>
      </c>
      <c r="H36" s="9">
        <f>VLOOKUP($A36, SpeciesInfo!$A$2:$AK$166,MATCH(H$1,SpeciesInfo!$A$1:$AK$1,0), FALSE)</f>
        <v>0</v>
      </c>
      <c r="I36" s="9">
        <f>VLOOKUP($A36, SpeciesInfo!$A$2:$AK$166,MATCH(I$1,SpeciesInfo!$A$1:$AK$1,0), FALSE)</f>
        <v>0</v>
      </c>
      <c r="J36" s="9">
        <f>VLOOKUP($A36, SpeciesInfo!$A$2:$AK$166,MATCH(J$1,SpeciesInfo!$A$1:$AK$1,0), FALSE)</f>
        <v>1</v>
      </c>
    </row>
    <row r="37" spans="1:10" x14ac:dyDescent="0.25">
      <c r="A37" s="9" t="str">
        <f>SpeciesInfo!A43</f>
        <v>Par.lat</v>
      </c>
      <c r="B37" s="9">
        <f>VLOOKUP($A37, SpeciesInfo!$A$2:$AK$166,MATCH(B$1,SpeciesInfo!$A$1:$AK$1,0), FALSE)</f>
        <v>1</v>
      </c>
      <c r="C37" s="9">
        <f>VLOOKUP($A37, SpeciesInfo!$A$2:$AK$166,MATCH(C$1,SpeciesInfo!$A$1:$AK$1,0), FALSE)</f>
        <v>1</v>
      </c>
      <c r="D37" s="9">
        <f>VLOOKUP($A37, SpeciesInfo!$A$2:$AK$166,MATCH(D$1,SpeciesInfo!$A$1:$AK$1,0), FALSE)</f>
        <v>0</v>
      </c>
      <c r="E37" s="9">
        <f>VLOOKUP($A37, SpeciesInfo!$A$2:$AK$166,MATCH(E$1,SpeciesInfo!$A$1:$AK$1,0), FALSE)</f>
        <v>1</v>
      </c>
      <c r="F37" s="9">
        <f>VLOOKUP($A37, SpeciesInfo!$A$2:$AK$166,MATCH(F$1,SpeciesInfo!$A$1:$AK$1,0), FALSE)</f>
        <v>2</v>
      </c>
      <c r="G37" s="9">
        <f>VLOOKUP($A37, SpeciesInfo!$A$2:$AK$166,MATCH(G$1,SpeciesInfo!$A$1:$AK$1,0), FALSE)</f>
        <v>1</v>
      </c>
      <c r="H37" s="9">
        <f>VLOOKUP($A37, SpeciesInfo!$A$2:$AK$166,MATCH(H$1,SpeciesInfo!$A$1:$AK$1,0), FALSE)</f>
        <v>0</v>
      </c>
      <c r="I37" s="9">
        <f>VLOOKUP($A37, SpeciesInfo!$A$2:$AK$166,MATCH(I$1,SpeciesInfo!$A$1:$AK$1,0), FALSE)</f>
        <v>0</v>
      </c>
      <c r="J37" s="9">
        <f>VLOOKUP($A37, SpeciesInfo!$A$2:$AK$166,MATCH(J$1,SpeciesInfo!$A$1:$AK$1,0), FALSE)</f>
        <v>0</v>
      </c>
    </row>
    <row r="38" spans="1:10" x14ac:dyDescent="0.25">
      <c r="A38" s="9" t="str">
        <f>SpeciesInfo!A44</f>
        <v>Pla.tap</v>
      </c>
      <c r="B38" s="9">
        <f>VLOOKUP($A38, SpeciesInfo!$A$2:$AK$166,MATCH(B$1,SpeciesInfo!$A$1:$AK$1,0), FALSE)</f>
        <v>0</v>
      </c>
      <c r="C38" s="9">
        <f>VLOOKUP($A38, SpeciesInfo!$A$2:$AK$166,MATCH(C$1,SpeciesInfo!$A$1:$AK$1,0), FALSE)</f>
        <v>0</v>
      </c>
      <c r="D38" s="9">
        <f>VLOOKUP($A38, SpeciesInfo!$A$2:$AK$166,MATCH(D$1,SpeciesInfo!$A$1:$AK$1,0), FALSE)</f>
        <v>0</v>
      </c>
      <c r="E38" s="9">
        <f>VLOOKUP($A38, SpeciesInfo!$A$2:$AK$166,MATCH(E$1,SpeciesInfo!$A$1:$AK$1,0), FALSE)</f>
        <v>0</v>
      </c>
      <c r="F38" s="9">
        <f>VLOOKUP($A38, SpeciesInfo!$A$2:$AK$166,MATCH(F$1,SpeciesInfo!$A$1:$AK$1,0), FALSE)</f>
        <v>0</v>
      </c>
      <c r="G38" s="9">
        <f>VLOOKUP($A38, SpeciesInfo!$A$2:$AK$166,MATCH(G$1,SpeciesInfo!$A$1:$AK$1,0), FALSE)</f>
        <v>0</v>
      </c>
      <c r="H38" s="9">
        <f>VLOOKUP($A38, SpeciesInfo!$A$2:$AK$166,MATCH(H$1,SpeciesInfo!$A$1:$AK$1,0), FALSE)</f>
        <v>2</v>
      </c>
      <c r="I38" s="9">
        <f>VLOOKUP($A38, SpeciesInfo!$A$2:$AK$166,MATCH(I$1,SpeciesInfo!$A$1:$AK$1,0), FALSE)</f>
        <v>2</v>
      </c>
      <c r="J38" s="9">
        <f>VLOOKUP($A38, SpeciesInfo!$A$2:$AK$166,MATCH(J$1,SpeciesInfo!$A$1:$AK$1,0), FALSE)</f>
        <v>0</v>
      </c>
    </row>
    <row r="39" spans="1:10" x14ac:dyDescent="0.25">
      <c r="A39" s="9" t="str">
        <f>SpeciesInfo!A45</f>
        <v>Bov.var</v>
      </c>
      <c r="B39" s="9">
        <f>VLOOKUP($A39, SpeciesInfo!$A$2:$AK$166,MATCH(B$1,SpeciesInfo!$A$1:$AK$1,0), FALSE)</f>
        <v>0</v>
      </c>
      <c r="C39" s="9">
        <f>VLOOKUP($A39, SpeciesInfo!$A$2:$AK$166,MATCH(C$1,SpeciesInfo!$A$1:$AK$1,0), FALSE)</f>
        <v>0</v>
      </c>
      <c r="D39" s="9">
        <f>VLOOKUP($A39, SpeciesInfo!$A$2:$AK$166,MATCH(D$1,SpeciesInfo!$A$1:$AK$1,0), FALSE)</f>
        <v>0</v>
      </c>
      <c r="E39" s="9">
        <f>VLOOKUP($A39, SpeciesInfo!$A$2:$AK$166,MATCH(E$1,SpeciesInfo!$A$1:$AK$1,0), FALSE)</f>
        <v>0</v>
      </c>
      <c r="F39" s="9">
        <f>VLOOKUP($A39, SpeciesInfo!$A$2:$AK$166,MATCH(F$1,SpeciesInfo!$A$1:$AK$1,0), FALSE)</f>
        <v>1</v>
      </c>
      <c r="G39" s="9">
        <f>VLOOKUP($A39, SpeciesInfo!$A$2:$AK$166,MATCH(G$1,SpeciesInfo!$A$1:$AK$1,0), FALSE)</f>
        <v>2</v>
      </c>
      <c r="H39" s="9">
        <f>VLOOKUP($A39, SpeciesInfo!$A$2:$AK$166,MATCH(H$1,SpeciesInfo!$A$1:$AK$1,0), FALSE)</f>
        <v>0</v>
      </c>
      <c r="I39" s="9">
        <f>VLOOKUP($A39, SpeciesInfo!$A$2:$AK$166,MATCH(I$1,SpeciesInfo!$A$1:$AK$1,0), FALSE)</f>
        <v>0</v>
      </c>
      <c r="J39" s="9">
        <f>VLOOKUP($A39, SpeciesInfo!$A$2:$AK$166,MATCH(J$1,SpeciesInfo!$A$1:$AK$1,0), FALSE)</f>
        <v>0</v>
      </c>
    </row>
    <row r="40" spans="1:10" x14ac:dyDescent="0.25">
      <c r="A40" s="9" t="str">
        <f>SpeciesInfo!A46</f>
        <v>Cal.all</v>
      </c>
      <c r="B40" s="9">
        <f>VLOOKUP($A40, SpeciesInfo!$A$2:$AK$166,MATCH(B$1,SpeciesInfo!$A$1:$AK$1,0), FALSE)</f>
        <v>0</v>
      </c>
      <c r="C40" s="9">
        <f>VLOOKUP($A40, SpeciesInfo!$A$2:$AK$166,MATCH(C$1,SpeciesInfo!$A$1:$AK$1,0), FALSE)</f>
        <v>0</v>
      </c>
      <c r="D40" s="9">
        <f>VLOOKUP($A40, SpeciesInfo!$A$2:$AK$166,MATCH(D$1,SpeciesInfo!$A$1:$AK$1,0), FALSE)</f>
        <v>2</v>
      </c>
      <c r="E40" s="9">
        <f>VLOOKUP($A40, SpeciesInfo!$A$2:$AK$166,MATCH(E$1,SpeciesInfo!$A$1:$AK$1,0), FALSE)</f>
        <v>1</v>
      </c>
      <c r="F40" s="9">
        <f>VLOOKUP($A40, SpeciesInfo!$A$2:$AK$166,MATCH(F$1,SpeciesInfo!$A$1:$AK$1,0), FALSE)</f>
        <v>1</v>
      </c>
      <c r="G40" s="9">
        <f>VLOOKUP($A40, SpeciesInfo!$A$2:$AK$166,MATCH(G$1,SpeciesInfo!$A$1:$AK$1,0), FALSE)</f>
        <v>0</v>
      </c>
      <c r="H40" s="9">
        <f>VLOOKUP($A40, SpeciesInfo!$A$2:$AK$166,MATCH(H$1,SpeciesInfo!$A$1:$AK$1,0), FALSE)</f>
        <v>0</v>
      </c>
      <c r="I40" s="9">
        <f>VLOOKUP($A40, SpeciesInfo!$A$2:$AK$166,MATCH(I$1,SpeciesInfo!$A$1:$AK$1,0), FALSE)</f>
        <v>0</v>
      </c>
      <c r="J40" s="9">
        <f>VLOOKUP($A40, SpeciesInfo!$A$2:$AK$166,MATCH(J$1,SpeciesInfo!$A$1:$AK$1,0), FALSE)</f>
        <v>0</v>
      </c>
    </row>
    <row r="41" spans="1:10" x14ac:dyDescent="0.25">
      <c r="A41" s="9" t="str">
        <f>SpeciesInfo!A47</f>
        <v>Cal.aus</v>
      </c>
      <c r="B41" s="9">
        <f>VLOOKUP($A41, SpeciesInfo!$A$2:$AK$166,MATCH(B$1,SpeciesInfo!$A$1:$AK$1,0), FALSE)</f>
        <v>0</v>
      </c>
      <c r="C41" s="9">
        <f>VLOOKUP($A41, SpeciesInfo!$A$2:$AK$166,MATCH(C$1,SpeciesInfo!$A$1:$AK$1,0), FALSE)</f>
        <v>0</v>
      </c>
      <c r="D41" s="9">
        <f>VLOOKUP($A41, SpeciesInfo!$A$2:$AK$166,MATCH(D$1,SpeciesInfo!$A$1:$AK$1,0), FALSE)</f>
        <v>2</v>
      </c>
      <c r="E41" s="9">
        <f>VLOOKUP($A41, SpeciesInfo!$A$2:$AK$166,MATCH(E$1,SpeciesInfo!$A$1:$AK$1,0), FALSE)</f>
        <v>1</v>
      </c>
      <c r="F41" s="9">
        <f>VLOOKUP($A41, SpeciesInfo!$A$2:$AK$166,MATCH(F$1,SpeciesInfo!$A$1:$AK$1,0), FALSE)</f>
        <v>1</v>
      </c>
      <c r="G41" s="9">
        <f>VLOOKUP($A41, SpeciesInfo!$A$2:$AK$166,MATCH(G$1,SpeciesInfo!$A$1:$AK$1,0), FALSE)</f>
        <v>1</v>
      </c>
      <c r="H41" s="9">
        <f>VLOOKUP($A41, SpeciesInfo!$A$2:$AK$166,MATCH(H$1,SpeciesInfo!$A$1:$AK$1,0), FALSE)</f>
        <v>0</v>
      </c>
      <c r="I41" s="9">
        <f>VLOOKUP($A41, SpeciesInfo!$A$2:$AK$166,MATCH(I$1,SpeciesInfo!$A$1:$AK$1,0), FALSE)</f>
        <v>0</v>
      </c>
      <c r="J41" s="9">
        <f>VLOOKUP($A41, SpeciesInfo!$A$2:$AK$166,MATCH(J$1,SpeciesInfo!$A$1:$AK$1,0), FALSE)</f>
        <v>0</v>
      </c>
    </row>
    <row r="42" spans="1:10" x14ac:dyDescent="0.25">
      <c r="A42" s="9" t="str">
        <f>SpeciesInfo!A48</f>
        <v>Dec.koh</v>
      </c>
      <c r="B42" s="9">
        <f>VLOOKUP($A42, SpeciesInfo!$A$2:$AK$166,MATCH(B$1,SpeciesInfo!$A$1:$AK$1,0), FALSE)</f>
        <v>0</v>
      </c>
      <c r="C42" s="9">
        <f>VLOOKUP($A42, SpeciesInfo!$A$2:$AK$166,MATCH(C$1,SpeciesInfo!$A$1:$AK$1,0), FALSE)</f>
        <v>0</v>
      </c>
      <c r="D42" s="9">
        <f>VLOOKUP($A42, SpeciesInfo!$A$2:$AK$166,MATCH(D$1,SpeciesInfo!$A$1:$AK$1,0), FALSE)</f>
        <v>2</v>
      </c>
      <c r="E42" s="9">
        <f>VLOOKUP($A42, SpeciesInfo!$A$2:$AK$166,MATCH(E$1,SpeciesInfo!$A$1:$AK$1,0), FALSE)</f>
        <v>1</v>
      </c>
      <c r="F42" s="9">
        <f>VLOOKUP($A42, SpeciesInfo!$A$2:$AK$166,MATCH(F$1,SpeciesInfo!$A$1:$AK$1,0), FALSE)</f>
        <v>1</v>
      </c>
      <c r="G42" s="9">
        <f>VLOOKUP($A42, SpeciesInfo!$A$2:$AK$166,MATCH(G$1,SpeciesInfo!$A$1:$AK$1,0), FALSE)</f>
        <v>1</v>
      </c>
      <c r="H42" s="9">
        <f>VLOOKUP($A42, SpeciesInfo!$A$2:$AK$166,MATCH(H$1,SpeciesInfo!$A$1:$AK$1,0), FALSE)</f>
        <v>0</v>
      </c>
      <c r="I42" s="9">
        <f>VLOOKUP($A42, SpeciesInfo!$A$2:$AK$166,MATCH(I$1,SpeciesInfo!$A$1:$AK$1,0), FALSE)</f>
        <v>0</v>
      </c>
      <c r="J42" s="9">
        <f>VLOOKUP($A42, SpeciesInfo!$A$2:$AK$166,MATCH(J$1,SpeciesInfo!$A$1:$AK$1,0), FALSE)</f>
        <v>0</v>
      </c>
    </row>
    <row r="43" spans="1:10" x14ac:dyDescent="0.25">
      <c r="A43" s="9" t="str">
        <f>SpeciesInfo!A49</f>
        <v>Dec.mur</v>
      </c>
      <c r="B43" s="9">
        <f>VLOOKUP($A43, SpeciesInfo!$A$2:$AK$166,MATCH(B$1,SpeciesInfo!$A$1:$AK$1,0), FALSE)</f>
        <v>0</v>
      </c>
      <c r="C43" s="9">
        <f>VLOOKUP($A43, SpeciesInfo!$A$2:$AK$166,MATCH(C$1,SpeciesInfo!$A$1:$AK$1,0), FALSE)</f>
        <v>0</v>
      </c>
      <c r="D43" s="9">
        <f>VLOOKUP($A43, SpeciesInfo!$A$2:$AK$166,MATCH(D$1,SpeciesInfo!$A$1:$AK$1,0), FALSE)</f>
        <v>2</v>
      </c>
      <c r="E43" s="9">
        <f>VLOOKUP($A43, SpeciesInfo!$A$2:$AK$166,MATCH(E$1,SpeciesInfo!$A$1:$AK$1,0), FALSE)</f>
        <v>1</v>
      </c>
      <c r="F43" s="9">
        <f>VLOOKUP($A43, SpeciesInfo!$A$2:$AK$166,MATCH(F$1,SpeciesInfo!$A$1:$AK$1,0), FALSE)</f>
        <v>1</v>
      </c>
      <c r="G43" s="9">
        <f>VLOOKUP($A43, SpeciesInfo!$A$2:$AK$166,MATCH(G$1,SpeciesInfo!$A$1:$AK$1,0), FALSE)</f>
        <v>0</v>
      </c>
      <c r="H43" s="9">
        <f>VLOOKUP($A43, SpeciesInfo!$A$2:$AK$166,MATCH(H$1,SpeciesInfo!$A$1:$AK$1,0), FALSE)</f>
        <v>0</v>
      </c>
      <c r="I43" s="9">
        <f>VLOOKUP($A43, SpeciesInfo!$A$2:$AK$166,MATCH(I$1,SpeciesInfo!$A$1:$AK$1,0), FALSE)</f>
        <v>0</v>
      </c>
      <c r="J43" s="9">
        <f>VLOOKUP($A43, SpeciesInfo!$A$2:$AK$166,MATCH(J$1,SpeciesInfo!$A$1:$AK$1,0), FALSE)</f>
        <v>0</v>
      </c>
    </row>
    <row r="44" spans="1:10" x14ac:dyDescent="0.25">
      <c r="A44" s="9" t="str">
        <f>SpeciesInfo!A50</f>
        <v>Pse.den</v>
      </c>
      <c r="B44" s="9">
        <f>VLOOKUP($A44, SpeciesInfo!$A$2:$AK$166,MATCH(B$1,SpeciesInfo!$A$1:$AK$1,0), FALSE)</f>
        <v>1</v>
      </c>
      <c r="C44" s="9">
        <f>VLOOKUP($A44, SpeciesInfo!$A$2:$AK$166,MATCH(C$1,SpeciesInfo!$A$1:$AK$1,0), FALSE)</f>
        <v>0</v>
      </c>
      <c r="D44" s="9">
        <f>VLOOKUP($A44, SpeciesInfo!$A$2:$AK$166,MATCH(D$1,SpeciesInfo!$A$1:$AK$1,0), FALSE)</f>
        <v>2</v>
      </c>
      <c r="E44" s="9">
        <f>VLOOKUP($A44, SpeciesInfo!$A$2:$AK$166,MATCH(E$1,SpeciesInfo!$A$1:$AK$1,0), FALSE)</f>
        <v>1</v>
      </c>
      <c r="F44" s="9">
        <f>VLOOKUP($A44, SpeciesInfo!$A$2:$AK$166,MATCH(F$1,SpeciesInfo!$A$1:$AK$1,0), FALSE)</f>
        <v>1</v>
      </c>
      <c r="G44" s="9">
        <f>VLOOKUP($A44, SpeciesInfo!$A$2:$AK$166,MATCH(G$1,SpeciesInfo!$A$1:$AK$1,0), FALSE)</f>
        <v>1</v>
      </c>
      <c r="H44" s="9">
        <f>VLOOKUP($A44, SpeciesInfo!$A$2:$AK$166,MATCH(H$1,SpeciesInfo!$A$1:$AK$1,0), FALSE)</f>
        <v>1</v>
      </c>
      <c r="I44" s="9">
        <f>VLOOKUP($A44, SpeciesInfo!$A$2:$AK$166,MATCH(I$1,SpeciesInfo!$A$1:$AK$1,0), FALSE)</f>
        <v>0</v>
      </c>
      <c r="J44" s="9">
        <f>VLOOKUP($A44, SpeciesInfo!$A$2:$AK$166,MATCH(J$1,SpeciesInfo!$A$1:$AK$1,0), FALSE)</f>
        <v>0</v>
      </c>
    </row>
    <row r="45" spans="1:10" x14ac:dyDescent="0.25">
      <c r="A45" s="9" t="str">
        <f>SpeciesInfo!A51</f>
        <v>Ser.lal</v>
      </c>
      <c r="B45" s="9">
        <f>VLOOKUP($A45, SpeciesInfo!$A$2:$AK$166,MATCH(B$1,SpeciesInfo!$A$1:$AK$1,0), FALSE)</f>
        <v>0</v>
      </c>
      <c r="C45" s="9">
        <f>VLOOKUP($A45, SpeciesInfo!$A$2:$AK$166,MATCH(C$1,SpeciesInfo!$A$1:$AK$1,0), FALSE)</f>
        <v>0</v>
      </c>
      <c r="D45" s="9">
        <f>VLOOKUP($A45, SpeciesInfo!$A$2:$AK$166,MATCH(D$1,SpeciesInfo!$A$1:$AK$1,0), FALSE)</f>
        <v>0</v>
      </c>
      <c r="E45" s="9">
        <f>VLOOKUP($A45, SpeciesInfo!$A$2:$AK$166,MATCH(E$1,SpeciesInfo!$A$1:$AK$1,0), FALSE)</f>
        <v>0</v>
      </c>
      <c r="F45" s="9">
        <f>VLOOKUP($A45, SpeciesInfo!$A$2:$AK$166,MATCH(F$1,SpeciesInfo!$A$1:$AK$1,0), FALSE)</f>
        <v>0</v>
      </c>
      <c r="G45" s="9">
        <f>VLOOKUP($A45, SpeciesInfo!$A$2:$AK$166,MATCH(G$1,SpeciesInfo!$A$1:$AK$1,0), FALSE)</f>
        <v>0</v>
      </c>
      <c r="H45" s="9">
        <f>VLOOKUP($A45, SpeciesInfo!$A$2:$AK$166,MATCH(H$1,SpeciesInfo!$A$1:$AK$1,0), FALSE)</f>
        <v>2</v>
      </c>
      <c r="I45" s="9">
        <f>VLOOKUP($A45, SpeciesInfo!$A$2:$AK$166,MATCH(I$1,SpeciesInfo!$A$1:$AK$1,0), FALSE)</f>
        <v>1</v>
      </c>
      <c r="J45" s="9">
        <f>VLOOKUP($A45, SpeciesInfo!$A$2:$AK$166,MATCH(J$1,SpeciesInfo!$A$1:$AK$1,0), FALSE)</f>
        <v>0</v>
      </c>
    </row>
    <row r="46" spans="1:10" x14ac:dyDescent="0.25">
      <c r="A46" s="9" t="str">
        <f>SpeciesInfo!A52</f>
        <v>Ser.riv</v>
      </c>
      <c r="B46" s="9">
        <f>VLOOKUP($A46, SpeciesInfo!$A$2:$AK$166,MATCH(B$1,SpeciesInfo!$A$1:$AK$1,0), FALSE)</f>
        <v>0</v>
      </c>
      <c r="C46" s="9">
        <f>VLOOKUP($A46, SpeciesInfo!$A$2:$AK$166,MATCH(C$1,SpeciesInfo!$A$1:$AK$1,0), FALSE)</f>
        <v>0</v>
      </c>
      <c r="D46" s="9">
        <f>VLOOKUP($A46, SpeciesInfo!$A$2:$AK$166,MATCH(D$1,SpeciesInfo!$A$1:$AK$1,0), FALSE)</f>
        <v>0</v>
      </c>
      <c r="E46" s="9">
        <f>VLOOKUP($A46, SpeciesInfo!$A$2:$AK$166,MATCH(E$1,SpeciesInfo!$A$1:$AK$1,0), FALSE)</f>
        <v>0</v>
      </c>
      <c r="F46" s="9">
        <f>VLOOKUP($A46, SpeciesInfo!$A$2:$AK$166,MATCH(F$1,SpeciesInfo!$A$1:$AK$1,0), FALSE)</f>
        <v>0</v>
      </c>
      <c r="G46" s="9">
        <f>VLOOKUP($A46, SpeciesInfo!$A$2:$AK$166,MATCH(G$1,SpeciesInfo!$A$1:$AK$1,0), FALSE)</f>
        <v>2</v>
      </c>
      <c r="H46" s="9">
        <f>VLOOKUP($A46, SpeciesInfo!$A$2:$AK$166,MATCH(H$1,SpeciesInfo!$A$1:$AK$1,0), FALSE)</f>
        <v>1</v>
      </c>
      <c r="I46" s="9">
        <f>VLOOKUP($A46, SpeciesInfo!$A$2:$AK$166,MATCH(I$1,SpeciesInfo!$A$1:$AK$1,0), FALSE)</f>
        <v>1</v>
      </c>
      <c r="J46" s="9">
        <f>VLOOKUP($A46, SpeciesInfo!$A$2:$AK$166,MATCH(J$1,SpeciesInfo!$A$1:$AK$1,0), FALSE)</f>
        <v>0</v>
      </c>
    </row>
    <row r="47" spans="1:10" x14ac:dyDescent="0.25">
      <c r="A47" s="9" t="str">
        <f>SpeciesInfo!A53</f>
        <v>Tra.sp.</v>
      </c>
      <c r="B47" s="9">
        <f>VLOOKUP($A47, SpeciesInfo!$A$2:$AK$166,MATCH(B$1,SpeciesInfo!$A$1:$AK$1,0), FALSE)</f>
        <v>0</v>
      </c>
      <c r="C47" s="9">
        <f>VLOOKUP($A47, SpeciesInfo!$A$2:$AK$166,MATCH(C$1,SpeciesInfo!$A$1:$AK$1,0), FALSE)</f>
        <v>0</v>
      </c>
      <c r="D47" s="9">
        <f>VLOOKUP($A47, SpeciesInfo!$A$2:$AK$166,MATCH(D$1,SpeciesInfo!$A$1:$AK$1,0), FALSE)</f>
        <v>2</v>
      </c>
      <c r="E47" s="9">
        <f>VLOOKUP($A47, SpeciesInfo!$A$2:$AK$166,MATCH(E$1,SpeciesInfo!$A$1:$AK$1,0), FALSE)</f>
        <v>1</v>
      </c>
      <c r="F47" s="9">
        <f>VLOOKUP($A47, SpeciesInfo!$A$2:$AK$166,MATCH(F$1,SpeciesInfo!$A$1:$AK$1,0), FALSE)</f>
        <v>1</v>
      </c>
      <c r="G47" s="9">
        <f>VLOOKUP($A47, SpeciesInfo!$A$2:$AK$166,MATCH(G$1,SpeciesInfo!$A$1:$AK$1,0), FALSE)</f>
        <v>1</v>
      </c>
      <c r="H47" s="9">
        <f>VLOOKUP($A47, SpeciesInfo!$A$2:$AK$166,MATCH(H$1,SpeciesInfo!$A$1:$AK$1,0), FALSE)</f>
        <v>1</v>
      </c>
      <c r="I47" s="9">
        <f>VLOOKUP($A47, SpeciesInfo!$A$2:$AK$166,MATCH(I$1,SpeciesInfo!$A$1:$AK$1,0), FALSE)</f>
        <v>0</v>
      </c>
      <c r="J47" s="9">
        <f>VLOOKUP($A47, SpeciesInfo!$A$2:$AK$166,MATCH(J$1,SpeciesInfo!$A$1:$AK$1,0), FALSE)</f>
        <v>0</v>
      </c>
    </row>
    <row r="48" spans="1:10" x14ac:dyDescent="0.25">
      <c r="A48" s="9" t="str">
        <f>SpeciesInfo!A54</f>
        <v>Ser.bra</v>
      </c>
      <c r="B48" s="9">
        <f>VLOOKUP($A48, SpeciesInfo!$A$2:$AK$166,MATCH(B$1,SpeciesInfo!$A$1:$AK$1,0), FALSE)</f>
        <v>0</v>
      </c>
      <c r="C48" s="9">
        <f>VLOOKUP($A48, SpeciesInfo!$A$2:$AK$166,MATCH(C$1,SpeciesInfo!$A$1:$AK$1,0), FALSE)</f>
        <v>0</v>
      </c>
      <c r="D48" s="9">
        <f>VLOOKUP($A48, SpeciesInfo!$A$2:$AK$166,MATCH(D$1,SpeciesInfo!$A$1:$AK$1,0), FALSE)</f>
        <v>1</v>
      </c>
      <c r="E48" s="9">
        <f>VLOOKUP($A48, SpeciesInfo!$A$2:$AK$166,MATCH(E$1,SpeciesInfo!$A$1:$AK$1,0), FALSE)</f>
        <v>0</v>
      </c>
      <c r="F48" s="9">
        <f>VLOOKUP($A48, SpeciesInfo!$A$2:$AK$166,MATCH(F$1,SpeciesInfo!$A$1:$AK$1,0), FALSE)</f>
        <v>1</v>
      </c>
      <c r="G48" s="9">
        <f>VLOOKUP($A48, SpeciesInfo!$A$2:$AK$166,MATCH(G$1,SpeciesInfo!$A$1:$AK$1,0), FALSE)</f>
        <v>2</v>
      </c>
      <c r="H48" s="9">
        <f>VLOOKUP($A48, SpeciesInfo!$A$2:$AK$166,MATCH(H$1,SpeciesInfo!$A$1:$AK$1,0), FALSE)</f>
        <v>0</v>
      </c>
      <c r="I48" s="9">
        <f>VLOOKUP($A48, SpeciesInfo!$A$2:$AK$166,MATCH(I$1,SpeciesInfo!$A$1:$AK$1,0), FALSE)</f>
        <v>0</v>
      </c>
      <c r="J48" s="9">
        <f>VLOOKUP($A48, SpeciesInfo!$A$2:$AK$166,MATCH(J$1,SpeciesInfo!$A$1:$AK$1,0), FALSE)</f>
        <v>0</v>
      </c>
    </row>
    <row r="49" spans="1:10" x14ac:dyDescent="0.25">
      <c r="A49" s="9" t="str">
        <f>SpeciesInfo!A55</f>
        <v>Amp.how</v>
      </c>
      <c r="B49" s="9">
        <f>VLOOKUP($A49, SpeciesInfo!$A$2:$AK$166,MATCH(B$1,SpeciesInfo!$A$1:$AK$1,0), FALSE)</f>
        <v>0</v>
      </c>
      <c r="C49" s="9">
        <f>VLOOKUP($A49, SpeciesInfo!$A$2:$AK$166,MATCH(C$1,SpeciesInfo!$A$1:$AK$1,0), FALSE)</f>
        <v>0</v>
      </c>
      <c r="D49" s="9">
        <f>VLOOKUP($A49, SpeciesInfo!$A$2:$AK$166,MATCH(D$1,SpeciesInfo!$A$1:$AK$1,0), FALSE)</f>
        <v>0</v>
      </c>
      <c r="E49" s="9">
        <f>VLOOKUP($A49, SpeciesInfo!$A$2:$AK$166,MATCH(E$1,SpeciesInfo!$A$1:$AK$1,0), FALSE)</f>
        <v>0</v>
      </c>
      <c r="F49" s="9">
        <f>VLOOKUP($A49, SpeciesInfo!$A$2:$AK$166,MATCH(F$1,SpeciesInfo!$A$1:$AK$1,0), FALSE)</f>
        <v>1</v>
      </c>
      <c r="G49" s="9">
        <f>VLOOKUP($A49, SpeciesInfo!$A$2:$AK$166,MATCH(G$1,SpeciesInfo!$A$1:$AK$1,0), FALSE)</f>
        <v>2</v>
      </c>
      <c r="H49" s="9">
        <f>VLOOKUP($A49, SpeciesInfo!$A$2:$AK$166,MATCH(H$1,SpeciesInfo!$A$1:$AK$1,0), FALSE)</f>
        <v>0</v>
      </c>
      <c r="I49" s="9">
        <f>VLOOKUP($A49, SpeciesInfo!$A$2:$AK$166,MATCH(I$1,SpeciesInfo!$A$1:$AK$1,0), FALSE)</f>
        <v>0</v>
      </c>
      <c r="J49" s="9">
        <f>VLOOKUP($A49, SpeciesInfo!$A$2:$AK$166,MATCH(J$1,SpeciesInfo!$A$1:$AK$1,0), FALSE)</f>
        <v>0</v>
      </c>
    </row>
    <row r="50" spans="1:10" x14ac:dyDescent="0.25">
      <c r="A50" s="9" t="str">
        <f>SpeciesInfo!A56</f>
        <v>Fcp.fla</v>
      </c>
      <c r="B50" s="9">
        <f>VLOOKUP($A50, SpeciesInfo!$A$2:$AK$166,MATCH(B$1,SpeciesInfo!$A$1:$AK$1,0), FALSE)</f>
        <v>1</v>
      </c>
      <c r="C50" s="9">
        <f>VLOOKUP($A50, SpeciesInfo!$A$2:$AK$166,MATCH(C$1,SpeciesInfo!$A$1:$AK$1,0), FALSE)</f>
        <v>0</v>
      </c>
      <c r="D50" s="9">
        <f>VLOOKUP($A50, SpeciesInfo!$A$2:$AK$166,MATCH(D$1,SpeciesInfo!$A$1:$AK$1,0), FALSE)</f>
        <v>0</v>
      </c>
      <c r="E50" s="9">
        <f>VLOOKUP($A50, SpeciesInfo!$A$2:$AK$166,MATCH(E$1,SpeciesInfo!$A$1:$AK$1,0), FALSE)</f>
        <v>0</v>
      </c>
      <c r="F50" s="9">
        <f>VLOOKUP($A50, SpeciesInfo!$A$2:$AK$166,MATCH(F$1,SpeciesInfo!$A$1:$AK$1,0), FALSE)</f>
        <v>1</v>
      </c>
      <c r="G50" s="9">
        <f>VLOOKUP($A50, SpeciesInfo!$A$2:$AK$166,MATCH(G$1,SpeciesInfo!$A$1:$AK$1,0), FALSE)</f>
        <v>2</v>
      </c>
      <c r="H50" s="9">
        <f>VLOOKUP($A50, SpeciesInfo!$A$2:$AK$166,MATCH(H$1,SpeciesInfo!$A$1:$AK$1,0), FALSE)</f>
        <v>0</v>
      </c>
      <c r="I50" s="9">
        <f>VLOOKUP($A50, SpeciesInfo!$A$2:$AK$166,MATCH(I$1,SpeciesInfo!$A$1:$AK$1,0), FALSE)</f>
        <v>0</v>
      </c>
      <c r="J50" s="9">
        <f>VLOOKUP($A50, SpeciesInfo!$A$2:$AK$166,MATCH(J$1,SpeciesInfo!$A$1:$AK$1,0), FALSE)</f>
        <v>0</v>
      </c>
    </row>
    <row r="51" spans="1:10" x14ac:dyDescent="0.25">
      <c r="A51" s="9" t="str">
        <f>SpeciesInfo!A57</f>
        <v>Che.spe</v>
      </c>
      <c r="B51" s="9">
        <f>VLOOKUP($A51, SpeciesInfo!$A$2:$AK$166,MATCH(B$1,SpeciesInfo!$A$1:$AK$1,0), FALSE)</f>
        <v>0</v>
      </c>
      <c r="C51" s="9">
        <f>VLOOKUP($A51, SpeciesInfo!$A$2:$AK$166,MATCH(C$1,SpeciesInfo!$A$1:$AK$1,0), FALSE)</f>
        <v>0</v>
      </c>
      <c r="D51" s="9">
        <f>VLOOKUP($A51, SpeciesInfo!$A$2:$AK$166,MATCH(D$1,SpeciesInfo!$A$1:$AK$1,0), FALSE)</f>
        <v>0</v>
      </c>
      <c r="E51" s="9">
        <f>VLOOKUP($A51, SpeciesInfo!$A$2:$AK$166,MATCH(E$1,SpeciesInfo!$A$1:$AK$1,0), FALSE)</f>
        <v>2</v>
      </c>
      <c r="F51" s="9">
        <f>VLOOKUP($A51, SpeciesInfo!$A$2:$AK$166,MATCH(F$1,SpeciesInfo!$A$1:$AK$1,0), FALSE)</f>
        <v>1</v>
      </c>
      <c r="G51" s="9">
        <f>VLOOKUP($A51, SpeciesInfo!$A$2:$AK$166,MATCH(G$1,SpeciesInfo!$A$1:$AK$1,0), FALSE)</f>
        <v>1</v>
      </c>
      <c r="H51" s="9">
        <f>VLOOKUP($A51, SpeciesInfo!$A$2:$AK$166,MATCH(H$1,SpeciesInfo!$A$1:$AK$1,0), FALSE)</f>
        <v>0</v>
      </c>
      <c r="I51" s="9">
        <f>VLOOKUP($A51, SpeciesInfo!$A$2:$AK$166,MATCH(I$1,SpeciesInfo!$A$1:$AK$1,0), FALSE)</f>
        <v>0</v>
      </c>
      <c r="J51" s="9">
        <f>VLOOKUP($A51, SpeciesInfo!$A$2:$AK$166,MATCH(J$1,SpeciesInfo!$A$1:$AK$1,0), FALSE)</f>
        <v>0</v>
      </c>
    </row>
    <row r="52" spans="1:10" x14ac:dyDescent="0.25">
      <c r="A52" s="9" t="str">
        <f>SpeciesInfo!A58</f>
        <v>Che.fra</v>
      </c>
      <c r="B52" s="9">
        <f>VLOOKUP($A52, SpeciesInfo!$A$2:$AK$166,MATCH(B$1,SpeciesInfo!$A$1:$AK$1,0), FALSE)</f>
        <v>0</v>
      </c>
      <c r="C52" s="9">
        <f>VLOOKUP($A52, SpeciesInfo!$A$2:$AK$166,MATCH(C$1,SpeciesInfo!$A$1:$AK$1,0), FALSE)</f>
        <v>0</v>
      </c>
      <c r="D52" s="9">
        <f>VLOOKUP($A52, SpeciesInfo!$A$2:$AK$166,MATCH(D$1,SpeciesInfo!$A$1:$AK$1,0), FALSE)</f>
        <v>0</v>
      </c>
      <c r="E52" s="9">
        <f>VLOOKUP($A52, SpeciesInfo!$A$2:$AK$166,MATCH(E$1,SpeciesInfo!$A$1:$AK$1,0), FALSE)</f>
        <v>0</v>
      </c>
      <c r="F52" s="9">
        <f>VLOOKUP($A52, SpeciesInfo!$A$2:$AK$166,MATCH(F$1,SpeciesInfo!$A$1:$AK$1,0), FALSE)</f>
        <v>2</v>
      </c>
      <c r="G52" s="9">
        <f>VLOOKUP($A52, SpeciesInfo!$A$2:$AK$166,MATCH(G$1,SpeciesInfo!$A$1:$AK$1,0), FALSE)</f>
        <v>1</v>
      </c>
      <c r="H52" s="9">
        <f>VLOOKUP($A52, SpeciesInfo!$A$2:$AK$166,MATCH(H$1,SpeciesInfo!$A$1:$AK$1,0), FALSE)</f>
        <v>0</v>
      </c>
      <c r="I52" s="9">
        <f>VLOOKUP($A52, SpeciesInfo!$A$2:$AK$166,MATCH(I$1,SpeciesInfo!$A$1:$AK$1,0), FALSE)</f>
        <v>0</v>
      </c>
      <c r="J52" s="9">
        <f>VLOOKUP($A52, SpeciesInfo!$A$2:$AK$166,MATCH(J$1,SpeciesInfo!$A$1:$AK$1,0), FALSE)</f>
        <v>0</v>
      </c>
    </row>
    <row r="53" spans="1:10" x14ac:dyDescent="0.25">
      <c r="A53" s="9" t="str">
        <f>SpeciesInfo!A59</f>
        <v>Che.eph</v>
      </c>
      <c r="B53" s="9">
        <f>VLOOKUP($A53, SpeciesInfo!$A$2:$AK$166,MATCH(B$1,SpeciesInfo!$A$1:$AK$1,0), FALSE)</f>
        <v>0</v>
      </c>
      <c r="C53" s="9">
        <f>VLOOKUP($A53, SpeciesInfo!$A$2:$AK$166,MATCH(C$1,SpeciesInfo!$A$1:$AK$1,0), FALSE)</f>
        <v>0</v>
      </c>
      <c r="D53" s="9">
        <f>VLOOKUP($A53, SpeciesInfo!$A$2:$AK$166,MATCH(D$1,SpeciesInfo!$A$1:$AK$1,0), FALSE)</f>
        <v>0</v>
      </c>
      <c r="E53" s="9">
        <f>VLOOKUP($A53, SpeciesInfo!$A$2:$AK$166,MATCH(E$1,SpeciesInfo!$A$1:$AK$1,0), FALSE)</f>
        <v>1</v>
      </c>
      <c r="F53" s="9">
        <f>VLOOKUP($A53, SpeciesInfo!$A$2:$AK$166,MATCH(F$1,SpeciesInfo!$A$1:$AK$1,0), FALSE)</f>
        <v>2</v>
      </c>
      <c r="G53" s="9">
        <f>VLOOKUP($A53, SpeciesInfo!$A$2:$AK$166,MATCH(G$1,SpeciesInfo!$A$1:$AK$1,0), FALSE)</f>
        <v>1</v>
      </c>
      <c r="H53" s="9">
        <f>VLOOKUP($A53, SpeciesInfo!$A$2:$AK$166,MATCH(H$1,SpeciesInfo!$A$1:$AK$1,0), FALSE)</f>
        <v>0</v>
      </c>
      <c r="I53" s="9">
        <f>VLOOKUP($A53, SpeciesInfo!$A$2:$AK$166,MATCH(I$1,SpeciesInfo!$A$1:$AK$1,0), FALSE)</f>
        <v>0</v>
      </c>
      <c r="J53" s="9">
        <f>VLOOKUP($A53, SpeciesInfo!$A$2:$AK$166,MATCH(J$1,SpeciesInfo!$A$1:$AK$1,0), FALSE)</f>
        <v>0</v>
      </c>
    </row>
    <row r="54" spans="1:10" x14ac:dyDescent="0.25">
      <c r="A54" s="9" t="str">
        <f>SpeciesInfo!A60</f>
        <v>Nem.dou</v>
      </c>
      <c r="B54" s="9">
        <f>VLOOKUP($A54, SpeciesInfo!$A$2:$AK$166,MATCH(B$1,SpeciesInfo!$A$1:$AK$1,0), FALSE)</f>
        <v>0</v>
      </c>
      <c r="C54" s="9">
        <f>VLOOKUP($A54, SpeciesInfo!$A$2:$AK$166,MATCH(C$1,SpeciesInfo!$A$1:$AK$1,0), FALSE)</f>
        <v>0</v>
      </c>
      <c r="D54" s="9">
        <f>VLOOKUP($A54, SpeciesInfo!$A$2:$AK$166,MATCH(D$1,SpeciesInfo!$A$1:$AK$1,0), FALSE)</f>
        <v>0</v>
      </c>
      <c r="E54" s="9">
        <f>VLOOKUP($A54, SpeciesInfo!$A$2:$AK$166,MATCH(E$1,SpeciesInfo!$A$1:$AK$1,0), FALSE)</f>
        <v>1</v>
      </c>
      <c r="F54" s="9">
        <f>VLOOKUP($A54, SpeciesInfo!$A$2:$AK$166,MATCH(F$1,SpeciesInfo!$A$1:$AK$1,0), FALSE)</f>
        <v>2</v>
      </c>
      <c r="G54" s="9">
        <f>VLOOKUP($A54, SpeciesInfo!$A$2:$AK$166,MATCH(G$1,SpeciesInfo!$A$1:$AK$1,0), FALSE)</f>
        <v>1</v>
      </c>
      <c r="H54" s="9">
        <f>VLOOKUP($A54, SpeciesInfo!$A$2:$AK$166,MATCH(H$1,SpeciesInfo!$A$1:$AK$1,0), FALSE)</f>
        <v>0</v>
      </c>
      <c r="I54" s="9">
        <f>VLOOKUP($A54, SpeciesInfo!$A$2:$AK$166,MATCH(I$1,SpeciesInfo!$A$1:$AK$1,0), FALSE)</f>
        <v>0</v>
      </c>
      <c r="J54" s="9">
        <f>VLOOKUP($A54, SpeciesInfo!$A$2:$AK$166,MATCH(J$1,SpeciesInfo!$A$1:$AK$1,0), FALSE)</f>
        <v>0</v>
      </c>
    </row>
    <row r="55" spans="1:10" x14ac:dyDescent="0.25">
      <c r="A55" s="9" t="str">
        <f>SpeciesInfo!A61</f>
        <v>Nem.mac</v>
      </c>
      <c r="B55" s="9">
        <f>VLOOKUP($A55, SpeciesInfo!$A$2:$AK$166,MATCH(B$1,SpeciesInfo!$A$1:$AK$1,0), FALSE)</f>
        <v>0</v>
      </c>
      <c r="C55" s="9">
        <f>VLOOKUP($A55, SpeciesInfo!$A$2:$AK$166,MATCH(C$1,SpeciesInfo!$A$1:$AK$1,0), FALSE)</f>
        <v>0</v>
      </c>
      <c r="D55" s="9">
        <f>VLOOKUP($A55, SpeciesInfo!$A$2:$AK$166,MATCH(D$1,SpeciesInfo!$A$1:$AK$1,0), FALSE)</f>
        <v>0</v>
      </c>
      <c r="E55" s="9">
        <f>VLOOKUP($A55, SpeciesInfo!$A$2:$AK$166,MATCH(E$1,SpeciesInfo!$A$1:$AK$1,0), FALSE)</f>
        <v>1</v>
      </c>
      <c r="F55" s="9">
        <f>VLOOKUP($A55, SpeciesInfo!$A$2:$AK$166,MATCH(F$1,SpeciesInfo!$A$1:$AK$1,0), FALSE)</f>
        <v>2</v>
      </c>
      <c r="G55" s="9">
        <f>VLOOKUP($A55, SpeciesInfo!$A$2:$AK$166,MATCH(G$1,SpeciesInfo!$A$1:$AK$1,0), FALSE)</f>
        <v>1</v>
      </c>
      <c r="H55" s="9">
        <f>VLOOKUP($A55, SpeciesInfo!$A$2:$AK$166,MATCH(H$1,SpeciesInfo!$A$1:$AK$1,0), FALSE)</f>
        <v>0</v>
      </c>
      <c r="I55" s="9">
        <f>VLOOKUP($A55, SpeciesInfo!$A$2:$AK$166,MATCH(I$1,SpeciesInfo!$A$1:$AK$1,0), FALSE)</f>
        <v>0</v>
      </c>
      <c r="J55" s="9">
        <f>VLOOKUP($A55, SpeciesInfo!$A$2:$AK$166,MATCH(J$1,SpeciesInfo!$A$1:$AK$1,0), FALSE)</f>
        <v>0</v>
      </c>
    </row>
    <row r="56" spans="1:10" x14ac:dyDescent="0.25">
      <c r="A56" s="9" t="str">
        <f>SpeciesInfo!A62</f>
        <v>Che.nig</v>
      </c>
      <c r="B56" s="9">
        <f>VLOOKUP($A56, SpeciesInfo!$A$2:$AK$166,MATCH(B$1,SpeciesInfo!$A$1:$AK$1,0), FALSE)</f>
        <v>0</v>
      </c>
      <c r="C56" s="9">
        <f>VLOOKUP($A56, SpeciesInfo!$A$2:$AK$166,MATCH(C$1,SpeciesInfo!$A$1:$AK$1,0), FALSE)</f>
        <v>0</v>
      </c>
      <c r="D56" s="9">
        <f>VLOOKUP($A56, SpeciesInfo!$A$2:$AK$166,MATCH(D$1,SpeciesInfo!$A$1:$AK$1,0), FALSE)</f>
        <v>0</v>
      </c>
      <c r="E56" s="9">
        <f>VLOOKUP($A56, SpeciesInfo!$A$2:$AK$166,MATCH(E$1,SpeciesInfo!$A$1:$AK$1,0), FALSE)</f>
        <v>0</v>
      </c>
      <c r="F56" s="9">
        <f>VLOOKUP($A56, SpeciesInfo!$A$2:$AK$166,MATCH(F$1,SpeciesInfo!$A$1:$AK$1,0), FALSE)</f>
        <v>2</v>
      </c>
      <c r="G56" s="9">
        <f>VLOOKUP($A56, SpeciesInfo!$A$2:$AK$166,MATCH(G$1,SpeciesInfo!$A$1:$AK$1,0), FALSE)</f>
        <v>1</v>
      </c>
      <c r="H56" s="9">
        <f>VLOOKUP($A56, SpeciesInfo!$A$2:$AK$166,MATCH(H$1,SpeciesInfo!$A$1:$AK$1,0), FALSE)</f>
        <v>0</v>
      </c>
      <c r="I56" s="9">
        <f>VLOOKUP($A56, SpeciesInfo!$A$2:$AK$166,MATCH(I$1,SpeciesInfo!$A$1:$AK$1,0), FALSE)</f>
        <v>0</v>
      </c>
      <c r="J56" s="9">
        <f>VLOOKUP($A56, SpeciesInfo!$A$2:$AK$166,MATCH(J$1,SpeciesInfo!$A$1:$AK$1,0), FALSE)</f>
        <v>0</v>
      </c>
    </row>
    <row r="57" spans="1:10" x14ac:dyDescent="0.25">
      <c r="A57" s="9" t="str">
        <f>SpeciesInfo!A63</f>
        <v>Chi.mar</v>
      </c>
      <c r="B57" s="9">
        <f>VLOOKUP($A57, SpeciesInfo!$A$2:$AK$166,MATCH(B$1,SpeciesInfo!$A$1:$AK$1,0), FALSE)</f>
        <v>0</v>
      </c>
      <c r="C57" s="9">
        <f>VLOOKUP($A57, SpeciesInfo!$A$2:$AK$166,MATCH(C$1,SpeciesInfo!$A$1:$AK$1,0), FALSE)</f>
        <v>0</v>
      </c>
      <c r="D57" s="9">
        <f>VLOOKUP($A57, SpeciesInfo!$A$2:$AK$166,MATCH(D$1,SpeciesInfo!$A$1:$AK$1,0), FALSE)</f>
        <v>0</v>
      </c>
      <c r="E57" s="9">
        <f>VLOOKUP($A57, SpeciesInfo!$A$2:$AK$166,MATCH(E$1,SpeciesInfo!$A$1:$AK$1,0), FALSE)</f>
        <v>0</v>
      </c>
      <c r="F57" s="9">
        <f>VLOOKUP($A57, SpeciesInfo!$A$2:$AK$166,MATCH(F$1,SpeciesInfo!$A$1:$AK$1,0), FALSE)</f>
        <v>1</v>
      </c>
      <c r="G57" s="9">
        <f>VLOOKUP($A57, SpeciesInfo!$A$2:$AK$166,MATCH(G$1,SpeciesInfo!$A$1:$AK$1,0), FALSE)</f>
        <v>2</v>
      </c>
      <c r="H57" s="9">
        <f>VLOOKUP($A57, SpeciesInfo!$A$2:$AK$166,MATCH(H$1,SpeciesInfo!$A$1:$AK$1,0), FALSE)</f>
        <v>1</v>
      </c>
      <c r="I57" s="9">
        <f>VLOOKUP($A57, SpeciesInfo!$A$2:$AK$166,MATCH(I$1,SpeciesInfo!$A$1:$AK$1,0), FALSE)</f>
        <v>0</v>
      </c>
      <c r="J57" s="9">
        <f>VLOOKUP($A57, SpeciesInfo!$A$2:$AK$166,MATCH(J$1,SpeciesInfo!$A$1:$AK$1,0), FALSE)</f>
        <v>0</v>
      </c>
    </row>
    <row r="58" spans="1:10" x14ac:dyDescent="0.25">
      <c r="A58" s="9" t="str">
        <f>SpeciesInfo!A64</f>
        <v>Cir.spl</v>
      </c>
      <c r="B58" s="9">
        <f>VLOOKUP($A58, SpeciesInfo!$A$2:$AK$166,MATCH(B$1,SpeciesInfo!$A$1:$AK$1,0), FALSE)</f>
        <v>0</v>
      </c>
      <c r="C58" s="9">
        <f>VLOOKUP($A58, SpeciesInfo!$A$2:$AK$166,MATCH(C$1,SpeciesInfo!$A$1:$AK$1,0), FALSE)</f>
        <v>0</v>
      </c>
      <c r="D58" s="9">
        <f>VLOOKUP($A58, SpeciesInfo!$A$2:$AK$166,MATCH(D$1,SpeciesInfo!$A$1:$AK$1,0), FALSE)</f>
        <v>0</v>
      </c>
      <c r="E58" s="9">
        <f>VLOOKUP($A58, SpeciesInfo!$A$2:$AK$166,MATCH(E$1,SpeciesInfo!$A$1:$AK$1,0), FALSE)</f>
        <v>0</v>
      </c>
      <c r="F58" s="9">
        <f>VLOOKUP($A58, SpeciesInfo!$A$2:$AK$166,MATCH(F$1,SpeciesInfo!$A$1:$AK$1,0), FALSE)</f>
        <v>1</v>
      </c>
      <c r="G58" s="9">
        <f>VLOOKUP($A58, SpeciesInfo!$A$2:$AK$166,MATCH(G$1,SpeciesInfo!$A$1:$AK$1,0), FALSE)</f>
        <v>2</v>
      </c>
      <c r="H58" s="9">
        <f>VLOOKUP($A58, SpeciesInfo!$A$2:$AK$166,MATCH(H$1,SpeciesInfo!$A$1:$AK$1,0), FALSE)</f>
        <v>1</v>
      </c>
      <c r="I58" s="9">
        <f>VLOOKUP($A58, SpeciesInfo!$A$2:$AK$166,MATCH(I$1,SpeciesInfo!$A$1:$AK$1,0), FALSE)</f>
        <v>0</v>
      </c>
      <c r="J58" s="9">
        <f>VLOOKUP($A58, SpeciesInfo!$A$2:$AK$166,MATCH(J$1,SpeciesInfo!$A$1:$AK$1,0), FALSE)</f>
        <v>0</v>
      </c>
    </row>
    <row r="59" spans="1:10" x14ac:dyDescent="0.25">
      <c r="A59" s="9" t="str">
        <f>SpeciesInfo!A65</f>
        <v>Pla.rub</v>
      </c>
      <c r="B59" s="9">
        <f>VLOOKUP($A59, SpeciesInfo!$A$2:$AK$166,MATCH(B$1,SpeciesInfo!$A$1:$AK$1,0), FALSE)</f>
        <v>0</v>
      </c>
      <c r="C59" s="9">
        <f>VLOOKUP($A59, SpeciesInfo!$A$2:$AK$166,MATCH(C$1,SpeciesInfo!$A$1:$AK$1,0), FALSE)</f>
        <v>0</v>
      </c>
      <c r="D59" s="9">
        <f>VLOOKUP($A59, SpeciesInfo!$A$2:$AK$166,MATCH(D$1,SpeciesInfo!$A$1:$AK$1,0), FALSE)</f>
        <v>2</v>
      </c>
      <c r="E59" s="9">
        <f>VLOOKUP($A59, SpeciesInfo!$A$2:$AK$166,MATCH(E$1,SpeciesInfo!$A$1:$AK$1,0), FALSE)</f>
        <v>1</v>
      </c>
      <c r="F59" s="9">
        <f>VLOOKUP($A59, SpeciesInfo!$A$2:$AK$166,MATCH(F$1,SpeciesInfo!$A$1:$AK$1,0), FALSE)</f>
        <v>1</v>
      </c>
      <c r="G59" s="9">
        <f>VLOOKUP($A59, SpeciesInfo!$A$2:$AK$166,MATCH(G$1,SpeciesInfo!$A$1:$AK$1,0), FALSE)</f>
        <v>1</v>
      </c>
      <c r="H59" s="9">
        <f>VLOOKUP($A59, SpeciesInfo!$A$2:$AK$166,MATCH(H$1,SpeciesInfo!$A$1:$AK$1,0), FALSE)</f>
        <v>0</v>
      </c>
      <c r="I59" s="9">
        <f>VLOOKUP($A59, SpeciesInfo!$A$2:$AK$166,MATCH(I$1,SpeciesInfo!$A$1:$AK$1,0), FALSE)</f>
        <v>0</v>
      </c>
      <c r="J59" s="9">
        <f>VLOOKUP($A59, SpeciesInfo!$A$2:$AK$166,MATCH(J$1,SpeciesInfo!$A$1:$AK$1,0), FALSE)</f>
        <v>0</v>
      </c>
    </row>
    <row r="60" spans="1:10" x14ac:dyDescent="0.25">
      <c r="A60" s="9" t="str">
        <f>SpeciesInfo!A66</f>
        <v>Gob.atr</v>
      </c>
      <c r="B60" s="9">
        <f>VLOOKUP($A60, SpeciesInfo!$A$2:$AK$166,MATCH(B$1,SpeciesInfo!$A$1:$AK$1,0), FALSE)</f>
        <v>0</v>
      </c>
      <c r="C60" s="9">
        <f>VLOOKUP($A60, SpeciesInfo!$A$2:$AK$166,MATCH(C$1,SpeciesInfo!$A$1:$AK$1,0), FALSE)</f>
        <v>0</v>
      </c>
      <c r="D60" s="9">
        <f>VLOOKUP($A60, SpeciesInfo!$A$2:$AK$166,MATCH(D$1,SpeciesInfo!$A$1:$AK$1,0), FALSE)</f>
        <v>0</v>
      </c>
      <c r="E60" s="9">
        <f>VLOOKUP($A60, SpeciesInfo!$A$2:$AK$166,MATCH(E$1,SpeciesInfo!$A$1:$AK$1,0), FALSE)</f>
        <v>2</v>
      </c>
      <c r="F60" s="9">
        <f>VLOOKUP($A60, SpeciesInfo!$A$2:$AK$166,MATCH(F$1,SpeciesInfo!$A$1:$AK$1,0), FALSE)</f>
        <v>1</v>
      </c>
      <c r="G60" s="9">
        <f>VLOOKUP($A60, SpeciesInfo!$A$2:$AK$166,MATCH(G$1,SpeciesInfo!$A$1:$AK$1,0), FALSE)</f>
        <v>0</v>
      </c>
      <c r="H60" s="9">
        <f>VLOOKUP($A60, SpeciesInfo!$A$2:$AK$166,MATCH(H$1,SpeciesInfo!$A$1:$AK$1,0), FALSE)</f>
        <v>0</v>
      </c>
      <c r="I60" s="9">
        <f>VLOOKUP($A60, SpeciesInfo!$A$2:$AK$166,MATCH(I$1,SpeciesInfo!$A$1:$AK$1,0), FALSE)</f>
        <v>0</v>
      </c>
      <c r="J60" s="9">
        <f>VLOOKUP($A60, SpeciesInfo!$A$2:$AK$166,MATCH(J$1,SpeciesInfo!$A$1:$AK$1,0), FALSE)</f>
        <v>0</v>
      </c>
    </row>
    <row r="61" spans="1:10" x14ac:dyDescent="0.25">
      <c r="A61" s="9" t="str">
        <f>SpeciesInfo!A67</f>
        <v>Aty.lat</v>
      </c>
      <c r="B61" s="9">
        <f>VLOOKUP($A61, SpeciesInfo!$A$2:$AK$166,MATCH(B$1,SpeciesInfo!$A$1:$AK$1,0), FALSE)</f>
        <v>1</v>
      </c>
      <c r="C61" s="9">
        <f>VLOOKUP($A61, SpeciesInfo!$A$2:$AK$166,MATCH(C$1,SpeciesInfo!$A$1:$AK$1,0), FALSE)</f>
        <v>1</v>
      </c>
      <c r="D61" s="9">
        <f>VLOOKUP($A61, SpeciesInfo!$A$2:$AK$166,MATCH(D$1,SpeciesInfo!$A$1:$AK$1,0), FALSE)</f>
        <v>1</v>
      </c>
      <c r="E61" s="9">
        <f>VLOOKUP($A61, SpeciesInfo!$A$2:$AK$166,MATCH(E$1,SpeciesInfo!$A$1:$AK$1,0), FALSE)</f>
        <v>1</v>
      </c>
      <c r="F61" s="9">
        <f>VLOOKUP($A61, SpeciesInfo!$A$2:$AK$166,MATCH(F$1,SpeciesInfo!$A$1:$AK$1,0), FALSE)</f>
        <v>2</v>
      </c>
      <c r="G61" s="9">
        <f>VLOOKUP($A61, SpeciesInfo!$A$2:$AK$166,MATCH(G$1,SpeciesInfo!$A$1:$AK$1,0), FALSE)</f>
        <v>1</v>
      </c>
      <c r="H61" s="9">
        <f>VLOOKUP($A61, SpeciesInfo!$A$2:$AK$166,MATCH(H$1,SpeciesInfo!$A$1:$AK$1,0), FALSE)</f>
        <v>0</v>
      </c>
      <c r="I61" s="9">
        <f>VLOOKUP($A61, SpeciesInfo!$A$2:$AK$166,MATCH(I$1,SpeciesInfo!$A$1:$AK$1,0), FALSE)</f>
        <v>0</v>
      </c>
      <c r="J61" s="9">
        <f>VLOOKUP($A61, SpeciesInfo!$A$2:$AK$166,MATCH(J$1,SpeciesInfo!$A$1:$AK$1,0), FALSE)</f>
        <v>0</v>
      </c>
    </row>
    <row r="62" spans="1:10" x14ac:dyDescent="0.25">
      <c r="A62" s="9" t="str">
        <f>SpeciesInfo!A68</f>
        <v>Bat.cul</v>
      </c>
      <c r="B62" s="9">
        <f>VLOOKUP($A62, SpeciesInfo!$A$2:$AK$166,MATCH(B$1,SpeciesInfo!$A$1:$AK$1,0), FALSE)</f>
        <v>0</v>
      </c>
      <c r="C62" s="9">
        <f>VLOOKUP($A62, SpeciesInfo!$A$2:$AK$166,MATCH(C$1,SpeciesInfo!$A$1:$AK$1,0), FALSE)</f>
        <v>0</v>
      </c>
      <c r="D62" s="9">
        <f>VLOOKUP($A62, SpeciesInfo!$A$2:$AK$166,MATCH(D$1,SpeciesInfo!$A$1:$AK$1,0), FALSE)</f>
        <v>2</v>
      </c>
      <c r="E62" s="9">
        <f>VLOOKUP($A62, SpeciesInfo!$A$2:$AK$166,MATCH(E$1,SpeciesInfo!$A$1:$AK$1,0), FALSE)</f>
        <v>1</v>
      </c>
      <c r="F62" s="9">
        <f>VLOOKUP($A62, SpeciesInfo!$A$2:$AK$166,MATCH(F$1,SpeciesInfo!$A$1:$AK$1,0), FALSE)</f>
        <v>1</v>
      </c>
      <c r="G62" s="9">
        <f>VLOOKUP($A62, SpeciesInfo!$A$2:$AK$166,MATCH(G$1,SpeciesInfo!$A$1:$AK$1,0), FALSE)</f>
        <v>0</v>
      </c>
      <c r="H62" s="9">
        <f>VLOOKUP($A62, SpeciesInfo!$A$2:$AK$166,MATCH(H$1,SpeciesInfo!$A$1:$AK$1,0), FALSE)</f>
        <v>0</v>
      </c>
      <c r="I62" s="9">
        <f>VLOOKUP($A62, SpeciesInfo!$A$2:$AK$166,MATCH(I$1,SpeciesInfo!$A$1:$AK$1,0), FALSE)</f>
        <v>0</v>
      </c>
      <c r="J62" s="9">
        <f>VLOOKUP($A62, SpeciesInfo!$A$2:$AK$166,MATCH(J$1,SpeciesInfo!$A$1:$AK$1,0), FALSE)</f>
        <v>0</v>
      </c>
    </row>
    <row r="63" spans="1:10" x14ac:dyDescent="0.25">
      <c r="A63" s="9" t="str">
        <f>SpeciesInfo!A69</f>
        <v>Gir.cya</v>
      </c>
      <c r="B63" s="9">
        <f>VLOOKUP($A63, SpeciesInfo!$A$2:$AK$166,MATCH(B$1,SpeciesInfo!$A$1:$AK$1,0), FALSE)</f>
        <v>0</v>
      </c>
      <c r="C63" s="9">
        <f>VLOOKUP($A63, SpeciesInfo!$A$2:$AK$166,MATCH(C$1,SpeciesInfo!$A$1:$AK$1,0), FALSE)</f>
        <v>2</v>
      </c>
      <c r="D63" s="9">
        <f>VLOOKUP($A63, SpeciesInfo!$A$2:$AK$166,MATCH(D$1,SpeciesInfo!$A$1:$AK$1,0), FALSE)</f>
        <v>1</v>
      </c>
      <c r="E63" s="9">
        <f>VLOOKUP($A63, SpeciesInfo!$A$2:$AK$166,MATCH(E$1,SpeciesInfo!$A$1:$AK$1,0), FALSE)</f>
        <v>0</v>
      </c>
      <c r="F63" s="9">
        <f>VLOOKUP($A63, SpeciesInfo!$A$2:$AK$166,MATCH(F$1,SpeciesInfo!$A$1:$AK$1,0), FALSE)</f>
        <v>1</v>
      </c>
      <c r="G63" s="9">
        <f>VLOOKUP($A63, SpeciesInfo!$A$2:$AK$166,MATCH(G$1,SpeciesInfo!$A$1:$AK$1,0), FALSE)</f>
        <v>1</v>
      </c>
      <c r="H63" s="9">
        <f>VLOOKUP($A63, SpeciesInfo!$A$2:$AK$166,MATCH(H$1,SpeciesInfo!$A$1:$AK$1,0), FALSE)</f>
        <v>0</v>
      </c>
      <c r="I63" s="9">
        <f>VLOOKUP($A63, SpeciesInfo!$A$2:$AK$166,MATCH(I$1,SpeciesInfo!$A$1:$AK$1,0), FALSE)</f>
        <v>0</v>
      </c>
      <c r="J63" s="9">
        <f>VLOOKUP($A63, SpeciesInfo!$A$2:$AK$166,MATCH(J$1,SpeciesInfo!$A$1:$AK$1,0), FALSE)</f>
        <v>0</v>
      </c>
    </row>
    <row r="64" spans="1:10" x14ac:dyDescent="0.25">
      <c r="A64" s="9" t="str">
        <f>SpeciesInfo!A70</f>
        <v>Gir.fim</v>
      </c>
      <c r="B64" s="9">
        <f>VLOOKUP($A64, SpeciesInfo!$A$2:$AK$166,MATCH(B$1,SpeciesInfo!$A$1:$AK$1,0), FALSE)</f>
        <v>0</v>
      </c>
      <c r="C64" s="9">
        <f>VLOOKUP($A64, SpeciesInfo!$A$2:$AK$166,MATCH(C$1,SpeciesInfo!$A$1:$AK$1,0), FALSE)</f>
        <v>2</v>
      </c>
      <c r="D64" s="9">
        <f>VLOOKUP($A64, SpeciesInfo!$A$2:$AK$166,MATCH(D$1,SpeciesInfo!$A$1:$AK$1,0), FALSE)</f>
        <v>0</v>
      </c>
      <c r="E64" s="9">
        <f>VLOOKUP($A64, SpeciesInfo!$A$2:$AK$166,MATCH(E$1,SpeciesInfo!$A$1:$AK$1,0), FALSE)</f>
        <v>0</v>
      </c>
      <c r="F64" s="9">
        <f>VLOOKUP($A64, SpeciesInfo!$A$2:$AK$166,MATCH(F$1,SpeciesInfo!$A$1:$AK$1,0), FALSE)</f>
        <v>0</v>
      </c>
      <c r="G64" s="9">
        <f>VLOOKUP($A64, SpeciesInfo!$A$2:$AK$166,MATCH(G$1,SpeciesInfo!$A$1:$AK$1,0), FALSE)</f>
        <v>0</v>
      </c>
      <c r="H64" s="9">
        <f>VLOOKUP($A64, SpeciesInfo!$A$2:$AK$166,MATCH(H$1,SpeciesInfo!$A$1:$AK$1,0), FALSE)</f>
        <v>0</v>
      </c>
      <c r="I64" s="9">
        <f>VLOOKUP($A64, SpeciesInfo!$A$2:$AK$166,MATCH(I$1,SpeciesInfo!$A$1:$AK$1,0), FALSE)</f>
        <v>0</v>
      </c>
      <c r="J64" s="9">
        <f>VLOOKUP($A64, SpeciesInfo!$A$2:$AK$166,MATCH(J$1,SpeciesInfo!$A$1:$AK$1,0), FALSE)</f>
        <v>0</v>
      </c>
    </row>
    <row r="65" spans="1:10" x14ac:dyDescent="0.25">
      <c r="A65" s="9" t="str">
        <f>SpeciesInfo!A71</f>
        <v>Gir.tri</v>
      </c>
      <c r="B65" s="9">
        <f>VLOOKUP($A65, SpeciesInfo!$A$2:$AK$166,MATCH(B$1,SpeciesInfo!$A$1:$AK$1,0), FALSE)</f>
        <v>1</v>
      </c>
      <c r="C65" s="9">
        <f>VLOOKUP($A65, SpeciesInfo!$A$2:$AK$166,MATCH(C$1,SpeciesInfo!$A$1:$AK$1,0), FALSE)</f>
        <v>2</v>
      </c>
      <c r="D65" s="9">
        <f>VLOOKUP($A65, SpeciesInfo!$A$2:$AK$166,MATCH(D$1,SpeciesInfo!$A$1:$AK$1,0), FALSE)</f>
        <v>1</v>
      </c>
      <c r="E65" s="9">
        <f>VLOOKUP($A65, SpeciesInfo!$A$2:$AK$166,MATCH(E$1,SpeciesInfo!$A$1:$AK$1,0), FALSE)</f>
        <v>1</v>
      </c>
      <c r="F65" s="9">
        <f>VLOOKUP($A65, SpeciesInfo!$A$2:$AK$166,MATCH(F$1,SpeciesInfo!$A$1:$AK$1,0), FALSE)</f>
        <v>1</v>
      </c>
      <c r="G65" s="9">
        <f>VLOOKUP($A65, SpeciesInfo!$A$2:$AK$166,MATCH(G$1,SpeciesInfo!$A$1:$AK$1,0), FALSE)</f>
        <v>1</v>
      </c>
      <c r="H65" s="9">
        <f>VLOOKUP($A65, SpeciesInfo!$A$2:$AK$166,MATCH(H$1,SpeciesInfo!$A$1:$AK$1,0), FALSE)</f>
        <v>0</v>
      </c>
      <c r="I65" s="9">
        <f>VLOOKUP($A65, SpeciesInfo!$A$2:$AK$166,MATCH(I$1,SpeciesInfo!$A$1:$AK$1,0), FALSE)</f>
        <v>0</v>
      </c>
      <c r="J65" s="9">
        <f>VLOOKUP($A65, SpeciesInfo!$A$2:$AK$166,MATCH(J$1,SpeciesInfo!$A$1:$AK$1,0), FALSE)</f>
        <v>1</v>
      </c>
    </row>
    <row r="66" spans="1:10" x14ac:dyDescent="0.25">
      <c r="A66" s="9" t="str">
        <f>SpeciesInfo!A72</f>
        <v>Kyp.big</v>
      </c>
      <c r="B66" s="9">
        <f>VLOOKUP($A66, SpeciesInfo!$A$2:$AK$166,MATCH(B$1,SpeciesInfo!$A$1:$AK$1,0), FALSE)</f>
        <v>0</v>
      </c>
      <c r="C66" s="9">
        <f>VLOOKUP($A66, SpeciesInfo!$A$2:$AK$166,MATCH(C$1,SpeciesInfo!$A$1:$AK$1,0), FALSE)</f>
        <v>2</v>
      </c>
      <c r="D66" s="9">
        <f>VLOOKUP($A66, SpeciesInfo!$A$2:$AK$166,MATCH(D$1,SpeciesInfo!$A$1:$AK$1,0), FALSE)</f>
        <v>0</v>
      </c>
      <c r="E66" s="9">
        <f>VLOOKUP($A66, SpeciesInfo!$A$2:$AK$166,MATCH(E$1,SpeciesInfo!$A$1:$AK$1,0), FALSE)</f>
        <v>0</v>
      </c>
      <c r="F66" s="9">
        <f>VLOOKUP($A66, SpeciesInfo!$A$2:$AK$166,MATCH(F$1,SpeciesInfo!$A$1:$AK$1,0), FALSE)</f>
        <v>0</v>
      </c>
      <c r="G66" s="9">
        <f>VLOOKUP($A66, SpeciesInfo!$A$2:$AK$166,MATCH(G$1,SpeciesInfo!$A$1:$AK$1,0), FALSE)</f>
        <v>0</v>
      </c>
      <c r="H66" s="9">
        <f>VLOOKUP($A66, SpeciesInfo!$A$2:$AK$166,MATCH(H$1,SpeciesInfo!$A$1:$AK$1,0), FALSE)</f>
        <v>0</v>
      </c>
      <c r="I66" s="9">
        <f>VLOOKUP($A66, SpeciesInfo!$A$2:$AK$166,MATCH(I$1,SpeciesInfo!$A$1:$AK$1,0), FALSE)</f>
        <v>0</v>
      </c>
      <c r="J66" s="9">
        <f>VLOOKUP($A66, SpeciesInfo!$A$2:$AK$166,MATCH(J$1,SpeciesInfo!$A$1:$AK$1,0), FALSE)</f>
        <v>0</v>
      </c>
    </row>
    <row r="67" spans="1:10" x14ac:dyDescent="0.25">
      <c r="A67" s="9" t="str">
        <f>SpeciesInfo!A73</f>
        <v>Kyp.syd</v>
      </c>
      <c r="B67" s="9">
        <f>VLOOKUP($A67, SpeciesInfo!$A$2:$AK$166,MATCH(B$1,SpeciesInfo!$A$1:$AK$1,0), FALSE)</f>
        <v>0</v>
      </c>
      <c r="C67" s="9">
        <f>VLOOKUP($A67, SpeciesInfo!$A$2:$AK$166,MATCH(C$1,SpeciesInfo!$A$1:$AK$1,0), FALSE)</f>
        <v>2</v>
      </c>
      <c r="D67" s="9">
        <f>VLOOKUP($A67, SpeciesInfo!$A$2:$AK$166,MATCH(D$1,SpeciesInfo!$A$1:$AK$1,0), FALSE)</f>
        <v>0</v>
      </c>
      <c r="E67" s="9">
        <f>VLOOKUP($A67, SpeciesInfo!$A$2:$AK$166,MATCH(E$1,SpeciesInfo!$A$1:$AK$1,0), FALSE)</f>
        <v>0</v>
      </c>
      <c r="F67" s="9">
        <f>VLOOKUP($A67, SpeciesInfo!$A$2:$AK$166,MATCH(F$1,SpeciesInfo!$A$1:$AK$1,0), FALSE)</f>
        <v>1</v>
      </c>
      <c r="G67" s="9">
        <f>VLOOKUP($A67, SpeciesInfo!$A$2:$AK$166,MATCH(G$1,SpeciesInfo!$A$1:$AK$1,0), FALSE)</f>
        <v>0</v>
      </c>
      <c r="H67" s="9">
        <f>VLOOKUP($A67, SpeciesInfo!$A$2:$AK$166,MATCH(H$1,SpeciesInfo!$A$1:$AK$1,0), FALSE)</f>
        <v>0</v>
      </c>
      <c r="I67" s="9">
        <f>VLOOKUP($A67, SpeciesInfo!$A$2:$AK$166,MATCH(I$1,SpeciesInfo!$A$1:$AK$1,0), FALSE)</f>
        <v>0</v>
      </c>
      <c r="J67" s="9">
        <f>VLOOKUP($A67, SpeciesInfo!$A$2:$AK$166,MATCH(J$1,SpeciesInfo!$A$1:$AK$1,0), FALSE)</f>
        <v>0</v>
      </c>
    </row>
    <row r="68" spans="1:10" x14ac:dyDescent="0.25">
      <c r="A68" s="9" t="str">
        <f>SpeciesInfo!A74</f>
        <v>Lab.nit</v>
      </c>
      <c r="B68" s="9">
        <f>VLOOKUP($A68, SpeciesInfo!$A$2:$AK$166,MATCH(B$1,SpeciesInfo!$A$1:$AK$1,0), FALSE)</f>
        <v>0</v>
      </c>
      <c r="C68" s="9">
        <f>VLOOKUP($A68, SpeciesInfo!$A$2:$AK$166,MATCH(C$1,SpeciesInfo!$A$1:$AK$1,0), FALSE)</f>
        <v>0</v>
      </c>
      <c r="D68" s="9">
        <f>VLOOKUP($A68, SpeciesInfo!$A$2:$AK$166,MATCH(D$1,SpeciesInfo!$A$1:$AK$1,0), FALSE)</f>
        <v>2</v>
      </c>
      <c r="E68" s="9">
        <f>VLOOKUP($A68, SpeciesInfo!$A$2:$AK$166,MATCH(E$1,SpeciesInfo!$A$1:$AK$1,0), FALSE)</f>
        <v>0</v>
      </c>
      <c r="F68" s="9">
        <f>VLOOKUP($A68, SpeciesInfo!$A$2:$AK$166,MATCH(F$1,SpeciesInfo!$A$1:$AK$1,0), FALSE)</f>
        <v>1</v>
      </c>
      <c r="G68" s="9">
        <f>VLOOKUP($A68, SpeciesInfo!$A$2:$AK$166,MATCH(G$1,SpeciesInfo!$A$1:$AK$1,0), FALSE)</f>
        <v>1</v>
      </c>
      <c r="H68" s="9">
        <f>VLOOKUP($A68, SpeciesInfo!$A$2:$AK$166,MATCH(H$1,SpeciesInfo!$A$1:$AK$1,0), FALSE)</f>
        <v>0</v>
      </c>
      <c r="I68" s="9">
        <f>VLOOKUP($A68, SpeciesInfo!$A$2:$AK$166,MATCH(I$1,SpeciesInfo!$A$1:$AK$1,0), FALSE)</f>
        <v>0</v>
      </c>
      <c r="J68" s="9">
        <f>VLOOKUP($A68, SpeciesInfo!$A$2:$AK$166,MATCH(J$1,SpeciesInfo!$A$1:$AK$1,0), FALSE)</f>
        <v>0</v>
      </c>
    </row>
    <row r="69" spans="1:10" x14ac:dyDescent="0.25">
      <c r="A69" s="9" t="str">
        <f>SpeciesInfo!A75</f>
        <v>Sco.lin</v>
      </c>
      <c r="B69" s="9">
        <f>VLOOKUP($A69, SpeciesInfo!$A$2:$AK$166,MATCH(B$1,SpeciesInfo!$A$1:$AK$1,0), FALSE)</f>
        <v>0</v>
      </c>
      <c r="C69" s="9">
        <f>VLOOKUP($A69, SpeciesInfo!$A$2:$AK$166,MATCH(C$1,SpeciesInfo!$A$1:$AK$1,0), FALSE)</f>
        <v>1</v>
      </c>
      <c r="D69" s="9">
        <f>VLOOKUP($A69, SpeciesInfo!$A$2:$AK$166,MATCH(D$1,SpeciesInfo!$A$1:$AK$1,0), FALSE)</f>
        <v>2</v>
      </c>
      <c r="E69" s="9">
        <f>VLOOKUP($A69, SpeciesInfo!$A$2:$AK$166,MATCH(E$1,SpeciesInfo!$A$1:$AK$1,0), FALSE)</f>
        <v>1</v>
      </c>
      <c r="F69" s="9">
        <f>VLOOKUP($A69, SpeciesInfo!$A$2:$AK$166,MATCH(F$1,SpeciesInfo!$A$1:$AK$1,0), FALSE)</f>
        <v>1</v>
      </c>
      <c r="G69" s="9">
        <f>VLOOKUP($A69, SpeciesInfo!$A$2:$AK$166,MATCH(G$1,SpeciesInfo!$A$1:$AK$1,0), FALSE)</f>
        <v>1</v>
      </c>
      <c r="H69" s="9">
        <f>VLOOKUP($A69, SpeciesInfo!$A$2:$AK$166,MATCH(H$1,SpeciesInfo!$A$1:$AK$1,0), FALSE)</f>
        <v>0</v>
      </c>
      <c r="I69" s="9">
        <f>VLOOKUP($A69, SpeciesInfo!$A$2:$AK$166,MATCH(I$1,SpeciesInfo!$A$1:$AK$1,0), FALSE)</f>
        <v>0</v>
      </c>
      <c r="J69" s="9">
        <f>VLOOKUP($A69, SpeciesInfo!$A$2:$AK$166,MATCH(J$1,SpeciesInfo!$A$1:$AK$1,0), FALSE)</f>
        <v>0</v>
      </c>
    </row>
    <row r="70" spans="1:10" x14ac:dyDescent="0.25">
      <c r="A70" s="9" t="str">
        <f>SpeciesInfo!A76</f>
        <v>Sco.vio</v>
      </c>
      <c r="B70" s="9">
        <f>VLOOKUP($A70, SpeciesInfo!$A$2:$AK$166,MATCH(B$1,SpeciesInfo!$A$1:$AK$1,0), FALSE)</f>
        <v>0</v>
      </c>
      <c r="C70" s="9">
        <f>VLOOKUP($A70, SpeciesInfo!$A$2:$AK$166,MATCH(C$1,SpeciesInfo!$A$1:$AK$1,0), FALSE)</f>
        <v>1</v>
      </c>
      <c r="D70" s="9">
        <f>VLOOKUP($A70, SpeciesInfo!$A$2:$AK$166,MATCH(D$1,SpeciesInfo!$A$1:$AK$1,0), FALSE)</f>
        <v>2</v>
      </c>
      <c r="E70" s="9">
        <f>VLOOKUP($A70, SpeciesInfo!$A$2:$AK$166,MATCH(E$1,SpeciesInfo!$A$1:$AK$1,0), FALSE)</f>
        <v>1</v>
      </c>
      <c r="F70" s="9">
        <f>VLOOKUP($A70, SpeciesInfo!$A$2:$AK$166,MATCH(F$1,SpeciesInfo!$A$1:$AK$1,0), FALSE)</f>
        <v>1</v>
      </c>
      <c r="G70" s="9">
        <f>VLOOKUP($A70, SpeciesInfo!$A$2:$AK$166,MATCH(G$1,SpeciesInfo!$A$1:$AK$1,0), FALSE)</f>
        <v>1</v>
      </c>
      <c r="H70" s="9">
        <f>VLOOKUP($A70, SpeciesInfo!$A$2:$AK$166,MATCH(H$1,SpeciesInfo!$A$1:$AK$1,0), FALSE)</f>
        <v>0</v>
      </c>
      <c r="I70" s="9">
        <f>VLOOKUP($A70, SpeciesInfo!$A$2:$AK$166,MATCH(I$1,SpeciesInfo!$A$1:$AK$1,0), FALSE)</f>
        <v>0</v>
      </c>
      <c r="J70" s="9">
        <f>VLOOKUP($A70, SpeciesInfo!$A$2:$AK$166,MATCH(J$1,SpeciesInfo!$A$1:$AK$1,0), FALSE)</f>
        <v>0</v>
      </c>
    </row>
    <row r="71" spans="1:10" x14ac:dyDescent="0.25">
      <c r="A71" s="9" t="str">
        <f>SpeciesInfo!A77</f>
        <v>Ana.cae</v>
      </c>
      <c r="B71" s="9">
        <f>VLOOKUP($A71, SpeciesInfo!$A$2:$AK$166,MATCH(B$1,SpeciesInfo!$A$1:$AK$1,0), FALSE)</f>
        <v>0</v>
      </c>
      <c r="C71" s="9">
        <f>VLOOKUP($A71, SpeciesInfo!$A$2:$AK$166,MATCH(C$1,SpeciesInfo!$A$1:$AK$1,0), FALSE)</f>
        <v>0</v>
      </c>
      <c r="D71" s="9">
        <f>VLOOKUP($A71, SpeciesInfo!$A$2:$AK$166,MATCH(D$1,SpeciesInfo!$A$1:$AK$1,0), FALSE)</f>
        <v>0</v>
      </c>
      <c r="E71" s="9">
        <f>VLOOKUP($A71, SpeciesInfo!$A$2:$AK$166,MATCH(E$1,SpeciesInfo!$A$1:$AK$1,0), FALSE)</f>
        <v>0</v>
      </c>
      <c r="F71" s="9">
        <f>VLOOKUP($A71, SpeciesInfo!$A$2:$AK$166,MATCH(F$1,SpeciesInfo!$A$1:$AK$1,0), FALSE)</f>
        <v>1</v>
      </c>
      <c r="G71" s="9">
        <f>VLOOKUP($A71, SpeciesInfo!$A$2:$AK$166,MATCH(G$1,SpeciesInfo!$A$1:$AK$1,0), FALSE)</f>
        <v>2</v>
      </c>
      <c r="H71" s="9">
        <f>VLOOKUP($A71, SpeciesInfo!$A$2:$AK$166,MATCH(H$1,SpeciesInfo!$A$1:$AK$1,0), FALSE)</f>
        <v>0</v>
      </c>
      <c r="I71" s="9">
        <f>VLOOKUP($A71, SpeciesInfo!$A$2:$AK$166,MATCH(I$1,SpeciesInfo!$A$1:$AK$1,0), FALSE)</f>
        <v>0</v>
      </c>
      <c r="J71" s="9">
        <f>VLOOKUP($A71, SpeciesInfo!$A$2:$AK$166,MATCH(J$1,SpeciesInfo!$A$1:$AK$1,0), FALSE)</f>
        <v>0</v>
      </c>
    </row>
    <row r="72" spans="1:10" x14ac:dyDescent="0.25">
      <c r="A72" s="9" t="str">
        <f>SpeciesInfo!A78</f>
        <v>Ana.ele</v>
      </c>
      <c r="B72" s="9">
        <f>VLOOKUP($A72, SpeciesInfo!$A$2:$AK$166,MATCH(B$1,SpeciesInfo!$A$1:$AK$1,0), FALSE)</f>
        <v>0</v>
      </c>
      <c r="C72" s="9">
        <f>VLOOKUP($A72, SpeciesInfo!$A$2:$AK$166,MATCH(C$1,SpeciesInfo!$A$1:$AK$1,0), FALSE)</f>
        <v>0</v>
      </c>
      <c r="D72" s="9">
        <f>VLOOKUP($A72, SpeciesInfo!$A$2:$AK$166,MATCH(D$1,SpeciesInfo!$A$1:$AK$1,0), FALSE)</f>
        <v>0</v>
      </c>
      <c r="E72" s="9">
        <f>VLOOKUP($A72, SpeciesInfo!$A$2:$AK$166,MATCH(E$1,SpeciesInfo!$A$1:$AK$1,0), FALSE)</f>
        <v>0</v>
      </c>
      <c r="F72" s="9">
        <f>VLOOKUP($A72, SpeciesInfo!$A$2:$AK$166,MATCH(F$1,SpeciesInfo!$A$1:$AK$1,0), FALSE)</f>
        <v>1</v>
      </c>
      <c r="G72" s="9">
        <f>VLOOKUP($A72, SpeciesInfo!$A$2:$AK$166,MATCH(G$1,SpeciesInfo!$A$1:$AK$1,0), FALSE)</f>
        <v>2</v>
      </c>
      <c r="H72" s="9">
        <f>VLOOKUP($A72, SpeciesInfo!$A$2:$AK$166,MATCH(H$1,SpeciesInfo!$A$1:$AK$1,0), FALSE)</f>
        <v>0</v>
      </c>
      <c r="I72" s="9">
        <f>VLOOKUP($A72, SpeciesInfo!$A$2:$AK$166,MATCH(I$1,SpeciesInfo!$A$1:$AK$1,0), FALSE)</f>
        <v>0</v>
      </c>
      <c r="J72" s="9">
        <f>VLOOKUP($A72, SpeciesInfo!$A$2:$AK$166,MATCH(J$1,SpeciesInfo!$A$1:$AK$1,0), FALSE)</f>
        <v>0</v>
      </c>
    </row>
    <row r="73" spans="1:10" x14ac:dyDescent="0.25">
      <c r="A73" s="9" t="str">
        <f>SpeciesInfo!A79</f>
        <v>Bod.fla</v>
      </c>
      <c r="B73" s="9">
        <f>VLOOKUP($A73, SpeciesInfo!$A$2:$AK$166,MATCH(B$1,SpeciesInfo!$A$1:$AK$1,0), FALSE)</f>
        <v>0</v>
      </c>
      <c r="C73" s="9">
        <f>VLOOKUP($A73, SpeciesInfo!$A$2:$AK$166,MATCH(C$1,SpeciesInfo!$A$1:$AK$1,0), FALSE)</f>
        <v>0</v>
      </c>
      <c r="D73" s="9">
        <f>VLOOKUP($A73, SpeciesInfo!$A$2:$AK$166,MATCH(D$1,SpeciesInfo!$A$1:$AK$1,0), FALSE)</f>
        <v>0</v>
      </c>
      <c r="E73" s="9">
        <f>VLOOKUP($A73, SpeciesInfo!$A$2:$AK$166,MATCH(E$1,SpeciesInfo!$A$1:$AK$1,0), FALSE)</f>
        <v>0</v>
      </c>
      <c r="F73" s="9">
        <f>VLOOKUP($A73, SpeciesInfo!$A$2:$AK$166,MATCH(F$1,SpeciesInfo!$A$1:$AK$1,0), FALSE)</f>
        <v>0</v>
      </c>
      <c r="G73" s="9">
        <f>VLOOKUP($A73, SpeciesInfo!$A$2:$AK$166,MATCH(G$1,SpeciesInfo!$A$1:$AK$1,0), FALSE)</f>
        <v>2</v>
      </c>
      <c r="H73" s="9">
        <f>VLOOKUP($A73, SpeciesInfo!$A$2:$AK$166,MATCH(H$1,SpeciesInfo!$A$1:$AK$1,0), FALSE)</f>
        <v>0</v>
      </c>
      <c r="I73" s="9">
        <f>VLOOKUP($A73, SpeciesInfo!$A$2:$AK$166,MATCH(I$1,SpeciesInfo!$A$1:$AK$1,0), FALSE)</f>
        <v>0</v>
      </c>
      <c r="J73" s="9">
        <f>VLOOKUP($A73, SpeciesInfo!$A$2:$AK$166,MATCH(J$1,SpeciesInfo!$A$1:$AK$1,0), FALSE)</f>
        <v>0</v>
      </c>
    </row>
    <row r="74" spans="1:10" x14ac:dyDescent="0.25">
      <c r="A74" s="9" t="str">
        <f>SpeciesInfo!A80</f>
        <v>Bod.vul</v>
      </c>
      <c r="B74" s="9">
        <f>VLOOKUP($A74, SpeciesInfo!$A$2:$AK$166,MATCH(B$1,SpeciesInfo!$A$1:$AK$1,0), FALSE)</f>
        <v>0</v>
      </c>
      <c r="C74" s="9">
        <f>VLOOKUP($A74, SpeciesInfo!$A$2:$AK$166,MATCH(C$1,SpeciesInfo!$A$1:$AK$1,0), FALSE)</f>
        <v>0</v>
      </c>
      <c r="D74" s="9">
        <f>VLOOKUP($A74, SpeciesInfo!$A$2:$AK$166,MATCH(D$1,SpeciesInfo!$A$1:$AK$1,0), FALSE)</f>
        <v>0</v>
      </c>
      <c r="E74" s="9">
        <f>VLOOKUP($A74, SpeciesInfo!$A$2:$AK$166,MATCH(E$1,SpeciesInfo!$A$1:$AK$1,0), FALSE)</f>
        <v>0</v>
      </c>
      <c r="F74" s="9">
        <f>VLOOKUP($A74, SpeciesInfo!$A$2:$AK$166,MATCH(F$1,SpeciesInfo!$A$1:$AK$1,0), FALSE)</f>
        <v>0</v>
      </c>
      <c r="G74" s="9">
        <f>VLOOKUP($A74, SpeciesInfo!$A$2:$AK$166,MATCH(G$1,SpeciesInfo!$A$1:$AK$1,0), FALSE)</f>
        <v>2</v>
      </c>
      <c r="H74" s="9">
        <f>VLOOKUP($A74, SpeciesInfo!$A$2:$AK$166,MATCH(H$1,SpeciesInfo!$A$1:$AK$1,0), FALSE)</f>
        <v>0</v>
      </c>
      <c r="I74" s="9">
        <f>VLOOKUP($A74, SpeciesInfo!$A$2:$AK$166,MATCH(I$1,SpeciesInfo!$A$1:$AK$1,0), FALSE)</f>
        <v>0</v>
      </c>
      <c r="J74" s="9">
        <f>VLOOKUP($A74, SpeciesInfo!$A$2:$AK$166,MATCH(J$1,SpeciesInfo!$A$1:$AK$1,0), FALSE)</f>
        <v>0</v>
      </c>
    </row>
    <row r="75" spans="1:10" x14ac:dyDescent="0.25">
      <c r="A75" s="9" t="str">
        <f>SpeciesInfo!A81</f>
        <v>Cor.pic</v>
      </c>
      <c r="B75" s="9">
        <f>VLOOKUP($A75, SpeciesInfo!$A$2:$AK$166,MATCH(B$1,SpeciesInfo!$A$1:$AK$1,0), FALSE)</f>
        <v>1</v>
      </c>
      <c r="C75" s="9">
        <f>VLOOKUP($A75, SpeciesInfo!$A$2:$AK$166,MATCH(C$1,SpeciesInfo!$A$1:$AK$1,0), FALSE)</f>
        <v>0</v>
      </c>
      <c r="D75" s="9">
        <f>VLOOKUP($A75, SpeciesInfo!$A$2:$AK$166,MATCH(D$1,SpeciesInfo!$A$1:$AK$1,0), FALSE)</f>
        <v>1</v>
      </c>
      <c r="E75" s="9">
        <f>VLOOKUP($A75, SpeciesInfo!$A$2:$AK$166,MATCH(E$1,SpeciesInfo!$A$1:$AK$1,0), FALSE)</f>
        <v>1</v>
      </c>
      <c r="F75" s="9">
        <f>VLOOKUP($A75, SpeciesInfo!$A$2:$AK$166,MATCH(F$1,SpeciesInfo!$A$1:$AK$1,0), FALSE)</f>
        <v>2</v>
      </c>
      <c r="G75" s="9">
        <f>VLOOKUP($A75, SpeciesInfo!$A$2:$AK$166,MATCH(G$1,SpeciesInfo!$A$1:$AK$1,0), FALSE)</f>
        <v>0</v>
      </c>
      <c r="H75" s="9">
        <f>VLOOKUP($A75, SpeciesInfo!$A$2:$AK$166,MATCH(H$1,SpeciesInfo!$A$1:$AK$1,0), FALSE)</f>
        <v>0</v>
      </c>
      <c r="I75" s="9">
        <f>VLOOKUP($A75, SpeciesInfo!$A$2:$AK$166,MATCH(I$1,SpeciesInfo!$A$1:$AK$1,0), FALSE)</f>
        <v>0</v>
      </c>
      <c r="J75" s="9">
        <f>VLOOKUP($A75, SpeciesInfo!$A$2:$AK$166,MATCH(J$1,SpeciesInfo!$A$1:$AK$1,0), FALSE)</f>
        <v>0</v>
      </c>
    </row>
    <row r="76" spans="1:10" x14ac:dyDescent="0.25">
      <c r="A76" s="9" t="str">
        <f>SpeciesInfo!A82</f>
        <v>Cor.san</v>
      </c>
      <c r="B76" s="9">
        <f>VLOOKUP($A76, SpeciesInfo!$A$2:$AK$166,MATCH(B$1,SpeciesInfo!$A$1:$AK$1,0), FALSE)</f>
        <v>1</v>
      </c>
      <c r="C76" s="9">
        <f>VLOOKUP($A76, SpeciesInfo!$A$2:$AK$166,MATCH(C$1,SpeciesInfo!$A$1:$AK$1,0), FALSE)</f>
        <v>0</v>
      </c>
      <c r="D76" s="9">
        <f>VLOOKUP($A76, SpeciesInfo!$A$2:$AK$166,MATCH(D$1,SpeciesInfo!$A$1:$AK$1,0), FALSE)</f>
        <v>0</v>
      </c>
      <c r="E76" s="9">
        <f>VLOOKUP($A76, SpeciesInfo!$A$2:$AK$166,MATCH(E$1,SpeciesInfo!$A$1:$AK$1,0), FALSE)</f>
        <v>1</v>
      </c>
      <c r="F76" s="9">
        <f>VLOOKUP($A76, SpeciesInfo!$A$2:$AK$166,MATCH(F$1,SpeciesInfo!$A$1:$AK$1,0), FALSE)</f>
        <v>2</v>
      </c>
      <c r="G76" s="9">
        <f>VLOOKUP($A76, SpeciesInfo!$A$2:$AK$166,MATCH(G$1,SpeciesInfo!$A$1:$AK$1,0), FALSE)</f>
        <v>1</v>
      </c>
      <c r="H76" s="9">
        <f>VLOOKUP($A76, SpeciesInfo!$A$2:$AK$166,MATCH(H$1,SpeciesInfo!$A$1:$AK$1,0), FALSE)</f>
        <v>0</v>
      </c>
      <c r="I76" s="9">
        <f>VLOOKUP($A76, SpeciesInfo!$A$2:$AK$166,MATCH(I$1,SpeciesInfo!$A$1:$AK$1,0), FALSE)</f>
        <v>0</v>
      </c>
      <c r="J76" s="9">
        <f>VLOOKUP($A76, SpeciesInfo!$A$2:$AK$166,MATCH(J$1,SpeciesInfo!$A$1:$AK$1,0), FALSE)</f>
        <v>0</v>
      </c>
    </row>
    <row r="77" spans="1:10" x14ac:dyDescent="0.25">
      <c r="A77" s="9" t="str">
        <f>SpeciesInfo!A83</f>
        <v>Not.cel</v>
      </c>
      <c r="B77" s="9">
        <f>VLOOKUP($A77, SpeciesInfo!$A$2:$AK$166,MATCH(B$1,SpeciesInfo!$A$1:$AK$1,0), FALSE)</f>
        <v>1</v>
      </c>
      <c r="C77" s="9">
        <f>VLOOKUP($A77, SpeciesInfo!$A$2:$AK$166,MATCH(C$1,SpeciesInfo!$A$1:$AK$1,0), FALSE)</f>
        <v>0</v>
      </c>
      <c r="D77" s="9">
        <f>VLOOKUP($A77, SpeciesInfo!$A$2:$AK$166,MATCH(D$1,SpeciesInfo!$A$1:$AK$1,0), FALSE)</f>
        <v>1</v>
      </c>
      <c r="E77" s="9">
        <f>VLOOKUP($A77, SpeciesInfo!$A$2:$AK$166,MATCH(E$1,SpeciesInfo!$A$1:$AK$1,0), FALSE)</f>
        <v>1</v>
      </c>
      <c r="F77" s="9">
        <f>VLOOKUP($A77, SpeciesInfo!$A$2:$AK$166,MATCH(F$1,SpeciesInfo!$A$1:$AK$1,0), FALSE)</f>
        <v>1</v>
      </c>
      <c r="G77" s="9">
        <f>VLOOKUP($A77, SpeciesInfo!$A$2:$AK$166,MATCH(G$1,SpeciesInfo!$A$1:$AK$1,0), FALSE)</f>
        <v>2</v>
      </c>
      <c r="H77" s="9">
        <f>VLOOKUP($A77, SpeciesInfo!$A$2:$AK$166,MATCH(H$1,SpeciesInfo!$A$1:$AK$1,0), FALSE)</f>
        <v>0</v>
      </c>
      <c r="I77" s="9">
        <f>VLOOKUP($A77, SpeciesInfo!$A$2:$AK$166,MATCH(I$1,SpeciesInfo!$A$1:$AK$1,0), FALSE)</f>
        <v>0</v>
      </c>
      <c r="J77" s="9">
        <f>VLOOKUP($A77, SpeciesInfo!$A$2:$AK$166,MATCH(J$1,SpeciesInfo!$A$1:$AK$1,0), FALSE)</f>
        <v>0</v>
      </c>
    </row>
    <row r="78" spans="1:10" x14ac:dyDescent="0.25">
      <c r="A78" s="9" t="str">
        <f>SpeciesInfo!A84</f>
        <v>Not.cin</v>
      </c>
      <c r="B78" s="9">
        <f>VLOOKUP($A78, SpeciesInfo!$A$2:$AK$166,MATCH(B$1,SpeciesInfo!$A$1:$AK$1,0), FALSE)</f>
        <v>1</v>
      </c>
      <c r="C78" s="9">
        <f>VLOOKUP($A78, SpeciesInfo!$A$2:$AK$166,MATCH(C$1,SpeciesInfo!$A$1:$AK$1,0), FALSE)</f>
        <v>0</v>
      </c>
      <c r="D78" s="9">
        <f>VLOOKUP($A78, SpeciesInfo!$A$2:$AK$166,MATCH(D$1,SpeciesInfo!$A$1:$AK$1,0), FALSE)</f>
        <v>1</v>
      </c>
      <c r="E78" s="9">
        <f>VLOOKUP($A78, SpeciesInfo!$A$2:$AK$166,MATCH(E$1,SpeciesInfo!$A$1:$AK$1,0), FALSE)</f>
        <v>1</v>
      </c>
      <c r="F78" s="9">
        <f>VLOOKUP($A78, SpeciesInfo!$A$2:$AK$166,MATCH(F$1,SpeciesInfo!$A$1:$AK$1,0), FALSE)</f>
        <v>1</v>
      </c>
      <c r="G78" s="9">
        <f>VLOOKUP($A78, SpeciesInfo!$A$2:$AK$166,MATCH(G$1,SpeciesInfo!$A$1:$AK$1,0), FALSE)</f>
        <v>2</v>
      </c>
      <c r="H78" s="9">
        <f>VLOOKUP($A78, SpeciesInfo!$A$2:$AK$166,MATCH(H$1,SpeciesInfo!$A$1:$AK$1,0), FALSE)</f>
        <v>0</v>
      </c>
      <c r="I78" s="9">
        <f>VLOOKUP($A78, SpeciesInfo!$A$2:$AK$166,MATCH(I$1,SpeciesInfo!$A$1:$AK$1,0), FALSE)</f>
        <v>0</v>
      </c>
      <c r="J78" s="9">
        <f>VLOOKUP($A78, SpeciesInfo!$A$2:$AK$166,MATCH(J$1,SpeciesInfo!$A$1:$AK$1,0), FALSE)</f>
        <v>0</v>
      </c>
    </row>
    <row r="79" spans="1:10" x14ac:dyDescent="0.25">
      <c r="A79" s="9" t="str">
        <f>SpeciesInfo!A85</f>
        <v>Not.fuc</v>
      </c>
      <c r="B79" s="9">
        <f>VLOOKUP($A79, SpeciesInfo!$A$2:$AK$166,MATCH(B$1,SpeciesInfo!$A$1:$AK$1,0), FALSE)</f>
        <v>0</v>
      </c>
      <c r="C79" s="9">
        <f>VLOOKUP($A79, SpeciesInfo!$A$2:$AK$166,MATCH(C$1,SpeciesInfo!$A$1:$AK$1,0), FALSE)</f>
        <v>0</v>
      </c>
      <c r="D79" s="9">
        <f>VLOOKUP($A79, SpeciesInfo!$A$2:$AK$166,MATCH(D$1,SpeciesInfo!$A$1:$AK$1,0), FALSE)</f>
        <v>0</v>
      </c>
      <c r="E79" s="9">
        <f>VLOOKUP($A79, SpeciesInfo!$A$2:$AK$166,MATCH(E$1,SpeciesInfo!$A$1:$AK$1,0), FALSE)</f>
        <v>0</v>
      </c>
      <c r="F79" s="9">
        <f>VLOOKUP($A79, SpeciesInfo!$A$2:$AK$166,MATCH(F$1,SpeciesInfo!$A$1:$AK$1,0), FALSE)</f>
        <v>1</v>
      </c>
      <c r="G79" s="9">
        <f>VLOOKUP($A79, SpeciesInfo!$A$2:$AK$166,MATCH(G$1,SpeciesInfo!$A$1:$AK$1,0), FALSE)</f>
        <v>2</v>
      </c>
      <c r="H79" s="9">
        <f>VLOOKUP($A79, SpeciesInfo!$A$2:$AK$166,MATCH(H$1,SpeciesInfo!$A$1:$AK$1,0), FALSE)</f>
        <v>1</v>
      </c>
      <c r="I79" s="9">
        <f>VLOOKUP($A79, SpeciesInfo!$A$2:$AK$166,MATCH(I$1,SpeciesInfo!$A$1:$AK$1,0), FALSE)</f>
        <v>0</v>
      </c>
      <c r="J79" s="9">
        <f>VLOOKUP($A79, SpeciesInfo!$A$2:$AK$166,MATCH(J$1,SpeciesInfo!$A$1:$AK$1,0), FALSE)</f>
        <v>0</v>
      </c>
    </row>
    <row r="80" spans="1:10" x14ac:dyDescent="0.25">
      <c r="A80" s="9" t="str">
        <f>SpeciesInfo!A86</f>
        <v>Not.ins</v>
      </c>
      <c r="B80" s="9">
        <f>VLOOKUP($A80, SpeciesInfo!$A$2:$AK$166,MATCH(B$1,SpeciesInfo!$A$1:$AK$1,0), FALSE)</f>
        <v>0</v>
      </c>
      <c r="C80" s="9">
        <f>VLOOKUP($A80, SpeciesInfo!$A$2:$AK$166,MATCH(C$1,SpeciesInfo!$A$1:$AK$1,0), FALSE)</f>
        <v>0</v>
      </c>
      <c r="D80" s="9">
        <f>VLOOKUP($A80, SpeciesInfo!$A$2:$AK$166,MATCH(D$1,SpeciesInfo!$A$1:$AK$1,0), FALSE)</f>
        <v>0</v>
      </c>
      <c r="E80" s="9">
        <f>VLOOKUP($A80, SpeciesInfo!$A$2:$AK$166,MATCH(E$1,SpeciesInfo!$A$1:$AK$1,0), FALSE)</f>
        <v>0</v>
      </c>
      <c r="F80" s="9">
        <f>VLOOKUP($A80, SpeciesInfo!$A$2:$AK$166,MATCH(F$1,SpeciesInfo!$A$1:$AK$1,0), FALSE)</f>
        <v>0</v>
      </c>
      <c r="G80" s="9">
        <f>VLOOKUP($A80, SpeciesInfo!$A$2:$AK$166,MATCH(G$1,SpeciesInfo!$A$1:$AK$1,0), FALSE)</f>
        <v>2</v>
      </c>
      <c r="H80" s="9">
        <f>VLOOKUP($A80, SpeciesInfo!$A$2:$AK$166,MATCH(H$1,SpeciesInfo!$A$1:$AK$1,0), FALSE)</f>
        <v>1</v>
      </c>
      <c r="I80" s="9">
        <f>VLOOKUP($A80, SpeciesInfo!$A$2:$AK$166,MATCH(I$1,SpeciesInfo!$A$1:$AK$1,0), FALSE)</f>
        <v>0</v>
      </c>
      <c r="J80" s="9">
        <f>VLOOKUP($A80, SpeciesInfo!$A$2:$AK$166,MATCH(J$1,SpeciesInfo!$A$1:$AK$1,0), FALSE)</f>
        <v>0</v>
      </c>
    </row>
    <row r="81" spans="1:10" x14ac:dyDescent="0.25">
      <c r="A81" s="9" t="str">
        <f>SpeciesInfo!A87</f>
        <v>Pse.luc</v>
      </c>
      <c r="B81" s="9">
        <f>VLOOKUP($A81, SpeciesInfo!$A$2:$AK$166,MATCH(B$1,SpeciesInfo!$A$1:$AK$1,0), FALSE)</f>
        <v>1</v>
      </c>
      <c r="C81" s="9">
        <f>VLOOKUP($A81, SpeciesInfo!$A$2:$AK$166,MATCH(C$1,SpeciesInfo!$A$1:$AK$1,0), FALSE)</f>
        <v>0</v>
      </c>
      <c r="D81" s="9">
        <f>VLOOKUP($A81, SpeciesInfo!$A$2:$AK$166,MATCH(D$1,SpeciesInfo!$A$1:$AK$1,0), FALSE)</f>
        <v>0</v>
      </c>
      <c r="E81" s="9">
        <f>VLOOKUP($A81, SpeciesInfo!$A$2:$AK$166,MATCH(E$1,SpeciesInfo!$A$1:$AK$1,0), FALSE)</f>
        <v>1</v>
      </c>
      <c r="F81" s="9">
        <f>VLOOKUP($A81, SpeciesInfo!$A$2:$AK$166,MATCH(F$1,SpeciesInfo!$A$1:$AK$1,0), FALSE)</f>
        <v>1</v>
      </c>
      <c r="G81" s="9">
        <f>VLOOKUP($A81, SpeciesInfo!$A$2:$AK$166,MATCH(G$1,SpeciesInfo!$A$1:$AK$1,0), FALSE)</f>
        <v>2</v>
      </c>
      <c r="H81" s="9">
        <f>VLOOKUP($A81, SpeciesInfo!$A$2:$AK$166,MATCH(H$1,SpeciesInfo!$A$1:$AK$1,0), FALSE)</f>
        <v>0</v>
      </c>
      <c r="I81" s="9">
        <f>VLOOKUP($A81, SpeciesInfo!$A$2:$AK$166,MATCH(I$1,SpeciesInfo!$A$1:$AK$1,0), FALSE)</f>
        <v>0</v>
      </c>
      <c r="J81" s="9">
        <f>VLOOKUP($A81, SpeciesInfo!$A$2:$AK$166,MATCH(J$1,SpeciesInfo!$A$1:$AK$1,0), FALSE)</f>
        <v>0</v>
      </c>
    </row>
    <row r="82" spans="1:10" x14ac:dyDescent="0.25">
      <c r="A82" s="9" t="str">
        <f>SpeciesInfo!A88</f>
        <v>Pse.mil</v>
      </c>
      <c r="B82" s="9">
        <f>VLOOKUP($A82, SpeciesInfo!$A$2:$AK$166,MATCH(B$1,SpeciesInfo!$A$1:$AK$1,0), FALSE)</f>
        <v>1</v>
      </c>
      <c r="C82" s="9">
        <f>VLOOKUP($A82, SpeciesInfo!$A$2:$AK$166,MATCH(C$1,SpeciesInfo!$A$1:$AK$1,0), FALSE)</f>
        <v>0</v>
      </c>
      <c r="D82" s="9">
        <f>VLOOKUP($A82, SpeciesInfo!$A$2:$AK$166,MATCH(D$1,SpeciesInfo!$A$1:$AK$1,0), FALSE)</f>
        <v>0</v>
      </c>
      <c r="E82" s="9">
        <f>VLOOKUP($A82, SpeciesInfo!$A$2:$AK$166,MATCH(E$1,SpeciesInfo!$A$1:$AK$1,0), FALSE)</f>
        <v>1</v>
      </c>
      <c r="F82" s="9">
        <f>VLOOKUP($A82, SpeciesInfo!$A$2:$AK$166,MATCH(F$1,SpeciesInfo!$A$1:$AK$1,0), FALSE)</f>
        <v>1</v>
      </c>
      <c r="G82" s="9">
        <f>VLOOKUP($A82, SpeciesInfo!$A$2:$AK$166,MATCH(G$1,SpeciesInfo!$A$1:$AK$1,0), FALSE)</f>
        <v>2</v>
      </c>
      <c r="H82" s="9">
        <f>VLOOKUP($A82, SpeciesInfo!$A$2:$AK$166,MATCH(H$1,SpeciesInfo!$A$1:$AK$1,0), FALSE)</f>
        <v>0</v>
      </c>
      <c r="I82" s="9">
        <f>VLOOKUP($A82, SpeciesInfo!$A$2:$AK$166,MATCH(I$1,SpeciesInfo!$A$1:$AK$1,0), FALSE)</f>
        <v>0</v>
      </c>
      <c r="J82" s="9">
        <f>VLOOKUP($A82, SpeciesInfo!$A$2:$AK$166,MATCH(J$1,SpeciesInfo!$A$1:$AK$1,0), FALSE)</f>
        <v>0</v>
      </c>
    </row>
    <row r="83" spans="1:10" x14ac:dyDescent="0.25">
      <c r="A83" s="9" t="str">
        <f>SpeciesInfo!A89</f>
        <v>Sue.arq</v>
      </c>
      <c r="B83" s="9">
        <f>VLOOKUP($A83, SpeciesInfo!$A$2:$AK$166,MATCH(B$1,SpeciesInfo!$A$1:$AK$1,0), FALSE)</f>
        <v>0</v>
      </c>
      <c r="C83" s="9">
        <f>VLOOKUP($A83, SpeciesInfo!$A$2:$AK$166,MATCH(C$1,SpeciesInfo!$A$1:$AK$1,0), FALSE)</f>
        <v>0</v>
      </c>
      <c r="D83" s="9">
        <f>VLOOKUP($A83, SpeciesInfo!$A$2:$AK$166,MATCH(D$1,SpeciesInfo!$A$1:$AK$1,0), FALSE)</f>
        <v>0</v>
      </c>
      <c r="E83" s="9">
        <f>VLOOKUP($A83, SpeciesInfo!$A$2:$AK$166,MATCH(E$1,SpeciesInfo!$A$1:$AK$1,0), FALSE)</f>
        <v>0</v>
      </c>
      <c r="F83" s="9">
        <f>VLOOKUP($A83, SpeciesInfo!$A$2:$AK$166,MATCH(F$1,SpeciesInfo!$A$1:$AK$1,0), FALSE)</f>
        <v>2</v>
      </c>
      <c r="G83" s="9">
        <f>VLOOKUP($A83, SpeciesInfo!$A$2:$AK$166,MATCH(G$1,SpeciesInfo!$A$1:$AK$1,0), FALSE)</f>
        <v>0</v>
      </c>
      <c r="H83" s="9">
        <f>VLOOKUP($A83, SpeciesInfo!$A$2:$AK$166,MATCH(H$1,SpeciesInfo!$A$1:$AK$1,0), FALSE)</f>
        <v>0</v>
      </c>
      <c r="I83" s="9">
        <f>VLOOKUP($A83, SpeciesInfo!$A$2:$AK$166,MATCH(I$1,SpeciesInfo!$A$1:$AK$1,0), FALSE)</f>
        <v>0</v>
      </c>
      <c r="J83" s="9">
        <f>VLOOKUP($A83, SpeciesInfo!$A$2:$AK$166,MATCH(J$1,SpeciesInfo!$A$1:$AK$1,0), FALSE)</f>
        <v>0</v>
      </c>
    </row>
    <row r="84" spans="1:10" x14ac:dyDescent="0.25">
      <c r="A84" s="9" t="str">
        <f>SpeciesInfo!A90</f>
        <v>Sue.ayl</v>
      </c>
      <c r="B84" s="9">
        <f>VLOOKUP($A84, SpeciesInfo!$A$2:$AK$166,MATCH(B$1,SpeciesInfo!$A$1:$AK$1,0), FALSE)</f>
        <v>1</v>
      </c>
      <c r="C84" s="9">
        <f>VLOOKUP($A84, SpeciesInfo!$A$2:$AK$166,MATCH(C$1,SpeciesInfo!$A$1:$AK$1,0), FALSE)</f>
        <v>0</v>
      </c>
      <c r="D84" s="9">
        <f>VLOOKUP($A84, SpeciesInfo!$A$2:$AK$166,MATCH(D$1,SpeciesInfo!$A$1:$AK$1,0), FALSE)</f>
        <v>1</v>
      </c>
      <c r="E84" s="9">
        <f>VLOOKUP($A84, SpeciesInfo!$A$2:$AK$166,MATCH(E$1,SpeciesInfo!$A$1:$AK$1,0), FALSE)</f>
        <v>1</v>
      </c>
      <c r="F84" s="9">
        <f>VLOOKUP($A84, SpeciesInfo!$A$2:$AK$166,MATCH(F$1,SpeciesInfo!$A$1:$AK$1,0), FALSE)</f>
        <v>2</v>
      </c>
      <c r="G84" s="9">
        <f>VLOOKUP($A84, SpeciesInfo!$A$2:$AK$166,MATCH(G$1,SpeciesInfo!$A$1:$AK$1,0), FALSE)</f>
        <v>0</v>
      </c>
      <c r="H84" s="9">
        <f>VLOOKUP($A84, SpeciesInfo!$A$2:$AK$166,MATCH(H$1,SpeciesInfo!$A$1:$AK$1,0), FALSE)</f>
        <v>0</v>
      </c>
      <c r="I84" s="9">
        <f>VLOOKUP($A84, SpeciesInfo!$A$2:$AK$166,MATCH(I$1,SpeciesInfo!$A$1:$AK$1,0), FALSE)</f>
        <v>0</v>
      </c>
      <c r="J84" s="9">
        <f>VLOOKUP($A84, SpeciesInfo!$A$2:$AK$166,MATCH(J$1,SpeciesInfo!$A$1:$AK$1,0), FALSE)</f>
        <v>0</v>
      </c>
    </row>
    <row r="85" spans="1:10" x14ac:dyDescent="0.25">
      <c r="A85" s="9" t="str">
        <f>SpeciesInfo!A91</f>
        <v>Tha.amb</v>
      </c>
      <c r="B85" s="9">
        <f>VLOOKUP($A85, SpeciesInfo!$A$2:$AK$166,MATCH(B$1,SpeciesInfo!$A$1:$AK$1,0), FALSE)</f>
        <v>0</v>
      </c>
      <c r="C85" s="9">
        <f>VLOOKUP($A85, SpeciesInfo!$A$2:$AK$166,MATCH(C$1,SpeciesInfo!$A$1:$AK$1,0), FALSE)</f>
        <v>0</v>
      </c>
      <c r="D85" s="9">
        <f>VLOOKUP($A85, SpeciesInfo!$A$2:$AK$166,MATCH(D$1,SpeciesInfo!$A$1:$AK$1,0), FALSE)</f>
        <v>2</v>
      </c>
      <c r="E85" s="9">
        <f>VLOOKUP($A85, SpeciesInfo!$A$2:$AK$166,MATCH(E$1,SpeciesInfo!$A$1:$AK$1,0), FALSE)</f>
        <v>1</v>
      </c>
      <c r="F85" s="9">
        <f>VLOOKUP($A85, SpeciesInfo!$A$2:$AK$166,MATCH(F$1,SpeciesInfo!$A$1:$AK$1,0), FALSE)</f>
        <v>1</v>
      </c>
      <c r="G85" s="9">
        <f>VLOOKUP($A85, SpeciesInfo!$A$2:$AK$166,MATCH(G$1,SpeciesInfo!$A$1:$AK$1,0), FALSE)</f>
        <v>0</v>
      </c>
      <c r="H85" s="9">
        <f>VLOOKUP($A85, SpeciesInfo!$A$2:$AK$166,MATCH(H$1,SpeciesInfo!$A$1:$AK$1,0), FALSE)</f>
        <v>0</v>
      </c>
      <c r="I85" s="9">
        <f>VLOOKUP($A85, SpeciesInfo!$A$2:$AK$166,MATCH(I$1,SpeciesInfo!$A$1:$AK$1,0), FALSE)</f>
        <v>0</v>
      </c>
      <c r="J85" s="9">
        <f>VLOOKUP($A85, SpeciesInfo!$A$2:$AK$166,MATCH(J$1,SpeciesInfo!$A$1:$AK$1,0), FALSE)</f>
        <v>0</v>
      </c>
    </row>
    <row r="86" spans="1:10" x14ac:dyDescent="0.25">
      <c r="A86" s="9" t="str">
        <f>SpeciesInfo!A92</f>
        <v>Tha.lut</v>
      </c>
      <c r="B86" s="9">
        <f>VLOOKUP($A86, SpeciesInfo!$A$2:$AK$166,MATCH(B$1,SpeciesInfo!$A$1:$AK$1,0), FALSE)</f>
        <v>0</v>
      </c>
      <c r="C86" s="9">
        <f>VLOOKUP($A86, SpeciesInfo!$A$2:$AK$166,MATCH(C$1,SpeciesInfo!$A$1:$AK$1,0), FALSE)</f>
        <v>0</v>
      </c>
      <c r="D86" s="9">
        <f>VLOOKUP($A86, SpeciesInfo!$A$2:$AK$166,MATCH(D$1,SpeciesInfo!$A$1:$AK$1,0), FALSE)</f>
        <v>0</v>
      </c>
      <c r="E86" s="9">
        <f>VLOOKUP($A86, SpeciesInfo!$A$2:$AK$166,MATCH(E$1,SpeciesInfo!$A$1:$AK$1,0), FALSE)</f>
        <v>0</v>
      </c>
      <c r="F86" s="9">
        <f>VLOOKUP($A86, SpeciesInfo!$A$2:$AK$166,MATCH(F$1,SpeciesInfo!$A$1:$AK$1,0), FALSE)</f>
        <v>1</v>
      </c>
      <c r="G86" s="9">
        <f>VLOOKUP($A86, SpeciesInfo!$A$2:$AK$166,MATCH(G$1,SpeciesInfo!$A$1:$AK$1,0), FALSE)</f>
        <v>2</v>
      </c>
      <c r="H86" s="9">
        <f>VLOOKUP($A86, SpeciesInfo!$A$2:$AK$166,MATCH(H$1,SpeciesInfo!$A$1:$AK$1,0), FALSE)</f>
        <v>0</v>
      </c>
      <c r="I86" s="9">
        <f>VLOOKUP($A86, SpeciesInfo!$A$2:$AK$166,MATCH(I$1,SpeciesInfo!$A$1:$AK$1,0), FALSE)</f>
        <v>0</v>
      </c>
      <c r="J86" s="9">
        <f>VLOOKUP($A86, SpeciesInfo!$A$2:$AK$166,MATCH(J$1,SpeciesInfo!$A$1:$AK$1,0), FALSE)</f>
        <v>0</v>
      </c>
    </row>
    <row r="87" spans="1:10" x14ac:dyDescent="0.25">
      <c r="A87" s="9" t="str">
        <f>SpeciesInfo!A93</f>
        <v>Tha.tri</v>
      </c>
      <c r="B87" s="9">
        <f>VLOOKUP($A87, SpeciesInfo!$A$2:$AK$166,MATCH(B$1,SpeciesInfo!$A$1:$AK$1,0), FALSE)</f>
        <v>0</v>
      </c>
      <c r="C87" s="9">
        <f>VLOOKUP($A87, SpeciesInfo!$A$2:$AK$166,MATCH(C$1,SpeciesInfo!$A$1:$AK$1,0), FALSE)</f>
        <v>0</v>
      </c>
      <c r="D87" s="9">
        <f>VLOOKUP($A87, SpeciesInfo!$A$2:$AK$166,MATCH(D$1,SpeciesInfo!$A$1:$AK$1,0), FALSE)</f>
        <v>0</v>
      </c>
      <c r="E87" s="9">
        <f>VLOOKUP($A87, SpeciesInfo!$A$2:$AK$166,MATCH(E$1,SpeciesInfo!$A$1:$AK$1,0), FALSE)</f>
        <v>0</v>
      </c>
      <c r="F87" s="9">
        <f>VLOOKUP($A87, SpeciesInfo!$A$2:$AK$166,MATCH(F$1,SpeciesInfo!$A$1:$AK$1,0), FALSE)</f>
        <v>1</v>
      </c>
      <c r="G87" s="9">
        <f>VLOOKUP($A87, SpeciesInfo!$A$2:$AK$166,MATCH(G$1,SpeciesInfo!$A$1:$AK$1,0), FALSE)</f>
        <v>2</v>
      </c>
      <c r="H87" s="9">
        <f>VLOOKUP($A87, SpeciesInfo!$A$2:$AK$166,MATCH(H$1,SpeciesInfo!$A$1:$AK$1,0), FALSE)</f>
        <v>0</v>
      </c>
      <c r="I87" s="9">
        <f>VLOOKUP($A87, SpeciesInfo!$A$2:$AK$166,MATCH(I$1,SpeciesInfo!$A$1:$AK$1,0), FALSE)</f>
        <v>0</v>
      </c>
      <c r="J87" s="9">
        <f>VLOOKUP($A87, SpeciesInfo!$A$2:$AK$166,MATCH(J$1,SpeciesInfo!$A$1:$AK$1,0), FALSE)</f>
        <v>0</v>
      </c>
    </row>
    <row r="88" spans="1:10" x14ac:dyDescent="0.25">
      <c r="A88" s="9" t="str">
        <f>SpeciesInfo!A94</f>
        <v>Lat.cil</v>
      </c>
      <c r="B88" s="9">
        <f>VLOOKUP($A88, SpeciesInfo!$A$2:$AK$166,MATCH(B$1,SpeciesInfo!$A$1:$AK$1,0), FALSE)</f>
        <v>0</v>
      </c>
      <c r="C88" s="9">
        <f>VLOOKUP($A88, SpeciesInfo!$A$2:$AK$166,MATCH(C$1,SpeciesInfo!$A$1:$AK$1,0), FALSE)</f>
        <v>0</v>
      </c>
      <c r="D88" s="9">
        <f>VLOOKUP($A88, SpeciesInfo!$A$2:$AK$166,MATCH(D$1,SpeciesInfo!$A$1:$AK$1,0), FALSE)</f>
        <v>0</v>
      </c>
      <c r="E88" s="9">
        <f>VLOOKUP($A88, SpeciesInfo!$A$2:$AK$166,MATCH(E$1,SpeciesInfo!$A$1:$AK$1,0), FALSE)</f>
        <v>1</v>
      </c>
      <c r="F88" s="9">
        <f>VLOOKUP($A88, SpeciesInfo!$A$2:$AK$166,MATCH(F$1,SpeciesInfo!$A$1:$AK$1,0), FALSE)</f>
        <v>2</v>
      </c>
      <c r="G88" s="9">
        <f>VLOOKUP($A88, SpeciesInfo!$A$2:$AK$166,MATCH(G$1,SpeciesInfo!$A$1:$AK$1,0), FALSE)</f>
        <v>1</v>
      </c>
      <c r="H88" s="9">
        <f>VLOOKUP($A88, SpeciesInfo!$A$2:$AK$166,MATCH(H$1,SpeciesInfo!$A$1:$AK$1,0), FALSE)</f>
        <v>0</v>
      </c>
      <c r="I88" s="9">
        <f>VLOOKUP($A88, SpeciesInfo!$A$2:$AK$166,MATCH(I$1,SpeciesInfo!$A$1:$AK$1,0), FALSE)</f>
        <v>0</v>
      </c>
      <c r="J88" s="9">
        <f>VLOOKUP($A88, SpeciesInfo!$A$2:$AK$166,MATCH(J$1,SpeciesInfo!$A$1:$AK$1,0), FALSE)</f>
        <v>0</v>
      </c>
    </row>
    <row r="89" spans="1:10" x14ac:dyDescent="0.25">
      <c r="A89" s="9" t="str">
        <f>SpeciesInfo!A95</f>
        <v>Lat.for</v>
      </c>
      <c r="B89" s="9">
        <f>VLOOKUP($A89, SpeciesInfo!$A$2:$AK$166,MATCH(B$1,SpeciesInfo!$A$1:$AK$1,0), FALSE)</f>
        <v>0</v>
      </c>
      <c r="C89" s="9">
        <f>VLOOKUP($A89, SpeciesInfo!$A$2:$AK$166,MATCH(C$1,SpeciesInfo!$A$1:$AK$1,0), FALSE)</f>
        <v>0</v>
      </c>
      <c r="D89" s="9">
        <f>VLOOKUP($A89, SpeciesInfo!$A$2:$AK$166,MATCH(D$1,SpeciesInfo!$A$1:$AK$1,0), FALSE)</f>
        <v>0</v>
      </c>
      <c r="E89" s="9">
        <f>VLOOKUP($A89, SpeciesInfo!$A$2:$AK$166,MATCH(E$1,SpeciesInfo!$A$1:$AK$1,0), FALSE)</f>
        <v>0</v>
      </c>
      <c r="F89" s="9">
        <f>VLOOKUP($A89, SpeciesInfo!$A$2:$AK$166,MATCH(F$1,SpeciesInfo!$A$1:$AK$1,0), FALSE)</f>
        <v>2</v>
      </c>
      <c r="G89" s="9">
        <f>VLOOKUP($A89, SpeciesInfo!$A$2:$AK$166,MATCH(G$1,SpeciesInfo!$A$1:$AK$1,0), FALSE)</f>
        <v>1</v>
      </c>
      <c r="H89" s="9">
        <f>VLOOKUP($A89, SpeciesInfo!$A$2:$AK$166,MATCH(H$1,SpeciesInfo!$A$1:$AK$1,0), FALSE)</f>
        <v>1</v>
      </c>
      <c r="I89" s="9">
        <f>VLOOKUP($A89, SpeciesInfo!$A$2:$AK$166,MATCH(I$1,SpeciesInfo!$A$1:$AK$1,0), FALSE)</f>
        <v>0</v>
      </c>
      <c r="J89" s="9">
        <f>VLOOKUP($A89, SpeciesInfo!$A$2:$AK$166,MATCH(J$1,SpeciesInfo!$A$1:$AK$1,0), FALSE)</f>
        <v>0</v>
      </c>
    </row>
    <row r="90" spans="1:10" x14ac:dyDescent="0.25">
      <c r="A90" s="9" t="str">
        <f>SpeciesInfo!A96</f>
        <v>Lat.lin</v>
      </c>
      <c r="B90" s="9">
        <f>VLOOKUP($A90, SpeciesInfo!$A$2:$AK$166,MATCH(B$1,SpeciesInfo!$A$1:$AK$1,0), FALSE)</f>
        <v>0</v>
      </c>
      <c r="C90" s="9">
        <f>VLOOKUP($A90, SpeciesInfo!$A$2:$AK$166,MATCH(C$1,SpeciesInfo!$A$1:$AK$1,0), FALSE)</f>
        <v>0</v>
      </c>
      <c r="D90" s="9">
        <f>VLOOKUP($A90, SpeciesInfo!$A$2:$AK$166,MATCH(D$1,SpeciesInfo!$A$1:$AK$1,0), FALSE)</f>
        <v>1</v>
      </c>
      <c r="E90" s="9">
        <f>VLOOKUP($A90, SpeciesInfo!$A$2:$AK$166,MATCH(E$1,SpeciesInfo!$A$1:$AK$1,0), FALSE)</f>
        <v>1</v>
      </c>
      <c r="F90" s="9">
        <f>VLOOKUP($A90, SpeciesInfo!$A$2:$AK$166,MATCH(F$1,SpeciesInfo!$A$1:$AK$1,0), FALSE)</f>
        <v>1</v>
      </c>
      <c r="G90" s="9">
        <f>VLOOKUP($A90, SpeciesInfo!$A$2:$AK$166,MATCH(G$1,SpeciesInfo!$A$1:$AK$1,0), FALSE)</f>
        <v>2</v>
      </c>
      <c r="H90" s="9">
        <f>VLOOKUP($A90, SpeciesInfo!$A$2:$AK$166,MATCH(H$1,SpeciesInfo!$A$1:$AK$1,0), FALSE)</f>
        <v>1</v>
      </c>
      <c r="I90" s="9">
        <f>VLOOKUP($A90, SpeciesInfo!$A$2:$AK$166,MATCH(I$1,SpeciesInfo!$A$1:$AK$1,0), FALSE)</f>
        <v>0</v>
      </c>
      <c r="J90" s="9">
        <f>VLOOKUP($A90, SpeciesInfo!$A$2:$AK$166,MATCH(J$1,SpeciesInfo!$A$1:$AK$1,0), FALSE)</f>
        <v>0</v>
      </c>
    </row>
    <row r="91" spans="1:10" x14ac:dyDescent="0.25">
      <c r="A91" s="9" t="str">
        <f>SpeciesInfo!A97</f>
        <v>Men.lin</v>
      </c>
      <c r="B91" s="9">
        <f>VLOOKUP($A91, SpeciesInfo!$A$2:$AK$166,MATCH(B$1,SpeciesInfo!$A$1:$AK$1,0), FALSE)</f>
        <v>0</v>
      </c>
      <c r="C91" s="9">
        <f>VLOOKUP($A91, SpeciesInfo!$A$2:$AK$166,MATCH(C$1,SpeciesInfo!$A$1:$AK$1,0), FALSE)</f>
        <v>0</v>
      </c>
      <c r="D91" s="9">
        <f>VLOOKUP($A91, SpeciesInfo!$A$2:$AK$166,MATCH(D$1,SpeciesInfo!$A$1:$AK$1,0), FALSE)</f>
        <v>2</v>
      </c>
      <c r="E91" s="9">
        <f>VLOOKUP($A91, SpeciesInfo!$A$2:$AK$166,MATCH(E$1,SpeciesInfo!$A$1:$AK$1,0), FALSE)</f>
        <v>1</v>
      </c>
      <c r="F91" s="9">
        <f>VLOOKUP($A91, SpeciesInfo!$A$2:$AK$166,MATCH(F$1,SpeciesInfo!$A$1:$AK$1,0), FALSE)</f>
        <v>1</v>
      </c>
      <c r="G91" s="9">
        <f>VLOOKUP($A91, SpeciesInfo!$A$2:$AK$166,MATCH(G$1,SpeciesInfo!$A$1:$AK$1,0), FALSE)</f>
        <v>1</v>
      </c>
      <c r="H91" s="9">
        <f>VLOOKUP($A91, SpeciesInfo!$A$2:$AK$166,MATCH(H$1,SpeciesInfo!$A$1:$AK$1,0), FALSE)</f>
        <v>1</v>
      </c>
      <c r="I91" s="9">
        <f>VLOOKUP($A91, SpeciesInfo!$A$2:$AK$166,MATCH(I$1,SpeciesInfo!$A$1:$AK$1,0), FALSE)</f>
        <v>0</v>
      </c>
      <c r="J91" s="9">
        <f>VLOOKUP($A91, SpeciesInfo!$A$2:$AK$166,MATCH(J$1,SpeciesInfo!$A$1:$AK$1,0), FALSE)</f>
        <v>0</v>
      </c>
    </row>
    <row r="92" spans="1:10" x14ac:dyDescent="0.25">
      <c r="A92" s="9" t="str">
        <f>SpeciesInfo!A98</f>
        <v>Ald.for</v>
      </c>
      <c r="B92" s="9">
        <f>VLOOKUP($A92, SpeciesInfo!$A$2:$AK$166,MATCH(B$1,SpeciesInfo!$A$1:$AK$1,0), FALSE)</f>
        <v>0</v>
      </c>
      <c r="C92" s="9">
        <f>VLOOKUP($A92, SpeciesInfo!$A$2:$AK$166,MATCH(C$1,SpeciesInfo!$A$1:$AK$1,0), FALSE)</f>
        <v>1</v>
      </c>
      <c r="D92" s="9">
        <f>VLOOKUP($A92, SpeciesInfo!$A$2:$AK$166,MATCH(D$1,SpeciesInfo!$A$1:$AK$1,0), FALSE)</f>
        <v>1</v>
      </c>
      <c r="E92" s="9">
        <f>VLOOKUP($A92, SpeciesInfo!$A$2:$AK$166,MATCH(E$1,SpeciesInfo!$A$1:$AK$1,0), FALSE)</f>
        <v>2</v>
      </c>
      <c r="F92" s="9">
        <f>VLOOKUP($A92, SpeciesInfo!$A$2:$AK$166,MATCH(F$1,SpeciesInfo!$A$1:$AK$1,0), FALSE)</f>
        <v>1</v>
      </c>
      <c r="G92" s="9">
        <f>VLOOKUP($A92, SpeciesInfo!$A$2:$AK$166,MATCH(G$1,SpeciesInfo!$A$1:$AK$1,0), FALSE)</f>
        <v>1</v>
      </c>
      <c r="H92" s="9">
        <f>VLOOKUP($A92, SpeciesInfo!$A$2:$AK$166,MATCH(H$1,SpeciesInfo!$A$1:$AK$1,0), FALSE)</f>
        <v>0</v>
      </c>
      <c r="I92" s="9">
        <f>VLOOKUP($A92, SpeciesInfo!$A$2:$AK$166,MATCH(I$1,SpeciesInfo!$A$1:$AK$1,0), FALSE)</f>
        <v>0</v>
      </c>
      <c r="J92" s="9">
        <f>VLOOKUP($A92, SpeciesInfo!$A$2:$AK$166,MATCH(J$1,SpeciesInfo!$A$1:$AK$1,0), FALSE)</f>
        <v>1</v>
      </c>
    </row>
    <row r="93" spans="1:10" x14ac:dyDescent="0.25">
      <c r="A93" s="9" t="str">
        <f>SpeciesInfo!A99</f>
        <v>Mul.van</v>
      </c>
      <c r="B93" s="9">
        <f>VLOOKUP($A93, SpeciesInfo!$A$2:$AK$166,MATCH(B$1,SpeciesInfo!$A$1:$AK$1,0), FALSE)</f>
        <v>0</v>
      </c>
      <c r="C93" s="9">
        <f>VLOOKUP($A93, SpeciesInfo!$A$2:$AK$166,MATCH(C$1,SpeciesInfo!$A$1:$AK$1,0), FALSE)</f>
        <v>0</v>
      </c>
      <c r="D93" s="9">
        <f>VLOOKUP($A93, SpeciesInfo!$A$2:$AK$166,MATCH(D$1,SpeciesInfo!$A$1:$AK$1,0), FALSE)</f>
        <v>0</v>
      </c>
      <c r="E93" s="9">
        <f>VLOOKUP($A93, SpeciesInfo!$A$2:$AK$166,MATCH(E$1,SpeciesInfo!$A$1:$AK$1,0), FALSE)</f>
        <v>0</v>
      </c>
      <c r="F93" s="9">
        <f>VLOOKUP($A93, SpeciesInfo!$A$2:$AK$166,MATCH(F$1,SpeciesInfo!$A$1:$AK$1,0), FALSE)</f>
        <v>2</v>
      </c>
      <c r="G93" s="9">
        <f>VLOOKUP($A93, SpeciesInfo!$A$2:$AK$166,MATCH(G$1,SpeciesInfo!$A$1:$AK$1,0), FALSE)</f>
        <v>1</v>
      </c>
      <c r="H93" s="9">
        <f>VLOOKUP($A93, SpeciesInfo!$A$2:$AK$166,MATCH(H$1,SpeciesInfo!$A$1:$AK$1,0), FALSE)</f>
        <v>0</v>
      </c>
      <c r="I93" s="9">
        <f>VLOOKUP($A93, SpeciesInfo!$A$2:$AK$166,MATCH(I$1,SpeciesInfo!$A$1:$AK$1,0), FALSE)</f>
        <v>0</v>
      </c>
      <c r="J93" s="9">
        <f>VLOOKUP($A93, SpeciesInfo!$A$2:$AK$166,MATCH(J$1,SpeciesInfo!$A$1:$AK$1,0), FALSE)</f>
        <v>0</v>
      </c>
    </row>
    <row r="94" spans="1:10" x14ac:dyDescent="0.25">
      <c r="A94" s="9" t="str">
        <f>SpeciesInfo!A100</f>
        <v>Par.cil</v>
      </c>
      <c r="B94" s="9">
        <f>VLOOKUP($A94, SpeciesInfo!$A$2:$AK$166,MATCH(B$1,SpeciesInfo!$A$1:$AK$1,0), FALSE)</f>
        <v>0</v>
      </c>
      <c r="C94" s="9">
        <f>VLOOKUP($A94, SpeciesInfo!$A$2:$AK$166,MATCH(C$1,SpeciesInfo!$A$1:$AK$1,0), FALSE)</f>
        <v>0</v>
      </c>
      <c r="D94" s="9">
        <f>VLOOKUP($A94, SpeciesInfo!$A$2:$AK$166,MATCH(D$1,SpeciesInfo!$A$1:$AK$1,0), FALSE)</f>
        <v>0</v>
      </c>
      <c r="E94" s="9">
        <f>VLOOKUP($A94, SpeciesInfo!$A$2:$AK$166,MATCH(E$1,SpeciesInfo!$A$1:$AK$1,0), FALSE)</f>
        <v>0</v>
      </c>
      <c r="F94" s="9">
        <f>VLOOKUP($A94, SpeciesInfo!$A$2:$AK$166,MATCH(F$1,SpeciesInfo!$A$1:$AK$1,0), FALSE)</f>
        <v>2</v>
      </c>
      <c r="G94" s="9">
        <f>VLOOKUP($A94, SpeciesInfo!$A$2:$AK$166,MATCH(G$1,SpeciesInfo!$A$1:$AK$1,0), FALSE)</f>
        <v>1</v>
      </c>
      <c r="H94" s="9">
        <f>VLOOKUP($A94, SpeciesInfo!$A$2:$AK$166,MATCH(H$1,SpeciesInfo!$A$1:$AK$1,0), FALSE)</f>
        <v>0</v>
      </c>
      <c r="I94" s="9">
        <f>VLOOKUP($A94, SpeciesInfo!$A$2:$AK$166,MATCH(I$1,SpeciesInfo!$A$1:$AK$1,0), FALSE)</f>
        <v>0</v>
      </c>
      <c r="J94" s="9">
        <f>VLOOKUP($A94, SpeciesInfo!$A$2:$AK$166,MATCH(J$1,SpeciesInfo!$A$1:$AK$1,0), FALSE)</f>
        <v>0</v>
      </c>
    </row>
    <row r="95" spans="1:10" x14ac:dyDescent="0.25">
      <c r="A95" s="9" t="str">
        <f>SpeciesInfo!A101</f>
        <v>Par.spi</v>
      </c>
      <c r="B95" s="9">
        <f>VLOOKUP($A95, SpeciesInfo!$A$2:$AK$166,MATCH(B$1,SpeciesInfo!$A$1:$AK$1,0), FALSE)</f>
        <v>0</v>
      </c>
      <c r="C95" s="9">
        <f>VLOOKUP($A95, SpeciesInfo!$A$2:$AK$166,MATCH(C$1,SpeciesInfo!$A$1:$AK$1,0), FALSE)</f>
        <v>0</v>
      </c>
      <c r="D95" s="9">
        <f>VLOOKUP($A95, SpeciesInfo!$A$2:$AK$166,MATCH(D$1,SpeciesInfo!$A$1:$AK$1,0), FALSE)</f>
        <v>0</v>
      </c>
      <c r="E95" s="9">
        <f>VLOOKUP($A95, SpeciesInfo!$A$2:$AK$166,MATCH(E$1,SpeciesInfo!$A$1:$AK$1,0), FALSE)</f>
        <v>0</v>
      </c>
      <c r="F95" s="9">
        <f>VLOOKUP($A95, SpeciesInfo!$A$2:$AK$166,MATCH(F$1,SpeciesInfo!$A$1:$AK$1,0), FALSE)</f>
        <v>2</v>
      </c>
      <c r="G95" s="9">
        <f>VLOOKUP($A95, SpeciesInfo!$A$2:$AK$166,MATCH(G$1,SpeciesInfo!$A$1:$AK$1,0), FALSE)</f>
        <v>1</v>
      </c>
      <c r="H95" s="9">
        <f>VLOOKUP($A95, SpeciesInfo!$A$2:$AK$166,MATCH(H$1,SpeciesInfo!$A$1:$AK$1,0), FALSE)</f>
        <v>0</v>
      </c>
      <c r="I95" s="9">
        <f>VLOOKUP($A95, SpeciesInfo!$A$2:$AK$166,MATCH(I$1,SpeciesInfo!$A$1:$AK$1,0), FALSE)</f>
        <v>0</v>
      </c>
      <c r="J95" s="9">
        <f>VLOOKUP($A95, SpeciesInfo!$A$2:$AK$166,MATCH(J$1,SpeciesInfo!$A$1:$AK$1,0), FALSE)</f>
        <v>0</v>
      </c>
    </row>
    <row r="96" spans="1:10" x14ac:dyDescent="0.25">
      <c r="A96" s="9" t="str">
        <f>SpeciesInfo!A102</f>
        <v>Upe.lin</v>
      </c>
      <c r="B96" s="9">
        <f>VLOOKUP($A96, SpeciesInfo!$A$2:$AK$166,MATCH(B$1,SpeciesInfo!$A$1:$AK$1,0), FALSE)</f>
        <v>0</v>
      </c>
      <c r="C96" s="9">
        <f>VLOOKUP($A96, SpeciesInfo!$A$2:$AK$166,MATCH(C$1,SpeciesInfo!$A$1:$AK$1,0), FALSE)</f>
        <v>0</v>
      </c>
      <c r="D96" s="9">
        <f>VLOOKUP($A96, SpeciesInfo!$A$2:$AK$166,MATCH(D$1,SpeciesInfo!$A$1:$AK$1,0), FALSE)</f>
        <v>0</v>
      </c>
      <c r="E96" s="9">
        <f>VLOOKUP($A96, SpeciesInfo!$A$2:$AK$166,MATCH(E$1,SpeciesInfo!$A$1:$AK$1,0), FALSE)</f>
        <v>0</v>
      </c>
      <c r="F96" s="9">
        <f>VLOOKUP($A96, SpeciesInfo!$A$2:$AK$166,MATCH(F$1,SpeciesInfo!$A$1:$AK$1,0), FALSE)</f>
        <v>1</v>
      </c>
      <c r="G96" s="9">
        <f>VLOOKUP($A96, SpeciesInfo!$A$2:$AK$166,MATCH(G$1,SpeciesInfo!$A$1:$AK$1,0), FALSE)</f>
        <v>2</v>
      </c>
      <c r="H96" s="9">
        <f>VLOOKUP($A96, SpeciesInfo!$A$2:$AK$166,MATCH(H$1,SpeciesInfo!$A$1:$AK$1,0), FALSE)</f>
        <v>0</v>
      </c>
      <c r="I96" s="9">
        <f>VLOOKUP($A96, SpeciesInfo!$A$2:$AK$166,MATCH(I$1,SpeciesInfo!$A$1:$AK$1,0), FALSE)</f>
        <v>0</v>
      </c>
      <c r="J96" s="9">
        <f>VLOOKUP($A96, SpeciesInfo!$A$2:$AK$166,MATCH(J$1,SpeciesInfo!$A$1:$AK$1,0), FALSE)</f>
        <v>0</v>
      </c>
    </row>
    <row r="97" spans="1:10" x14ac:dyDescent="0.25">
      <c r="A97" s="9" t="str">
        <f>SpeciesInfo!A103</f>
        <v>Not.ang</v>
      </c>
      <c r="B97" s="9">
        <f>VLOOKUP($A97, SpeciesInfo!$A$2:$AK$166,MATCH(B$1,SpeciesInfo!$A$1:$AK$1,0), FALSE)</f>
        <v>0</v>
      </c>
      <c r="C97" s="9">
        <f>VLOOKUP($A97, SpeciesInfo!$A$2:$AK$166,MATCH(C$1,SpeciesInfo!$A$1:$AK$1,0), FALSE)</f>
        <v>1</v>
      </c>
      <c r="D97" s="9">
        <f>VLOOKUP($A97, SpeciesInfo!$A$2:$AK$166,MATCH(D$1,SpeciesInfo!$A$1:$AK$1,0), FALSE)</f>
        <v>0</v>
      </c>
      <c r="E97" s="9">
        <f>VLOOKUP($A97, SpeciesInfo!$A$2:$AK$166,MATCH(E$1,SpeciesInfo!$A$1:$AK$1,0), FALSE)</f>
        <v>0</v>
      </c>
      <c r="F97" s="9">
        <f>VLOOKUP($A97, SpeciesInfo!$A$2:$AK$166,MATCH(F$1,SpeciesInfo!$A$1:$AK$1,0), FALSE)</f>
        <v>0</v>
      </c>
      <c r="G97" s="9">
        <f>VLOOKUP($A97, SpeciesInfo!$A$2:$AK$166,MATCH(G$1,SpeciesInfo!$A$1:$AK$1,0), FALSE)</f>
        <v>2</v>
      </c>
      <c r="H97" s="9">
        <f>VLOOKUP($A97, SpeciesInfo!$A$2:$AK$166,MATCH(H$1,SpeciesInfo!$A$1:$AK$1,0), FALSE)</f>
        <v>1</v>
      </c>
      <c r="I97" s="9">
        <f>VLOOKUP($A97, SpeciesInfo!$A$2:$AK$166,MATCH(I$1,SpeciesInfo!$A$1:$AK$1,0), FALSE)</f>
        <v>0</v>
      </c>
      <c r="J97" s="9">
        <f>VLOOKUP($A97, SpeciesInfo!$A$2:$AK$166,MATCH(J$1,SpeciesInfo!$A$1:$AK$1,0), FALSE)</f>
        <v>0</v>
      </c>
    </row>
    <row r="98" spans="1:10" x14ac:dyDescent="0.25">
      <c r="A98" s="9" t="str">
        <f>SpeciesInfo!A104</f>
        <v>Oda.cya</v>
      </c>
      <c r="B98" s="9">
        <f>VLOOKUP($A98, SpeciesInfo!$A$2:$AK$166,MATCH(B$1,SpeciesInfo!$A$1:$AK$1,0), FALSE)</f>
        <v>0</v>
      </c>
      <c r="C98" s="9">
        <f>VLOOKUP($A98, SpeciesInfo!$A$2:$AK$166,MATCH(C$1,SpeciesInfo!$A$1:$AK$1,0), FALSE)</f>
        <v>2</v>
      </c>
      <c r="D98" s="9">
        <f>VLOOKUP($A98, SpeciesInfo!$A$2:$AK$166,MATCH(D$1,SpeciesInfo!$A$1:$AK$1,0), FALSE)</f>
        <v>0</v>
      </c>
      <c r="E98" s="9">
        <f>VLOOKUP($A98, SpeciesInfo!$A$2:$AK$166,MATCH(E$1,SpeciesInfo!$A$1:$AK$1,0), FALSE)</f>
        <v>0</v>
      </c>
      <c r="F98" s="9">
        <f>VLOOKUP($A98, SpeciesInfo!$A$2:$AK$166,MATCH(F$1,SpeciesInfo!$A$1:$AK$1,0), FALSE)</f>
        <v>0</v>
      </c>
      <c r="G98" s="9">
        <f>VLOOKUP($A98, SpeciesInfo!$A$2:$AK$166,MATCH(G$1,SpeciesInfo!$A$1:$AK$1,0), FALSE)</f>
        <v>0</v>
      </c>
      <c r="H98" s="9">
        <f>VLOOKUP($A98, SpeciesInfo!$A$2:$AK$166,MATCH(H$1,SpeciesInfo!$A$1:$AK$1,0), FALSE)</f>
        <v>0</v>
      </c>
      <c r="I98" s="9">
        <f>VLOOKUP($A98, SpeciesInfo!$A$2:$AK$166,MATCH(I$1,SpeciesInfo!$A$1:$AK$1,0), FALSE)</f>
        <v>0</v>
      </c>
      <c r="J98" s="9">
        <f>VLOOKUP($A98, SpeciesInfo!$A$2:$AK$166,MATCH(J$1,SpeciesInfo!$A$1:$AK$1,0), FALSE)</f>
        <v>0</v>
      </c>
    </row>
    <row r="99" spans="1:10" x14ac:dyDescent="0.25">
      <c r="A99" s="9" t="str">
        <f>SpeciesInfo!A105</f>
        <v>Oda.pul</v>
      </c>
      <c r="B99" s="9">
        <f>VLOOKUP($A99, SpeciesInfo!$A$2:$AK$166,MATCH(B$1,SpeciesInfo!$A$1:$AK$1,0), FALSE)</f>
        <v>0</v>
      </c>
      <c r="C99" s="9">
        <f>VLOOKUP($A99, SpeciesInfo!$A$2:$AK$166,MATCH(C$1,SpeciesInfo!$A$1:$AK$1,0), FALSE)</f>
        <v>2</v>
      </c>
      <c r="D99" s="9">
        <f>VLOOKUP($A99, SpeciesInfo!$A$2:$AK$166,MATCH(D$1,SpeciesInfo!$A$1:$AK$1,0), FALSE)</f>
        <v>1</v>
      </c>
      <c r="E99" s="9">
        <f>VLOOKUP($A99, SpeciesInfo!$A$2:$AK$166,MATCH(E$1,SpeciesInfo!$A$1:$AK$1,0), FALSE)</f>
        <v>0</v>
      </c>
      <c r="F99" s="9">
        <f>VLOOKUP($A99, SpeciesInfo!$A$2:$AK$166,MATCH(F$1,SpeciesInfo!$A$1:$AK$1,0), FALSE)</f>
        <v>1</v>
      </c>
      <c r="G99" s="9">
        <f>VLOOKUP($A99, SpeciesInfo!$A$2:$AK$166,MATCH(G$1,SpeciesInfo!$A$1:$AK$1,0), FALSE)</f>
        <v>1</v>
      </c>
      <c r="H99" s="9">
        <f>VLOOKUP($A99, SpeciesInfo!$A$2:$AK$166,MATCH(H$1,SpeciesInfo!$A$1:$AK$1,0), FALSE)</f>
        <v>0</v>
      </c>
      <c r="I99" s="9">
        <f>VLOOKUP($A99, SpeciesInfo!$A$2:$AK$166,MATCH(I$1,SpeciesInfo!$A$1:$AK$1,0), FALSE)</f>
        <v>0</v>
      </c>
      <c r="J99" s="9">
        <f>VLOOKUP($A99, SpeciesInfo!$A$2:$AK$166,MATCH(J$1,SpeciesInfo!$A$1:$AK$1,0), FALSE)</f>
        <v>0</v>
      </c>
    </row>
    <row r="100" spans="1:10" x14ac:dyDescent="0.25">
      <c r="A100" s="9" t="str">
        <f>SpeciesInfo!A106</f>
        <v>Pem.ads</v>
      </c>
      <c r="B100" s="9">
        <f>VLOOKUP($A100, SpeciesInfo!$A$2:$AK$166,MATCH(B$1,SpeciesInfo!$A$1:$AK$1,0), FALSE)</f>
        <v>0</v>
      </c>
      <c r="C100" s="9">
        <f>VLOOKUP($A100, SpeciesInfo!$A$2:$AK$166,MATCH(C$1,SpeciesInfo!$A$1:$AK$1,0), FALSE)</f>
        <v>0</v>
      </c>
      <c r="D100" s="9">
        <f>VLOOKUP($A100, SpeciesInfo!$A$2:$AK$166,MATCH(D$1,SpeciesInfo!$A$1:$AK$1,0), FALSE)</f>
        <v>2</v>
      </c>
      <c r="E100" s="9">
        <f>VLOOKUP($A100, SpeciesInfo!$A$2:$AK$166,MATCH(E$1,SpeciesInfo!$A$1:$AK$1,0), FALSE)</f>
        <v>0</v>
      </c>
      <c r="F100" s="9">
        <f>VLOOKUP($A100, SpeciesInfo!$A$2:$AK$166,MATCH(F$1,SpeciesInfo!$A$1:$AK$1,0), FALSE)</f>
        <v>1</v>
      </c>
      <c r="G100" s="9">
        <f>VLOOKUP($A100, SpeciesInfo!$A$2:$AK$166,MATCH(G$1,SpeciesInfo!$A$1:$AK$1,0), FALSE)</f>
        <v>1</v>
      </c>
      <c r="H100" s="9">
        <f>VLOOKUP($A100, SpeciesInfo!$A$2:$AK$166,MATCH(H$1,SpeciesInfo!$A$1:$AK$1,0), FALSE)</f>
        <v>0</v>
      </c>
      <c r="I100" s="9">
        <f>VLOOKUP($A100, SpeciesInfo!$A$2:$AK$166,MATCH(I$1,SpeciesInfo!$A$1:$AK$1,0), FALSE)</f>
        <v>0</v>
      </c>
      <c r="J100" s="9">
        <f>VLOOKUP($A100, SpeciesInfo!$A$2:$AK$166,MATCH(J$1,SpeciesInfo!$A$1:$AK$1,0), FALSE)</f>
        <v>0</v>
      </c>
    </row>
    <row r="101" spans="1:10" x14ac:dyDescent="0.25">
      <c r="A101" s="9" t="str">
        <f>SpeciesInfo!A107</f>
        <v>Pem.ana</v>
      </c>
      <c r="B101" s="9">
        <f>VLOOKUP($A101, SpeciesInfo!$A$2:$AK$166,MATCH(B$1,SpeciesInfo!$A$1:$AK$1,0), FALSE)</f>
        <v>0</v>
      </c>
      <c r="C101" s="9">
        <f>VLOOKUP($A101, SpeciesInfo!$A$2:$AK$166,MATCH(C$1,SpeciesInfo!$A$1:$AK$1,0), FALSE)</f>
        <v>0</v>
      </c>
      <c r="D101" s="9">
        <f>VLOOKUP($A101, SpeciesInfo!$A$2:$AK$166,MATCH(D$1,SpeciesInfo!$A$1:$AK$1,0), FALSE)</f>
        <v>2</v>
      </c>
      <c r="E101" s="9">
        <f>VLOOKUP($A101, SpeciesInfo!$A$2:$AK$166,MATCH(E$1,SpeciesInfo!$A$1:$AK$1,0), FALSE)</f>
        <v>0</v>
      </c>
      <c r="F101" s="9">
        <f>VLOOKUP($A101, SpeciesInfo!$A$2:$AK$166,MATCH(F$1,SpeciesInfo!$A$1:$AK$1,0), FALSE)</f>
        <v>1</v>
      </c>
      <c r="G101" s="9">
        <f>VLOOKUP($A101, SpeciesInfo!$A$2:$AK$166,MATCH(G$1,SpeciesInfo!$A$1:$AK$1,0), FALSE)</f>
        <v>1</v>
      </c>
      <c r="H101" s="9">
        <f>VLOOKUP($A101, SpeciesInfo!$A$2:$AK$166,MATCH(H$1,SpeciesInfo!$A$1:$AK$1,0), FALSE)</f>
        <v>0</v>
      </c>
      <c r="I101" s="9">
        <f>VLOOKUP($A101, SpeciesInfo!$A$2:$AK$166,MATCH(I$1,SpeciesInfo!$A$1:$AK$1,0), FALSE)</f>
        <v>0</v>
      </c>
      <c r="J101" s="9">
        <f>VLOOKUP($A101, SpeciesInfo!$A$2:$AK$166,MATCH(J$1,SpeciesInfo!$A$1:$AK$1,0), FALSE)</f>
        <v>0</v>
      </c>
    </row>
    <row r="102" spans="1:10" x14ac:dyDescent="0.25">
      <c r="A102" s="9" t="str">
        <f>SpeciesInfo!A108</f>
        <v>Evi.acu</v>
      </c>
      <c r="B102" s="9">
        <f>VLOOKUP($A102, SpeciesInfo!$A$2:$AK$166,MATCH(B$1,SpeciesInfo!$A$1:$AK$1,0), FALSE)</f>
        <v>0</v>
      </c>
      <c r="C102" s="9">
        <f>VLOOKUP($A102, SpeciesInfo!$A$2:$AK$166,MATCH(C$1,SpeciesInfo!$A$1:$AK$1,0), FALSE)</f>
        <v>0</v>
      </c>
      <c r="D102" s="9">
        <f>VLOOKUP($A102, SpeciesInfo!$A$2:$AK$166,MATCH(D$1,SpeciesInfo!$A$1:$AK$1,0), FALSE)</f>
        <v>0</v>
      </c>
      <c r="E102" s="9">
        <f>VLOOKUP($A102, SpeciesInfo!$A$2:$AK$166,MATCH(E$1,SpeciesInfo!$A$1:$AK$1,0), FALSE)</f>
        <v>0</v>
      </c>
      <c r="F102" s="9">
        <f>VLOOKUP($A102, SpeciesInfo!$A$2:$AK$166,MATCH(F$1,SpeciesInfo!$A$1:$AK$1,0), FALSE)</f>
        <v>1</v>
      </c>
      <c r="G102" s="9">
        <f>VLOOKUP($A102, SpeciesInfo!$A$2:$AK$166,MATCH(G$1,SpeciesInfo!$A$1:$AK$1,0), FALSE)</f>
        <v>2</v>
      </c>
      <c r="H102" s="9">
        <f>VLOOKUP($A102, SpeciesInfo!$A$2:$AK$166,MATCH(H$1,SpeciesInfo!$A$1:$AK$1,0), FALSE)</f>
        <v>0</v>
      </c>
      <c r="I102" s="9">
        <f>VLOOKUP($A102, SpeciesInfo!$A$2:$AK$166,MATCH(I$1,SpeciesInfo!$A$1:$AK$1,0), FALSE)</f>
        <v>0</v>
      </c>
      <c r="J102" s="9">
        <f>VLOOKUP($A102, SpeciesInfo!$A$2:$AK$166,MATCH(J$1,SpeciesInfo!$A$1:$AK$1,0), FALSE)</f>
        <v>0</v>
      </c>
    </row>
    <row r="103" spans="1:10" x14ac:dyDescent="0.25">
      <c r="A103" s="9" t="str">
        <f>SpeciesInfo!A109</f>
        <v>Zan.ele</v>
      </c>
      <c r="B103" s="9">
        <f>VLOOKUP($A103, SpeciesInfo!$A$2:$AK$166,MATCH(B$1,SpeciesInfo!$A$1:$AK$1,0), FALSE)</f>
        <v>0</v>
      </c>
      <c r="C103" s="9">
        <f>VLOOKUP($A103, SpeciesInfo!$A$2:$AK$166,MATCH(C$1,SpeciesInfo!$A$1:$AK$1,0), FALSE)</f>
        <v>0</v>
      </c>
      <c r="D103" s="9">
        <f>VLOOKUP($A103, SpeciesInfo!$A$2:$AK$166,MATCH(D$1,SpeciesInfo!$A$1:$AK$1,0), FALSE)</f>
        <v>0</v>
      </c>
      <c r="E103" s="9">
        <f>VLOOKUP($A103, SpeciesInfo!$A$2:$AK$166,MATCH(E$1,SpeciesInfo!$A$1:$AK$1,0), FALSE)</f>
        <v>0</v>
      </c>
      <c r="F103" s="9">
        <f>VLOOKUP($A103, SpeciesInfo!$A$2:$AK$166,MATCH(F$1,SpeciesInfo!$A$1:$AK$1,0), FALSE)</f>
        <v>1</v>
      </c>
      <c r="G103" s="9">
        <f>VLOOKUP($A103, SpeciesInfo!$A$2:$AK$166,MATCH(G$1,SpeciesInfo!$A$1:$AK$1,0), FALSE)</f>
        <v>2</v>
      </c>
      <c r="H103" s="9">
        <f>VLOOKUP($A103, SpeciesInfo!$A$2:$AK$166,MATCH(H$1,SpeciesInfo!$A$1:$AK$1,0), FALSE)</f>
        <v>0</v>
      </c>
      <c r="I103" s="9">
        <f>VLOOKUP($A103, SpeciesInfo!$A$2:$AK$166,MATCH(I$1,SpeciesInfo!$A$1:$AK$1,0), FALSE)</f>
        <v>0</v>
      </c>
      <c r="J103" s="9">
        <f>VLOOKUP($A103, SpeciesInfo!$A$2:$AK$166,MATCH(J$1,SpeciesInfo!$A$1:$AK$1,0), FALSE)</f>
        <v>0</v>
      </c>
    </row>
    <row r="104" spans="1:10" x14ac:dyDescent="0.25">
      <c r="A104" s="9" t="str">
        <f>SpeciesInfo!A110</f>
        <v>Par.lab</v>
      </c>
      <c r="B104" s="9">
        <f>VLOOKUP($A104, SpeciesInfo!$A$2:$AK$166,MATCH(B$1,SpeciesInfo!$A$1:$AK$1,0), FALSE)</f>
        <v>0</v>
      </c>
      <c r="C104" s="9">
        <f>VLOOKUP($A104, SpeciesInfo!$A$2:$AK$166,MATCH(C$1,SpeciesInfo!$A$1:$AK$1,0), FALSE)</f>
        <v>0</v>
      </c>
      <c r="D104" s="9">
        <f>VLOOKUP($A104, SpeciesInfo!$A$2:$AK$166,MATCH(D$1,SpeciesInfo!$A$1:$AK$1,0), FALSE)</f>
        <v>0</v>
      </c>
      <c r="E104" s="9">
        <f>VLOOKUP($A104, SpeciesInfo!$A$2:$AK$166,MATCH(E$1,SpeciesInfo!$A$1:$AK$1,0), FALSE)</f>
        <v>0</v>
      </c>
      <c r="F104" s="9">
        <f>VLOOKUP($A104, SpeciesInfo!$A$2:$AK$166,MATCH(F$1,SpeciesInfo!$A$1:$AK$1,0), FALSE)</f>
        <v>1</v>
      </c>
      <c r="G104" s="9">
        <f>VLOOKUP($A104, SpeciesInfo!$A$2:$AK$166,MATCH(G$1,SpeciesInfo!$A$1:$AK$1,0), FALSE)</f>
        <v>2</v>
      </c>
      <c r="H104" s="9">
        <f>VLOOKUP($A104, SpeciesInfo!$A$2:$AK$166,MATCH(H$1,SpeciesInfo!$A$1:$AK$1,0), FALSE)</f>
        <v>0</v>
      </c>
      <c r="I104" s="9">
        <f>VLOOKUP($A104, SpeciesInfo!$A$2:$AK$166,MATCH(I$1,SpeciesInfo!$A$1:$AK$1,0), FALSE)</f>
        <v>0</v>
      </c>
      <c r="J104" s="9">
        <f>VLOOKUP($A104, SpeciesInfo!$A$2:$AK$166,MATCH(J$1,SpeciesInfo!$A$1:$AK$1,0), FALSE)</f>
        <v>0</v>
      </c>
    </row>
    <row r="105" spans="1:10" x14ac:dyDescent="0.25">
      <c r="A105" s="9" t="str">
        <f>SpeciesInfo!A111</f>
        <v>Par.col</v>
      </c>
      <c r="B105" s="9">
        <f>VLOOKUP($A105, SpeciesInfo!$A$2:$AK$166,MATCH(B$1,SpeciesInfo!$A$1:$AK$1,0), FALSE)</f>
        <v>0</v>
      </c>
      <c r="C105" s="9">
        <f>VLOOKUP($A105, SpeciesInfo!$A$2:$AK$166,MATCH(C$1,SpeciesInfo!$A$1:$AK$1,0), FALSE)</f>
        <v>0</v>
      </c>
      <c r="D105" s="9">
        <f>VLOOKUP($A105, SpeciesInfo!$A$2:$AK$166,MATCH(D$1,SpeciesInfo!$A$1:$AK$1,0), FALSE)</f>
        <v>1</v>
      </c>
      <c r="E105" s="9">
        <f>VLOOKUP($A105, SpeciesInfo!$A$2:$AK$166,MATCH(E$1,SpeciesInfo!$A$1:$AK$1,0), FALSE)</f>
        <v>1</v>
      </c>
      <c r="F105" s="9">
        <f>VLOOKUP($A105, SpeciesInfo!$A$2:$AK$166,MATCH(F$1,SpeciesInfo!$A$1:$AK$1,0), FALSE)</f>
        <v>1</v>
      </c>
      <c r="G105" s="9">
        <f>VLOOKUP($A105, SpeciesInfo!$A$2:$AK$166,MATCH(G$1,SpeciesInfo!$A$1:$AK$1,0), FALSE)</f>
        <v>2</v>
      </c>
      <c r="H105" s="9">
        <f>VLOOKUP($A105, SpeciesInfo!$A$2:$AK$166,MATCH(H$1,SpeciesInfo!$A$1:$AK$1,0), FALSE)</f>
        <v>1</v>
      </c>
      <c r="I105" s="9">
        <f>VLOOKUP($A105, SpeciesInfo!$A$2:$AK$166,MATCH(I$1,SpeciesInfo!$A$1:$AK$1,0), FALSE)</f>
        <v>0</v>
      </c>
      <c r="J105" s="9">
        <f>VLOOKUP($A105, SpeciesInfo!$A$2:$AK$166,MATCH(J$1,SpeciesInfo!$A$1:$AK$1,0), FALSE)</f>
        <v>1</v>
      </c>
    </row>
    <row r="106" spans="1:10" x14ac:dyDescent="0.25">
      <c r="A106" s="9" t="str">
        <f>SpeciesInfo!A112</f>
        <v>Chr.dis</v>
      </c>
      <c r="B106" s="9">
        <f>VLOOKUP($A106, SpeciesInfo!$A$2:$AK$166,MATCH(B$1,SpeciesInfo!$A$1:$AK$1,0), FALSE)</f>
        <v>0</v>
      </c>
      <c r="C106" s="9">
        <f>VLOOKUP($A106, SpeciesInfo!$A$2:$AK$166,MATCH(C$1,SpeciesInfo!$A$1:$AK$1,0), FALSE)</f>
        <v>0</v>
      </c>
      <c r="D106" s="9">
        <f>VLOOKUP($A106, SpeciesInfo!$A$2:$AK$166,MATCH(D$1,SpeciesInfo!$A$1:$AK$1,0), FALSE)</f>
        <v>2</v>
      </c>
      <c r="E106" s="9">
        <f>VLOOKUP($A106, SpeciesInfo!$A$2:$AK$166,MATCH(E$1,SpeciesInfo!$A$1:$AK$1,0), FALSE)</f>
        <v>1</v>
      </c>
      <c r="F106" s="9">
        <f>VLOOKUP($A106, SpeciesInfo!$A$2:$AK$166,MATCH(F$1,SpeciesInfo!$A$1:$AK$1,0), FALSE)</f>
        <v>1</v>
      </c>
      <c r="G106" s="9">
        <f>VLOOKUP($A106, SpeciesInfo!$A$2:$AK$166,MATCH(G$1,SpeciesInfo!$A$1:$AK$1,0), FALSE)</f>
        <v>0</v>
      </c>
      <c r="H106" s="9">
        <f>VLOOKUP($A106, SpeciesInfo!$A$2:$AK$166,MATCH(H$1,SpeciesInfo!$A$1:$AK$1,0), FALSE)</f>
        <v>0</v>
      </c>
      <c r="I106" s="9">
        <f>VLOOKUP($A106, SpeciesInfo!$A$2:$AK$166,MATCH(I$1,SpeciesInfo!$A$1:$AK$1,0), FALSE)</f>
        <v>0</v>
      </c>
      <c r="J106" s="9">
        <f>VLOOKUP($A106, SpeciesInfo!$A$2:$AK$166,MATCH(J$1,SpeciesInfo!$A$1:$AK$1,0), FALSE)</f>
        <v>0</v>
      </c>
    </row>
    <row r="107" spans="1:10" x14ac:dyDescent="0.25">
      <c r="A107" s="9" t="str">
        <f>SpeciesInfo!A113</f>
        <v>Chr.hyp</v>
      </c>
      <c r="B107" s="9">
        <f>VLOOKUP($A107, SpeciesInfo!$A$2:$AK$166,MATCH(B$1,SpeciesInfo!$A$1:$AK$1,0), FALSE)</f>
        <v>0</v>
      </c>
      <c r="C107" s="9">
        <f>VLOOKUP($A107, SpeciesInfo!$A$2:$AK$166,MATCH(C$1,SpeciesInfo!$A$1:$AK$1,0), FALSE)</f>
        <v>0</v>
      </c>
      <c r="D107" s="9">
        <f>VLOOKUP($A107, SpeciesInfo!$A$2:$AK$166,MATCH(D$1,SpeciesInfo!$A$1:$AK$1,0), FALSE)</f>
        <v>2</v>
      </c>
      <c r="E107" s="9">
        <f>VLOOKUP($A107, SpeciesInfo!$A$2:$AK$166,MATCH(E$1,SpeciesInfo!$A$1:$AK$1,0), FALSE)</f>
        <v>1</v>
      </c>
      <c r="F107" s="9">
        <f>VLOOKUP($A107, SpeciesInfo!$A$2:$AK$166,MATCH(F$1,SpeciesInfo!$A$1:$AK$1,0), FALSE)</f>
        <v>1</v>
      </c>
      <c r="G107" s="9">
        <f>VLOOKUP($A107, SpeciesInfo!$A$2:$AK$166,MATCH(G$1,SpeciesInfo!$A$1:$AK$1,0), FALSE)</f>
        <v>0</v>
      </c>
      <c r="H107" s="9">
        <f>VLOOKUP($A107, SpeciesInfo!$A$2:$AK$166,MATCH(H$1,SpeciesInfo!$A$1:$AK$1,0), FALSE)</f>
        <v>0</v>
      </c>
      <c r="I107" s="9">
        <f>VLOOKUP($A107, SpeciesInfo!$A$2:$AK$166,MATCH(I$1,SpeciesInfo!$A$1:$AK$1,0), FALSE)</f>
        <v>0</v>
      </c>
      <c r="J107" s="9">
        <f>VLOOKUP($A107, SpeciesInfo!$A$2:$AK$166,MATCH(J$1,SpeciesInfo!$A$1:$AK$1,0), FALSE)</f>
        <v>0</v>
      </c>
    </row>
    <row r="108" spans="1:10" x14ac:dyDescent="0.25">
      <c r="A108" s="9" t="str">
        <f>SpeciesInfo!A114</f>
        <v>Chr.rap</v>
      </c>
      <c r="B108" s="9">
        <f>VLOOKUP($A108, SpeciesInfo!$A$2:$AK$166,MATCH(B$1,SpeciesInfo!$A$1:$AK$1,0), FALSE)</f>
        <v>0</v>
      </c>
      <c r="C108" s="9">
        <f>VLOOKUP($A108, SpeciesInfo!$A$2:$AK$166,MATCH(C$1,SpeciesInfo!$A$1:$AK$1,0), FALSE)</f>
        <v>0</v>
      </c>
      <c r="D108" s="9">
        <f>VLOOKUP($A108, SpeciesInfo!$A$2:$AK$166,MATCH(D$1,SpeciesInfo!$A$1:$AK$1,0), FALSE)</f>
        <v>1</v>
      </c>
      <c r="E108" s="9">
        <f>VLOOKUP($A108, SpeciesInfo!$A$2:$AK$166,MATCH(E$1,SpeciesInfo!$A$1:$AK$1,0), FALSE)</f>
        <v>1</v>
      </c>
      <c r="F108" s="9">
        <f>VLOOKUP($A108, SpeciesInfo!$A$2:$AK$166,MATCH(F$1,SpeciesInfo!$A$1:$AK$1,0), FALSE)</f>
        <v>1</v>
      </c>
      <c r="G108" s="9">
        <f>VLOOKUP($A108, SpeciesInfo!$A$2:$AK$166,MATCH(G$1,SpeciesInfo!$A$1:$AK$1,0), FALSE)</f>
        <v>1</v>
      </c>
      <c r="H108" s="9">
        <f>VLOOKUP($A108, SpeciesInfo!$A$2:$AK$166,MATCH(H$1,SpeciesInfo!$A$1:$AK$1,0), FALSE)</f>
        <v>0</v>
      </c>
      <c r="I108" s="9">
        <f>VLOOKUP($A108, SpeciesInfo!$A$2:$AK$166,MATCH(I$1,SpeciesInfo!$A$1:$AK$1,0), FALSE)</f>
        <v>0</v>
      </c>
      <c r="J108" s="9">
        <f>VLOOKUP($A108, SpeciesInfo!$A$2:$AK$166,MATCH(J$1,SpeciesInfo!$A$1:$AK$1,0), FALSE)</f>
        <v>0</v>
      </c>
    </row>
    <row r="109" spans="1:10" x14ac:dyDescent="0.25">
      <c r="A109" s="9" t="str">
        <f>SpeciesInfo!A115</f>
        <v>Par.alb</v>
      </c>
      <c r="B109" s="9">
        <f>VLOOKUP($A109, SpeciesInfo!$A$2:$AK$166,MATCH(B$1,SpeciesInfo!$A$1:$AK$1,0), FALSE)</f>
        <v>0</v>
      </c>
      <c r="C109" s="9">
        <f>VLOOKUP($A109, SpeciesInfo!$A$2:$AK$166,MATCH(C$1,SpeciesInfo!$A$1:$AK$1,0), FALSE)</f>
        <v>2</v>
      </c>
      <c r="D109" s="9">
        <f>VLOOKUP($A109, SpeciesInfo!$A$2:$AK$166,MATCH(D$1,SpeciesInfo!$A$1:$AK$1,0), FALSE)</f>
        <v>1</v>
      </c>
      <c r="E109" s="9">
        <f>VLOOKUP($A109, SpeciesInfo!$A$2:$AK$166,MATCH(E$1,SpeciesInfo!$A$1:$AK$1,0), FALSE)</f>
        <v>0</v>
      </c>
      <c r="F109" s="9">
        <f>VLOOKUP($A109, SpeciesInfo!$A$2:$AK$166,MATCH(F$1,SpeciesInfo!$A$1:$AK$1,0), FALSE)</f>
        <v>1</v>
      </c>
      <c r="G109" s="9">
        <f>VLOOKUP($A109, SpeciesInfo!$A$2:$AK$166,MATCH(G$1,SpeciesInfo!$A$1:$AK$1,0), FALSE)</f>
        <v>0</v>
      </c>
      <c r="H109" s="9">
        <f>VLOOKUP($A109, SpeciesInfo!$A$2:$AK$166,MATCH(H$1,SpeciesInfo!$A$1:$AK$1,0), FALSE)</f>
        <v>0</v>
      </c>
      <c r="I109" s="9">
        <f>VLOOKUP($A109, SpeciesInfo!$A$2:$AK$166,MATCH(I$1,SpeciesInfo!$A$1:$AK$1,0), FALSE)</f>
        <v>0</v>
      </c>
      <c r="J109" s="9">
        <f>VLOOKUP($A109, SpeciesInfo!$A$2:$AK$166,MATCH(J$1,SpeciesInfo!$A$1:$AK$1,0), FALSE)</f>
        <v>0</v>
      </c>
    </row>
    <row r="110" spans="1:10" x14ac:dyDescent="0.25">
      <c r="A110" s="9" t="str">
        <f>SpeciesInfo!A116</f>
        <v>Par.ker</v>
      </c>
      <c r="B110" s="9">
        <f>VLOOKUP($A110, SpeciesInfo!$A$2:$AK$166,MATCH(B$1,SpeciesInfo!$A$1:$AK$1,0), FALSE)</f>
        <v>0</v>
      </c>
      <c r="C110" s="9">
        <f>VLOOKUP($A110, SpeciesInfo!$A$2:$AK$166,MATCH(C$1,SpeciesInfo!$A$1:$AK$1,0), FALSE)</f>
        <v>2</v>
      </c>
      <c r="D110" s="9">
        <f>VLOOKUP($A110, SpeciesInfo!$A$2:$AK$166,MATCH(D$1,SpeciesInfo!$A$1:$AK$1,0), FALSE)</f>
        <v>0</v>
      </c>
      <c r="E110" s="9">
        <f>VLOOKUP($A110, SpeciesInfo!$A$2:$AK$166,MATCH(E$1,SpeciesInfo!$A$1:$AK$1,0), FALSE)</f>
        <v>0</v>
      </c>
      <c r="F110" s="9">
        <f>VLOOKUP($A110, SpeciesInfo!$A$2:$AK$166,MATCH(F$1,SpeciesInfo!$A$1:$AK$1,0), FALSE)</f>
        <v>0</v>
      </c>
      <c r="G110" s="9">
        <f>VLOOKUP($A110, SpeciesInfo!$A$2:$AK$166,MATCH(G$1,SpeciesInfo!$A$1:$AK$1,0), FALSE)</f>
        <v>0</v>
      </c>
      <c r="H110" s="9">
        <f>VLOOKUP($A110, SpeciesInfo!$A$2:$AK$166,MATCH(H$1,SpeciesInfo!$A$1:$AK$1,0), FALSE)</f>
        <v>0</v>
      </c>
      <c r="I110" s="9">
        <f>VLOOKUP($A110, SpeciesInfo!$A$2:$AK$166,MATCH(I$1,SpeciesInfo!$A$1:$AK$1,0), FALSE)</f>
        <v>0</v>
      </c>
      <c r="J110" s="9">
        <f>VLOOKUP($A110, SpeciesInfo!$A$2:$AK$166,MATCH(J$1,SpeciesInfo!$A$1:$AK$1,0), FALSE)</f>
        <v>0</v>
      </c>
    </row>
    <row r="111" spans="1:10" x14ac:dyDescent="0.25">
      <c r="A111" s="9" t="str">
        <f>SpeciesInfo!A117</f>
        <v>Ste.fas</v>
      </c>
      <c r="B111" s="9">
        <f>VLOOKUP($A111, SpeciesInfo!$A$2:$AK$166,MATCH(B$1,SpeciesInfo!$A$1:$AK$1,0), FALSE)</f>
        <v>0</v>
      </c>
      <c r="C111" s="9">
        <f>VLOOKUP($A111, SpeciesInfo!$A$2:$AK$166,MATCH(C$1,SpeciesInfo!$A$1:$AK$1,0), FALSE)</f>
        <v>2</v>
      </c>
      <c r="D111" s="9">
        <f>VLOOKUP($A111, SpeciesInfo!$A$2:$AK$166,MATCH(D$1,SpeciesInfo!$A$1:$AK$1,0), FALSE)</f>
        <v>0</v>
      </c>
      <c r="E111" s="9">
        <f>VLOOKUP($A111, SpeciesInfo!$A$2:$AK$166,MATCH(E$1,SpeciesInfo!$A$1:$AK$1,0), FALSE)</f>
        <v>0</v>
      </c>
      <c r="F111" s="9">
        <f>VLOOKUP($A111, SpeciesInfo!$A$2:$AK$166,MATCH(F$1,SpeciesInfo!$A$1:$AK$1,0), FALSE)</f>
        <v>0</v>
      </c>
      <c r="G111" s="9">
        <f>VLOOKUP($A111, SpeciesInfo!$A$2:$AK$166,MATCH(G$1,SpeciesInfo!$A$1:$AK$1,0), FALSE)</f>
        <v>0</v>
      </c>
      <c r="H111" s="9">
        <f>VLOOKUP($A111, SpeciesInfo!$A$2:$AK$166,MATCH(H$1,SpeciesInfo!$A$1:$AK$1,0), FALSE)</f>
        <v>0</v>
      </c>
      <c r="I111" s="9">
        <f>VLOOKUP($A111, SpeciesInfo!$A$2:$AK$166,MATCH(I$1,SpeciesInfo!$A$1:$AK$1,0), FALSE)</f>
        <v>0</v>
      </c>
      <c r="J111" s="9">
        <f>VLOOKUP($A111, SpeciesInfo!$A$2:$AK$166,MATCH(J$1,SpeciesInfo!$A$1:$AK$1,0), FALSE)</f>
        <v>0</v>
      </c>
    </row>
    <row r="112" spans="1:10" x14ac:dyDescent="0.25">
      <c r="A112" s="9" t="str">
        <f>SpeciesInfo!A118</f>
        <v>Aca.cin</v>
      </c>
      <c r="B112" s="9">
        <f>VLOOKUP($A112, SpeciesInfo!$A$2:$AK$166,MATCH(B$1,SpeciesInfo!$A$1:$AK$1,0), FALSE)</f>
        <v>0</v>
      </c>
      <c r="C112" s="9">
        <f>VLOOKUP($A112, SpeciesInfo!$A$2:$AK$166,MATCH(C$1,SpeciesInfo!$A$1:$AK$1,0), FALSE)</f>
        <v>0</v>
      </c>
      <c r="D112" s="9">
        <f>VLOOKUP($A112, SpeciesInfo!$A$2:$AK$166,MATCH(D$1,SpeciesInfo!$A$1:$AK$1,0), FALSE)</f>
        <v>0</v>
      </c>
      <c r="E112" s="9">
        <f>VLOOKUP($A112, SpeciesInfo!$A$2:$AK$166,MATCH(E$1,SpeciesInfo!$A$1:$AK$1,0), FALSE)</f>
        <v>0</v>
      </c>
      <c r="F112" s="9">
        <f>VLOOKUP($A112, SpeciesInfo!$A$2:$AK$166,MATCH(F$1,SpeciesInfo!$A$1:$AK$1,0), FALSE)</f>
        <v>0</v>
      </c>
      <c r="G112" s="9">
        <f>VLOOKUP($A112, SpeciesInfo!$A$2:$AK$166,MATCH(G$1,SpeciesInfo!$A$1:$AK$1,0), FALSE)</f>
        <v>0</v>
      </c>
      <c r="H112" s="9">
        <f>VLOOKUP($A112, SpeciesInfo!$A$2:$AK$166,MATCH(H$1,SpeciesInfo!$A$1:$AK$1,0), FALSE)</f>
        <v>2</v>
      </c>
      <c r="I112" s="9">
        <f>VLOOKUP($A112, SpeciesInfo!$A$2:$AK$166,MATCH(I$1,SpeciesInfo!$A$1:$AK$1,0), FALSE)</f>
        <v>1</v>
      </c>
      <c r="J112" s="9">
        <f>VLOOKUP($A112, SpeciesInfo!$A$2:$AK$166,MATCH(J$1,SpeciesInfo!$A$1:$AK$1,0), FALSE)</f>
        <v>0</v>
      </c>
    </row>
    <row r="113" spans="1:10" x14ac:dyDescent="0.25">
      <c r="A113" s="9" t="str">
        <f>SpeciesInfo!A119</f>
        <v>Aul.tem</v>
      </c>
      <c r="B113" s="9">
        <f>VLOOKUP($A113, SpeciesInfo!$A$2:$AK$166,MATCH(B$1,SpeciesInfo!$A$1:$AK$1,0), FALSE)</f>
        <v>0</v>
      </c>
      <c r="C113" s="9">
        <f>VLOOKUP($A113, SpeciesInfo!$A$2:$AK$166,MATCH(C$1,SpeciesInfo!$A$1:$AK$1,0), FALSE)</f>
        <v>0</v>
      </c>
      <c r="D113" s="9">
        <f>VLOOKUP($A113, SpeciesInfo!$A$2:$AK$166,MATCH(D$1,SpeciesInfo!$A$1:$AK$1,0), FALSE)</f>
        <v>0</v>
      </c>
      <c r="E113" s="9">
        <f>VLOOKUP($A113, SpeciesInfo!$A$2:$AK$166,MATCH(E$1,SpeciesInfo!$A$1:$AK$1,0), FALSE)</f>
        <v>0</v>
      </c>
      <c r="F113" s="9">
        <f>VLOOKUP($A113, SpeciesInfo!$A$2:$AK$166,MATCH(F$1,SpeciesInfo!$A$1:$AK$1,0), FALSE)</f>
        <v>1</v>
      </c>
      <c r="G113" s="9">
        <f>VLOOKUP($A113, SpeciesInfo!$A$2:$AK$166,MATCH(G$1,SpeciesInfo!$A$1:$AK$1,0), FALSE)</f>
        <v>2</v>
      </c>
      <c r="H113" s="9">
        <f>VLOOKUP($A113, SpeciesInfo!$A$2:$AK$166,MATCH(H$1,SpeciesInfo!$A$1:$AK$1,0), FALSE)</f>
        <v>0</v>
      </c>
      <c r="I113" s="9">
        <f>VLOOKUP($A113, SpeciesInfo!$A$2:$AK$166,MATCH(I$1,SpeciesInfo!$A$1:$AK$1,0), FALSE)</f>
        <v>0</v>
      </c>
      <c r="J113" s="9">
        <f>VLOOKUP($A113, SpeciesInfo!$A$2:$AK$166,MATCH(J$1,SpeciesInfo!$A$1:$AK$1,0), FALSE)</f>
        <v>0</v>
      </c>
    </row>
    <row r="114" spans="1:10" x14ac:dyDescent="0.25">
      <c r="A114" s="9" t="str">
        <f>SpeciesInfo!A120</f>
        <v>Cae.lep</v>
      </c>
      <c r="B114" s="9">
        <f>VLOOKUP($A114, SpeciesInfo!$A$2:$AK$166,MATCH(B$1,SpeciesInfo!$A$1:$AK$1,0), FALSE)</f>
        <v>0</v>
      </c>
      <c r="C114" s="9">
        <f>VLOOKUP($A114, SpeciesInfo!$A$2:$AK$166,MATCH(C$1,SpeciesInfo!$A$1:$AK$1,0), FALSE)</f>
        <v>0</v>
      </c>
      <c r="D114" s="9">
        <f>VLOOKUP($A114, SpeciesInfo!$A$2:$AK$166,MATCH(D$1,SpeciesInfo!$A$1:$AK$1,0), FALSE)</f>
        <v>2</v>
      </c>
      <c r="E114" s="9">
        <f>VLOOKUP($A114, SpeciesInfo!$A$2:$AK$166,MATCH(E$1,SpeciesInfo!$A$1:$AK$1,0), FALSE)</f>
        <v>1</v>
      </c>
      <c r="F114" s="9">
        <f>VLOOKUP($A114, SpeciesInfo!$A$2:$AK$166,MATCH(F$1,SpeciesInfo!$A$1:$AK$1,0), FALSE)</f>
        <v>1</v>
      </c>
      <c r="G114" s="9">
        <f>VLOOKUP($A114, SpeciesInfo!$A$2:$AK$166,MATCH(G$1,SpeciesInfo!$A$1:$AK$1,0), FALSE)</f>
        <v>1</v>
      </c>
      <c r="H114" s="9">
        <f>VLOOKUP($A114, SpeciesInfo!$A$2:$AK$166,MATCH(H$1,SpeciesInfo!$A$1:$AK$1,0), FALSE)</f>
        <v>0</v>
      </c>
      <c r="I114" s="9">
        <f>VLOOKUP($A114, SpeciesInfo!$A$2:$AK$166,MATCH(I$1,SpeciesInfo!$A$1:$AK$1,0), FALSE)</f>
        <v>0</v>
      </c>
      <c r="J114" s="9">
        <f>VLOOKUP($A114, SpeciesInfo!$A$2:$AK$166,MATCH(J$1,SpeciesInfo!$A$1:$AK$1,0), FALSE)</f>
        <v>0</v>
      </c>
    </row>
    <row r="115" spans="1:10" x14ac:dyDescent="0.25">
      <c r="A115" s="9" t="str">
        <f>SpeciesInfo!A121</f>
        <v>Cap.lon</v>
      </c>
      <c r="B115" s="9">
        <f>VLOOKUP($A115, SpeciesInfo!$A$2:$AK$166,MATCH(B$1,SpeciesInfo!$A$1:$AK$1,0), FALSE)</f>
        <v>0</v>
      </c>
      <c r="C115" s="9">
        <f>VLOOKUP($A115, SpeciesInfo!$A$2:$AK$166,MATCH(C$1,SpeciesInfo!$A$1:$AK$1,0), FALSE)</f>
        <v>0</v>
      </c>
      <c r="D115" s="9">
        <f>VLOOKUP($A115, SpeciesInfo!$A$2:$AK$166,MATCH(D$1,SpeciesInfo!$A$1:$AK$1,0), FALSE)</f>
        <v>2</v>
      </c>
      <c r="E115" s="9">
        <f>VLOOKUP($A115, SpeciesInfo!$A$2:$AK$166,MATCH(E$1,SpeciesInfo!$A$1:$AK$1,0), FALSE)</f>
        <v>1</v>
      </c>
      <c r="F115" s="9">
        <f>VLOOKUP($A115, SpeciesInfo!$A$2:$AK$166,MATCH(F$1,SpeciesInfo!$A$1:$AK$1,0), FALSE)</f>
        <v>1</v>
      </c>
      <c r="G115" s="9">
        <f>VLOOKUP($A115, SpeciesInfo!$A$2:$AK$166,MATCH(G$1,SpeciesInfo!$A$1:$AK$1,0), FALSE)</f>
        <v>1</v>
      </c>
      <c r="H115" s="9">
        <f>VLOOKUP($A115, SpeciesInfo!$A$2:$AK$166,MATCH(H$1,SpeciesInfo!$A$1:$AK$1,0), FALSE)</f>
        <v>0</v>
      </c>
      <c r="I115" s="9">
        <f>VLOOKUP($A115, SpeciesInfo!$A$2:$AK$166,MATCH(I$1,SpeciesInfo!$A$1:$AK$1,0), FALSE)</f>
        <v>0</v>
      </c>
      <c r="J115" s="9">
        <f>VLOOKUP($A115, SpeciesInfo!$A$2:$AK$166,MATCH(J$1,SpeciesInfo!$A$1:$AK$1,0), FALSE)</f>
        <v>0</v>
      </c>
    </row>
    <row r="116" spans="1:10" x14ac:dyDescent="0.25">
      <c r="A116" s="9" t="str">
        <f>SpeciesInfo!A122</f>
        <v>Epi.dae</v>
      </c>
      <c r="B116" s="9">
        <f>VLOOKUP($A116, SpeciesInfo!$A$2:$AK$166,MATCH(B$1,SpeciesInfo!$A$1:$AK$1,0), FALSE)</f>
        <v>0</v>
      </c>
      <c r="C116" s="9">
        <f>VLOOKUP($A116, SpeciesInfo!$A$2:$AK$166,MATCH(C$1,SpeciesInfo!$A$1:$AK$1,0), FALSE)</f>
        <v>0</v>
      </c>
      <c r="D116" s="9">
        <f>VLOOKUP($A116, SpeciesInfo!$A$2:$AK$166,MATCH(D$1,SpeciesInfo!$A$1:$AK$1,0), FALSE)</f>
        <v>0</v>
      </c>
      <c r="E116" s="9">
        <f>VLOOKUP($A116, SpeciesInfo!$A$2:$AK$166,MATCH(E$1,SpeciesInfo!$A$1:$AK$1,0), FALSE)</f>
        <v>0</v>
      </c>
      <c r="F116" s="9">
        <f>VLOOKUP($A116, SpeciesInfo!$A$2:$AK$166,MATCH(F$1,SpeciesInfo!$A$1:$AK$1,0), FALSE)</f>
        <v>1</v>
      </c>
      <c r="G116" s="9">
        <f>VLOOKUP($A116, SpeciesInfo!$A$2:$AK$166,MATCH(G$1,SpeciesInfo!$A$1:$AK$1,0), FALSE)</f>
        <v>2</v>
      </c>
      <c r="H116" s="9">
        <f>VLOOKUP($A116, SpeciesInfo!$A$2:$AK$166,MATCH(H$1,SpeciesInfo!$A$1:$AK$1,0), FALSE)</f>
        <v>1</v>
      </c>
      <c r="I116" s="9">
        <f>VLOOKUP($A116, SpeciesInfo!$A$2:$AK$166,MATCH(I$1,SpeciesInfo!$A$1:$AK$1,0), FALSE)</f>
        <v>1</v>
      </c>
      <c r="J116" s="9">
        <f>VLOOKUP($A116, SpeciesInfo!$A$2:$AK$166,MATCH(J$1,SpeciesInfo!$A$1:$AK$1,0), FALSE)</f>
        <v>0</v>
      </c>
    </row>
    <row r="117" spans="1:10" x14ac:dyDescent="0.25">
      <c r="A117" s="9" t="str">
        <f>SpeciesInfo!A123</f>
        <v>Hyp.spA</v>
      </c>
      <c r="B117" s="9">
        <f>VLOOKUP($A117, SpeciesInfo!$A$2:$AK$166,MATCH(B$1,SpeciesInfo!$A$1:$AK$1,0), FALSE)</f>
        <v>0</v>
      </c>
      <c r="C117" s="9">
        <f>VLOOKUP($A117, SpeciesInfo!$A$2:$AK$166,MATCH(C$1,SpeciesInfo!$A$1:$AK$1,0), FALSE)</f>
        <v>0</v>
      </c>
      <c r="D117" s="9">
        <f>VLOOKUP($A117, SpeciesInfo!$A$2:$AK$166,MATCH(D$1,SpeciesInfo!$A$1:$AK$1,0), FALSE)</f>
        <v>0</v>
      </c>
      <c r="E117" s="9">
        <f>VLOOKUP($A117, SpeciesInfo!$A$2:$AK$166,MATCH(E$1,SpeciesInfo!$A$1:$AK$1,0), FALSE)</f>
        <v>0</v>
      </c>
      <c r="F117" s="9">
        <f>VLOOKUP($A117, SpeciesInfo!$A$2:$AK$166,MATCH(F$1,SpeciesInfo!$A$1:$AK$1,0), FALSE)</f>
        <v>1</v>
      </c>
      <c r="G117" s="9">
        <f>VLOOKUP($A117, SpeciesInfo!$A$2:$AK$166,MATCH(G$1,SpeciesInfo!$A$1:$AK$1,0), FALSE)</f>
        <v>2</v>
      </c>
      <c r="H117" s="9">
        <f>VLOOKUP($A117, SpeciesInfo!$A$2:$AK$166,MATCH(H$1,SpeciesInfo!$A$1:$AK$1,0), FALSE)</f>
        <v>0</v>
      </c>
      <c r="I117" s="9">
        <f>VLOOKUP($A117, SpeciesInfo!$A$2:$AK$166,MATCH(I$1,SpeciesInfo!$A$1:$AK$1,0), FALSE)</f>
        <v>0</v>
      </c>
      <c r="J117" s="9">
        <f>VLOOKUP($A117, SpeciesInfo!$A$2:$AK$166,MATCH(J$1,SpeciesInfo!$A$1:$AK$1,0), FALSE)</f>
        <v>0</v>
      </c>
    </row>
    <row r="118" spans="1:10" x14ac:dyDescent="0.25">
      <c r="A118" s="9" t="str">
        <f>SpeciesInfo!A124</f>
        <v>Hyp.spB</v>
      </c>
      <c r="B118" s="9">
        <f>VLOOKUP($A118, SpeciesInfo!$A$2:$AK$166,MATCH(B$1,SpeciesInfo!$A$1:$AK$1,0), FALSE)</f>
        <v>0</v>
      </c>
      <c r="C118" s="9">
        <f>VLOOKUP($A118, SpeciesInfo!$A$2:$AK$166,MATCH(C$1,SpeciesInfo!$A$1:$AK$1,0), FALSE)</f>
        <v>0</v>
      </c>
      <c r="D118" s="9">
        <f>VLOOKUP($A118, SpeciesInfo!$A$2:$AK$166,MATCH(D$1,SpeciesInfo!$A$1:$AK$1,0), FALSE)</f>
        <v>0</v>
      </c>
      <c r="E118" s="9">
        <f>VLOOKUP($A118, SpeciesInfo!$A$2:$AK$166,MATCH(E$1,SpeciesInfo!$A$1:$AK$1,0), FALSE)</f>
        <v>0</v>
      </c>
      <c r="F118" s="9">
        <f>VLOOKUP($A118, SpeciesInfo!$A$2:$AK$166,MATCH(F$1,SpeciesInfo!$A$1:$AK$1,0), FALSE)</f>
        <v>2</v>
      </c>
      <c r="G118" s="9">
        <f>VLOOKUP($A118, SpeciesInfo!$A$2:$AK$166,MATCH(G$1,SpeciesInfo!$A$1:$AK$1,0), FALSE)</f>
        <v>1</v>
      </c>
      <c r="H118" s="9">
        <f>VLOOKUP($A118, SpeciesInfo!$A$2:$AK$166,MATCH(H$1,SpeciesInfo!$A$1:$AK$1,0), FALSE)</f>
        <v>0</v>
      </c>
      <c r="I118" s="9">
        <f>VLOOKUP($A118, SpeciesInfo!$A$2:$AK$166,MATCH(I$1,SpeciesInfo!$A$1:$AK$1,0), FALSE)</f>
        <v>0</v>
      </c>
      <c r="J118" s="9">
        <f>VLOOKUP($A118, SpeciesInfo!$A$2:$AK$166,MATCH(J$1,SpeciesInfo!$A$1:$AK$1,0), FALSE)</f>
        <v>0</v>
      </c>
    </row>
    <row r="119" spans="1:10" x14ac:dyDescent="0.25">
      <c r="A119" s="9" t="str">
        <f>SpeciesInfo!A125</f>
        <v>Hyp.hun</v>
      </c>
      <c r="B119" s="9">
        <f>VLOOKUP($A119, SpeciesInfo!$A$2:$AK$166,MATCH(B$1,SpeciesInfo!$A$1:$AK$1,0), FALSE)</f>
        <v>0</v>
      </c>
      <c r="C119" s="9">
        <f>VLOOKUP($A119, SpeciesInfo!$A$2:$AK$166,MATCH(C$1,SpeciesInfo!$A$1:$AK$1,0), FALSE)</f>
        <v>0</v>
      </c>
      <c r="D119" s="9">
        <f>VLOOKUP($A119, SpeciesInfo!$A$2:$AK$166,MATCH(D$1,SpeciesInfo!$A$1:$AK$1,0), FALSE)</f>
        <v>0</v>
      </c>
      <c r="E119" s="9">
        <f>VLOOKUP($A119, SpeciesInfo!$A$2:$AK$166,MATCH(E$1,SpeciesInfo!$A$1:$AK$1,0), FALSE)</f>
        <v>0</v>
      </c>
      <c r="F119" s="9">
        <f>VLOOKUP($A119, SpeciesInfo!$A$2:$AK$166,MATCH(F$1,SpeciesInfo!$A$1:$AK$1,0), FALSE)</f>
        <v>0</v>
      </c>
      <c r="G119" s="9">
        <f>VLOOKUP($A119, SpeciesInfo!$A$2:$AK$166,MATCH(G$1,SpeciesInfo!$A$1:$AK$1,0), FALSE)</f>
        <v>2</v>
      </c>
      <c r="H119" s="9">
        <f>VLOOKUP($A119, SpeciesInfo!$A$2:$AK$166,MATCH(H$1,SpeciesInfo!$A$1:$AK$1,0), FALSE)</f>
        <v>1</v>
      </c>
      <c r="I119" s="9">
        <f>VLOOKUP($A119, SpeciesInfo!$A$2:$AK$166,MATCH(I$1,SpeciesInfo!$A$1:$AK$1,0), FALSE)</f>
        <v>0</v>
      </c>
      <c r="J119" s="9">
        <f>VLOOKUP($A119, SpeciesInfo!$A$2:$AK$166,MATCH(J$1,SpeciesInfo!$A$1:$AK$1,0), FALSE)</f>
        <v>0</v>
      </c>
    </row>
    <row r="120" spans="1:10" x14ac:dyDescent="0.25">
      <c r="A120" s="9" t="str">
        <f>SpeciesInfo!A126</f>
        <v>Tra.mac</v>
      </c>
      <c r="B120" s="9">
        <f>VLOOKUP($A120, SpeciesInfo!$A$2:$AK$166,MATCH(B$1,SpeciesInfo!$A$1:$AK$1,0), FALSE)</f>
        <v>0</v>
      </c>
      <c r="C120" s="9">
        <f>VLOOKUP($A120, SpeciesInfo!$A$2:$AK$166,MATCH(C$1,SpeciesInfo!$A$1:$AK$1,0), FALSE)</f>
        <v>0</v>
      </c>
      <c r="D120" s="9">
        <f>VLOOKUP($A120, SpeciesInfo!$A$2:$AK$166,MATCH(D$1,SpeciesInfo!$A$1:$AK$1,0), FALSE)</f>
        <v>0</v>
      </c>
      <c r="E120" s="9">
        <f>VLOOKUP($A120, SpeciesInfo!$A$2:$AK$166,MATCH(E$1,SpeciesInfo!$A$1:$AK$1,0), FALSE)</f>
        <v>0</v>
      </c>
      <c r="F120" s="9">
        <f>VLOOKUP($A120, SpeciesInfo!$A$2:$AK$166,MATCH(F$1,SpeciesInfo!$A$1:$AK$1,0), FALSE)</f>
        <v>0</v>
      </c>
      <c r="G120" s="9">
        <f>VLOOKUP($A120, SpeciesInfo!$A$2:$AK$166,MATCH(G$1,SpeciesInfo!$A$1:$AK$1,0), FALSE)</f>
        <v>2</v>
      </c>
      <c r="H120" s="9">
        <f>VLOOKUP($A120, SpeciesInfo!$A$2:$AK$166,MATCH(H$1,SpeciesInfo!$A$1:$AK$1,0), FALSE)</f>
        <v>1</v>
      </c>
      <c r="I120" s="9">
        <f>VLOOKUP($A120, SpeciesInfo!$A$2:$AK$166,MATCH(I$1,SpeciesInfo!$A$1:$AK$1,0), FALSE)</f>
        <v>0</v>
      </c>
      <c r="J120" s="9">
        <f>VLOOKUP($A120, SpeciesInfo!$A$2:$AK$166,MATCH(J$1,SpeciesInfo!$A$1:$AK$1,0), FALSE)</f>
        <v>0</v>
      </c>
    </row>
    <row r="121" spans="1:10" x14ac:dyDescent="0.25">
      <c r="A121" s="9" t="str">
        <f>SpeciesInfo!A127</f>
        <v>Pag.aur</v>
      </c>
      <c r="B121" s="9">
        <f>VLOOKUP($A121, SpeciesInfo!$A$2:$AK$166,MATCH(B$1,SpeciesInfo!$A$1:$AK$1,0), FALSE)</f>
        <v>0</v>
      </c>
      <c r="C121" s="9">
        <f>VLOOKUP($A121, SpeciesInfo!$A$2:$AK$166,MATCH(C$1,SpeciesInfo!$A$1:$AK$1,0), FALSE)</f>
        <v>0</v>
      </c>
      <c r="D121" s="9">
        <f>VLOOKUP($A121, SpeciesInfo!$A$2:$AK$166,MATCH(D$1,SpeciesInfo!$A$1:$AK$1,0), FALSE)</f>
        <v>0</v>
      </c>
      <c r="E121" s="9">
        <f>VLOOKUP($A121, SpeciesInfo!$A$2:$AK$166,MATCH(E$1,SpeciesInfo!$A$1:$AK$1,0), FALSE)</f>
        <v>0</v>
      </c>
      <c r="F121" s="9">
        <f>VLOOKUP($A121, SpeciesInfo!$A$2:$AK$166,MATCH(F$1,SpeciesInfo!$A$1:$AK$1,0), FALSE)</f>
        <v>1</v>
      </c>
      <c r="G121" s="9">
        <f>VLOOKUP($A121, SpeciesInfo!$A$2:$AK$166,MATCH(G$1,SpeciesInfo!$A$1:$AK$1,0), FALSE)</f>
        <v>2</v>
      </c>
      <c r="H121" s="9">
        <f>VLOOKUP($A121, SpeciesInfo!$A$2:$AK$166,MATCH(H$1,SpeciesInfo!$A$1:$AK$1,0), FALSE)</f>
        <v>1</v>
      </c>
      <c r="I121" s="9">
        <f>VLOOKUP($A121, SpeciesInfo!$A$2:$AK$166,MATCH(I$1,SpeciesInfo!$A$1:$AK$1,0), FALSE)</f>
        <v>0</v>
      </c>
      <c r="J121" s="9">
        <f>VLOOKUP($A121, SpeciesInfo!$A$2:$AK$166,MATCH(J$1,SpeciesInfo!$A$1:$AK$1,0), FALSE)</f>
        <v>1</v>
      </c>
    </row>
    <row r="122" spans="1:10" x14ac:dyDescent="0.25">
      <c r="A122" s="9" t="str">
        <f>SpeciesInfo!A128</f>
        <v>Gra.rad</v>
      </c>
      <c r="B122" s="9">
        <f>VLOOKUP($A122, SpeciesInfo!$A$2:$AK$166,MATCH(B$1,SpeciesInfo!$A$1:$AK$1,0), FALSE)</f>
        <v>0</v>
      </c>
      <c r="C122" s="9">
        <f>VLOOKUP($A122, SpeciesInfo!$A$2:$AK$166,MATCH(C$1,SpeciesInfo!$A$1:$AK$1,0), FALSE)</f>
        <v>0</v>
      </c>
      <c r="D122" s="9">
        <f>VLOOKUP($A122, SpeciesInfo!$A$2:$AK$166,MATCH(D$1,SpeciesInfo!$A$1:$AK$1,0), FALSE)</f>
        <v>0</v>
      </c>
      <c r="E122" s="9">
        <f>VLOOKUP($A122, SpeciesInfo!$A$2:$AK$166,MATCH(E$1,SpeciesInfo!$A$1:$AK$1,0), FALSE)</f>
        <v>1</v>
      </c>
      <c r="F122" s="9">
        <f>VLOOKUP($A122, SpeciesInfo!$A$2:$AK$166,MATCH(F$1,SpeciesInfo!$A$1:$AK$1,0), FALSE)</f>
        <v>2</v>
      </c>
      <c r="G122" s="9">
        <f>VLOOKUP($A122, SpeciesInfo!$A$2:$AK$166,MATCH(G$1,SpeciesInfo!$A$1:$AK$1,0), FALSE)</f>
        <v>0</v>
      </c>
      <c r="H122" s="9">
        <f>VLOOKUP($A122, SpeciesInfo!$A$2:$AK$166,MATCH(H$1,SpeciesInfo!$A$1:$AK$1,0), FALSE)</f>
        <v>0</v>
      </c>
      <c r="I122" s="9">
        <f>VLOOKUP($A122, SpeciesInfo!$A$2:$AK$166,MATCH(I$1,SpeciesInfo!$A$1:$AK$1,0), FALSE)</f>
        <v>0</v>
      </c>
      <c r="J122" s="9">
        <f>VLOOKUP($A122, SpeciesInfo!$A$2:$AK$166,MATCH(J$1,SpeciesInfo!$A$1:$AK$1,0), FALSE)</f>
        <v>0</v>
      </c>
    </row>
    <row r="123" spans="1:10" x14ac:dyDescent="0.25">
      <c r="A123" s="9" t="str">
        <f>SpeciesInfo!A129</f>
        <v>Tha.sp.</v>
      </c>
      <c r="B123" s="9">
        <f>VLOOKUP($A123, SpeciesInfo!$A$2:$AK$166,MATCH(B$1,SpeciesInfo!$A$1:$AK$1,0), FALSE)</f>
        <v>0</v>
      </c>
      <c r="C123" s="9">
        <f>VLOOKUP($A123, SpeciesInfo!$A$2:$AK$166,MATCH(C$1,SpeciesInfo!$A$1:$AK$1,0), FALSE)</f>
        <v>0</v>
      </c>
      <c r="D123" s="9">
        <f>VLOOKUP($A123, SpeciesInfo!$A$2:$AK$166,MATCH(D$1,SpeciesInfo!$A$1:$AK$1,0), FALSE)</f>
        <v>0</v>
      </c>
      <c r="E123" s="9">
        <f>VLOOKUP($A123, SpeciesInfo!$A$2:$AK$166,MATCH(E$1,SpeciesInfo!$A$1:$AK$1,0), FALSE)</f>
        <v>1</v>
      </c>
      <c r="F123" s="9">
        <f>VLOOKUP($A123, SpeciesInfo!$A$2:$AK$166,MATCH(F$1,SpeciesInfo!$A$1:$AK$1,0), FALSE)</f>
        <v>2</v>
      </c>
      <c r="G123" s="9">
        <f>VLOOKUP($A123, SpeciesInfo!$A$2:$AK$166,MATCH(G$1,SpeciesInfo!$A$1:$AK$1,0), FALSE)</f>
        <v>0</v>
      </c>
      <c r="H123" s="9">
        <f>VLOOKUP($A123, SpeciesInfo!$A$2:$AK$166,MATCH(H$1,SpeciesInfo!$A$1:$AK$1,0), FALSE)</f>
        <v>0</v>
      </c>
      <c r="I123" s="9">
        <f>VLOOKUP($A123, SpeciesInfo!$A$2:$AK$166,MATCH(I$1,SpeciesInfo!$A$1:$AK$1,0), FALSE)</f>
        <v>0</v>
      </c>
      <c r="J123" s="9">
        <f>VLOOKUP($A123, SpeciesInfo!$A$2:$AK$166,MATCH(J$1,SpeciesInfo!$A$1:$AK$1,0), FALSE)</f>
        <v>0</v>
      </c>
    </row>
    <row r="124" spans="1:10" x14ac:dyDescent="0.25">
      <c r="A124" s="9" t="str">
        <f>SpeciesInfo!A130</f>
        <v>Bel.les</v>
      </c>
      <c r="B124" s="9">
        <f>VLOOKUP($A124, SpeciesInfo!$A$2:$AK$166,MATCH(B$1,SpeciesInfo!$A$1:$AK$1,0), FALSE)</f>
        <v>0</v>
      </c>
      <c r="C124" s="9">
        <f>VLOOKUP($A124, SpeciesInfo!$A$2:$AK$166,MATCH(C$1,SpeciesInfo!$A$1:$AK$1,0), FALSE)</f>
        <v>0</v>
      </c>
      <c r="D124" s="9">
        <f>VLOOKUP($A124, SpeciesInfo!$A$2:$AK$166,MATCH(D$1,SpeciesInfo!$A$1:$AK$1,0), FALSE)</f>
        <v>0</v>
      </c>
      <c r="E124" s="9">
        <f>VLOOKUP($A124, SpeciesInfo!$A$2:$AK$166,MATCH(E$1,SpeciesInfo!$A$1:$AK$1,0), FALSE)</f>
        <v>0</v>
      </c>
      <c r="F124" s="9">
        <f>VLOOKUP($A124, SpeciesInfo!$A$2:$AK$166,MATCH(F$1,SpeciesInfo!$A$1:$AK$1,0), FALSE)</f>
        <v>2</v>
      </c>
      <c r="G124" s="9">
        <f>VLOOKUP($A124, SpeciesInfo!$A$2:$AK$166,MATCH(G$1,SpeciesInfo!$A$1:$AK$1,0), FALSE)</f>
        <v>1</v>
      </c>
      <c r="H124" s="9">
        <f>VLOOKUP($A124, SpeciesInfo!$A$2:$AK$166,MATCH(H$1,SpeciesInfo!$A$1:$AK$1,0), FALSE)</f>
        <v>0</v>
      </c>
      <c r="I124" s="9">
        <f>VLOOKUP($A124, SpeciesInfo!$A$2:$AK$166,MATCH(I$1,SpeciesInfo!$A$1:$AK$1,0), FALSE)</f>
        <v>0</v>
      </c>
      <c r="J124" s="9">
        <f>VLOOKUP($A124, SpeciesInfo!$A$2:$AK$166,MATCH(J$1,SpeciesInfo!$A$1:$AK$1,0), FALSE)</f>
        <v>0</v>
      </c>
    </row>
    <row r="125" spans="1:10" x14ac:dyDescent="0.25">
      <c r="A125" s="9" t="str">
        <f>SpeciesInfo!A131</f>
        <v>Bel.med</v>
      </c>
      <c r="B125" s="9">
        <f>VLOOKUP($A125, SpeciesInfo!$A$2:$AK$166,MATCH(B$1,SpeciesInfo!$A$1:$AK$1,0), FALSE)</f>
        <v>0</v>
      </c>
      <c r="C125" s="9">
        <f>VLOOKUP($A125, SpeciesInfo!$A$2:$AK$166,MATCH(C$1,SpeciesInfo!$A$1:$AK$1,0), FALSE)</f>
        <v>0</v>
      </c>
      <c r="D125" s="9">
        <f>VLOOKUP($A125, SpeciesInfo!$A$2:$AK$166,MATCH(D$1,SpeciesInfo!$A$1:$AK$1,0), FALSE)</f>
        <v>0</v>
      </c>
      <c r="E125" s="9">
        <f>VLOOKUP($A125, SpeciesInfo!$A$2:$AK$166,MATCH(E$1,SpeciesInfo!$A$1:$AK$1,0), FALSE)</f>
        <v>0</v>
      </c>
      <c r="F125" s="9">
        <f>VLOOKUP($A125, SpeciesInfo!$A$2:$AK$166,MATCH(F$1,SpeciesInfo!$A$1:$AK$1,0), FALSE)</f>
        <v>2</v>
      </c>
      <c r="G125" s="9">
        <f>VLOOKUP($A125, SpeciesInfo!$A$2:$AK$166,MATCH(G$1,SpeciesInfo!$A$1:$AK$1,0), FALSE)</f>
        <v>1</v>
      </c>
      <c r="H125" s="9">
        <f>VLOOKUP($A125, SpeciesInfo!$A$2:$AK$166,MATCH(H$1,SpeciesInfo!$A$1:$AK$1,0), FALSE)</f>
        <v>0</v>
      </c>
      <c r="I125" s="9">
        <f>VLOOKUP($A125, SpeciesInfo!$A$2:$AK$166,MATCH(I$1,SpeciesInfo!$A$1:$AK$1,0), FALSE)</f>
        <v>0</v>
      </c>
      <c r="J125" s="9">
        <f>VLOOKUP($A125, SpeciesInfo!$A$2:$AK$166,MATCH(J$1,SpeciesInfo!$A$1:$AK$1,0), FALSE)</f>
        <v>0</v>
      </c>
    </row>
    <row r="126" spans="1:10" x14ac:dyDescent="0.25">
      <c r="A126" s="9" t="str">
        <f>SpeciesInfo!A132</f>
        <v>Ble.dor</v>
      </c>
      <c r="B126" s="9">
        <f>VLOOKUP($A126, SpeciesInfo!$A$2:$AK$166,MATCH(B$1,SpeciesInfo!$A$1:$AK$1,0), FALSE)</f>
        <v>0</v>
      </c>
      <c r="C126" s="9">
        <f>VLOOKUP($A126, SpeciesInfo!$A$2:$AK$166,MATCH(C$1,SpeciesInfo!$A$1:$AK$1,0), FALSE)</f>
        <v>0</v>
      </c>
      <c r="D126" s="9">
        <f>VLOOKUP($A126, SpeciesInfo!$A$2:$AK$166,MATCH(D$1,SpeciesInfo!$A$1:$AK$1,0), FALSE)</f>
        <v>0</v>
      </c>
      <c r="E126" s="9">
        <f>VLOOKUP($A126, SpeciesInfo!$A$2:$AK$166,MATCH(E$1,SpeciesInfo!$A$1:$AK$1,0), FALSE)</f>
        <v>0</v>
      </c>
      <c r="F126" s="9">
        <f>VLOOKUP($A126, SpeciesInfo!$A$2:$AK$166,MATCH(F$1,SpeciesInfo!$A$1:$AK$1,0), FALSE)</f>
        <v>1</v>
      </c>
      <c r="G126" s="9">
        <f>VLOOKUP($A126, SpeciesInfo!$A$2:$AK$166,MATCH(G$1,SpeciesInfo!$A$1:$AK$1,0), FALSE)</f>
        <v>2</v>
      </c>
      <c r="H126" s="9">
        <f>VLOOKUP($A126, SpeciesInfo!$A$2:$AK$166,MATCH(H$1,SpeciesInfo!$A$1:$AK$1,0), FALSE)</f>
        <v>0</v>
      </c>
      <c r="I126" s="9">
        <f>VLOOKUP($A126, SpeciesInfo!$A$2:$AK$166,MATCH(I$1,SpeciesInfo!$A$1:$AK$1,0), FALSE)</f>
        <v>0</v>
      </c>
      <c r="J126" s="9">
        <f>VLOOKUP($A126, SpeciesInfo!$A$2:$AK$166,MATCH(J$1,SpeciesInfo!$A$1:$AK$1,0), FALSE)</f>
        <v>0</v>
      </c>
    </row>
    <row r="127" spans="1:10" x14ac:dyDescent="0.25">
      <c r="A127" s="9" t="str">
        <f>SpeciesInfo!A133</f>
        <v>Ker.tri</v>
      </c>
      <c r="B127" s="9">
        <f>VLOOKUP($A127, SpeciesInfo!$A$2:$AK$166,MATCH(B$1,SpeciesInfo!$A$1:$AK$1,0), FALSE)</f>
        <v>0</v>
      </c>
      <c r="C127" s="9">
        <f>VLOOKUP($A127, SpeciesInfo!$A$2:$AK$166,MATCH(C$1,SpeciesInfo!$A$1:$AK$1,0), FALSE)</f>
        <v>0</v>
      </c>
      <c r="D127" s="9">
        <f>VLOOKUP($A127, SpeciesInfo!$A$2:$AK$166,MATCH(D$1,SpeciesInfo!$A$1:$AK$1,0), FALSE)</f>
        <v>0</v>
      </c>
      <c r="E127" s="9">
        <f>VLOOKUP($A127, SpeciesInfo!$A$2:$AK$166,MATCH(E$1,SpeciesInfo!$A$1:$AK$1,0), FALSE)</f>
        <v>0</v>
      </c>
      <c r="F127" s="9">
        <f>VLOOKUP($A127, SpeciesInfo!$A$2:$AK$166,MATCH(F$1,SpeciesInfo!$A$1:$AK$1,0), FALSE)</f>
        <v>2</v>
      </c>
      <c r="G127" s="9">
        <f>VLOOKUP($A127, SpeciesInfo!$A$2:$AK$166,MATCH(G$1,SpeciesInfo!$A$1:$AK$1,0), FALSE)</f>
        <v>1</v>
      </c>
      <c r="H127" s="9">
        <f>VLOOKUP($A127, SpeciesInfo!$A$2:$AK$166,MATCH(H$1,SpeciesInfo!$A$1:$AK$1,0), FALSE)</f>
        <v>0</v>
      </c>
      <c r="I127" s="9">
        <f>VLOOKUP($A127, SpeciesInfo!$A$2:$AK$166,MATCH(I$1,SpeciesInfo!$A$1:$AK$1,0), FALSE)</f>
        <v>0</v>
      </c>
      <c r="J127" s="9">
        <f>VLOOKUP($A127, SpeciesInfo!$A$2:$AK$166,MATCH(J$1,SpeciesInfo!$A$1:$AK$1,0), FALSE)</f>
        <v>0</v>
      </c>
    </row>
    <row r="128" spans="1:10" x14ac:dyDescent="0.25">
      <c r="A128" s="9" t="str">
        <f>SpeciesInfo!A134</f>
        <v>Gra.cap</v>
      </c>
      <c r="B128" s="9">
        <f>VLOOKUP($A128, SpeciesInfo!$A$2:$AK$166,MATCH(B$1,SpeciesInfo!$A$1:$AK$1,0), FALSE)</f>
        <v>0</v>
      </c>
      <c r="C128" s="9">
        <f>VLOOKUP($A128, SpeciesInfo!$A$2:$AK$166,MATCH(C$1,SpeciesInfo!$A$1:$AK$1,0), FALSE)</f>
        <v>0</v>
      </c>
      <c r="D128" s="9">
        <f>VLOOKUP($A128, SpeciesInfo!$A$2:$AK$166,MATCH(D$1,SpeciesInfo!$A$1:$AK$1,0), FALSE)</f>
        <v>0</v>
      </c>
      <c r="E128" s="9">
        <f>VLOOKUP($A128, SpeciesInfo!$A$2:$AK$166,MATCH(E$1,SpeciesInfo!$A$1:$AK$1,0), FALSE)</f>
        <v>0</v>
      </c>
      <c r="F128" s="9">
        <f>VLOOKUP($A128, SpeciesInfo!$A$2:$AK$166,MATCH(F$1,SpeciesInfo!$A$1:$AK$1,0), FALSE)</f>
        <v>1</v>
      </c>
      <c r="G128" s="9">
        <f>VLOOKUP($A128, SpeciesInfo!$A$2:$AK$166,MATCH(G$1,SpeciesInfo!$A$1:$AK$1,0), FALSE)</f>
        <v>2</v>
      </c>
      <c r="H128" s="9">
        <f>VLOOKUP($A128, SpeciesInfo!$A$2:$AK$166,MATCH(H$1,SpeciesInfo!$A$1:$AK$1,0), FALSE)</f>
        <v>0</v>
      </c>
      <c r="I128" s="9">
        <f>VLOOKUP($A128, SpeciesInfo!$A$2:$AK$166,MATCH(I$1,SpeciesInfo!$A$1:$AK$1,0), FALSE)</f>
        <v>0</v>
      </c>
      <c r="J128" s="9">
        <f>VLOOKUP($A128, SpeciesInfo!$A$2:$AK$166,MATCH(J$1,SpeciesInfo!$A$1:$AK$1,0), FALSE)</f>
        <v>0</v>
      </c>
    </row>
    <row r="129" spans="1:10" x14ac:dyDescent="0.25">
      <c r="A129" s="9" t="str">
        <f>SpeciesInfo!A135</f>
        <v>Fst.fla</v>
      </c>
      <c r="B129" s="9">
        <f>VLOOKUP($A129, SpeciesInfo!$A$2:$AK$166,MATCH(B$1,SpeciesInfo!$A$1:$AK$1,0), FALSE)</f>
        <v>0</v>
      </c>
      <c r="C129" s="9">
        <f>VLOOKUP($A129, SpeciesInfo!$A$2:$AK$166,MATCH(C$1,SpeciesInfo!$A$1:$AK$1,0), FALSE)</f>
        <v>0</v>
      </c>
      <c r="D129" s="9">
        <f>VLOOKUP($A129, SpeciesInfo!$A$2:$AK$166,MATCH(D$1,SpeciesInfo!$A$1:$AK$1,0), FALSE)</f>
        <v>0</v>
      </c>
      <c r="E129" s="9">
        <f>VLOOKUP($A129, SpeciesInfo!$A$2:$AK$166,MATCH(E$1,SpeciesInfo!$A$1:$AK$1,0), FALSE)</f>
        <v>2</v>
      </c>
      <c r="F129" s="9">
        <f>VLOOKUP($A129, SpeciesInfo!$A$2:$AK$166,MATCH(F$1,SpeciesInfo!$A$1:$AK$1,0), FALSE)</f>
        <v>1</v>
      </c>
      <c r="G129" s="9">
        <f>VLOOKUP($A129, SpeciesInfo!$A$2:$AK$166,MATCH(G$1,SpeciesInfo!$A$1:$AK$1,0), FALSE)</f>
        <v>0</v>
      </c>
      <c r="H129" s="9">
        <f>VLOOKUP($A129, SpeciesInfo!$A$2:$AK$166,MATCH(H$1,SpeciesInfo!$A$1:$AK$1,0), FALSE)</f>
        <v>0</v>
      </c>
      <c r="I129" s="9">
        <f>VLOOKUP($A129, SpeciesInfo!$A$2:$AK$166,MATCH(I$1,SpeciesInfo!$A$1:$AK$1,0), FALSE)</f>
        <v>0</v>
      </c>
      <c r="J129" s="9">
        <f>VLOOKUP($A129, SpeciesInfo!$A$2:$AK$166,MATCH(J$1,SpeciesInfo!$A$1:$AK$1,0), FALSE)</f>
        <v>0</v>
      </c>
    </row>
    <row r="130" spans="1:10" x14ac:dyDescent="0.25">
      <c r="A130" s="9" t="str">
        <f>SpeciesInfo!A136</f>
        <v>Gra.gym</v>
      </c>
      <c r="B130" s="9">
        <f>VLOOKUP($A130, SpeciesInfo!$A$2:$AK$166,MATCH(B$1,SpeciesInfo!$A$1:$AK$1,0), FALSE)</f>
        <v>0</v>
      </c>
      <c r="C130" s="9">
        <f>VLOOKUP($A130, SpeciesInfo!$A$2:$AK$166,MATCH(C$1,SpeciesInfo!$A$1:$AK$1,0), FALSE)</f>
        <v>0</v>
      </c>
      <c r="D130" s="9">
        <f>VLOOKUP($A130, SpeciesInfo!$A$2:$AK$166,MATCH(D$1,SpeciesInfo!$A$1:$AK$1,0), FALSE)</f>
        <v>0</v>
      </c>
      <c r="E130" s="9">
        <f>VLOOKUP($A130, SpeciesInfo!$A$2:$AK$166,MATCH(E$1,SpeciesInfo!$A$1:$AK$1,0), FALSE)</f>
        <v>0</v>
      </c>
      <c r="F130" s="9">
        <f>VLOOKUP($A130, SpeciesInfo!$A$2:$AK$166,MATCH(F$1,SpeciesInfo!$A$1:$AK$1,0), FALSE)</f>
        <v>1</v>
      </c>
      <c r="G130" s="9">
        <f>VLOOKUP($A130, SpeciesInfo!$A$2:$AK$166,MATCH(G$1,SpeciesInfo!$A$1:$AK$1,0), FALSE)</f>
        <v>2</v>
      </c>
      <c r="H130" s="9">
        <f>VLOOKUP($A130, SpeciesInfo!$A$2:$AK$166,MATCH(H$1,SpeciesInfo!$A$1:$AK$1,0), FALSE)</f>
        <v>0</v>
      </c>
      <c r="I130" s="9">
        <f>VLOOKUP($A130, SpeciesInfo!$A$2:$AK$166,MATCH(I$1,SpeciesInfo!$A$1:$AK$1,0), FALSE)</f>
        <v>0</v>
      </c>
      <c r="J130" s="9">
        <f>VLOOKUP($A130, SpeciesInfo!$A$2:$AK$166,MATCH(J$1,SpeciesInfo!$A$1:$AK$1,0), FALSE)</f>
        <v>0</v>
      </c>
    </row>
    <row r="131" spans="1:10" x14ac:dyDescent="0.25">
      <c r="A131" s="9" t="str">
        <f>SpeciesInfo!A137</f>
        <v>For.lap</v>
      </c>
      <c r="B131" s="9">
        <f>VLOOKUP($A131, SpeciesInfo!$A$2:$AK$166,MATCH(B$1,SpeciesInfo!$A$1:$AK$1,0), FALSE)</f>
        <v>1</v>
      </c>
      <c r="C131" s="9">
        <f>VLOOKUP($A131, SpeciesInfo!$A$2:$AK$166,MATCH(C$1,SpeciesInfo!$A$1:$AK$1,0), FALSE)</f>
        <v>0</v>
      </c>
      <c r="D131" s="9">
        <f>VLOOKUP($A131, SpeciesInfo!$A$2:$AK$166,MATCH(D$1,SpeciesInfo!$A$1:$AK$1,0), FALSE)</f>
        <v>0</v>
      </c>
      <c r="E131" s="9">
        <f>VLOOKUP($A131, SpeciesInfo!$A$2:$AK$166,MATCH(E$1,SpeciesInfo!$A$1:$AK$1,0), FALSE)</f>
        <v>1</v>
      </c>
      <c r="F131" s="9">
        <f>VLOOKUP($A131, SpeciesInfo!$A$2:$AK$166,MATCH(F$1,SpeciesInfo!$A$1:$AK$1,0), FALSE)</f>
        <v>1</v>
      </c>
      <c r="G131" s="9">
        <f>VLOOKUP($A131, SpeciesInfo!$A$2:$AK$166,MATCH(G$1,SpeciesInfo!$A$1:$AK$1,0), FALSE)</f>
        <v>2</v>
      </c>
      <c r="H131" s="9">
        <f>VLOOKUP($A131, SpeciesInfo!$A$2:$AK$166,MATCH(H$1,SpeciesInfo!$A$1:$AK$1,0), FALSE)</f>
        <v>0</v>
      </c>
      <c r="I131" s="9">
        <f>VLOOKUP($A131, SpeciesInfo!$A$2:$AK$166,MATCH(I$1,SpeciesInfo!$A$1:$AK$1,0), FALSE)</f>
        <v>0</v>
      </c>
      <c r="J131" s="9">
        <f>VLOOKUP($A131, SpeciesInfo!$A$2:$AK$166,MATCH(J$1,SpeciesInfo!$A$1:$AK$1,0), FALSE)</f>
        <v>0</v>
      </c>
    </row>
    <row r="132" spans="1:10" x14ac:dyDescent="0.25">
      <c r="A132" s="9" t="str">
        <f>SpeciesInfo!A138</f>
        <v>For.mal</v>
      </c>
      <c r="B132" s="9">
        <f>VLOOKUP($A132, SpeciesInfo!$A$2:$AK$166,MATCH(B$1,SpeciesInfo!$A$1:$AK$1,0), FALSE)</f>
        <v>0</v>
      </c>
      <c r="C132" s="9">
        <f>VLOOKUP($A132, SpeciesInfo!$A$2:$AK$166,MATCH(C$1,SpeciesInfo!$A$1:$AK$1,0), FALSE)</f>
        <v>0</v>
      </c>
      <c r="D132" s="9">
        <f>VLOOKUP($A132, SpeciesInfo!$A$2:$AK$166,MATCH(D$1,SpeciesInfo!$A$1:$AK$1,0), FALSE)</f>
        <v>0</v>
      </c>
      <c r="E132" s="9">
        <f>VLOOKUP($A132, SpeciesInfo!$A$2:$AK$166,MATCH(E$1,SpeciesInfo!$A$1:$AK$1,0), FALSE)</f>
        <v>0</v>
      </c>
      <c r="F132" s="9">
        <f>VLOOKUP($A132, SpeciesInfo!$A$2:$AK$166,MATCH(F$1,SpeciesInfo!$A$1:$AK$1,0), FALSE)</f>
        <v>1</v>
      </c>
      <c r="G132" s="9">
        <f>VLOOKUP($A132, SpeciesInfo!$A$2:$AK$166,MATCH(G$1,SpeciesInfo!$A$1:$AK$1,0), FALSE)</f>
        <v>2</v>
      </c>
      <c r="H132" s="9">
        <f>VLOOKUP($A132, SpeciesInfo!$A$2:$AK$166,MATCH(H$1,SpeciesInfo!$A$1:$AK$1,0), FALSE)</f>
        <v>0</v>
      </c>
      <c r="I132" s="9">
        <f>VLOOKUP($A132, SpeciesInfo!$A$2:$AK$166,MATCH(I$1,SpeciesInfo!$A$1:$AK$1,0), FALSE)</f>
        <v>0</v>
      </c>
      <c r="J132" s="9">
        <f>VLOOKUP($A132, SpeciesInfo!$A$2:$AK$166,MATCH(J$1,SpeciesInfo!$A$1:$AK$1,0), FALSE)</f>
        <v>0</v>
      </c>
    </row>
    <row r="133" spans="1:10" x14ac:dyDescent="0.25">
      <c r="A133" s="9" t="str">
        <f>SpeciesInfo!A139</f>
        <v>Obl.mar</v>
      </c>
      <c r="B133" s="9">
        <f>VLOOKUP($A133, SpeciesInfo!$A$2:$AK$166,MATCH(B$1,SpeciesInfo!$A$1:$AK$1,0), FALSE)</f>
        <v>0</v>
      </c>
      <c r="C133" s="9">
        <f>VLOOKUP($A133, SpeciesInfo!$A$2:$AK$166,MATCH(C$1,SpeciesInfo!$A$1:$AK$1,0), FALSE)</f>
        <v>0</v>
      </c>
      <c r="D133" s="9">
        <f>VLOOKUP($A133, SpeciesInfo!$A$2:$AK$166,MATCH(D$1,SpeciesInfo!$A$1:$AK$1,0), FALSE)</f>
        <v>2</v>
      </c>
      <c r="E133" s="9">
        <f>VLOOKUP($A133, SpeciesInfo!$A$2:$AK$166,MATCH(E$1,SpeciesInfo!$A$1:$AK$1,0), FALSE)</f>
        <v>0</v>
      </c>
      <c r="F133" s="9">
        <f>VLOOKUP($A133, SpeciesInfo!$A$2:$AK$166,MATCH(F$1,SpeciesInfo!$A$1:$AK$1,0), FALSE)</f>
        <v>1</v>
      </c>
      <c r="G133" s="9">
        <f>VLOOKUP($A133, SpeciesInfo!$A$2:$AK$166,MATCH(G$1,SpeciesInfo!$A$1:$AK$1,0), FALSE)</f>
        <v>1</v>
      </c>
      <c r="H133" s="9">
        <f>VLOOKUP($A133, SpeciesInfo!$A$2:$AK$166,MATCH(H$1,SpeciesInfo!$A$1:$AK$1,0), FALSE)</f>
        <v>0</v>
      </c>
      <c r="I133" s="9">
        <f>VLOOKUP($A133, SpeciesInfo!$A$2:$AK$166,MATCH(I$1,SpeciesInfo!$A$1:$AK$1,0), FALSE)</f>
        <v>0</v>
      </c>
      <c r="J133" s="9">
        <f>VLOOKUP($A133, SpeciesInfo!$A$2:$AK$166,MATCH(J$1,SpeciesInfo!$A$1:$AK$1,0), FALSE)</f>
        <v>0</v>
      </c>
    </row>
    <row r="134" spans="1:10" x14ac:dyDescent="0.25">
      <c r="A134" s="9" t="str">
        <f>SpeciesInfo!A140</f>
        <v>Gra.nig</v>
      </c>
      <c r="B134" s="9">
        <f>VLOOKUP($A134, SpeciesInfo!$A$2:$AK$166,MATCH(B$1,SpeciesInfo!$A$1:$AK$1,0), FALSE)</f>
        <v>0</v>
      </c>
      <c r="C134" s="9">
        <f>VLOOKUP($A134, SpeciesInfo!$A$2:$AK$166,MATCH(C$1,SpeciesInfo!$A$1:$AK$1,0), FALSE)</f>
        <v>0</v>
      </c>
      <c r="D134" s="9">
        <f>VLOOKUP($A134, SpeciesInfo!$A$2:$AK$166,MATCH(D$1,SpeciesInfo!$A$1:$AK$1,0), FALSE)</f>
        <v>0</v>
      </c>
      <c r="E134" s="9">
        <f>VLOOKUP($A134, SpeciesInfo!$A$2:$AK$166,MATCH(E$1,SpeciesInfo!$A$1:$AK$1,0), FALSE)</f>
        <v>0</v>
      </c>
      <c r="F134" s="9">
        <f>VLOOKUP($A134, SpeciesInfo!$A$2:$AK$166,MATCH(F$1,SpeciesInfo!$A$1:$AK$1,0), FALSE)</f>
        <v>1</v>
      </c>
      <c r="G134" s="9">
        <f>VLOOKUP($A134, SpeciesInfo!$A$2:$AK$166,MATCH(G$1,SpeciesInfo!$A$1:$AK$1,0), FALSE)</f>
        <v>2</v>
      </c>
      <c r="H134" s="9">
        <f>VLOOKUP($A134, SpeciesInfo!$A$2:$AK$166,MATCH(H$1,SpeciesInfo!$A$1:$AK$1,0), FALSE)</f>
        <v>0</v>
      </c>
      <c r="I134" s="9">
        <f>VLOOKUP($A134, SpeciesInfo!$A$2:$AK$166,MATCH(I$1,SpeciesInfo!$A$1:$AK$1,0), FALSE)</f>
        <v>0</v>
      </c>
      <c r="J134" s="9">
        <f>VLOOKUP($A134, SpeciesInfo!$A$2:$AK$166,MATCH(J$1,SpeciesInfo!$A$1:$AK$1,0), FALSE)</f>
        <v>0</v>
      </c>
    </row>
    <row r="135" spans="1:10" x14ac:dyDescent="0.25">
      <c r="A135" s="9" t="str">
        <f>SpeciesInfo!A141</f>
        <v>For.var</v>
      </c>
      <c r="B135" s="9">
        <f>VLOOKUP($A135, SpeciesInfo!$A$2:$AK$166,MATCH(B$1,SpeciesInfo!$A$1:$AK$1,0), FALSE)</f>
        <v>0</v>
      </c>
      <c r="C135" s="9">
        <f>VLOOKUP($A135, SpeciesInfo!$A$2:$AK$166,MATCH(C$1,SpeciesInfo!$A$1:$AK$1,0), FALSE)</f>
        <v>0</v>
      </c>
      <c r="D135" s="9">
        <f>VLOOKUP($A135, SpeciesInfo!$A$2:$AK$166,MATCH(D$1,SpeciesInfo!$A$1:$AK$1,0), FALSE)</f>
        <v>0</v>
      </c>
      <c r="E135" s="9">
        <f>VLOOKUP($A135, SpeciesInfo!$A$2:$AK$166,MATCH(E$1,SpeciesInfo!$A$1:$AK$1,0), FALSE)</f>
        <v>0</v>
      </c>
      <c r="F135" s="9">
        <f>VLOOKUP($A135, SpeciesInfo!$A$2:$AK$166,MATCH(F$1,SpeciesInfo!$A$1:$AK$1,0), FALSE)</f>
        <v>1</v>
      </c>
      <c r="G135" s="9">
        <f>VLOOKUP($A135, SpeciesInfo!$A$2:$AK$166,MATCH(G$1,SpeciesInfo!$A$1:$AK$1,0), FALSE)</f>
        <v>2</v>
      </c>
      <c r="H135" s="9">
        <f>VLOOKUP($A135, SpeciesInfo!$A$2:$AK$166,MATCH(H$1,SpeciesInfo!$A$1:$AK$1,0), FALSE)</f>
        <v>1</v>
      </c>
      <c r="I135" s="9">
        <f>VLOOKUP($A135, SpeciesInfo!$A$2:$AK$166,MATCH(I$1,SpeciesInfo!$A$1:$AK$1,0), FALSE)</f>
        <v>0</v>
      </c>
      <c r="J135" s="9">
        <f>VLOOKUP($A135, SpeciesInfo!$A$2:$AK$166,MATCH(J$1,SpeciesInfo!$A$1:$AK$1,0), FALSE)</f>
        <v>0</v>
      </c>
    </row>
    <row r="136" spans="1:10" x14ac:dyDescent="0.25">
      <c r="A136" s="9" t="str">
        <f>SpeciesInfo!A142</f>
        <v>Gil.abd</v>
      </c>
      <c r="B136" s="9">
        <f>VLOOKUP($A136, SpeciesInfo!$A$2:$AK$166,MATCH(B$1,SpeciesInfo!$A$1:$AK$1,0), FALSE)</f>
        <v>0</v>
      </c>
      <c r="C136" s="9">
        <f>VLOOKUP($A136, SpeciesInfo!$A$2:$AK$166,MATCH(C$1,SpeciesInfo!$A$1:$AK$1,0), FALSE)</f>
        <v>0</v>
      </c>
      <c r="D136" s="9">
        <f>VLOOKUP($A136, SpeciesInfo!$A$2:$AK$166,MATCH(D$1,SpeciesInfo!$A$1:$AK$1,0), FALSE)</f>
        <v>0</v>
      </c>
      <c r="E136" s="9">
        <f>VLOOKUP($A136, SpeciesInfo!$A$2:$AK$166,MATCH(E$1,SpeciesInfo!$A$1:$AK$1,0), FALSE)</f>
        <v>0</v>
      </c>
      <c r="F136" s="9">
        <f>VLOOKUP($A136, SpeciesInfo!$A$2:$AK$166,MATCH(F$1,SpeciesInfo!$A$1:$AK$1,0), FALSE)</f>
        <v>1</v>
      </c>
      <c r="G136" s="9">
        <f>VLOOKUP($A136, SpeciesInfo!$A$2:$AK$166,MATCH(G$1,SpeciesInfo!$A$1:$AK$1,0), FALSE)</f>
        <v>2</v>
      </c>
      <c r="H136" s="9">
        <f>VLOOKUP($A136, SpeciesInfo!$A$2:$AK$166,MATCH(H$1,SpeciesInfo!$A$1:$AK$1,0), FALSE)</f>
        <v>0</v>
      </c>
      <c r="I136" s="9">
        <f>VLOOKUP($A136, SpeciesInfo!$A$2:$AK$166,MATCH(I$1,SpeciesInfo!$A$1:$AK$1,0), FALSE)</f>
        <v>0</v>
      </c>
      <c r="J136" s="9">
        <f>VLOOKUP($A136, SpeciesInfo!$A$2:$AK$166,MATCH(J$1,SpeciesInfo!$A$1:$AK$1,0), FALSE)</f>
        <v>0</v>
      </c>
    </row>
    <row r="137" spans="1:10" x14ac:dyDescent="0.25">
      <c r="A137" s="9" t="str">
        <f>SpeciesInfo!A143</f>
        <v>Gil.tri</v>
      </c>
      <c r="B137" s="9">
        <f>VLOOKUP($A137, SpeciesInfo!$A$2:$AK$166,MATCH(B$1,SpeciesInfo!$A$1:$AK$1,0), FALSE)</f>
        <v>0</v>
      </c>
      <c r="C137" s="9">
        <f>VLOOKUP($A137, SpeciesInfo!$A$2:$AK$166,MATCH(C$1,SpeciesInfo!$A$1:$AK$1,0), FALSE)</f>
        <v>0</v>
      </c>
      <c r="D137" s="9">
        <f>VLOOKUP($A137, SpeciesInfo!$A$2:$AK$166,MATCH(D$1,SpeciesInfo!$A$1:$AK$1,0), FALSE)</f>
        <v>0</v>
      </c>
      <c r="E137" s="9">
        <f>VLOOKUP($A137, SpeciesInfo!$A$2:$AK$166,MATCH(E$1,SpeciesInfo!$A$1:$AK$1,0), FALSE)</f>
        <v>0</v>
      </c>
      <c r="F137" s="9">
        <f>VLOOKUP($A137, SpeciesInfo!$A$2:$AK$166,MATCH(F$1,SpeciesInfo!$A$1:$AK$1,0), FALSE)</f>
        <v>1</v>
      </c>
      <c r="G137" s="9">
        <f>VLOOKUP($A137, SpeciesInfo!$A$2:$AK$166,MATCH(G$1,SpeciesInfo!$A$1:$AK$1,0), FALSE)</f>
        <v>2</v>
      </c>
      <c r="H137" s="9">
        <f>VLOOKUP($A137, SpeciesInfo!$A$2:$AK$166,MATCH(H$1,SpeciesInfo!$A$1:$AK$1,0), FALSE)</f>
        <v>0</v>
      </c>
      <c r="I137" s="9">
        <f>VLOOKUP($A137, SpeciesInfo!$A$2:$AK$166,MATCH(I$1,SpeciesInfo!$A$1:$AK$1,0), FALSE)</f>
        <v>0</v>
      </c>
      <c r="J137" s="9">
        <f>VLOOKUP($A137, SpeciesInfo!$A$2:$AK$166,MATCH(J$1,SpeciesInfo!$A$1:$AK$1,0), FALSE)</f>
        <v>0</v>
      </c>
    </row>
    <row r="138" spans="1:10" x14ac:dyDescent="0.25">
      <c r="A138" s="9" t="str">
        <f>SpeciesInfo!A144</f>
        <v>Kar.ste</v>
      </c>
      <c r="B138" s="9">
        <f>VLOOKUP($A138, SpeciesInfo!$A$2:$AK$166,MATCH(B$1,SpeciesInfo!$A$1:$AK$1,0), FALSE)</f>
        <v>0</v>
      </c>
      <c r="C138" s="9">
        <f>VLOOKUP($A138, SpeciesInfo!$A$2:$AK$166,MATCH(C$1,SpeciesInfo!$A$1:$AK$1,0), FALSE)</f>
        <v>0</v>
      </c>
      <c r="D138" s="9">
        <f>VLOOKUP($A138, SpeciesInfo!$A$2:$AK$166,MATCH(D$1,SpeciesInfo!$A$1:$AK$1,0), FALSE)</f>
        <v>0</v>
      </c>
      <c r="E138" s="9">
        <f>VLOOKUP($A138, SpeciesInfo!$A$2:$AK$166,MATCH(E$1,SpeciesInfo!$A$1:$AK$1,0), FALSE)</f>
        <v>0</v>
      </c>
      <c r="F138" s="9">
        <f>VLOOKUP($A138, SpeciesInfo!$A$2:$AK$166,MATCH(F$1,SpeciesInfo!$A$1:$AK$1,0), FALSE)</f>
        <v>1</v>
      </c>
      <c r="G138" s="9">
        <f>VLOOKUP($A138, SpeciesInfo!$A$2:$AK$166,MATCH(G$1,SpeciesInfo!$A$1:$AK$1,0), FALSE)</f>
        <v>2</v>
      </c>
      <c r="H138" s="9">
        <f>VLOOKUP($A138, SpeciesInfo!$A$2:$AK$166,MATCH(H$1,SpeciesInfo!$A$1:$AK$1,0), FALSE)</f>
        <v>1</v>
      </c>
      <c r="I138" s="9">
        <f>VLOOKUP($A138, SpeciesInfo!$A$2:$AK$166,MATCH(I$1,SpeciesInfo!$A$1:$AK$1,0), FALSE)</f>
        <v>0</v>
      </c>
      <c r="J138" s="9">
        <f>VLOOKUP($A138, SpeciesInfo!$A$2:$AK$166,MATCH(J$1,SpeciesInfo!$A$1:$AK$1,0), FALSE)</f>
        <v>0</v>
      </c>
    </row>
    <row r="139" spans="1:10" x14ac:dyDescent="0.25">
      <c r="A139" s="9" t="str">
        <f>SpeciesInfo!A145</f>
        <v>Not.cae</v>
      </c>
      <c r="B139" s="9">
        <f>VLOOKUP($A139, SpeciesInfo!$A$2:$AK$166,MATCH(B$1,SpeciesInfo!$A$1:$AK$1,0), FALSE)</f>
        <v>2</v>
      </c>
      <c r="C139" s="9">
        <f>VLOOKUP($A139, SpeciesInfo!$A$2:$AK$166,MATCH(C$1,SpeciesInfo!$A$1:$AK$1,0), FALSE)</f>
        <v>0</v>
      </c>
      <c r="D139" s="9">
        <f>VLOOKUP($A139, SpeciesInfo!$A$2:$AK$166,MATCH(D$1,SpeciesInfo!$A$1:$AK$1,0), FALSE)</f>
        <v>0</v>
      </c>
      <c r="E139" s="9">
        <f>VLOOKUP($A139, SpeciesInfo!$A$2:$AK$166,MATCH(E$1,SpeciesInfo!$A$1:$AK$1,0), FALSE)</f>
        <v>1</v>
      </c>
      <c r="F139" s="9">
        <f>VLOOKUP($A139, SpeciesInfo!$A$2:$AK$166,MATCH(F$1,SpeciesInfo!$A$1:$AK$1,0), FALSE)</f>
        <v>1</v>
      </c>
      <c r="G139" s="9">
        <f>VLOOKUP($A139, SpeciesInfo!$A$2:$AK$166,MATCH(G$1,SpeciesInfo!$A$1:$AK$1,0), FALSE)</f>
        <v>0</v>
      </c>
      <c r="H139" s="9">
        <f>VLOOKUP($A139, SpeciesInfo!$A$2:$AK$166,MATCH(H$1,SpeciesInfo!$A$1:$AK$1,0), FALSE)</f>
        <v>0</v>
      </c>
      <c r="I139" s="9">
        <f>VLOOKUP($A139, SpeciesInfo!$A$2:$AK$166,MATCH(I$1,SpeciesInfo!$A$1:$AK$1,0), FALSE)</f>
        <v>0</v>
      </c>
      <c r="J139" s="9">
        <f>VLOOKUP($A139, SpeciesInfo!$A$2:$AK$166,MATCH(J$1,SpeciesInfo!$A$1:$AK$1,0), FALSE)</f>
        <v>0</v>
      </c>
    </row>
    <row r="140" spans="1:10" x14ac:dyDescent="0.25">
      <c r="A140" s="9" t="str">
        <f>SpeciesInfo!A146</f>
        <v>Not.seg</v>
      </c>
      <c r="B140" s="9">
        <f>VLOOKUP($A140, SpeciesInfo!$A$2:$AK$166,MATCH(B$1,SpeciesInfo!$A$1:$AK$1,0), FALSE)</f>
        <v>1</v>
      </c>
      <c r="C140" s="9">
        <f>VLOOKUP($A140, SpeciesInfo!$A$2:$AK$166,MATCH(C$1,SpeciesInfo!$A$1:$AK$1,0), FALSE)</f>
        <v>0</v>
      </c>
      <c r="D140" s="9">
        <f>VLOOKUP($A140, SpeciesInfo!$A$2:$AK$166,MATCH(D$1,SpeciesInfo!$A$1:$AK$1,0), FALSE)</f>
        <v>0</v>
      </c>
      <c r="E140" s="9">
        <f>VLOOKUP($A140, SpeciesInfo!$A$2:$AK$166,MATCH(E$1,SpeciesInfo!$A$1:$AK$1,0), FALSE)</f>
        <v>1</v>
      </c>
      <c r="F140" s="9">
        <f>VLOOKUP($A140, SpeciesInfo!$A$2:$AK$166,MATCH(F$1,SpeciesInfo!$A$1:$AK$1,0), FALSE)</f>
        <v>2</v>
      </c>
      <c r="G140" s="9">
        <f>VLOOKUP($A140, SpeciesInfo!$A$2:$AK$166,MATCH(G$1,SpeciesInfo!$A$1:$AK$1,0), FALSE)</f>
        <v>0</v>
      </c>
      <c r="H140" s="9">
        <f>VLOOKUP($A140, SpeciesInfo!$A$2:$AK$166,MATCH(H$1,SpeciesInfo!$A$1:$AK$1,0), FALSE)</f>
        <v>0</v>
      </c>
      <c r="I140" s="9">
        <f>VLOOKUP($A140, SpeciesInfo!$A$2:$AK$166,MATCH(I$1,SpeciesInfo!$A$1:$AK$1,0), FALSE)</f>
        <v>0</v>
      </c>
      <c r="J140" s="9">
        <f>VLOOKUP($A140, SpeciesInfo!$A$2:$AK$166,MATCH(J$1,SpeciesInfo!$A$1:$AK$1,0), FALSE)</f>
        <v>0</v>
      </c>
    </row>
    <row r="141" spans="1:10" x14ac:dyDescent="0.25">
      <c r="A141" s="9" t="str">
        <f>SpeciesInfo!A147</f>
        <v>Not.yal</v>
      </c>
      <c r="B141" s="9">
        <f>VLOOKUP($A141, SpeciesInfo!$A$2:$AK$166,MATCH(B$1,SpeciesInfo!$A$1:$AK$1,0), FALSE)</f>
        <v>1</v>
      </c>
      <c r="C141" s="9">
        <f>VLOOKUP($A141, SpeciesInfo!$A$2:$AK$166,MATCH(C$1,SpeciesInfo!$A$1:$AK$1,0), FALSE)</f>
        <v>0</v>
      </c>
      <c r="D141" s="9">
        <f>VLOOKUP($A141, SpeciesInfo!$A$2:$AK$166,MATCH(D$1,SpeciesInfo!$A$1:$AK$1,0), FALSE)</f>
        <v>0</v>
      </c>
      <c r="E141" s="9">
        <f>VLOOKUP($A141, SpeciesInfo!$A$2:$AK$166,MATCH(E$1,SpeciesInfo!$A$1:$AK$1,0), FALSE)</f>
        <v>1</v>
      </c>
      <c r="F141" s="9">
        <f>VLOOKUP($A141, SpeciesInfo!$A$2:$AK$166,MATCH(F$1,SpeciesInfo!$A$1:$AK$1,0), FALSE)</f>
        <v>2</v>
      </c>
      <c r="G141" s="9">
        <f>VLOOKUP($A141, SpeciesInfo!$A$2:$AK$166,MATCH(G$1,SpeciesInfo!$A$1:$AK$1,0), FALSE)</f>
        <v>1</v>
      </c>
      <c r="H141" s="9">
        <f>VLOOKUP($A141, SpeciesInfo!$A$2:$AK$166,MATCH(H$1,SpeciesInfo!$A$1:$AK$1,0), FALSE)</f>
        <v>0</v>
      </c>
      <c r="I141" s="9">
        <f>VLOOKUP($A141, SpeciesInfo!$A$2:$AK$166,MATCH(I$1,SpeciesInfo!$A$1:$AK$1,0), FALSE)</f>
        <v>0</v>
      </c>
      <c r="J141" s="9">
        <f>VLOOKUP($A141, SpeciesInfo!$A$2:$AK$166,MATCH(J$1,SpeciesInfo!$A$1:$AK$1,0), FALSE)</f>
        <v>0</v>
      </c>
    </row>
    <row r="142" spans="1:10" x14ac:dyDescent="0.25">
      <c r="A142" s="9" t="str">
        <f>SpeciesInfo!A148</f>
        <v>Rua.dec</v>
      </c>
      <c r="B142" s="9">
        <f>VLOOKUP($A142, SpeciesInfo!$A$2:$AK$166,MATCH(B$1,SpeciesInfo!$A$1:$AK$1,0), FALSE)</f>
        <v>0</v>
      </c>
      <c r="C142" s="9">
        <f>VLOOKUP($A142, SpeciesInfo!$A$2:$AK$166,MATCH(C$1,SpeciesInfo!$A$1:$AK$1,0), FALSE)</f>
        <v>0</v>
      </c>
      <c r="D142" s="9">
        <f>VLOOKUP($A142, SpeciesInfo!$A$2:$AK$166,MATCH(D$1,SpeciesInfo!$A$1:$AK$1,0), FALSE)</f>
        <v>0</v>
      </c>
      <c r="E142" s="9">
        <f>VLOOKUP($A142, SpeciesInfo!$A$2:$AK$166,MATCH(E$1,SpeciesInfo!$A$1:$AK$1,0), FALSE)</f>
        <v>0</v>
      </c>
      <c r="F142" s="9">
        <f>VLOOKUP($A142, SpeciesInfo!$A$2:$AK$166,MATCH(F$1,SpeciesInfo!$A$1:$AK$1,0), FALSE)</f>
        <v>1</v>
      </c>
      <c r="G142" s="9">
        <f>VLOOKUP($A142, SpeciesInfo!$A$2:$AK$166,MATCH(G$1,SpeciesInfo!$A$1:$AK$1,0), FALSE)</f>
        <v>2</v>
      </c>
      <c r="H142" s="9">
        <f>VLOOKUP($A142, SpeciesInfo!$A$2:$AK$166,MATCH(H$1,SpeciesInfo!$A$1:$AK$1,0), FALSE)</f>
        <v>0</v>
      </c>
      <c r="I142" s="9">
        <f>VLOOKUP($A142, SpeciesInfo!$A$2:$AK$166,MATCH(I$1,SpeciesInfo!$A$1:$AK$1,0), FALSE)</f>
        <v>0</v>
      </c>
      <c r="J142" s="9">
        <f>VLOOKUP($A142, SpeciesInfo!$A$2:$AK$166,MATCH(J$1,SpeciesInfo!$A$1:$AK$1,0), FALSE)</f>
        <v>0</v>
      </c>
    </row>
    <row r="143" spans="1:10" x14ac:dyDescent="0.25">
      <c r="A143" s="9" t="str">
        <f>SpeciesInfo!A149</f>
        <v>Rua.whe</v>
      </c>
      <c r="B143" s="9">
        <f>VLOOKUP($A143, SpeciesInfo!$A$2:$AK$166,MATCH(B$1,SpeciesInfo!$A$1:$AK$1,0), FALSE)</f>
        <v>0</v>
      </c>
      <c r="C143" s="9">
        <f>VLOOKUP($A143, SpeciesInfo!$A$2:$AK$166,MATCH(C$1,SpeciesInfo!$A$1:$AK$1,0), FALSE)</f>
        <v>0</v>
      </c>
      <c r="D143" s="9">
        <f>VLOOKUP($A143, SpeciesInfo!$A$2:$AK$166,MATCH(D$1,SpeciesInfo!$A$1:$AK$1,0), FALSE)</f>
        <v>0</v>
      </c>
      <c r="E143" s="9">
        <f>VLOOKUP($A143, SpeciesInfo!$A$2:$AK$166,MATCH(E$1,SpeciesInfo!$A$1:$AK$1,0), FALSE)</f>
        <v>0</v>
      </c>
      <c r="F143" s="9">
        <f>VLOOKUP($A143, SpeciesInfo!$A$2:$AK$166,MATCH(F$1,SpeciesInfo!$A$1:$AK$1,0), FALSE)</f>
        <v>2</v>
      </c>
      <c r="G143" s="9">
        <f>VLOOKUP($A143, SpeciesInfo!$A$2:$AK$166,MATCH(G$1,SpeciesInfo!$A$1:$AK$1,0), FALSE)</f>
        <v>1</v>
      </c>
      <c r="H143" s="9">
        <f>VLOOKUP($A143, SpeciesInfo!$A$2:$AK$166,MATCH(H$1,SpeciesInfo!$A$1:$AK$1,0), FALSE)</f>
        <v>0</v>
      </c>
      <c r="I143" s="9">
        <f>VLOOKUP($A143, SpeciesInfo!$A$2:$AK$166,MATCH(I$1,SpeciesInfo!$A$1:$AK$1,0), FALSE)</f>
        <v>0</v>
      </c>
      <c r="J143" s="9">
        <f>VLOOKUP($A143, SpeciesInfo!$A$2:$AK$166,MATCH(J$1,SpeciesInfo!$A$1:$AK$1,0), FALSE)</f>
        <v>0</v>
      </c>
    </row>
    <row r="144" spans="1:10" x14ac:dyDescent="0.25">
      <c r="A144" s="9" t="str">
        <f>SpeciesInfo!A150</f>
        <v>Con.leu</v>
      </c>
      <c r="B144" s="9">
        <f>VLOOKUP($A144, SpeciesInfo!$A$2:$AK$166,MATCH(B$1,SpeciesInfo!$A$1:$AK$1,0), FALSE)</f>
        <v>0</v>
      </c>
      <c r="C144" s="9">
        <f>VLOOKUP($A144, SpeciesInfo!$A$2:$AK$166,MATCH(C$1,SpeciesInfo!$A$1:$AK$1,0), FALSE)</f>
        <v>0</v>
      </c>
      <c r="D144" s="9">
        <f>VLOOKUP($A144, SpeciesInfo!$A$2:$AK$166,MATCH(D$1,SpeciesInfo!$A$1:$AK$1,0), FALSE)</f>
        <v>0</v>
      </c>
      <c r="E144" s="9">
        <f>VLOOKUP($A144, SpeciesInfo!$A$2:$AK$166,MATCH(E$1,SpeciesInfo!$A$1:$AK$1,0), FALSE)</f>
        <v>0</v>
      </c>
      <c r="F144" s="9">
        <f>VLOOKUP($A144, SpeciesInfo!$A$2:$AK$166,MATCH(F$1,SpeciesInfo!$A$1:$AK$1,0), FALSE)</f>
        <v>1</v>
      </c>
      <c r="G144" s="9">
        <f>VLOOKUP($A144, SpeciesInfo!$A$2:$AK$166,MATCH(G$1,SpeciesInfo!$A$1:$AK$1,0), FALSE)</f>
        <v>2</v>
      </c>
      <c r="H144" s="9">
        <f>VLOOKUP($A144, SpeciesInfo!$A$2:$AK$166,MATCH(H$1,SpeciesInfo!$A$1:$AK$1,0), FALSE)</f>
        <v>0</v>
      </c>
      <c r="I144" s="9">
        <f>VLOOKUP($A144, SpeciesInfo!$A$2:$AK$166,MATCH(I$1,SpeciesInfo!$A$1:$AK$1,0), FALSE)</f>
        <v>0</v>
      </c>
      <c r="J144" s="9">
        <f>VLOOKUP($A144, SpeciesInfo!$A$2:$AK$166,MATCH(J$1,SpeciesInfo!$A$1:$AK$1,0), FALSE)</f>
        <v>0</v>
      </c>
    </row>
    <row r="145" spans="1:10" x14ac:dyDescent="0.25">
      <c r="A145" s="9" t="str">
        <f>SpeciesInfo!A151</f>
        <v>Pte.vol</v>
      </c>
      <c r="B145" s="9">
        <f>VLOOKUP($A145, SpeciesInfo!$A$2:$AK$166,MATCH(B$1,SpeciesInfo!$A$1:$AK$1,0), FALSE)</f>
        <v>0</v>
      </c>
      <c r="C145" s="9">
        <f>VLOOKUP($A145, SpeciesInfo!$A$2:$AK$166,MATCH(C$1,SpeciesInfo!$A$1:$AK$1,0), FALSE)</f>
        <v>0</v>
      </c>
      <c r="D145" s="9">
        <f>VLOOKUP($A145, SpeciesInfo!$A$2:$AK$166,MATCH(D$1,SpeciesInfo!$A$1:$AK$1,0), FALSE)</f>
        <v>0</v>
      </c>
      <c r="E145" s="9">
        <f>VLOOKUP($A145, SpeciesInfo!$A$2:$AK$166,MATCH(E$1,SpeciesInfo!$A$1:$AK$1,0), FALSE)</f>
        <v>0</v>
      </c>
      <c r="F145" s="9">
        <f>VLOOKUP($A145, SpeciesInfo!$A$2:$AK$166,MATCH(F$1,SpeciesInfo!$A$1:$AK$1,0), FALSE)</f>
        <v>1</v>
      </c>
      <c r="G145" s="9">
        <f>VLOOKUP($A145, SpeciesInfo!$A$2:$AK$166,MATCH(G$1,SpeciesInfo!$A$1:$AK$1,0), FALSE)</f>
        <v>1</v>
      </c>
      <c r="H145" s="9">
        <f>VLOOKUP($A145, SpeciesInfo!$A$2:$AK$166,MATCH(H$1,SpeciesInfo!$A$1:$AK$1,0), FALSE)</f>
        <v>2</v>
      </c>
      <c r="I145" s="9">
        <f>VLOOKUP($A145, SpeciesInfo!$A$2:$AK$166,MATCH(I$1,SpeciesInfo!$A$1:$AK$1,0), FALSE)</f>
        <v>1</v>
      </c>
      <c r="J145" s="9">
        <f>VLOOKUP($A145, SpeciesInfo!$A$2:$AK$166,MATCH(J$1,SpeciesInfo!$A$1:$AK$1,0), FALSE)</f>
        <v>0</v>
      </c>
    </row>
    <row r="146" spans="1:10" x14ac:dyDescent="0.25">
      <c r="A146" s="9" t="str">
        <f>SpeciesInfo!A152</f>
        <v>Sco.car</v>
      </c>
      <c r="B146" s="9">
        <f>VLOOKUP($A146, SpeciesInfo!$A$2:$AK$166,MATCH(B$1,SpeciesInfo!$A$1:$AK$1,0), FALSE)</f>
        <v>0</v>
      </c>
      <c r="C146" s="9">
        <f>VLOOKUP($A146, SpeciesInfo!$A$2:$AK$166,MATCH(C$1,SpeciesInfo!$A$1:$AK$1,0), FALSE)</f>
        <v>0</v>
      </c>
      <c r="D146" s="9">
        <f>VLOOKUP($A146, SpeciesInfo!$A$2:$AK$166,MATCH(D$1,SpeciesInfo!$A$1:$AK$1,0), FALSE)</f>
        <v>0</v>
      </c>
      <c r="E146" s="9">
        <f>VLOOKUP($A146, SpeciesInfo!$A$2:$AK$166,MATCH(E$1,SpeciesInfo!$A$1:$AK$1,0), FALSE)</f>
        <v>0</v>
      </c>
      <c r="F146" s="9">
        <f>VLOOKUP($A146, SpeciesInfo!$A$2:$AK$166,MATCH(F$1,SpeciesInfo!$A$1:$AK$1,0), FALSE)</f>
        <v>0</v>
      </c>
      <c r="G146" s="9">
        <f>VLOOKUP($A146, SpeciesInfo!$A$2:$AK$166,MATCH(G$1,SpeciesInfo!$A$1:$AK$1,0), FALSE)</f>
        <v>1</v>
      </c>
      <c r="H146" s="9">
        <f>VLOOKUP($A146, SpeciesInfo!$A$2:$AK$166,MATCH(H$1,SpeciesInfo!$A$1:$AK$1,0), FALSE)</f>
        <v>2</v>
      </c>
      <c r="I146" s="9">
        <f>VLOOKUP($A146, SpeciesInfo!$A$2:$AK$166,MATCH(I$1,SpeciesInfo!$A$1:$AK$1,0), FALSE)</f>
        <v>1</v>
      </c>
      <c r="J146" s="9">
        <f>VLOOKUP($A146, SpeciesInfo!$A$2:$AK$166,MATCH(J$1,SpeciesInfo!$A$1:$AK$1,0), FALSE)</f>
        <v>0</v>
      </c>
    </row>
    <row r="147" spans="1:10" x14ac:dyDescent="0.25">
      <c r="A147" s="9" t="str">
        <f>SpeciesInfo!A153</f>
        <v>Sco.pap</v>
      </c>
      <c r="B147" s="9">
        <f>VLOOKUP($A147, SpeciesInfo!$A$2:$AK$166,MATCH(B$1,SpeciesInfo!$A$1:$AK$1,0), FALSE)</f>
        <v>0</v>
      </c>
      <c r="C147" s="9">
        <f>VLOOKUP($A147, SpeciesInfo!$A$2:$AK$166,MATCH(C$1,SpeciesInfo!$A$1:$AK$1,0), FALSE)</f>
        <v>0</v>
      </c>
      <c r="D147" s="9">
        <f>VLOOKUP($A147, SpeciesInfo!$A$2:$AK$166,MATCH(D$1,SpeciesInfo!$A$1:$AK$1,0), FALSE)</f>
        <v>0</v>
      </c>
      <c r="E147" s="9">
        <f>VLOOKUP($A147, SpeciesInfo!$A$2:$AK$166,MATCH(E$1,SpeciesInfo!$A$1:$AK$1,0), FALSE)</f>
        <v>0</v>
      </c>
      <c r="F147" s="9">
        <f>VLOOKUP($A147, SpeciesInfo!$A$2:$AK$166,MATCH(F$1,SpeciesInfo!$A$1:$AK$1,0), FALSE)</f>
        <v>1</v>
      </c>
      <c r="G147" s="9">
        <f>VLOOKUP($A147, SpeciesInfo!$A$2:$AK$166,MATCH(G$1,SpeciesInfo!$A$1:$AK$1,0), FALSE)</f>
        <v>2</v>
      </c>
      <c r="H147" s="9">
        <f>VLOOKUP($A147, SpeciesInfo!$A$2:$AK$166,MATCH(H$1,SpeciesInfo!$A$1:$AK$1,0), FALSE)</f>
        <v>1</v>
      </c>
      <c r="I147" s="9">
        <f>VLOOKUP($A147, SpeciesInfo!$A$2:$AK$166,MATCH(I$1,SpeciesInfo!$A$1:$AK$1,0), FALSE)</f>
        <v>0</v>
      </c>
      <c r="J147" s="9">
        <f>VLOOKUP($A147, SpeciesInfo!$A$2:$AK$166,MATCH(J$1,SpeciesInfo!$A$1:$AK$1,0), FALSE)</f>
        <v>0</v>
      </c>
    </row>
    <row r="148" spans="1:10" x14ac:dyDescent="0.25">
      <c r="A148" s="9" t="str">
        <f>SpeciesInfo!A154</f>
        <v>Sco.sca</v>
      </c>
      <c r="B148" s="9">
        <f>VLOOKUP($A148, SpeciesInfo!$A$2:$AK$166,MATCH(B$1,SpeciesInfo!$A$1:$AK$1,0), FALSE)</f>
        <v>0</v>
      </c>
      <c r="C148" s="9">
        <f>VLOOKUP($A148, SpeciesInfo!$A$2:$AK$166,MATCH(C$1,SpeciesInfo!$A$1:$AK$1,0), FALSE)</f>
        <v>0</v>
      </c>
      <c r="D148" s="9">
        <f>VLOOKUP($A148, SpeciesInfo!$A$2:$AK$166,MATCH(D$1,SpeciesInfo!$A$1:$AK$1,0), FALSE)</f>
        <v>0</v>
      </c>
      <c r="E148" s="9">
        <f>VLOOKUP($A148, SpeciesInfo!$A$2:$AK$166,MATCH(E$1,SpeciesInfo!$A$1:$AK$1,0), FALSE)</f>
        <v>0</v>
      </c>
      <c r="F148" s="9">
        <f>VLOOKUP($A148, SpeciesInfo!$A$2:$AK$166,MATCH(F$1,SpeciesInfo!$A$1:$AK$1,0), FALSE)</f>
        <v>1</v>
      </c>
      <c r="G148" s="9">
        <f>VLOOKUP($A148, SpeciesInfo!$A$2:$AK$166,MATCH(G$1,SpeciesInfo!$A$1:$AK$1,0), FALSE)</f>
        <v>2</v>
      </c>
      <c r="H148" s="9">
        <f>VLOOKUP($A148, SpeciesInfo!$A$2:$AK$166,MATCH(H$1,SpeciesInfo!$A$1:$AK$1,0), FALSE)</f>
        <v>1</v>
      </c>
      <c r="I148" s="9">
        <f>VLOOKUP($A148, SpeciesInfo!$A$2:$AK$166,MATCH(I$1,SpeciesInfo!$A$1:$AK$1,0), FALSE)</f>
        <v>0</v>
      </c>
      <c r="J148" s="9">
        <f>VLOOKUP($A148, SpeciesInfo!$A$2:$AK$166,MATCH(J$1,SpeciesInfo!$A$1:$AK$1,0), FALSE)</f>
        <v>0</v>
      </c>
    </row>
    <row r="149" spans="1:10" x14ac:dyDescent="0.25">
      <c r="A149" s="9" t="str">
        <f>SpeciesInfo!A155</f>
        <v>Hel.per</v>
      </c>
      <c r="B149" s="9">
        <f>VLOOKUP($A149, SpeciesInfo!$A$2:$AK$166,MATCH(B$1,SpeciesInfo!$A$1:$AK$1,0), FALSE)</f>
        <v>0</v>
      </c>
      <c r="C149" s="9">
        <f>VLOOKUP($A149, SpeciesInfo!$A$2:$AK$166,MATCH(C$1,SpeciesInfo!$A$1:$AK$1,0), FALSE)</f>
        <v>0</v>
      </c>
      <c r="D149" s="9">
        <f>VLOOKUP($A149, SpeciesInfo!$A$2:$AK$166,MATCH(D$1,SpeciesInfo!$A$1:$AK$1,0), FALSE)</f>
        <v>0</v>
      </c>
      <c r="E149" s="9">
        <f>VLOOKUP($A149, SpeciesInfo!$A$2:$AK$166,MATCH(E$1,SpeciesInfo!$A$1:$AK$1,0), FALSE)</f>
        <v>0</v>
      </c>
      <c r="F149" s="9">
        <f>VLOOKUP($A149, SpeciesInfo!$A$2:$AK$166,MATCH(F$1,SpeciesInfo!$A$1:$AK$1,0), FALSE)</f>
        <v>0</v>
      </c>
      <c r="G149" s="9">
        <f>VLOOKUP($A149, SpeciesInfo!$A$2:$AK$166,MATCH(G$1,SpeciesInfo!$A$1:$AK$1,0), FALSE)</f>
        <v>2</v>
      </c>
      <c r="H149" s="9">
        <f>VLOOKUP($A149, SpeciesInfo!$A$2:$AK$166,MATCH(H$1,SpeciesInfo!$A$1:$AK$1,0), FALSE)</f>
        <v>1</v>
      </c>
      <c r="I149" s="9">
        <f>VLOOKUP($A149, SpeciesInfo!$A$2:$AK$166,MATCH(I$1,SpeciesInfo!$A$1:$AK$1,0), FALSE)</f>
        <v>0</v>
      </c>
      <c r="J149" s="9">
        <f>VLOOKUP($A149, SpeciesInfo!$A$2:$AK$166,MATCH(J$1,SpeciesInfo!$A$1:$AK$1,0), FALSE)</f>
        <v>0</v>
      </c>
    </row>
    <row r="150" spans="1:10" x14ac:dyDescent="0.25">
      <c r="A150" s="9" t="str">
        <f>SpeciesInfo!A157</f>
        <v>Aul.chi</v>
      </c>
      <c r="B150" s="9">
        <f>VLOOKUP($A150, SpeciesInfo!$A$2:$AK$166,MATCH(B$1,SpeciesInfo!$A$1:$AK$1,0), FALSE)</f>
        <v>0</v>
      </c>
      <c r="C150" s="9">
        <f>VLOOKUP($A150, SpeciesInfo!$A$2:$AK$166,MATCH(C$1,SpeciesInfo!$A$1:$AK$1,0), FALSE)</f>
        <v>0</v>
      </c>
      <c r="D150" s="9">
        <f>VLOOKUP($A150, SpeciesInfo!$A$2:$AK$166,MATCH(D$1,SpeciesInfo!$A$1:$AK$1,0), FALSE)</f>
        <v>0</v>
      </c>
      <c r="E150" s="9">
        <f>VLOOKUP($A150, SpeciesInfo!$A$2:$AK$166,MATCH(E$1,SpeciesInfo!$A$1:$AK$1,0), FALSE)</f>
        <v>0</v>
      </c>
      <c r="F150" s="9">
        <f>VLOOKUP($A150, SpeciesInfo!$A$2:$AK$166,MATCH(F$1,SpeciesInfo!$A$1:$AK$1,0), FALSE)</f>
        <v>0</v>
      </c>
      <c r="G150" s="9">
        <f>VLOOKUP($A150, SpeciesInfo!$A$2:$AK$166,MATCH(G$1,SpeciesInfo!$A$1:$AK$1,0), FALSE)</f>
        <v>1</v>
      </c>
      <c r="H150" s="9">
        <f>VLOOKUP($A150, SpeciesInfo!$A$2:$AK$166,MATCH(H$1,SpeciesInfo!$A$1:$AK$1,0), FALSE)</f>
        <v>2</v>
      </c>
      <c r="I150" s="9">
        <f>VLOOKUP($A150, SpeciesInfo!$A$2:$AK$166,MATCH(I$1,SpeciesInfo!$A$1:$AK$1,0), FALSE)</f>
        <v>0</v>
      </c>
      <c r="J150" s="9">
        <f>VLOOKUP($A150, SpeciesInfo!$A$2:$AK$166,MATCH(J$1,SpeciesInfo!$A$1:$AK$1,0), FALSE)</f>
        <v>0</v>
      </c>
    </row>
    <row r="151" spans="1:10" x14ac:dyDescent="0.25">
      <c r="A151" s="9" t="str">
        <f>SpeciesInfo!A158</f>
        <v>Hip.abd</v>
      </c>
      <c r="B151" s="9">
        <f>VLOOKUP($A151, SpeciesInfo!$A$2:$AK$166,MATCH(B$1,SpeciesInfo!$A$1:$AK$1,0), FALSE)</f>
        <v>0</v>
      </c>
      <c r="C151" s="9">
        <f>VLOOKUP($A151, SpeciesInfo!$A$2:$AK$166,MATCH(C$1,SpeciesInfo!$A$1:$AK$1,0), FALSE)</f>
        <v>0</v>
      </c>
      <c r="D151" s="9">
        <f>VLOOKUP($A151, SpeciesInfo!$A$2:$AK$166,MATCH(D$1,SpeciesInfo!$A$1:$AK$1,0), FALSE)</f>
        <v>0</v>
      </c>
      <c r="E151" s="9">
        <f>VLOOKUP($A151, SpeciesInfo!$A$2:$AK$166,MATCH(E$1,SpeciesInfo!$A$1:$AK$1,0), FALSE)</f>
        <v>1</v>
      </c>
      <c r="F151" s="9">
        <f>VLOOKUP($A151, SpeciesInfo!$A$2:$AK$166,MATCH(F$1,SpeciesInfo!$A$1:$AK$1,0), FALSE)</f>
        <v>1</v>
      </c>
      <c r="G151" s="9">
        <f>VLOOKUP($A151, SpeciesInfo!$A$2:$AK$166,MATCH(G$1,SpeciesInfo!$A$1:$AK$1,0), FALSE)</f>
        <v>2</v>
      </c>
      <c r="H151" s="9">
        <f>VLOOKUP($A151, SpeciesInfo!$A$2:$AK$166,MATCH(H$1,SpeciesInfo!$A$1:$AK$1,0), FALSE)</f>
        <v>1</v>
      </c>
      <c r="I151" s="9">
        <f>VLOOKUP($A151, SpeciesInfo!$A$2:$AK$166,MATCH(I$1,SpeciesInfo!$A$1:$AK$1,0), FALSE)</f>
        <v>0</v>
      </c>
      <c r="J151" s="9">
        <f>VLOOKUP($A151, SpeciesInfo!$A$2:$AK$166,MATCH(J$1,SpeciesInfo!$A$1:$AK$1,0), FALSE)</f>
        <v>0</v>
      </c>
    </row>
    <row r="152" spans="1:10" x14ac:dyDescent="0.25">
      <c r="A152" s="9" t="str">
        <f>SpeciesInfo!A159</f>
        <v>Sol.spi</v>
      </c>
      <c r="B152" s="9">
        <f>VLOOKUP($A152, SpeciesInfo!$A$2:$AK$166,MATCH(B$1,SpeciesInfo!$A$1:$AK$1,0), FALSE)</f>
        <v>0</v>
      </c>
      <c r="C152" s="9">
        <f>VLOOKUP($A152, SpeciesInfo!$A$2:$AK$166,MATCH(C$1,SpeciesInfo!$A$1:$AK$1,0), FALSE)</f>
        <v>0</v>
      </c>
      <c r="D152" s="9">
        <f>VLOOKUP($A152, SpeciesInfo!$A$2:$AK$166,MATCH(D$1,SpeciesInfo!$A$1:$AK$1,0), FALSE)</f>
        <v>2</v>
      </c>
      <c r="E152" s="9">
        <f>VLOOKUP($A152, SpeciesInfo!$A$2:$AK$166,MATCH(E$1,SpeciesInfo!$A$1:$AK$1,0), FALSE)</f>
        <v>1</v>
      </c>
      <c r="F152" s="9">
        <f>VLOOKUP($A152, SpeciesInfo!$A$2:$AK$166,MATCH(F$1,SpeciesInfo!$A$1:$AK$1,0), FALSE)</f>
        <v>1</v>
      </c>
      <c r="G152" s="9">
        <f>VLOOKUP($A152, SpeciesInfo!$A$2:$AK$166,MATCH(G$1,SpeciesInfo!$A$1:$AK$1,0), FALSE)</f>
        <v>1</v>
      </c>
      <c r="H152" s="9">
        <f>VLOOKUP($A152, SpeciesInfo!$A$2:$AK$166,MATCH(H$1,SpeciesInfo!$A$1:$AK$1,0), FALSE)</f>
        <v>0</v>
      </c>
      <c r="I152" s="9">
        <f>VLOOKUP($A152, SpeciesInfo!$A$2:$AK$166,MATCH(I$1,SpeciesInfo!$A$1:$AK$1,0), FALSE)</f>
        <v>0</v>
      </c>
      <c r="J152" s="9">
        <f>VLOOKUP($A152, SpeciesInfo!$A$2:$AK$166,MATCH(J$1,SpeciesInfo!$A$1:$AK$1,0), FALSE)</f>
        <v>0</v>
      </c>
    </row>
    <row r="153" spans="1:10" x14ac:dyDescent="0.25">
      <c r="A153" s="9" t="str">
        <f>SpeciesInfo!A160</f>
        <v>Sti.mac</v>
      </c>
      <c r="B153" s="9">
        <f>VLOOKUP($A153, SpeciesInfo!$A$2:$AK$166,MATCH(B$1,SpeciesInfo!$A$1:$AK$1,0), FALSE)</f>
        <v>0</v>
      </c>
      <c r="C153" s="9">
        <f>VLOOKUP($A153, SpeciesInfo!$A$2:$AK$166,MATCH(C$1,SpeciesInfo!$A$1:$AK$1,0), FALSE)</f>
        <v>0</v>
      </c>
      <c r="D153" s="9">
        <f>VLOOKUP($A153, SpeciesInfo!$A$2:$AK$166,MATCH(D$1,SpeciesInfo!$A$1:$AK$1,0), FALSE)</f>
        <v>2</v>
      </c>
      <c r="E153" s="9">
        <f>VLOOKUP($A153, SpeciesInfo!$A$2:$AK$166,MATCH(E$1,SpeciesInfo!$A$1:$AK$1,0), FALSE)</f>
        <v>1</v>
      </c>
      <c r="F153" s="9">
        <f>VLOOKUP($A153, SpeciesInfo!$A$2:$AK$166,MATCH(F$1,SpeciesInfo!$A$1:$AK$1,0), FALSE)</f>
        <v>1</v>
      </c>
      <c r="G153" s="9">
        <f>VLOOKUP($A153, SpeciesInfo!$A$2:$AK$166,MATCH(G$1,SpeciesInfo!$A$1:$AK$1,0), FALSE)</f>
        <v>1</v>
      </c>
      <c r="H153" s="9">
        <f>VLOOKUP($A153, SpeciesInfo!$A$2:$AK$166,MATCH(H$1,SpeciesInfo!$A$1:$AK$1,0), FALSE)</f>
        <v>0</v>
      </c>
      <c r="I153" s="9">
        <f>VLOOKUP($A153, SpeciesInfo!$A$2:$AK$166,MATCH(I$1,SpeciesInfo!$A$1:$AK$1,0), FALSE)</f>
        <v>0</v>
      </c>
      <c r="J153" s="9">
        <f>VLOOKUP($A153, SpeciesInfo!$A$2:$AK$166,MATCH(J$1,SpeciesInfo!$A$1:$AK$1,0), FALSE)</f>
        <v>0</v>
      </c>
    </row>
    <row r="154" spans="1:10" x14ac:dyDescent="0.25">
      <c r="A154" s="9" t="str">
        <f>SpeciesInfo!A161</f>
        <v>All.jac</v>
      </c>
      <c r="B154" s="9">
        <f>VLOOKUP($A154, SpeciesInfo!$A$2:$AK$166,MATCH(B$1,SpeciesInfo!$A$1:$AK$1,0), FALSE)</f>
        <v>0</v>
      </c>
      <c r="C154" s="9">
        <f>VLOOKUP($A154, SpeciesInfo!$A$2:$AK$166,MATCH(C$1,SpeciesInfo!$A$1:$AK$1,0), FALSE)</f>
        <v>0</v>
      </c>
      <c r="D154" s="9">
        <f>VLOOKUP($A154, SpeciesInfo!$A$2:$AK$166,MATCH(D$1,SpeciesInfo!$A$1:$AK$1,0), FALSE)</f>
        <v>0</v>
      </c>
      <c r="E154" s="9">
        <f>VLOOKUP($A154, SpeciesInfo!$A$2:$AK$166,MATCH(E$1,SpeciesInfo!$A$1:$AK$1,0), FALSE)</f>
        <v>0</v>
      </c>
      <c r="F154" s="9">
        <f>VLOOKUP($A154, SpeciesInfo!$A$2:$AK$166,MATCH(F$1,SpeciesInfo!$A$1:$AK$1,0), FALSE)</f>
        <v>0</v>
      </c>
      <c r="G154" s="9">
        <f>VLOOKUP($A154, SpeciesInfo!$A$2:$AK$166,MATCH(G$1,SpeciesInfo!$A$1:$AK$1,0), FALSE)</f>
        <v>2</v>
      </c>
      <c r="H154" s="9">
        <f>VLOOKUP($A154, SpeciesInfo!$A$2:$AK$166,MATCH(H$1,SpeciesInfo!$A$1:$AK$1,0), FALSE)</f>
        <v>0</v>
      </c>
      <c r="I154" s="9">
        <f>VLOOKUP($A154, SpeciesInfo!$A$2:$AK$166,MATCH(I$1,SpeciesInfo!$A$1:$AK$1,0), FALSE)</f>
        <v>0</v>
      </c>
      <c r="J154" s="9">
        <f>VLOOKUP($A154, SpeciesInfo!$A$2:$AK$166,MATCH(J$1,SpeciesInfo!$A$1:$AK$1,0), FALSE)</f>
        <v>0</v>
      </c>
    </row>
    <row r="155" spans="1:10" x14ac:dyDescent="0.25">
      <c r="A155" s="9" t="str">
        <f>SpeciesInfo!A162</f>
        <v>Par.sca</v>
      </c>
      <c r="B155" s="9">
        <f>VLOOKUP($A155, SpeciesInfo!$A$2:$AK$166,MATCH(B$1,SpeciesInfo!$A$1:$AK$1,0), FALSE)</f>
        <v>0</v>
      </c>
      <c r="C155" s="9">
        <f>VLOOKUP($A155, SpeciesInfo!$A$2:$AK$166,MATCH(C$1,SpeciesInfo!$A$1:$AK$1,0), FALSE)</f>
        <v>1</v>
      </c>
      <c r="D155" s="9">
        <f>VLOOKUP($A155, SpeciesInfo!$A$2:$AK$166,MATCH(D$1,SpeciesInfo!$A$1:$AK$1,0), FALSE)</f>
        <v>1</v>
      </c>
      <c r="E155" s="9">
        <f>VLOOKUP($A155, SpeciesInfo!$A$2:$AK$166,MATCH(E$1,SpeciesInfo!$A$1:$AK$1,0), FALSE)</f>
        <v>1</v>
      </c>
      <c r="F155" s="9">
        <f>VLOOKUP($A155, SpeciesInfo!$A$2:$AK$166,MATCH(F$1,SpeciesInfo!$A$1:$AK$1,0), FALSE)</f>
        <v>1</v>
      </c>
      <c r="G155" s="9">
        <f>VLOOKUP($A155, SpeciesInfo!$A$2:$AK$166,MATCH(G$1,SpeciesInfo!$A$1:$AK$1,0), FALSE)</f>
        <v>2</v>
      </c>
      <c r="H155" s="9">
        <f>VLOOKUP($A155, SpeciesInfo!$A$2:$AK$166,MATCH(H$1,SpeciesInfo!$A$1:$AK$1,0), FALSE)</f>
        <v>0</v>
      </c>
      <c r="I155" s="9">
        <f>VLOOKUP($A155, SpeciesInfo!$A$2:$AK$166,MATCH(I$1,SpeciesInfo!$A$1:$AK$1,0), FALSE)</f>
        <v>0</v>
      </c>
      <c r="J155" s="9">
        <f>VLOOKUP($A155, SpeciesInfo!$A$2:$AK$166,MATCH(J$1,SpeciesInfo!$A$1:$AK$1,0), FALSE)</f>
        <v>1</v>
      </c>
    </row>
    <row r="156" spans="1:10" x14ac:dyDescent="0.25">
      <c r="A156" s="9" t="str">
        <f>SpeciesInfo!A163</f>
        <v>Tha.ana</v>
      </c>
      <c r="B156" s="9">
        <f>VLOOKUP($A156, SpeciesInfo!$A$2:$AK$166,MATCH(B$1,SpeciesInfo!$A$1:$AK$1,0), FALSE)</f>
        <v>0</v>
      </c>
      <c r="C156" s="9">
        <f>VLOOKUP($A156, SpeciesInfo!$A$2:$AK$166,MATCH(C$1,SpeciesInfo!$A$1:$AK$1,0), FALSE)</f>
        <v>0</v>
      </c>
      <c r="D156" s="9">
        <f>VLOOKUP($A156, SpeciesInfo!$A$2:$AK$166,MATCH(D$1,SpeciesInfo!$A$1:$AK$1,0), FALSE)</f>
        <v>0</v>
      </c>
      <c r="E156" s="9">
        <f>VLOOKUP($A156, SpeciesInfo!$A$2:$AK$166,MATCH(E$1,SpeciesInfo!$A$1:$AK$1,0), FALSE)</f>
        <v>0</v>
      </c>
      <c r="F156" s="9">
        <f>VLOOKUP($A156, SpeciesInfo!$A$2:$AK$166,MATCH(F$1,SpeciesInfo!$A$1:$AK$1,0), FALSE)</f>
        <v>1</v>
      </c>
      <c r="G156" s="9">
        <f>VLOOKUP($A156, SpeciesInfo!$A$2:$AK$166,MATCH(G$1,SpeciesInfo!$A$1:$AK$1,0), FALSE)</f>
        <v>2</v>
      </c>
      <c r="H156" s="9">
        <f>VLOOKUP($A156, SpeciesInfo!$A$2:$AK$166,MATCH(H$1,SpeciesInfo!$A$1:$AK$1,0), FALSE)</f>
        <v>0</v>
      </c>
      <c r="I156" s="9">
        <f>VLOOKUP($A156, SpeciesInfo!$A$2:$AK$166,MATCH(I$1,SpeciesInfo!$A$1:$AK$1,0), FALSE)</f>
        <v>0</v>
      </c>
      <c r="J156" s="9">
        <f>VLOOKUP($A156, SpeciesInfo!$A$2:$AK$166,MATCH(J$1,SpeciesInfo!$A$1:$AK$1,0), FALSE)</f>
        <v>0</v>
      </c>
    </row>
    <row r="157" spans="1:10" x14ac:dyDescent="0.25">
      <c r="A157" s="9" t="str">
        <f>SpeciesInfo!A164</f>
        <v>Ost.cub</v>
      </c>
      <c r="B157" s="9">
        <f>VLOOKUP($A157, SpeciesInfo!$A$2:$AK$166,MATCH(B$1,SpeciesInfo!$A$1:$AK$1,0), FALSE)</f>
        <v>0</v>
      </c>
      <c r="C157" s="9">
        <f>VLOOKUP($A157, SpeciesInfo!$A$2:$AK$166,MATCH(C$1,SpeciesInfo!$A$1:$AK$1,0), FALSE)</f>
        <v>2</v>
      </c>
      <c r="D157" s="9">
        <f>VLOOKUP($A157, SpeciesInfo!$A$2:$AK$166,MATCH(D$1,SpeciesInfo!$A$1:$AK$1,0), FALSE)</f>
        <v>0</v>
      </c>
      <c r="E157" s="9">
        <f>VLOOKUP($A157, SpeciesInfo!$A$2:$AK$166,MATCH(E$1,SpeciesInfo!$A$1:$AK$1,0), FALSE)</f>
        <v>1</v>
      </c>
      <c r="F157" s="9">
        <f>VLOOKUP($A157, SpeciesInfo!$A$2:$AK$166,MATCH(F$1,SpeciesInfo!$A$1:$AK$1,0), FALSE)</f>
        <v>1</v>
      </c>
      <c r="G157" s="9">
        <f>VLOOKUP($A157, SpeciesInfo!$A$2:$AK$166,MATCH(G$1,SpeciesInfo!$A$1:$AK$1,0), FALSE)</f>
        <v>1</v>
      </c>
      <c r="H157" s="9">
        <f>VLOOKUP($A157, SpeciesInfo!$A$2:$AK$166,MATCH(H$1,SpeciesInfo!$A$1:$AK$1,0), FALSE)</f>
        <v>1</v>
      </c>
      <c r="I157" s="9">
        <f>VLOOKUP($A157, SpeciesInfo!$A$2:$AK$166,MATCH(I$1,SpeciesInfo!$A$1:$AK$1,0), FALSE)</f>
        <v>0</v>
      </c>
      <c r="J157" s="9">
        <f>VLOOKUP($A157, SpeciesInfo!$A$2:$AK$166,MATCH(J$1,SpeciesInfo!$A$1:$AK$1,0), FALSE)</f>
        <v>0</v>
      </c>
    </row>
    <row r="158" spans="1:10" x14ac:dyDescent="0.25">
      <c r="A158" s="9" t="str">
        <f>SpeciesInfo!A165</f>
        <v>Can.cal</v>
      </c>
      <c r="B158" s="9">
        <f>VLOOKUP($A158, SpeciesInfo!$A$2:$AK$166,MATCH(B$1,SpeciesInfo!$A$1:$AK$1,0), FALSE)</f>
        <v>0</v>
      </c>
      <c r="C158" s="9">
        <f>VLOOKUP($A158, SpeciesInfo!$A$2:$AK$166,MATCH(C$1,SpeciesInfo!$A$1:$AK$1,0), FALSE)</f>
        <v>0</v>
      </c>
      <c r="D158" s="9">
        <f>VLOOKUP($A158, SpeciesInfo!$A$2:$AK$166,MATCH(D$1,SpeciesInfo!$A$1:$AK$1,0), FALSE)</f>
        <v>0</v>
      </c>
      <c r="E158" s="9">
        <f>VLOOKUP($A158, SpeciesInfo!$A$2:$AK$166,MATCH(E$1,SpeciesInfo!$A$1:$AK$1,0), FALSE)</f>
        <v>0</v>
      </c>
      <c r="F158" s="9">
        <f>VLOOKUP($A158, SpeciesInfo!$A$2:$AK$166,MATCH(F$1,SpeciesInfo!$A$1:$AK$1,0), FALSE)</f>
        <v>1</v>
      </c>
      <c r="G158" s="9">
        <f>VLOOKUP($A158, SpeciesInfo!$A$2:$AK$166,MATCH(G$1,SpeciesInfo!$A$1:$AK$1,0), FALSE)</f>
        <v>2</v>
      </c>
      <c r="H158" s="9">
        <f>VLOOKUP($A158, SpeciesInfo!$A$2:$AK$166,MATCH(H$1,SpeciesInfo!$A$1:$AK$1,0), FALSE)</f>
        <v>0</v>
      </c>
      <c r="I158" s="9">
        <f>VLOOKUP($A158, SpeciesInfo!$A$2:$AK$166,MATCH(I$1,SpeciesInfo!$A$1:$AK$1,0), FALSE)</f>
        <v>0</v>
      </c>
      <c r="J158" s="9">
        <f>VLOOKUP($A158, SpeciesInfo!$A$2:$AK$166,MATCH(J$1,SpeciesInfo!$A$1:$AK$1,0), FALSE)</f>
        <v>0</v>
      </c>
    </row>
    <row r="159" spans="1:10" x14ac:dyDescent="0.25">
      <c r="A159" s="9" t="str">
        <f>SpeciesInfo!A166</f>
        <v>Zeu.fab</v>
      </c>
      <c r="B159" s="9">
        <f>VLOOKUP($A159, SpeciesInfo!$A$2:$AK$166,MATCH(B$1,SpeciesInfo!$A$1:$AK$1,0), FALSE)</f>
        <v>0</v>
      </c>
      <c r="C159" s="9">
        <f>VLOOKUP($A159, SpeciesInfo!$A$2:$AK$166,MATCH(C$1,SpeciesInfo!$A$1:$AK$1,0), FALSE)</f>
        <v>0</v>
      </c>
      <c r="D159" s="9">
        <f>VLOOKUP($A159, SpeciesInfo!$A$2:$AK$166,MATCH(D$1,SpeciesInfo!$A$1:$AK$1,0), FALSE)</f>
        <v>0</v>
      </c>
      <c r="E159" s="9">
        <f>VLOOKUP($A159, SpeciesInfo!$A$2:$AK$166,MATCH(E$1,SpeciesInfo!$A$1:$AK$1,0), FALSE)</f>
        <v>0</v>
      </c>
      <c r="F159" s="9">
        <f>VLOOKUP($A159, SpeciesInfo!$A$2:$AK$166,MATCH(F$1,SpeciesInfo!$A$1:$AK$1,0), FALSE)</f>
        <v>0</v>
      </c>
      <c r="G159" s="9">
        <f>VLOOKUP($A159, SpeciesInfo!$A$2:$AK$166,MATCH(G$1,SpeciesInfo!$A$1:$AK$1,0), FALSE)</f>
        <v>0</v>
      </c>
      <c r="H159" s="9">
        <f>VLOOKUP($A159, SpeciesInfo!$A$2:$AK$166,MATCH(H$1,SpeciesInfo!$A$1:$AK$1,0), FALSE)</f>
        <v>2</v>
      </c>
      <c r="I159" s="9">
        <f>VLOOKUP($A159, SpeciesInfo!$A$2:$AK$166,MATCH(I$1,SpeciesInfo!$A$1:$AK$1,0), FALSE)</f>
        <v>1</v>
      </c>
      <c r="J159" s="9">
        <f>VLOOKUP($A159, SpeciesInfo!$A$2:$AK$166,MATCH(J$1,SpeciesInfo!$A$1:$AK$1,0),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11"/>
    <col min="2" max="2" width="9.140625" style="17"/>
    <col min="3" max="3" width="9.5703125" style="17" bestFit="1" customWidth="1"/>
    <col min="4" max="37" width="9.140625" style="17"/>
    <col min="38" max="38" width="9.140625" style="10"/>
    <col min="39" max="165" width="9.140625" style="17"/>
    <col min="166" max="171" width="8.7109375" customWidth="1"/>
    <col min="172" max="16384" width="9.140625" style="17"/>
  </cols>
  <sheetData>
    <row r="1" spans="1:171" s="11" customFormat="1" x14ac:dyDescent="0.25">
      <c r="A1" s="19"/>
      <c r="B1" s="11" t="str">
        <f>FishAbundance!B1</f>
        <v>Ept.cir</v>
      </c>
      <c r="C1" s="11" t="str">
        <f>FishAbundance!C1</f>
        <v>Squ.aca</v>
      </c>
      <c r="D1" s="11" t="str">
        <f>FishAbundance!D1</f>
        <v>Cep.isa</v>
      </c>
      <c r="E1" s="11" t="str">
        <f>FishAbundance!E1</f>
        <v>Gal.gal</v>
      </c>
      <c r="F1" s="11" t="str">
        <f>FishAbundance!F1</f>
        <v>Car.bra</v>
      </c>
      <c r="G1" s="11" t="str">
        <f>FishAbundance!G1</f>
        <v>Car.gal</v>
      </c>
      <c r="H1" s="11" t="str">
        <f>FishAbundance!H1</f>
        <v>Das.bre</v>
      </c>
      <c r="I1" s="11" t="str">
        <f>FishAbundance!I1</f>
        <v>Das.the</v>
      </c>
      <c r="J1" s="11" t="str">
        <f>FishAbundance!J1</f>
        <v>Myl.ten</v>
      </c>
      <c r="K1" s="11" t="str">
        <f>FishAbundance!K1</f>
        <v>Enc.ram</v>
      </c>
      <c r="L1" s="11" t="str">
        <f>FishAbundance!L1</f>
        <v>Gym.nub</v>
      </c>
      <c r="M1" s="11" t="str">
        <f>FishAbundance!M1</f>
        <v>Gym.obe</v>
      </c>
      <c r="N1" s="11" t="str">
        <f>FishAbundance!N1</f>
        <v>Gym.pra</v>
      </c>
      <c r="O1" s="11" t="str">
        <f>FishAbundance!O1</f>
        <v>Gym.por</v>
      </c>
      <c r="P1" s="11" t="str">
        <f>FishAbundance!P1</f>
        <v>Gym.pri</v>
      </c>
      <c r="Q1" s="11" t="str">
        <f>FishAbundance!Q1</f>
        <v>Con.ver</v>
      </c>
      <c r="R1" s="11" t="str">
        <f>FishAbundance!R1</f>
        <v>Con.wil</v>
      </c>
      <c r="S1" s="11" t="str">
        <f>FishAbundance!S1</f>
        <v>Syn.doa</v>
      </c>
      <c r="T1" s="11" t="str">
        <f>FishAbundance!T1</f>
        <v>Syn.sim</v>
      </c>
      <c r="U1" s="11" t="str">
        <f>FishAbundance!U1</f>
        <v>Lot.phy</v>
      </c>
      <c r="V1" s="11" t="str">
        <f>FishAbundance!V1</f>
        <v>Lot.rha</v>
      </c>
      <c r="W1" s="11" t="str">
        <f>FishAbundance!W1</f>
        <v>Pse.bac</v>
      </c>
      <c r="X1" s="11" t="str">
        <f>FishAbundance!X1</f>
        <v>Pse.bar</v>
      </c>
      <c r="Y1" s="11" t="str">
        <f>FishAbundance!Y1</f>
        <v>Pse.bre</v>
      </c>
      <c r="Z1" s="11" t="str">
        <f>FishAbundance!Z1</f>
        <v>Hyp.ihi</v>
      </c>
      <c r="AA1" s="11" t="str">
        <f>FishAbundance!AA1</f>
        <v>Opt.elo</v>
      </c>
      <c r="AB1" s="11" t="str">
        <f>FishAbundance!AB1</f>
        <v>Par.tra</v>
      </c>
      <c r="AC1" s="11" t="str">
        <f>FishAbundance!AC1</f>
        <v>Pri.ris</v>
      </c>
      <c r="AD1" s="11" t="str">
        <f>FishAbundance!AD1</f>
        <v>Cen.aff</v>
      </c>
      <c r="AE1" s="11" t="str">
        <f>FishAbundance!AE1</f>
        <v>Zeu.fab</v>
      </c>
      <c r="AF1" s="11" t="str">
        <f>FishAbundance!AF1</f>
        <v>Aul.chi</v>
      </c>
      <c r="AG1" s="11" t="str">
        <f>FishAbundance!AG1</f>
        <v>Hip.abd</v>
      </c>
      <c r="AH1" s="11" t="str">
        <f>FishAbundance!AH1</f>
        <v>Sti.mac</v>
      </c>
      <c r="AI1" s="11" t="str">
        <f>FishAbundance!AI1</f>
        <v>Sol.spi</v>
      </c>
      <c r="AJ1" s="11" t="str">
        <f>FishAbundance!AJ1</f>
        <v>Pte.vol</v>
      </c>
      <c r="AK1" s="11" t="str">
        <f>FishAbundance!AK1</f>
        <v>Hel.per</v>
      </c>
      <c r="AL1" s="11" t="str">
        <f>FishAbundance!AL1</f>
        <v>Sco.car</v>
      </c>
      <c r="AM1" s="11" t="str">
        <f>FishAbundance!AM1</f>
        <v>Sco.pap</v>
      </c>
      <c r="AN1" s="11" t="str">
        <f>FishAbundance!AN1</f>
        <v>Sco.sca</v>
      </c>
      <c r="AO1" s="11" t="str">
        <f>FishAbundance!AO1</f>
        <v>Con.leu</v>
      </c>
      <c r="AP1" s="11" t="str">
        <f>FishAbundance!AP1</f>
        <v>Aca.cin</v>
      </c>
      <c r="AQ1" s="11" t="str">
        <f>FishAbundance!AQ1</f>
        <v>Aul.tem</v>
      </c>
      <c r="AR1" s="11" t="str">
        <f>FishAbundance!AR1</f>
        <v>Cal.aus</v>
      </c>
      <c r="AS1" s="11" t="str">
        <f>FishAbundance!AS1</f>
        <v>Cae.lep</v>
      </c>
      <c r="AT1" s="11" t="str">
        <f>FishAbundance!AT1</f>
        <v>Cap.lon</v>
      </c>
      <c r="AU1" s="11" t="str">
        <f>FishAbundance!AU1</f>
        <v>Epi.dae</v>
      </c>
      <c r="AV1" s="11" t="str">
        <f>FishAbundance!AV1</f>
        <v>Hyp.hun</v>
      </c>
      <c r="AW1" s="11" t="str">
        <f>FishAbundance!AW1</f>
        <v>Hyp.spA</v>
      </c>
      <c r="AX1" s="11" t="str">
        <f>FishAbundance!AX1</f>
        <v>Hyp.spB</v>
      </c>
      <c r="AY1" s="11" t="str">
        <f>FishAbundance!AY1</f>
        <v>Tra.mac</v>
      </c>
      <c r="AZ1" s="11" t="str">
        <f>FishAbundance!AZ1</f>
        <v>Apo.doe</v>
      </c>
      <c r="BA1" s="11" t="str">
        <f>FishAbundance!BA1</f>
        <v>Dec.koh</v>
      </c>
      <c r="BB1" s="11" t="str">
        <f>FishAbundance!BB1</f>
        <v>Dec.mur</v>
      </c>
      <c r="BC1" s="11" t="str">
        <f>FishAbundance!BC1</f>
        <v>Pse.den</v>
      </c>
      <c r="BD1" s="11" t="str">
        <f>FishAbundance!BD1</f>
        <v>Ser.lal</v>
      </c>
      <c r="BE1" s="11" t="str">
        <f>FishAbundance!BE1</f>
        <v>Ser.riv</v>
      </c>
      <c r="BF1" s="11" t="str">
        <f>FishAbundance!BF1</f>
        <v>Tra.sp.</v>
      </c>
      <c r="BG1" s="11" t="str">
        <f>FishAbundance!BG1</f>
        <v>Arr.tru</v>
      </c>
      <c r="BH1" s="11" t="str">
        <f>FishAbundance!BH1</f>
        <v>Arr.xyl</v>
      </c>
      <c r="BI1" s="11" t="str">
        <f>FishAbundance!BI1</f>
        <v>Pla.rub</v>
      </c>
      <c r="BJ1" s="11" t="str">
        <f>FishAbundance!BJ1</f>
        <v>Pag.aur</v>
      </c>
      <c r="BK1" s="11" t="str">
        <f>FishAbundance!BK1</f>
        <v>Upe.lin</v>
      </c>
      <c r="BL1" s="11" t="str">
        <f>FishAbundance!BL1</f>
        <v>Par.cil</v>
      </c>
      <c r="BM1" s="11" t="str">
        <f>FishAbundance!BM1</f>
        <v>Par.spi</v>
      </c>
      <c r="BN1" s="11" t="str">
        <f>FishAbundance!BN1</f>
        <v>Mul.van</v>
      </c>
      <c r="BO1" s="11" t="str">
        <f>FishAbundance!BO1</f>
        <v>Pem.ads</v>
      </c>
      <c r="BP1" s="11" t="str">
        <f>FishAbundance!BP1</f>
        <v>Pem.ana</v>
      </c>
      <c r="BQ1" s="11" t="str">
        <f>FishAbundance!BQ1</f>
        <v>Aty.lat</v>
      </c>
      <c r="BR1" s="11" t="str">
        <f>FishAbundance!BR1</f>
        <v>Sco.lin</v>
      </c>
      <c r="BS1" s="11" t="str">
        <f>FishAbundance!BS1</f>
        <v>Sco.vio</v>
      </c>
      <c r="BT1" s="11" t="str">
        <f>FishAbundance!BT1</f>
        <v>Kyp.big</v>
      </c>
      <c r="BU1" s="11" t="str">
        <f>FishAbundance!BU1</f>
        <v>Kyp.syd</v>
      </c>
      <c r="BV1" s="11" t="str">
        <f>FishAbundance!BV1</f>
        <v>Gir.cya</v>
      </c>
      <c r="BW1" s="11" t="str">
        <f>FishAbundance!BW1</f>
        <v>Gir.tri</v>
      </c>
      <c r="BX1" s="11" t="str">
        <f>FishAbundance!BX1</f>
        <v>Gir.fim</v>
      </c>
      <c r="BY1" s="11" t="str">
        <f>FishAbundance!BY1</f>
        <v>Bat.cul</v>
      </c>
      <c r="BZ1" s="11" t="str">
        <f>FishAbundance!BZ1</f>
        <v>Lab.nit</v>
      </c>
      <c r="CA1" s="11" t="str">
        <f>FishAbundance!CA1</f>
        <v>Amp.how</v>
      </c>
      <c r="CB1" s="11" t="str">
        <f>FishAbundance!CB1</f>
        <v>Fcp.fla</v>
      </c>
      <c r="CC1" s="11" t="str">
        <f>FishAbundance!CC1</f>
        <v>Cir.spl</v>
      </c>
      <c r="CD1" s="11" t="str">
        <f>FishAbundance!CD1</f>
        <v>Par.lab</v>
      </c>
      <c r="CE1" s="11" t="str">
        <f>FishAbundance!CE1</f>
        <v>Zan.ele</v>
      </c>
      <c r="CF1" s="11" t="str">
        <f>FishAbundance!CF1</f>
        <v>Evi.acu</v>
      </c>
      <c r="CG1" s="11" t="str">
        <f>FishAbundance!CG1</f>
        <v>Chr.dis</v>
      </c>
      <c r="CH1" s="11" t="str">
        <f>FishAbundance!CH1</f>
        <v>Chr.hyp</v>
      </c>
      <c r="CI1" s="11" t="str">
        <f>FishAbundance!CI1</f>
        <v>Chr.rap</v>
      </c>
      <c r="CJ1" s="11" t="str">
        <f>FishAbundance!CJ1</f>
        <v>Par.alb</v>
      </c>
      <c r="CK1" s="11" t="str">
        <f>FishAbundance!CK1</f>
        <v>Par.ker</v>
      </c>
      <c r="CL1" s="11" t="str">
        <f>FishAbundance!CL1</f>
        <v>Ste.fas</v>
      </c>
      <c r="CM1" s="11" t="str">
        <f>FishAbundance!CM1</f>
        <v>Chi.mar</v>
      </c>
      <c r="CN1" s="11" t="str">
        <f>FishAbundance!CN1</f>
        <v>Apl.arc</v>
      </c>
      <c r="CO1" s="11" t="str">
        <f>FishAbundance!CO1</f>
        <v>Apl.eth</v>
      </c>
      <c r="CP1" s="11" t="str">
        <f>FishAbundance!CP1</f>
        <v>Che.eph</v>
      </c>
      <c r="CQ1" s="11" t="str">
        <f>FishAbundance!CQ1</f>
        <v>Che.fra</v>
      </c>
      <c r="CR1" s="11" t="str">
        <f>FishAbundance!CR1</f>
        <v>Che.nig</v>
      </c>
      <c r="CS1" s="11" t="str">
        <f>FishAbundance!CS1</f>
        <v>Che.spe</v>
      </c>
      <c r="CT1" s="11" t="str">
        <f>FishAbundance!CT1</f>
        <v>Nem.dou</v>
      </c>
      <c r="CU1" s="11" t="str">
        <f>FishAbundance!CU1</f>
        <v>Nem.mac</v>
      </c>
      <c r="CV1" s="11" t="str">
        <f>FishAbundance!CV1</f>
        <v>Lat.cil</v>
      </c>
      <c r="CW1" s="11" t="str">
        <f>FishAbundance!CW1</f>
        <v>Lat.for</v>
      </c>
      <c r="CX1" s="11" t="str">
        <f>FishAbundance!CX1</f>
        <v>Lat.lin</v>
      </c>
      <c r="CY1" s="11" t="str">
        <f>FishAbundance!CY1</f>
        <v>Men.lin</v>
      </c>
      <c r="CZ1" s="11" t="str">
        <f>FishAbundance!CZ1</f>
        <v>Ald.for</v>
      </c>
      <c r="DA1" s="11" t="str">
        <f>FishAbundance!DA1</f>
        <v>Not.cel</v>
      </c>
      <c r="DB1" s="11" t="str">
        <f>FishAbundance!DB1</f>
        <v>Not.cin</v>
      </c>
      <c r="DC1" s="11" t="str">
        <f>FishAbundance!DC1</f>
        <v>Not.fuc</v>
      </c>
      <c r="DD1" s="11" t="str">
        <f>FishAbundance!DD1</f>
        <v>Not.ins</v>
      </c>
      <c r="DE1" s="11" t="str">
        <f>FishAbundance!DE1</f>
        <v>Pse.luc</v>
      </c>
      <c r="DF1" s="11" t="str">
        <f>FishAbundance!DF1</f>
        <v>Pse.mil</v>
      </c>
      <c r="DG1" s="11" t="str">
        <f>FishAbundance!DG1</f>
        <v>Cor.san</v>
      </c>
      <c r="DH1" s="11" t="str">
        <f>FishAbundance!DH1</f>
        <v>Cor.pic</v>
      </c>
      <c r="DI1" s="11" t="str">
        <f>FishAbundance!DI1</f>
        <v>Sue.ayl</v>
      </c>
      <c r="DJ1" s="11" t="str">
        <f>FishAbundance!DJ1</f>
        <v>Sue.arq</v>
      </c>
      <c r="DK1" s="11" t="str">
        <f>FishAbundance!DK1</f>
        <v>Bod.vul</v>
      </c>
      <c r="DL1" s="11" t="str">
        <f>FishAbundance!DL1</f>
        <v>Bod.fla</v>
      </c>
      <c r="DM1" s="11" t="str">
        <f>FishAbundance!DM1</f>
        <v>Ana.cae</v>
      </c>
      <c r="DN1" s="11" t="str">
        <f>FishAbundance!DN1</f>
        <v>Ana.ele</v>
      </c>
      <c r="DO1" s="11" t="str">
        <f>FishAbundance!DO1</f>
        <v>Tha.amb</v>
      </c>
      <c r="DP1" s="11" t="str">
        <f>FishAbundance!DP1</f>
        <v>Tha.lut</v>
      </c>
      <c r="DQ1" s="11" t="str">
        <f>FishAbundance!DQ1</f>
        <v>Tha.tri</v>
      </c>
      <c r="DR1" s="11" t="str">
        <f>FishAbundance!DR1</f>
        <v>Oda.cya</v>
      </c>
      <c r="DS1" s="11" t="str">
        <f>FishAbundance!DS1</f>
        <v>Oda.pul</v>
      </c>
      <c r="DT1" s="11" t="str">
        <f>FishAbundance!DT1</f>
        <v>Bov.var</v>
      </c>
      <c r="DU1" s="11" t="str">
        <f>FishAbundance!DU1</f>
        <v>Not.ang</v>
      </c>
      <c r="DV1" s="11" t="str">
        <f>FishAbundance!DV1</f>
        <v>Par.col</v>
      </c>
      <c r="DW1" s="11" t="str">
        <f>FishAbundance!DW1</f>
        <v>Ble.dor</v>
      </c>
      <c r="DX1" s="11" t="str">
        <f>FishAbundance!DX1</f>
        <v>Bel.les</v>
      </c>
      <c r="DY1" s="11" t="str">
        <f>FishAbundance!DY1</f>
        <v>Bel.med</v>
      </c>
      <c r="DZ1" s="11" t="str">
        <f>FishAbundance!DZ1</f>
        <v>Fst.fla</v>
      </c>
      <c r="EA1" s="11" t="str">
        <f>FishAbundance!EA1</f>
        <v>For.lap</v>
      </c>
      <c r="EB1" s="11" t="str">
        <f>FishAbundance!EB1</f>
        <v>For.mal</v>
      </c>
      <c r="EC1" s="11" t="str">
        <f>FishAbundance!EC1</f>
        <v>For.var</v>
      </c>
      <c r="ED1" s="11" t="str">
        <f>FishAbundance!ED1</f>
        <v>Gil.abd</v>
      </c>
      <c r="EE1" s="11" t="str">
        <f>FishAbundance!EE1</f>
        <v>Gil.tri</v>
      </c>
      <c r="EF1" s="11" t="str">
        <f>FishAbundance!EF1</f>
        <v>Gra.gym</v>
      </c>
      <c r="EG1" s="11" t="str">
        <f>FishAbundance!EG1</f>
        <v>Gra.nig</v>
      </c>
      <c r="EH1" s="11" t="str">
        <f>FishAbundance!EH1</f>
        <v>Gra.cap</v>
      </c>
      <c r="EI1" s="11" t="str">
        <f>FishAbundance!EI1</f>
        <v>Kar.ste</v>
      </c>
      <c r="EJ1" s="11" t="str">
        <f>FishAbundance!EJ1</f>
        <v>Not.cae</v>
      </c>
      <c r="EK1" s="11" t="str">
        <f>FishAbundance!EK1</f>
        <v>Not.seg</v>
      </c>
      <c r="EL1" s="11" t="str">
        <f>FishAbundance!EL1</f>
        <v>Not.yal</v>
      </c>
      <c r="EM1" s="11" t="str">
        <f>FishAbundance!EM1</f>
        <v>Obl.mar</v>
      </c>
      <c r="EN1" s="11" t="str">
        <f>FishAbundance!EN1</f>
        <v>Rua.dec</v>
      </c>
      <c r="EO1" s="11" t="str">
        <f>FishAbundance!EO1</f>
        <v>Rua.whe</v>
      </c>
      <c r="EP1" s="11" t="str">
        <f>FishAbundance!EP1</f>
        <v>Ker.tri</v>
      </c>
      <c r="EQ1" s="11" t="str">
        <f>FishAbundance!EQ1</f>
        <v>Cir.alb</v>
      </c>
      <c r="ER1" s="11" t="str">
        <f>FishAbundance!ER1</f>
        <v>Par.lat</v>
      </c>
      <c r="ES1" s="11" t="str">
        <f>FishAbundance!ES1</f>
        <v>Pla.tap</v>
      </c>
      <c r="ET1" s="11" t="str">
        <f>FishAbundance!ET1</f>
        <v>Gra.rad</v>
      </c>
      <c r="EU1" s="11" t="str">
        <f>FishAbundance!EU1</f>
        <v>Tha.sp.</v>
      </c>
      <c r="EV1" s="11" t="str">
        <f>FishAbundance!EV1</f>
        <v>Gob.atr</v>
      </c>
      <c r="EW1" s="11" t="str">
        <f>FishAbundance!EW1</f>
        <v>Ser.bra</v>
      </c>
      <c r="EX1" s="11" t="str">
        <f>FishAbundance!EX1</f>
        <v>Par.sca</v>
      </c>
      <c r="EY1" s="11" t="str">
        <f>FishAbundance!EY1</f>
        <v>Tha.ana</v>
      </c>
      <c r="EZ1" s="11" t="str">
        <f>FishAbundance!EZ1</f>
        <v>Ost.cub</v>
      </c>
      <c r="FA1" s="11" t="str">
        <f>FishAbundance!FA1</f>
        <v>Can.cal</v>
      </c>
      <c r="FB1" s="11" t="str">
        <f>FishAbundance!FB1</f>
        <v>All.jac</v>
      </c>
      <c r="FC1" s="11" t="str">
        <f>FishAbundance!FC1</f>
        <v>Cal.all</v>
      </c>
      <c r="FD1" s="17"/>
      <c r="FE1" s="11" t="s">
        <v>1983</v>
      </c>
      <c r="FF1" s="11" t="s">
        <v>1982</v>
      </c>
      <c r="FG1" s="11" t="s">
        <v>1981</v>
      </c>
      <c r="FH1" s="11" t="s">
        <v>1984</v>
      </c>
      <c r="FI1" s="11" t="s">
        <v>1974</v>
      </c>
      <c r="FJ1" s="11" t="str">
        <f>SiteInfo!M1</f>
        <v>locfold</v>
      </c>
      <c r="FK1" s="11" t="str">
        <f>SiteInfo!N1</f>
        <v>locf</v>
      </c>
      <c r="FL1" s="11" t="str">
        <f>SiteInfo!O1</f>
        <v>loc2</v>
      </c>
      <c r="FM1" s="11" t="str">
        <f>SiteInfo!P1</f>
        <v>loc2f</v>
      </c>
      <c r="FN1" s="11" t="str">
        <f>SiteInfo!Q1</f>
        <v>locc</v>
      </c>
      <c r="FO1" s="11" t="str">
        <f>SiteInfo!R1</f>
        <v>Region</v>
      </c>
    </row>
    <row r="2" spans="1:171" x14ac:dyDescent="0.25">
      <c r="A2" s="11" t="str">
        <f>FishAbundance!A2</f>
        <v>Ai1</v>
      </c>
      <c r="B2" s="17">
        <f>FishAbundance!B2</f>
        <v>0</v>
      </c>
      <c r="C2" s="17">
        <f>FishAbundance!C2</f>
        <v>0</v>
      </c>
      <c r="D2" s="17">
        <f>FishAbundance!D2</f>
        <v>0</v>
      </c>
      <c r="E2" s="17">
        <f>FishAbundance!E2</f>
        <v>0</v>
      </c>
      <c r="F2" s="17">
        <f>FishAbundance!F2</f>
        <v>0</v>
      </c>
      <c r="G2" s="17">
        <f>FishAbundance!G2</f>
        <v>0</v>
      </c>
      <c r="H2" s="17">
        <f>FishAbundance!H2</f>
        <v>0</v>
      </c>
      <c r="I2" s="17">
        <f>FishAbundance!I2</f>
        <v>0</v>
      </c>
      <c r="J2" s="17">
        <f>FishAbundance!J2</f>
        <v>0</v>
      </c>
      <c r="K2" s="17">
        <f>FishAbundance!K2</f>
        <v>0</v>
      </c>
      <c r="L2" s="17">
        <f>FishAbundance!L2</f>
        <v>0</v>
      </c>
      <c r="M2" s="17">
        <f>FishAbundance!M2</f>
        <v>0</v>
      </c>
      <c r="N2" s="17">
        <f>FishAbundance!N2</f>
        <v>0</v>
      </c>
      <c r="O2" s="17">
        <f>FishAbundance!O2</f>
        <v>0</v>
      </c>
      <c r="P2" s="17">
        <f>FishAbundance!P2</f>
        <v>0</v>
      </c>
      <c r="Q2" s="17">
        <f>FishAbundance!Q2</f>
        <v>0</v>
      </c>
      <c r="R2" s="17">
        <f>FishAbundance!R2</f>
        <v>0</v>
      </c>
      <c r="S2" s="17">
        <f>FishAbundance!S2</f>
        <v>0</v>
      </c>
      <c r="T2" s="17">
        <f>FishAbundance!T2</f>
        <v>0</v>
      </c>
      <c r="U2" s="17">
        <f>FishAbundance!U2</f>
        <v>0</v>
      </c>
      <c r="V2" s="17">
        <f>FishAbundance!V2</f>
        <v>2</v>
      </c>
      <c r="W2" s="17">
        <f>FishAbundance!W2</f>
        <v>0</v>
      </c>
      <c r="X2" s="17">
        <f>FishAbundance!X2</f>
        <v>0</v>
      </c>
      <c r="Y2" s="17">
        <f>FishAbundance!Y2</f>
        <v>0</v>
      </c>
      <c r="Z2" s="17">
        <f>FishAbundance!Z2</f>
        <v>0</v>
      </c>
      <c r="AA2" s="17">
        <f>FishAbundance!AA2</f>
        <v>2</v>
      </c>
      <c r="AB2" s="17">
        <f>FishAbundance!AB2</f>
        <v>0</v>
      </c>
      <c r="AC2" s="17">
        <f>FishAbundance!AC2</f>
        <v>0</v>
      </c>
      <c r="AD2" s="17">
        <f>FishAbundance!AD2</f>
        <v>0</v>
      </c>
      <c r="AE2" s="17">
        <f>FishAbundance!AE2</f>
        <v>1</v>
      </c>
      <c r="AF2" s="17">
        <f>FishAbundance!AF2</f>
        <v>0</v>
      </c>
      <c r="AG2" s="17">
        <f>FishAbundance!AG2</f>
        <v>0</v>
      </c>
      <c r="AH2" s="17">
        <f>FishAbundance!AH2</f>
        <v>0</v>
      </c>
      <c r="AI2" s="17">
        <f>FishAbundance!AI2</f>
        <v>0</v>
      </c>
      <c r="AJ2" s="17">
        <f>FishAbundance!AJ2</f>
        <v>0</v>
      </c>
      <c r="AK2" s="17">
        <f>FishAbundance!AK2</f>
        <v>0</v>
      </c>
      <c r="AL2" s="17">
        <f>FishAbundance!AL2</f>
        <v>1</v>
      </c>
      <c r="AM2" s="17">
        <f>FishAbundance!AM2</f>
        <v>2</v>
      </c>
      <c r="AN2" s="17">
        <f>FishAbundance!AN2</f>
        <v>0</v>
      </c>
      <c r="AO2" s="17">
        <f>FishAbundance!AO2</f>
        <v>0</v>
      </c>
      <c r="AP2" s="17">
        <f>FishAbundance!AP2</f>
        <v>0</v>
      </c>
      <c r="AQ2" s="17">
        <f>FishAbundance!AQ2</f>
        <v>0</v>
      </c>
      <c r="AR2" s="17">
        <f>FishAbundance!AR2</f>
        <v>0</v>
      </c>
      <c r="AS2" s="17">
        <f>FishAbundance!AS2</f>
        <v>3</v>
      </c>
      <c r="AT2" s="17">
        <f>FishAbundance!AT2</f>
        <v>1</v>
      </c>
      <c r="AU2" s="17">
        <f>FishAbundance!AU2</f>
        <v>0</v>
      </c>
      <c r="AV2" s="17">
        <f>FishAbundance!AV2</f>
        <v>2</v>
      </c>
      <c r="AW2" s="17">
        <f>FishAbundance!AW2</f>
        <v>0</v>
      </c>
      <c r="AX2" s="17">
        <f>FishAbundance!AX2</f>
        <v>2</v>
      </c>
      <c r="AY2" s="17">
        <f>FishAbundance!AY2</f>
        <v>0</v>
      </c>
      <c r="AZ2" s="17">
        <f>FishAbundance!AZ2</f>
        <v>0</v>
      </c>
      <c r="BA2" s="17">
        <f>FishAbundance!BA2</f>
        <v>4</v>
      </c>
      <c r="BB2" s="17">
        <f>FishAbundance!BB2</f>
        <v>0</v>
      </c>
      <c r="BC2" s="17">
        <f>FishAbundance!BC2</f>
        <v>0</v>
      </c>
      <c r="BD2" s="17">
        <f>FishAbundance!BD2</f>
        <v>0</v>
      </c>
      <c r="BE2" s="17">
        <f>FishAbundance!BE2</f>
        <v>0</v>
      </c>
      <c r="BF2" s="17">
        <f>FishAbundance!BF2</f>
        <v>0</v>
      </c>
      <c r="BG2" s="17">
        <f>FishAbundance!BG2</f>
        <v>0</v>
      </c>
      <c r="BH2" s="17">
        <f>FishAbundance!BH2</f>
        <v>0</v>
      </c>
      <c r="BI2" s="17">
        <f>FishAbundance!BI2</f>
        <v>0</v>
      </c>
      <c r="BJ2" s="17">
        <f>FishAbundance!BJ2</f>
        <v>0</v>
      </c>
      <c r="BK2" s="17">
        <f>FishAbundance!BK2</f>
        <v>0</v>
      </c>
      <c r="BL2" s="17">
        <f>FishAbundance!BL2</f>
        <v>0</v>
      </c>
      <c r="BM2" s="17">
        <f>FishAbundance!BM2</f>
        <v>0</v>
      </c>
      <c r="BN2" s="17">
        <f>FishAbundance!BN2</f>
        <v>0</v>
      </c>
      <c r="BO2" s="17">
        <f>FishAbundance!BO2</f>
        <v>3</v>
      </c>
      <c r="BP2" s="17">
        <f>FishAbundance!BP2</f>
        <v>0</v>
      </c>
      <c r="BQ2" s="17">
        <f>FishAbundance!BQ2</f>
        <v>0</v>
      </c>
      <c r="BR2" s="17">
        <f>FishAbundance!BR2</f>
        <v>0</v>
      </c>
      <c r="BS2" s="17">
        <f>FishAbundance!BS2</f>
        <v>1</v>
      </c>
      <c r="BT2" s="17">
        <f>FishAbundance!BT2</f>
        <v>0</v>
      </c>
      <c r="BU2" s="17">
        <f>FishAbundance!BU2</f>
        <v>0</v>
      </c>
      <c r="BV2" s="17">
        <f>FishAbundance!BV2</f>
        <v>0</v>
      </c>
      <c r="BW2" s="17">
        <f>FishAbundance!BW2</f>
        <v>0</v>
      </c>
      <c r="BX2" s="17">
        <f>FishAbundance!BX2</f>
        <v>0</v>
      </c>
      <c r="BY2" s="17">
        <f>FishAbundance!BY2</f>
        <v>0</v>
      </c>
      <c r="BZ2" s="17">
        <f>FishAbundance!BZ2</f>
        <v>0</v>
      </c>
      <c r="CA2" s="17">
        <f>FishAbundance!CA2</f>
        <v>0</v>
      </c>
      <c r="CB2" s="17">
        <f>FishAbundance!CB2</f>
        <v>0</v>
      </c>
      <c r="CC2" s="17">
        <f>FishAbundance!CC2</f>
        <v>0</v>
      </c>
      <c r="CD2" s="17">
        <f>FishAbundance!CD2</f>
        <v>0</v>
      </c>
      <c r="CE2" s="17">
        <f>FishAbundance!CE2</f>
        <v>0</v>
      </c>
      <c r="CF2" s="17">
        <f>FishAbundance!CF2</f>
        <v>0</v>
      </c>
      <c r="CG2" s="17">
        <f>FishAbundance!CG2</f>
        <v>4</v>
      </c>
      <c r="CH2" s="17">
        <f>FishAbundance!CH2</f>
        <v>0</v>
      </c>
      <c r="CI2" s="17">
        <f>FishAbundance!CI2</f>
        <v>0</v>
      </c>
      <c r="CJ2" s="17">
        <f>FishAbundance!CJ2</f>
        <v>0</v>
      </c>
      <c r="CK2" s="17">
        <f>FishAbundance!CK2</f>
        <v>0</v>
      </c>
      <c r="CL2" s="17">
        <f>FishAbundance!CL2</f>
        <v>0</v>
      </c>
      <c r="CM2" s="17">
        <f>FishAbundance!CM2</f>
        <v>1</v>
      </c>
      <c r="CN2" s="17">
        <f>FishAbundance!CN2</f>
        <v>0</v>
      </c>
      <c r="CO2" s="17">
        <f>FishAbundance!CO2</f>
        <v>0</v>
      </c>
      <c r="CP2" s="17">
        <f>FishAbundance!CP2</f>
        <v>0</v>
      </c>
      <c r="CQ2" s="17">
        <f>FishAbundance!CQ2</f>
        <v>0</v>
      </c>
      <c r="CR2" s="17">
        <f>FishAbundance!CR2</f>
        <v>0</v>
      </c>
      <c r="CS2" s="17">
        <f>FishAbundance!CS2</f>
        <v>2</v>
      </c>
      <c r="CT2" s="17">
        <f>FishAbundance!CT2</f>
        <v>0</v>
      </c>
      <c r="CU2" s="17">
        <f>FishAbundance!CU2</f>
        <v>0</v>
      </c>
      <c r="CV2" s="17">
        <f>FishAbundance!CV2</f>
        <v>0</v>
      </c>
      <c r="CW2" s="17">
        <f>FishAbundance!CW2</f>
        <v>0</v>
      </c>
      <c r="CX2" s="17">
        <f>FishAbundance!CX2</f>
        <v>0</v>
      </c>
      <c r="CY2" s="17">
        <f>FishAbundance!CY2</f>
        <v>0</v>
      </c>
      <c r="CZ2" s="17">
        <f>FishAbundance!CZ2</f>
        <v>0</v>
      </c>
      <c r="DA2" s="17">
        <f>FishAbundance!DA2</f>
        <v>1</v>
      </c>
      <c r="DB2" s="17">
        <f>FishAbundance!DB2</f>
        <v>0</v>
      </c>
      <c r="DC2" s="17">
        <f>FishAbundance!DC2</f>
        <v>2</v>
      </c>
      <c r="DD2" s="17">
        <f>FishAbundance!DD2</f>
        <v>0</v>
      </c>
      <c r="DE2" s="17">
        <f>FishAbundance!DE2</f>
        <v>1</v>
      </c>
      <c r="DF2" s="17">
        <f>FishAbundance!DF2</f>
        <v>0</v>
      </c>
      <c r="DG2" s="17">
        <f>FishAbundance!DG2</f>
        <v>0</v>
      </c>
      <c r="DH2" s="17">
        <f>FishAbundance!DH2</f>
        <v>0</v>
      </c>
      <c r="DI2" s="17">
        <f>FishAbundance!DI2</f>
        <v>1</v>
      </c>
      <c r="DJ2" s="17">
        <f>FishAbundance!DJ2</f>
        <v>0</v>
      </c>
      <c r="DK2" s="17">
        <f>FishAbundance!DK2</f>
        <v>2</v>
      </c>
      <c r="DL2" s="17">
        <f>FishAbundance!DL2</f>
        <v>0</v>
      </c>
      <c r="DM2" s="17">
        <f>FishAbundance!DM2</f>
        <v>0</v>
      </c>
      <c r="DN2" s="17">
        <f>FishAbundance!DN2</f>
        <v>0</v>
      </c>
      <c r="DO2" s="17">
        <f>FishAbundance!DO2</f>
        <v>0</v>
      </c>
      <c r="DP2" s="17">
        <f>FishAbundance!DP2</f>
        <v>0</v>
      </c>
      <c r="DQ2" s="17">
        <f>FishAbundance!DQ2</f>
        <v>0</v>
      </c>
      <c r="DR2" s="17">
        <f>FishAbundance!DR2</f>
        <v>0</v>
      </c>
      <c r="DS2" s="17">
        <f>FishAbundance!DS2</f>
        <v>2</v>
      </c>
      <c r="DT2" s="17">
        <f>FishAbundance!DT2</f>
        <v>0</v>
      </c>
      <c r="DU2" s="17">
        <f>FishAbundance!DU2</f>
        <v>0</v>
      </c>
      <c r="DV2" s="17">
        <f>FishAbundance!DV2</f>
        <v>0</v>
      </c>
      <c r="DW2" s="17">
        <f>FishAbundance!DW2</f>
        <v>0</v>
      </c>
      <c r="DX2" s="17">
        <f>FishAbundance!DX2</f>
        <v>0</v>
      </c>
      <c r="DY2" s="17">
        <f>FishAbundance!DY2</f>
        <v>0</v>
      </c>
      <c r="DZ2" s="17">
        <f>FishAbundance!DZ2</f>
        <v>2</v>
      </c>
      <c r="EA2" s="17">
        <f>FishAbundance!EA2</f>
        <v>0</v>
      </c>
      <c r="EB2" s="17">
        <f>FishAbundance!EB2</f>
        <v>2</v>
      </c>
      <c r="EC2" s="17">
        <f>FishAbundance!EC2</f>
        <v>2</v>
      </c>
      <c r="ED2" s="17">
        <f>FishAbundance!ED2</f>
        <v>0</v>
      </c>
      <c r="EE2" s="17">
        <f>FishAbundance!EE2</f>
        <v>0</v>
      </c>
      <c r="EF2" s="17">
        <f>FishAbundance!EF2</f>
        <v>0</v>
      </c>
      <c r="EG2" s="17">
        <f>FishAbundance!EG2</f>
        <v>0</v>
      </c>
      <c r="EH2" s="17">
        <f>FishAbundance!EH2</f>
        <v>0</v>
      </c>
      <c r="EI2" s="17">
        <f>FishAbundance!EI2</f>
        <v>0</v>
      </c>
      <c r="EJ2" s="17">
        <f>FishAbundance!EJ2</f>
        <v>0</v>
      </c>
      <c r="EK2" s="17">
        <f>FishAbundance!EK2</f>
        <v>2</v>
      </c>
      <c r="EL2" s="17">
        <f>FishAbundance!EL2</f>
        <v>2</v>
      </c>
      <c r="EM2" s="17">
        <f>FishAbundance!EM2</f>
        <v>1</v>
      </c>
      <c r="EN2" s="17">
        <f>FishAbundance!EN2</f>
        <v>2</v>
      </c>
      <c r="EO2" s="17">
        <f>FishAbundance!EO2</f>
        <v>0</v>
      </c>
      <c r="EP2" s="17">
        <f>FishAbundance!EP2</f>
        <v>0</v>
      </c>
      <c r="EQ2" s="17">
        <f>FishAbundance!EQ2</f>
        <v>0</v>
      </c>
      <c r="ER2" s="17">
        <f>FishAbundance!ER2</f>
        <v>0</v>
      </c>
      <c r="ES2" s="17">
        <f>FishAbundance!ES2</f>
        <v>0</v>
      </c>
      <c r="ET2" s="17">
        <f>FishAbundance!ET2</f>
        <v>0</v>
      </c>
      <c r="EU2" s="17">
        <f>FishAbundance!EU2</f>
        <v>1</v>
      </c>
      <c r="EV2" s="17">
        <f>FishAbundance!EV2</f>
        <v>0</v>
      </c>
      <c r="EW2" s="17">
        <f>FishAbundance!EW2</f>
        <v>0</v>
      </c>
      <c r="EX2" s="17">
        <f>FishAbundance!EX2</f>
        <v>3</v>
      </c>
      <c r="EY2" s="17">
        <f>FishAbundance!EY2</f>
        <v>0</v>
      </c>
      <c r="EZ2" s="17">
        <f>FishAbundance!EZ2</f>
        <v>0</v>
      </c>
      <c r="FA2" s="17">
        <f>FishAbundance!FA2</f>
        <v>0</v>
      </c>
      <c r="FB2" s="17">
        <f>FishAbundance!FB2</f>
        <v>0</v>
      </c>
      <c r="FC2" s="17">
        <f>FishAbundance!FC2</f>
        <v>0</v>
      </c>
      <c r="FE2" s="17">
        <f>VLOOKUP($A2, SiteInfo!$A$2:$R$480, MATCH(FishAbundancePRIMER!FE$1, SiteInfo!$A$1:$R$1,0), 0)</f>
        <v>23</v>
      </c>
      <c r="FF2" s="17">
        <f>VLOOKUP($A2, SiteInfo!$A$2:$R$480, MATCH(FishAbundancePRIMER!FF$1, SiteInfo!$A$1:$R$1,0), 0)</f>
        <v>7</v>
      </c>
      <c r="FG2" s="17">
        <f>VLOOKUP($A2, SiteInfo!$A$2:$R$480, MATCH(FishAbundancePRIMER!FG$1, SiteInfo!$A$1:$R$1,0), 0)</f>
        <v>1994</v>
      </c>
      <c r="FH2" s="17" t="str">
        <f>VLOOKUP($A2, SiteInfo!$A$2:$R$480, MATCH(FishAbundancePRIMER!FH$1, SiteInfo!$A$1:$R$1,0), 0)</f>
        <v>CD</v>
      </c>
      <c r="FI2" s="17">
        <f>VLOOKUP($A2, SiteInfo!$A$2:$R$480, MATCH(FishAbundancePRIMER!FI$1, SiteInfo!$A$1:$R$1,0), 0)</f>
        <v>3</v>
      </c>
      <c r="FJ2" s="17" t="str">
        <f>VLOOKUP($A2, SiteInfo!$A$2:$R$480, MATCH(FishAbundancePRIMER!FJ$1, SiteInfo!$A$1:$R$1,0), 0)</f>
        <v>Middle Island</v>
      </c>
      <c r="FK2" s="17" t="str">
        <f>VLOOKUP($A2, SiteInfo!$A$2:$R$480, MATCH(FishAbundancePRIMER!FK$1, SiteInfo!$A$1:$R$1,0), 0)</f>
        <v>Aldermen Islands</v>
      </c>
      <c r="FL2" s="17" t="str">
        <f>VLOOKUP($A2, SiteInfo!$A$2:$R$480, MATCH(FishAbundancePRIMER!FL$1, SiteInfo!$A$1:$R$1,0), 0)</f>
        <v>COP</v>
      </c>
      <c r="FM2" s="17" t="str">
        <f>VLOOKUP($A2, SiteInfo!$A$2:$R$480, MATCH(FishAbundancePRIMER!FM$1, SiteInfo!$A$1:$R$1,0), 0)</f>
        <v>Coromandel Peninsula</v>
      </c>
      <c r="FN2" s="17" t="str">
        <f>VLOOKUP($A2, SiteInfo!$A$2:$R$480, MATCH(FishAbundancePRIMER!FN$1, SiteInfo!$A$1:$R$1,0), 0)</f>
        <v>Ai</v>
      </c>
      <c r="FO2" s="17" t="str">
        <f>VLOOKUP($A2, SiteInfo!$A$2:$R$480, MATCH(FishAbundancePRIMER!FO$1, SiteInfo!$A$1:$R$1,0), 0)</f>
        <v>NENI</v>
      </c>
    </row>
    <row r="3" spans="1:171" x14ac:dyDescent="0.25">
      <c r="A3" s="11" t="str">
        <f>FishAbundance!A3</f>
        <v>Ai2</v>
      </c>
      <c r="B3" s="17">
        <f>FishAbundance!B3</f>
        <v>0</v>
      </c>
      <c r="C3" s="17">
        <f>FishAbundance!C3</f>
        <v>0</v>
      </c>
      <c r="D3" s="17">
        <f>FishAbundance!D3</f>
        <v>0</v>
      </c>
      <c r="E3" s="17">
        <f>FishAbundance!E3</f>
        <v>0</v>
      </c>
      <c r="F3" s="17">
        <f>FishAbundance!F3</f>
        <v>0</v>
      </c>
      <c r="G3" s="17">
        <f>FishAbundance!G3</f>
        <v>0</v>
      </c>
      <c r="H3" s="17">
        <f>FishAbundance!H3</f>
        <v>0</v>
      </c>
      <c r="I3" s="17">
        <f>FishAbundance!I3</f>
        <v>0</v>
      </c>
      <c r="J3" s="17">
        <f>FishAbundance!J3</f>
        <v>0</v>
      </c>
      <c r="K3" s="17">
        <f>FishAbundance!K3</f>
        <v>0</v>
      </c>
      <c r="L3" s="17">
        <f>FishAbundance!L3</f>
        <v>0</v>
      </c>
      <c r="M3" s="17">
        <f>FishAbundance!M3</f>
        <v>0</v>
      </c>
      <c r="N3" s="17">
        <f>FishAbundance!N3</f>
        <v>2</v>
      </c>
      <c r="O3" s="17">
        <f>FishAbundance!O3</f>
        <v>0</v>
      </c>
      <c r="P3" s="17">
        <f>FishAbundance!P3</f>
        <v>0</v>
      </c>
      <c r="Q3" s="17">
        <f>FishAbundance!Q3</f>
        <v>1</v>
      </c>
      <c r="R3" s="17">
        <f>FishAbundance!R3</f>
        <v>0</v>
      </c>
      <c r="S3" s="17">
        <f>FishAbundance!S3</f>
        <v>0</v>
      </c>
      <c r="T3" s="17">
        <f>FishAbundance!T3</f>
        <v>0</v>
      </c>
      <c r="U3" s="17">
        <f>FishAbundance!U3</f>
        <v>0</v>
      </c>
      <c r="V3" s="17">
        <f>FishAbundance!V3</f>
        <v>0</v>
      </c>
      <c r="W3" s="17">
        <f>FishAbundance!W3</f>
        <v>0</v>
      </c>
      <c r="X3" s="17">
        <f>FishAbundance!X3</f>
        <v>0</v>
      </c>
      <c r="Y3" s="17">
        <f>FishAbundance!Y3</f>
        <v>0</v>
      </c>
      <c r="Z3" s="17">
        <f>FishAbundance!Z3</f>
        <v>0</v>
      </c>
      <c r="AA3" s="17">
        <f>FishAbundance!AA3</f>
        <v>3</v>
      </c>
      <c r="AB3" s="17">
        <f>FishAbundance!AB3</f>
        <v>0</v>
      </c>
      <c r="AC3" s="17">
        <f>FishAbundance!AC3</f>
        <v>0</v>
      </c>
      <c r="AD3" s="17">
        <f>FishAbundance!AD3</f>
        <v>0</v>
      </c>
      <c r="AE3" s="17">
        <f>FishAbundance!AE3</f>
        <v>1</v>
      </c>
      <c r="AF3" s="17">
        <f>FishAbundance!AF3</f>
        <v>0</v>
      </c>
      <c r="AG3" s="17">
        <f>FishAbundance!AG3</f>
        <v>0</v>
      </c>
      <c r="AH3" s="17">
        <f>FishAbundance!AH3</f>
        <v>0</v>
      </c>
      <c r="AI3" s="17">
        <f>FishAbundance!AI3</f>
        <v>0</v>
      </c>
      <c r="AJ3" s="17">
        <f>FishAbundance!AJ3</f>
        <v>0</v>
      </c>
      <c r="AK3" s="17">
        <f>FishAbundance!AK3</f>
        <v>0</v>
      </c>
      <c r="AL3" s="17">
        <f>FishAbundance!AL3</f>
        <v>0</v>
      </c>
      <c r="AM3" s="17">
        <f>FishAbundance!AM3</f>
        <v>0</v>
      </c>
      <c r="AN3" s="17">
        <f>FishAbundance!AN3</f>
        <v>0</v>
      </c>
      <c r="AO3" s="17">
        <f>FishAbundance!AO3</f>
        <v>0</v>
      </c>
      <c r="AP3" s="17">
        <f>FishAbundance!AP3</f>
        <v>0</v>
      </c>
      <c r="AQ3" s="17">
        <f>FishAbundance!AQ3</f>
        <v>0</v>
      </c>
      <c r="AR3" s="17">
        <f>FishAbundance!AR3</f>
        <v>0</v>
      </c>
      <c r="AS3" s="17">
        <f>FishAbundance!AS3</f>
        <v>0</v>
      </c>
      <c r="AT3" s="17">
        <f>FishAbundance!AT3</f>
        <v>0</v>
      </c>
      <c r="AU3" s="17">
        <f>FishAbundance!AU3</f>
        <v>0</v>
      </c>
      <c r="AV3" s="17">
        <f>FishAbundance!AV3</f>
        <v>0</v>
      </c>
      <c r="AW3" s="17">
        <f>FishAbundance!AW3</f>
        <v>0</v>
      </c>
      <c r="AX3" s="17">
        <f>FishAbundance!AX3</f>
        <v>0</v>
      </c>
      <c r="AY3" s="17">
        <f>FishAbundance!AY3</f>
        <v>0</v>
      </c>
      <c r="AZ3" s="17">
        <f>FishAbundance!AZ3</f>
        <v>0</v>
      </c>
      <c r="BA3" s="17">
        <f>FishAbundance!BA3</f>
        <v>0</v>
      </c>
      <c r="BB3" s="17">
        <f>FishAbundance!BB3</f>
        <v>0</v>
      </c>
      <c r="BC3" s="17">
        <f>FishAbundance!BC3</f>
        <v>0</v>
      </c>
      <c r="BD3" s="17">
        <f>FishAbundance!BD3</f>
        <v>0</v>
      </c>
      <c r="BE3" s="17">
        <f>FishAbundance!BE3</f>
        <v>0</v>
      </c>
      <c r="BF3" s="17">
        <f>FishAbundance!BF3</f>
        <v>0</v>
      </c>
      <c r="BG3" s="17">
        <f>FishAbundance!BG3</f>
        <v>0</v>
      </c>
      <c r="BH3" s="17">
        <f>FishAbundance!BH3</f>
        <v>0</v>
      </c>
      <c r="BI3" s="17">
        <f>FishAbundance!BI3</f>
        <v>0</v>
      </c>
      <c r="BJ3" s="17">
        <f>FishAbundance!BJ3</f>
        <v>0</v>
      </c>
      <c r="BK3" s="17">
        <f>FishAbundance!BK3</f>
        <v>2</v>
      </c>
      <c r="BL3" s="17">
        <f>FishAbundance!BL3</f>
        <v>0</v>
      </c>
      <c r="BM3" s="17">
        <f>FishAbundance!BM3</f>
        <v>0</v>
      </c>
      <c r="BN3" s="17">
        <f>FishAbundance!BN3</f>
        <v>0</v>
      </c>
      <c r="BO3" s="17">
        <f>FishAbundance!BO3</f>
        <v>3</v>
      </c>
      <c r="BP3" s="17">
        <f>FishAbundance!BP3</f>
        <v>0</v>
      </c>
      <c r="BQ3" s="17">
        <f>FishAbundance!BQ3</f>
        <v>0</v>
      </c>
      <c r="BR3" s="17">
        <f>FishAbundance!BR3</f>
        <v>0</v>
      </c>
      <c r="BS3" s="17">
        <f>FishAbundance!BS3</f>
        <v>0</v>
      </c>
      <c r="BT3" s="17">
        <f>FishAbundance!BT3</f>
        <v>0</v>
      </c>
      <c r="BU3" s="17">
        <f>FishAbundance!BU3</f>
        <v>0</v>
      </c>
      <c r="BV3" s="17">
        <f>FishAbundance!BV3</f>
        <v>0</v>
      </c>
      <c r="BW3" s="17">
        <f>FishAbundance!BW3</f>
        <v>0</v>
      </c>
      <c r="BX3" s="17">
        <f>FishAbundance!BX3</f>
        <v>0</v>
      </c>
      <c r="BY3" s="17">
        <f>FishAbundance!BY3</f>
        <v>0</v>
      </c>
      <c r="BZ3" s="17">
        <f>FishAbundance!BZ3</f>
        <v>0</v>
      </c>
      <c r="CA3" s="17">
        <f>FishAbundance!CA3</f>
        <v>0</v>
      </c>
      <c r="CB3" s="17">
        <f>FishAbundance!CB3</f>
        <v>0</v>
      </c>
      <c r="CC3" s="17">
        <f>FishAbundance!CC3</f>
        <v>0</v>
      </c>
      <c r="CD3" s="17">
        <f>FishAbundance!CD3</f>
        <v>0</v>
      </c>
      <c r="CE3" s="17">
        <f>FishAbundance!CE3</f>
        <v>0</v>
      </c>
      <c r="CF3" s="17">
        <f>FishAbundance!CF3</f>
        <v>0</v>
      </c>
      <c r="CG3" s="17">
        <f>FishAbundance!CG3</f>
        <v>2</v>
      </c>
      <c r="CH3" s="17">
        <f>FishAbundance!CH3</f>
        <v>0</v>
      </c>
      <c r="CI3" s="17">
        <f>FishAbundance!CI3</f>
        <v>0</v>
      </c>
      <c r="CJ3" s="17">
        <f>FishAbundance!CJ3</f>
        <v>2</v>
      </c>
      <c r="CK3" s="17">
        <f>FishAbundance!CK3</f>
        <v>0</v>
      </c>
      <c r="CL3" s="17">
        <f>FishAbundance!CL3</f>
        <v>0</v>
      </c>
      <c r="CM3" s="17">
        <f>FishAbundance!CM3</f>
        <v>0</v>
      </c>
      <c r="CN3" s="17">
        <f>FishAbundance!CN3</f>
        <v>0</v>
      </c>
      <c r="CO3" s="17">
        <f>FishAbundance!CO3</f>
        <v>0</v>
      </c>
      <c r="CP3" s="17">
        <f>FishAbundance!CP3</f>
        <v>0</v>
      </c>
      <c r="CQ3" s="17">
        <f>FishAbundance!CQ3</f>
        <v>0</v>
      </c>
      <c r="CR3" s="17">
        <f>FishAbundance!CR3</f>
        <v>0</v>
      </c>
      <c r="CS3" s="17">
        <f>FishAbundance!CS3</f>
        <v>0</v>
      </c>
      <c r="CT3" s="17">
        <f>FishAbundance!CT3</f>
        <v>0</v>
      </c>
      <c r="CU3" s="17">
        <f>FishAbundance!CU3</f>
        <v>0</v>
      </c>
      <c r="CV3" s="17">
        <f>FishAbundance!CV3</f>
        <v>0</v>
      </c>
      <c r="CW3" s="17">
        <f>FishAbundance!CW3</f>
        <v>0</v>
      </c>
      <c r="CX3" s="17">
        <f>FishAbundance!CX3</f>
        <v>0</v>
      </c>
      <c r="CY3" s="17">
        <f>FishAbundance!CY3</f>
        <v>0</v>
      </c>
      <c r="CZ3" s="17">
        <f>FishAbundance!CZ3</f>
        <v>0</v>
      </c>
      <c r="DA3" s="17">
        <f>FishAbundance!DA3</f>
        <v>1</v>
      </c>
      <c r="DB3" s="17">
        <f>FishAbundance!DB3</f>
        <v>0</v>
      </c>
      <c r="DC3" s="17">
        <f>FishAbundance!DC3</f>
        <v>0</v>
      </c>
      <c r="DD3" s="17">
        <f>FishAbundance!DD3</f>
        <v>0</v>
      </c>
      <c r="DE3" s="17">
        <f>FishAbundance!DE3</f>
        <v>0</v>
      </c>
      <c r="DF3" s="17">
        <f>FishAbundance!DF3</f>
        <v>2</v>
      </c>
      <c r="DG3" s="17">
        <f>FishAbundance!DG3</f>
        <v>2</v>
      </c>
      <c r="DH3" s="17">
        <f>FishAbundance!DH3</f>
        <v>0</v>
      </c>
      <c r="DI3" s="17">
        <f>FishAbundance!DI3</f>
        <v>2</v>
      </c>
      <c r="DJ3" s="17">
        <f>FishAbundance!DJ3</f>
        <v>0</v>
      </c>
      <c r="DK3" s="17">
        <f>FishAbundance!DK3</f>
        <v>2</v>
      </c>
      <c r="DL3" s="17">
        <f>FishAbundance!DL3</f>
        <v>0</v>
      </c>
      <c r="DM3" s="17">
        <f>FishAbundance!DM3</f>
        <v>0</v>
      </c>
      <c r="DN3" s="17">
        <f>FishAbundance!DN3</f>
        <v>0</v>
      </c>
      <c r="DO3" s="17">
        <f>FishAbundance!DO3</f>
        <v>0</v>
      </c>
      <c r="DP3" s="17">
        <f>FishAbundance!DP3</f>
        <v>0</v>
      </c>
      <c r="DQ3" s="17">
        <f>FishAbundance!DQ3</f>
        <v>0</v>
      </c>
      <c r="DR3" s="17">
        <f>FishAbundance!DR3</f>
        <v>0</v>
      </c>
      <c r="DS3" s="17">
        <f>FishAbundance!DS3</f>
        <v>0</v>
      </c>
      <c r="DT3" s="17">
        <f>FishAbundance!DT3</f>
        <v>0</v>
      </c>
      <c r="DU3" s="17">
        <f>FishAbundance!DU3</f>
        <v>0</v>
      </c>
      <c r="DV3" s="17">
        <f>FishAbundance!DV3</f>
        <v>0</v>
      </c>
      <c r="DW3" s="17">
        <f>FishAbundance!DW3</f>
        <v>0</v>
      </c>
      <c r="DX3" s="17">
        <f>FishAbundance!DX3</f>
        <v>0</v>
      </c>
      <c r="DY3" s="17">
        <f>FishAbundance!DY3</f>
        <v>0</v>
      </c>
      <c r="DZ3" s="17">
        <f>FishAbundance!DZ3</f>
        <v>2</v>
      </c>
      <c r="EA3" s="17">
        <f>FishAbundance!EA3</f>
        <v>0</v>
      </c>
      <c r="EB3" s="17">
        <f>FishAbundance!EB3</f>
        <v>2</v>
      </c>
      <c r="EC3" s="17">
        <f>FishAbundance!EC3</f>
        <v>0</v>
      </c>
      <c r="ED3" s="17">
        <f>FishAbundance!ED3</f>
        <v>0</v>
      </c>
      <c r="EE3" s="17">
        <f>FishAbundance!EE3</f>
        <v>0</v>
      </c>
      <c r="EF3" s="17">
        <f>FishAbundance!EF3</f>
        <v>0</v>
      </c>
      <c r="EG3" s="17">
        <f>FishAbundance!EG3</f>
        <v>0</v>
      </c>
      <c r="EH3" s="17">
        <f>FishAbundance!EH3</f>
        <v>0</v>
      </c>
      <c r="EI3" s="17">
        <f>FishAbundance!EI3</f>
        <v>1</v>
      </c>
      <c r="EJ3" s="17">
        <f>FishAbundance!EJ3</f>
        <v>0</v>
      </c>
      <c r="EK3" s="17">
        <f>FishAbundance!EK3</f>
        <v>2</v>
      </c>
      <c r="EL3" s="17">
        <f>FishAbundance!EL3</f>
        <v>0</v>
      </c>
      <c r="EM3" s="17">
        <f>FishAbundance!EM3</f>
        <v>2</v>
      </c>
      <c r="EN3" s="17">
        <f>FishAbundance!EN3</f>
        <v>0</v>
      </c>
      <c r="EO3" s="17">
        <f>FishAbundance!EO3</f>
        <v>0</v>
      </c>
      <c r="EP3" s="17">
        <f>FishAbundance!EP3</f>
        <v>0</v>
      </c>
      <c r="EQ3" s="17">
        <f>FishAbundance!EQ3</f>
        <v>0</v>
      </c>
      <c r="ER3" s="17">
        <f>FishAbundance!ER3</f>
        <v>0</v>
      </c>
      <c r="ES3" s="17">
        <f>FishAbundance!ES3</f>
        <v>0</v>
      </c>
      <c r="ET3" s="17">
        <f>FishAbundance!ET3</f>
        <v>0</v>
      </c>
      <c r="EU3" s="17">
        <f>FishAbundance!EU3</f>
        <v>0</v>
      </c>
      <c r="EV3" s="17">
        <f>FishAbundance!EV3</f>
        <v>0</v>
      </c>
      <c r="EW3" s="17">
        <f>FishAbundance!EW3</f>
        <v>0</v>
      </c>
      <c r="EX3" s="17">
        <f>FishAbundance!EX3</f>
        <v>3</v>
      </c>
      <c r="EY3" s="17">
        <f>FishAbundance!EY3</f>
        <v>0</v>
      </c>
      <c r="EZ3" s="17">
        <f>FishAbundance!EZ3</f>
        <v>0</v>
      </c>
      <c r="FA3" s="17">
        <f>FishAbundance!FA3</f>
        <v>0</v>
      </c>
      <c r="FB3" s="17">
        <f>FishAbundance!FB3</f>
        <v>0</v>
      </c>
      <c r="FC3" s="17">
        <f>FishAbundance!FC3</f>
        <v>0</v>
      </c>
      <c r="FE3" s="17">
        <f>VLOOKUP($A3, SiteInfo!$A$2:$R$480, MATCH(FishAbundancePRIMER!FE$1, SiteInfo!$A$1:$R$1,0), 0)</f>
        <v>23</v>
      </c>
      <c r="FF3" s="17">
        <f>VLOOKUP($A3, SiteInfo!$A$2:$R$480, MATCH(FishAbundancePRIMER!FF$1, SiteInfo!$A$1:$R$1,0), 0)</f>
        <v>7</v>
      </c>
      <c r="FG3" s="17">
        <f>VLOOKUP($A3, SiteInfo!$A$2:$R$480, MATCH(FishAbundancePRIMER!FG$1, SiteInfo!$A$1:$R$1,0), 0)</f>
        <v>1994</v>
      </c>
      <c r="FH3" s="17" t="str">
        <f>VLOOKUP($A3, SiteInfo!$A$2:$R$480, MATCH(FishAbundancePRIMER!FH$1, SiteInfo!$A$1:$R$1,0), 0)</f>
        <v>CD</v>
      </c>
      <c r="FI3" s="17">
        <f>VLOOKUP($A3, SiteInfo!$A$2:$R$480, MATCH(FishAbundancePRIMER!FI$1, SiteInfo!$A$1:$R$1,0), 0)</f>
        <v>2</v>
      </c>
      <c r="FJ3" s="17" t="str">
        <f>VLOOKUP($A3, SiteInfo!$A$2:$R$480, MATCH(FishAbundancePRIMER!FJ$1, SiteInfo!$A$1:$R$1,0), 0)</f>
        <v>Middle Island</v>
      </c>
      <c r="FK3" s="17" t="str">
        <f>VLOOKUP($A3, SiteInfo!$A$2:$R$480, MATCH(FishAbundancePRIMER!FK$1, SiteInfo!$A$1:$R$1,0), 0)</f>
        <v>Aldermen Islands</v>
      </c>
      <c r="FL3" s="17" t="str">
        <f>VLOOKUP($A3, SiteInfo!$A$2:$R$480, MATCH(FishAbundancePRIMER!FL$1, SiteInfo!$A$1:$R$1,0), 0)</f>
        <v>COP</v>
      </c>
      <c r="FM3" s="17" t="str">
        <f>VLOOKUP($A3, SiteInfo!$A$2:$R$480, MATCH(FishAbundancePRIMER!FM$1, SiteInfo!$A$1:$R$1,0), 0)</f>
        <v>Coromandel Peninsula</v>
      </c>
      <c r="FN3" s="17" t="str">
        <f>VLOOKUP($A3, SiteInfo!$A$2:$R$480, MATCH(FishAbundancePRIMER!FN$1, SiteInfo!$A$1:$R$1,0), 0)</f>
        <v>Ai</v>
      </c>
      <c r="FO3" s="17" t="str">
        <f>VLOOKUP($A3, SiteInfo!$A$2:$R$480, MATCH(FishAbundancePRIMER!FO$1, SiteInfo!$A$1:$R$1,0), 0)</f>
        <v>NENI</v>
      </c>
    </row>
    <row r="4" spans="1:171" x14ac:dyDescent="0.25">
      <c r="A4" s="11" t="str">
        <f>FishAbundance!A4</f>
        <v>Ai3</v>
      </c>
      <c r="B4" s="17">
        <f>FishAbundance!B4</f>
        <v>0</v>
      </c>
      <c r="C4" s="17">
        <f>FishAbundance!C4</f>
        <v>0</v>
      </c>
      <c r="D4" s="17">
        <f>FishAbundance!D4</f>
        <v>0</v>
      </c>
      <c r="E4" s="17">
        <f>FishAbundance!E4</f>
        <v>0</v>
      </c>
      <c r="F4" s="17">
        <f>FishAbundance!F4</f>
        <v>0</v>
      </c>
      <c r="G4" s="17">
        <f>FishAbundance!G4</f>
        <v>0</v>
      </c>
      <c r="H4" s="17">
        <f>FishAbundance!H4</f>
        <v>0</v>
      </c>
      <c r="I4" s="17">
        <f>FishAbundance!I4</f>
        <v>0</v>
      </c>
      <c r="J4" s="17">
        <f>FishAbundance!J4</f>
        <v>0</v>
      </c>
      <c r="K4" s="17">
        <f>FishAbundance!K4</f>
        <v>0</v>
      </c>
      <c r="L4" s="17">
        <f>FishAbundance!L4</f>
        <v>0</v>
      </c>
      <c r="M4" s="17">
        <f>FishAbundance!M4</f>
        <v>0</v>
      </c>
      <c r="N4" s="17">
        <f>FishAbundance!N4</f>
        <v>0</v>
      </c>
      <c r="O4" s="17">
        <f>FishAbundance!O4</f>
        <v>0</v>
      </c>
      <c r="P4" s="17">
        <f>FishAbundance!P4</f>
        <v>0</v>
      </c>
      <c r="Q4" s="17">
        <f>FishAbundance!Q4</f>
        <v>0</v>
      </c>
      <c r="R4" s="17">
        <f>FishAbundance!R4</f>
        <v>0</v>
      </c>
      <c r="S4" s="17">
        <f>FishAbundance!S4</f>
        <v>0</v>
      </c>
      <c r="T4" s="17">
        <f>FishAbundance!T4</f>
        <v>0</v>
      </c>
      <c r="U4" s="17">
        <f>FishAbundance!U4</f>
        <v>0</v>
      </c>
      <c r="V4" s="17">
        <f>FishAbundance!V4</f>
        <v>0</v>
      </c>
      <c r="W4" s="17">
        <f>FishAbundance!W4</f>
        <v>0</v>
      </c>
      <c r="X4" s="17">
        <f>FishAbundance!X4</f>
        <v>0</v>
      </c>
      <c r="Y4" s="17">
        <f>FishAbundance!Y4</f>
        <v>0</v>
      </c>
      <c r="Z4" s="17">
        <f>FishAbundance!Z4</f>
        <v>0</v>
      </c>
      <c r="AA4" s="17">
        <f>FishAbundance!AA4</f>
        <v>3</v>
      </c>
      <c r="AB4" s="17">
        <f>FishAbundance!AB4</f>
        <v>0</v>
      </c>
      <c r="AC4" s="17">
        <f>FishAbundance!AC4</f>
        <v>0</v>
      </c>
      <c r="AD4" s="17">
        <f>FishAbundance!AD4</f>
        <v>0</v>
      </c>
      <c r="AE4" s="17">
        <f>FishAbundance!AE4</f>
        <v>1</v>
      </c>
      <c r="AF4" s="17">
        <f>FishAbundance!AF4</f>
        <v>0</v>
      </c>
      <c r="AG4" s="17">
        <f>FishAbundance!AG4</f>
        <v>0</v>
      </c>
      <c r="AH4" s="17">
        <f>FishAbundance!AH4</f>
        <v>0</v>
      </c>
      <c r="AI4" s="17">
        <f>FishAbundance!AI4</f>
        <v>0</v>
      </c>
      <c r="AJ4" s="17">
        <f>FishAbundance!AJ4</f>
        <v>0</v>
      </c>
      <c r="AK4" s="17">
        <f>FishAbundance!AK4</f>
        <v>0</v>
      </c>
      <c r="AL4" s="17">
        <f>FishAbundance!AL4</f>
        <v>0</v>
      </c>
      <c r="AM4" s="17">
        <f>FishAbundance!AM4</f>
        <v>2</v>
      </c>
      <c r="AN4" s="17">
        <f>FishAbundance!AN4</f>
        <v>0</v>
      </c>
      <c r="AO4" s="17">
        <f>FishAbundance!AO4</f>
        <v>0</v>
      </c>
      <c r="AP4" s="17">
        <f>FishAbundance!AP4</f>
        <v>0</v>
      </c>
      <c r="AQ4" s="17">
        <f>FishAbundance!AQ4</f>
        <v>0</v>
      </c>
      <c r="AR4" s="17">
        <f>FishAbundance!AR4</f>
        <v>0</v>
      </c>
      <c r="AS4" s="17">
        <f>FishAbundance!AS4</f>
        <v>1</v>
      </c>
      <c r="AT4" s="17">
        <f>FishAbundance!AT4</f>
        <v>1</v>
      </c>
      <c r="AU4" s="17">
        <f>FishAbundance!AU4</f>
        <v>0</v>
      </c>
      <c r="AV4" s="17">
        <f>FishAbundance!AV4</f>
        <v>0</v>
      </c>
      <c r="AW4" s="17">
        <f>FishAbundance!AW4</f>
        <v>0</v>
      </c>
      <c r="AX4" s="17">
        <f>FishAbundance!AX4</f>
        <v>0</v>
      </c>
      <c r="AY4" s="17">
        <f>FishAbundance!AY4</f>
        <v>0</v>
      </c>
      <c r="AZ4" s="17">
        <f>FishAbundance!AZ4</f>
        <v>0</v>
      </c>
      <c r="BA4" s="17">
        <f>FishAbundance!BA4</f>
        <v>2</v>
      </c>
      <c r="BB4" s="17">
        <f>FishAbundance!BB4</f>
        <v>0</v>
      </c>
      <c r="BC4" s="17">
        <f>FishAbundance!BC4</f>
        <v>0</v>
      </c>
      <c r="BD4" s="17">
        <f>FishAbundance!BD4</f>
        <v>0</v>
      </c>
      <c r="BE4" s="17">
        <f>FishAbundance!BE4</f>
        <v>0</v>
      </c>
      <c r="BF4" s="17">
        <f>FishAbundance!BF4</f>
        <v>0</v>
      </c>
      <c r="BG4" s="17">
        <f>FishAbundance!BG4</f>
        <v>0</v>
      </c>
      <c r="BH4" s="17">
        <f>FishAbundance!BH4</f>
        <v>0</v>
      </c>
      <c r="BI4" s="17">
        <f>FishAbundance!BI4</f>
        <v>0</v>
      </c>
      <c r="BJ4" s="17">
        <f>FishAbundance!BJ4</f>
        <v>0</v>
      </c>
      <c r="BK4" s="17">
        <f>FishAbundance!BK4</f>
        <v>2</v>
      </c>
      <c r="BL4" s="17">
        <f>FishAbundance!BL4</f>
        <v>0</v>
      </c>
      <c r="BM4" s="17">
        <f>FishAbundance!BM4</f>
        <v>0</v>
      </c>
      <c r="BN4" s="17">
        <f>FishAbundance!BN4</f>
        <v>0</v>
      </c>
      <c r="BO4" s="17">
        <f>FishAbundance!BO4</f>
        <v>3</v>
      </c>
      <c r="BP4" s="17">
        <f>FishAbundance!BP4</f>
        <v>0</v>
      </c>
      <c r="BQ4" s="17">
        <f>FishAbundance!BQ4</f>
        <v>0</v>
      </c>
      <c r="BR4" s="17">
        <f>FishAbundance!BR4</f>
        <v>0</v>
      </c>
      <c r="BS4" s="17">
        <f>FishAbundance!BS4</f>
        <v>0</v>
      </c>
      <c r="BT4" s="17">
        <f>FishAbundance!BT4</f>
        <v>0</v>
      </c>
      <c r="BU4" s="17">
        <f>FishAbundance!BU4</f>
        <v>0</v>
      </c>
      <c r="BV4" s="17">
        <f>FishAbundance!BV4</f>
        <v>0</v>
      </c>
      <c r="BW4" s="17">
        <f>FishAbundance!BW4</f>
        <v>0</v>
      </c>
      <c r="BX4" s="17">
        <f>FishAbundance!BX4</f>
        <v>0</v>
      </c>
      <c r="BY4" s="17">
        <f>FishAbundance!BY4</f>
        <v>0</v>
      </c>
      <c r="BZ4" s="17">
        <f>FishAbundance!BZ4</f>
        <v>0</v>
      </c>
      <c r="CA4" s="17">
        <f>FishAbundance!CA4</f>
        <v>0</v>
      </c>
      <c r="CB4" s="17">
        <f>FishAbundance!CB4</f>
        <v>0</v>
      </c>
      <c r="CC4" s="17">
        <f>FishAbundance!CC4</f>
        <v>0</v>
      </c>
      <c r="CD4" s="17">
        <f>FishAbundance!CD4</f>
        <v>0</v>
      </c>
      <c r="CE4" s="17">
        <f>FishAbundance!CE4</f>
        <v>0</v>
      </c>
      <c r="CF4" s="17">
        <f>FishAbundance!CF4</f>
        <v>0</v>
      </c>
      <c r="CG4" s="17">
        <f>FishAbundance!CG4</f>
        <v>2</v>
      </c>
      <c r="CH4" s="17">
        <f>FishAbundance!CH4</f>
        <v>0</v>
      </c>
      <c r="CI4" s="17">
        <f>FishAbundance!CI4</f>
        <v>0</v>
      </c>
      <c r="CJ4" s="17">
        <f>FishAbundance!CJ4</f>
        <v>2</v>
      </c>
      <c r="CK4" s="17">
        <f>FishAbundance!CK4</f>
        <v>0</v>
      </c>
      <c r="CL4" s="17">
        <f>FishAbundance!CL4</f>
        <v>0</v>
      </c>
      <c r="CM4" s="17">
        <f>FishAbundance!CM4</f>
        <v>1</v>
      </c>
      <c r="CN4" s="17">
        <f>FishAbundance!CN4</f>
        <v>0</v>
      </c>
      <c r="CO4" s="17">
        <f>FishAbundance!CO4</f>
        <v>0</v>
      </c>
      <c r="CP4" s="17">
        <f>FishAbundance!CP4</f>
        <v>0</v>
      </c>
      <c r="CQ4" s="17">
        <f>FishAbundance!CQ4</f>
        <v>0</v>
      </c>
      <c r="CR4" s="17">
        <f>FishAbundance!CR4</f>
        <v>0</v>
      </c>
      <c r="CS4" s="17">
        <f>FishAbundance!CS4</f>
        <v>2</v>
      </c>
      <c r="CT4" s="17">
        <f>FishAbundance!CT4</f>
        <v>0</v>
      </c>
      <c r="CU4" s="17">
        <f>FishAbundance!CU4</f>
        <v>1</v>
      </c>
      <c r="CV4" s="17">
        <f>FishAbundance!CV4</f>
        <v>0</v>
      </c>
      <c r="CW4" s="17">
        <f>FishAbundance!CW4</f>
        <v>0</v>
      </c>
      <c r="CX4" s="17">
        <f>FishAbundance!CX4</f>
        <v>0</v>
      </c>
      <c r="CY4" s="17">
        <f>FishAbundance!CY4</f>
        <v>0</v>
      </c>
      <c r="CZ4" s="17">
        <f>FishAbundance!CZ4</f>
        <v>0</v>
      </c>
      <c r="DA4" s="17">
        <f>FishAbundance!DA4</f>
        <v>1</v>
      </c>
      <c r="DB4" s="17">
        <f>FishAbundance!DB4</f>
        <v>0</v>
      </c>
      <c r="DC4" s="17">
        <f>FishAbundance!DC4</f>
        <v>1</v>
      </c>
      <c r="DD4" s="17">
        <f>FishAbundance!DD4</f>
        <v>0</v>
      </c>
      <c r="DE4" s="17">
        <f>FishAbundance!DE4</f>
        <v>0</v>
      </c>
      <c r="DF4" s="17">
        <f>FishAbundance!DF4</f>
        <v>0</v>
      </c>
      <c r="DG4" s="17">
        <f>FishAbundance!DG4</f>
        <v>2</v>
      </c>
      <c r="DH4" s="17">
        <f>FishAbundance!DH4</f>
        <v>0</v>
      </c>
      <c r="DI4" s="17">
        <f>FishAbundance!DI4</f>
        <v>1</v>
      </c>
      <c r="DJ4" s="17">
        <f>FishAbundance!DJ4</f>
        <v>0</v>
      </c>
      <c r="DK4" s="17">
        <f>FishAbundance!DK4</f>
        <v>2</v>
      </c>
      <c r="DL4" s="17">
        <f>FishAbundance!DL4</f>
        <v>0</v>
      </c>
      <c r="DM4" s="17">
        <f>FishAbundance!DM4</f>
        <v>0</v>
      </c>
      <c r="DN4" s="17">
        <f>FishAbundance!DN4</f>
        <v>0</v>
      </c>
      <c r="DO4" s="17">
        <f>FishAbundance!DO4</f>
        <v>0</v>
      </c>
      <c r="DP4" s="17">
        <f>FishAbundance!DP4</f>
        <v>0</v>
      </c>
      <c r="DQ4" s="17">
        <f>FishAbundance!DQ4</f>
        <v>0</v>
      </c>
      <c r="DR4" s="17">
        <f>FishAbundance!DR4</f>
        <v>0</v>
      </c>
      <c r="DS4" s="17">
        <f>FishAbundance!DS4</f>
        <v>1</v>
      </c>
      <c r="DT4" s="17">
        <f>FishAbundance!DT4</f>
        <v>0</v>
      </c>
      <c r="DU4" s="17">
        <f>FishAbundance!DU4</f>
        <v>0</v>
      </c>
      <c r="DV4" s="17">
        <f>FishAbundance!DV4</f>
        <v>0</v>
      </c>
      <c r="DW4" s="17">
        <f>FishAbundance!DW4</f>
        <v>0</v>
      </c>
      <c r="DX4" s="17">
        <f>FishAbundance!DX4</f>
        <v>0</v>
      </c>
      <c r="DY4" s="17">
        <f>FishAbundance!DY4</f>
        <v>0</v>
      </c>
      <c r="DZ4" s="17">
        <f>FishAbundance!DZ4</f>
        <v>2</v>
      </c>
      <c r="EA4" s="17">
        <f>FishAbundance!EA4</f>
        <v>0</v>
      </c>
      <c r="EB4" s="17">
        <f>FishAbundance!EB4</f>
        <v>2</v>
      </c>
      <c r="EC4" s="17">
        <f>FishAbundance!EC4</f>
        <v>0</v>
      </c>
      <c r="ED4" s="17">
        <f>FishAbundance!ED4</f>
        <v>0</v>
      </c>
      <c r="EE4" s="17">
        <f>FishAbundance!EE4</f>
        <v>0</v>
      </c>
      <c r="EF4" s="17">
        <f>FishAbundance!EF4</f>
        <v>0</v>
      </c>
      <c r="EG4" s="17">
        <f>FishAbundance!EG4</f>
        <v>0</v>
      </c>
      <c r="EH4" s="17">
        <f>FishAbundance!EH4</f>
        <v>0</v>
      </c>
      <c r="EI4" s="17">
        <f>FishAbundance!EI4</f>
        <v>0</v>
      </c>
      <c r="EJ4" s="17">
        <f>FishAbundance!EJ4</f>
        <v>2</v>
      </c>
      <c r="EK4" s="17">
        <f>FishAbundance!EK4</f>
        <v>2</v>
      </c>
      <c r="EL4" s="17">
        <f>FishAbundance!EL4</f>
        <v>0</v>
      </c>
      <c r="EM4" s="17">
        <f>FishAbundance!EM4</f>
        <v>2</v>
      </c>
      <c r="EN4" s="17">
        <f>FishAbundance!EN4</f>
        <v>0</v>
      </c>
      <c r="EO4" s="17">
        <f>FishAbundance!EO4</f>
        <v>2</v>
      </c>
      <c r="EP4" s="17">
        <f>FishAbundance!EP4</f>
        <v>0</v>
      </c>
      <c r="EQ4" s="17">
        <f>FishAbundance!EQ4</f>
        <v>0</v>
      </c>
      <c r="ER4" s="17">
        <f>FishAbundance!ER4</f>
        <v>0</v>
      </c>
      <c r="ES4" s="17">
        <f>FishAbundance!ES4</f>
        <v>0</v>
      </c>
      <c r="ET4" s="17">
        <f>FishAbundance!ET4</f>
        <v>0</v>
      </c>
      <c r="EU4" s="17">
        <f>FishAbundance!EU4</f>
        <v>0</v>
      </c>
      <c r="EV4" s="17">
        <f>FishAbundance!EV4</f>
        <v>0</v>
      </c>
      <c r="EW4" s="17">
        <f>FishAbundance!EW4</f>
        <v>0</v>
      </c>
      <c r="EX4" s="17">
        <f>FishAbundance!EX4</f>
        <v>0</v>
      </c>
      <c r="EY4" s="17">
        <f>FishAbundance!EY4</f>
        <v>0</v>
      </c>
      <c r="EZ4" s="17">
        <f>FishAbundance!EZ4</f>
        <v>0</v>
      </c>
      <c r="FA4" s="17">
        <f>FishAbundance!FA4</f>
        <v>0</v>
      </c>
      <c r="FB4" s="17">
        <f>FishAbundance!FB4</f>
        <v>0</v>
      </c>
      <c r="FC4" s="17">
        <f>FishAbundance!FC4</f>
        <v>0</v>
      </c>
      <c r="FE4" s="17">
        <f>VLOOKUP($A4, SiteInfo!$A$2:$R$480, MATCH(FishAbundancePRIMER!FE$1, SiteInfo!$A$1:$R$1,0), 0)</f>
        <v>23</v>
      </c>
      <c r="FF4" s="17">
        <f>VLOOKUP($A4, SiteInfo!$A$2:$R$480, MATCH(FishAbundancePRIMER!FF$1, SiteInfo!$A$1:$R$1,0), 0)</f>
        <v>7</v>
      </c>
      <c r="FG4" s="17">
        <f>VLOOKUP($A4, SiteInfo!$A$2:$R$480, MATCH(FishAbundancePRIMER!FG$1, SiteInfo!$A$1:$R$1,0), 0)</f>
        <v>1994</v>
      </c>
      <c r="FH4" s="17" t="str">
        <f>VLOOKUP($A4, SiteInfo!$A$2:$R$480, MATCH(FishAbundancePRIMER!FH$1, SiteInfo!$A$1:$R$1,0), 0)</f>
        <v>CD</v>
      </c>
      <c r="FI4" s="17">
        <f>VLOOKUP($A4, SiteInfo!$A$2:$R$480, MATCH(FishAbundancePRIMER!FI$1, SiteInfo!$A$1:$R$1,0), 0)</f>
        <v>2</v>
      </c>
      <c r="FJ4" s="17" t="str">
        <f>VLOOKUP($A4, SiteInfo!$A$2:$R$480, MATCH(FishAbundancePRIMER!FJ$1, SiteInfo!$A$1:$R$1,0), 0)</f>
        <v>Flat Top Island</v>
      </c>
      <c r="FK4" s="17" t="str">
        <f>VLOOKUP($A4, SiteInfo!$A$2:$R$480, MATCH(FishAbundancePRIMER!FK$1, SiteInfo!$A$1:$R$1,0), 0)</f>
        <v>Aldermen Islands</v>
      </c>
      <c r="FL4" s="17" t="str">
        <f>VLOOKUP($A4, SiteInfo!$A$2:$R$480, MATCH(FishAbundancePRIMER!FL$1, SiteInfo!$A$1:$R$1,0), 0)</f>
        <v>COP</v>
      </c>
      <c r="FM4" s="17" t="str">
        <f>VLOOKUP($A4, SiteInfo!$A$2:$R$480, MATCH(FishAbundancePRIMER!FM$1, SiteInfo!$A$1:$R$1,0), 0)</f>
        <v>Coromandel Peninsula</v>
      </c>
      <c r="FN4" s="17" t="str">
        <f>VLOOKUP($A4, SiteInfo!$A$2:$R$480, MATCH(FishAbundancePRIMER!FN$1, SiteInfo!$A$1:$R$1,0), 0)</f>
        <v>Ai</v>
      </c>
      <c r="FO4" s="17" t="str">
        <f>VLOOKUP($A4, SiteInfo!$A$2:$R$480, MATCH(FishAbundancePRIMER!FO$1, SiteInfo!$A$1:$R$1,0), 0)</f>
        <v>NENI</v>
      </c>
    </row>
    <row r="5" spans="1:171" x14ac:dyDescent="0.25">
      <c r="A5" s="11" t="str">
        <f>FishAbundance!A5</f>
        <v>Bp1</v>
      </c>
      <c r="B5" s="17">
        <f>FishAbundance!B5</f>
        <v>0</v>
      </c>
      <c r="C5" s="17">
        <f>FishAbundance!C5</f>
        <v>0</v>
      </c>
      <c r="D5" s="17">
        <f>FishAbundance!D5</f>
        <v>0</v>
      </c>
      <c r="E5" s="17">
        <f>FishAbundance!E5</f>
        <v>0</v>
      </c>
      <c r="F5" s="17">
        <f>FishAbundance!F5</f>
        <v>0</v>
      </c>
      <c r="G5" s="17">
        <f>FishAbundance!G5</f>
        <v>0</v>
      </c>
      <c r="H5" s="17">
        <f>FishAbundance!H5</f>
        <v>0</v>
      </c>
      <c r="I5" s="17">
        <f>FishAbundance!I5</f>
        <v>0</v>
      </c>
      <c r="J5" s="17">
        <f>FishAbundance!J5</f>
        <v>0</v>
      </c>
      <c r="K5" s="17">
        <f>FishAbundance!K5</f>
        <v>0</v>
      </c>
      <c r="L5" s="17">
        <f>FishAbundance!L5</f>
        <v>0</v>
      </c>
      <c r="M5" s="17">
        <f>FishAbundance!M5</f>
        <v>0</v>
      </c>
      <c r="N5" s="17">
        <f>FishAbundance!N5</f>
        <v>0</v>
      </c>
      <c r="O5" s="17">
        <f>FishAbundance!O5</f>
        <v>0</v>
      </c>
      <c r="P5" s="17">
        <f>FishAbundance!P5</f>
        <v>0</v>
      </c>
      <c r="Q5" s="17">
        <f>FishAbundance!Q5</f>
        <v>0</v>
      </c>
      <c r="R5" s="17">
        <f>FishAbundance!R5</f>
        <v>0</v>
      </c>
      <c r="S5" s="17">
        <f>FishAbundance!S5</f>
        <v>0</v>
      </c>
      <c r="T5" s="17">
        <f>FishAbundance!T5</f>
        <v>0</v>
      </c>
      <c r="U5" s="17">
        <f>FishAbundance!U5</f>
        <v>0</v>
      </c>
      <c r="V5" s="17">
        <f>FishAbundance!V5</f>
        <v>0</v>
      </c>
      <c r="W5" s="17">
        <f>FishAbundance!W5</f>
        <v>0</v>
      </c>
      <c r="X5" s="17">
        <f>FishAbundance!X5</f>
        <v>0</v>
      </c>
      <c r="Y5" s="17">
        <f>FishAbundance!Y5</f>
        <v>0</v>
      </c>
      <c r="Z5" s="17">
        <f>FishAbundance!Z5</f>
        <v>0</v>
      </c>
      <c r="AA5" s="17">
        <f>FishAbundance!AA5</f>
        <v>0</v>
      </c>
      <c r="AB5" s="17">
        <f>FishAbundance!AB5</f>
        <v>0</v>
      </c>
      <c r="AC5" s="17">
        <f>FishAbundance!AC5</f>
        <v>0</v>
      </c>
      <c r="AD5" s="17">
        <f>FishAbundance!AD5</f>
        <v>0</v>
      </c>
      <c r="AE5" s="17">
        <f>FishAbundance!AE5</f>
        <v>0</v>
      </c>
      <c r="AF5" s="17">
        <f>FishAbundance!AF5</f>
        <v>0</v>
      </c>
      <c r="AG5" s="17">
        <f>FishAbundance!AG5</f>
        <v>0</v>
      </c>
      <c r="AH5" s="17">
        <f>FishAbundance!AH5</f>
        <v>0</v>
      </c>
      <c r="AI5" s="17">
        <f>FishAbundance!AI5</f>
        <v>0</v>
      </c>
      <c r="AJ5" s="17">
        <f>FishAbundance!AJ5</f>
        <v>0</v>
      </c>
      <c r="AK5" s="17">
        <f>FishAbundance!AK5</f>
        <v>0</v>
      </c>
      <c r="AL5" s="17">
        <f>FishAbundance!AL5</f>
        <v>0</v>
      </c>
      <c r="AM5" s="17">
        <f>FishAbundance!AM5</f>
        <v>0</v>
      </c>
      <c r="AN5" s="17">
        <f>FishAbundance!AN5</f>
        <v>0</v>
      </c>
      <c r="AO5" s="17">
        <f>FishAbundance!AO5</f>
        <v>0</v>
      </c>
      <c r="AP5" s="17">
        <f>FishAbundance!AP5</f>
        <v>0</v>
      </c>
      <c r="AQ5" s="17">
        <f>FishAbundance!AQ5</f>
        <v>0</v>
      </c>
      <c r="AR5" s="17">
        <f>FishAbundance!AR5</f>
        <v>0</v>
      </c>
      <c r="AS5" s="17">
        <f>FishAbundance!AS5</f>
        <v>0</v>
      </c>
      <c r="AT5" s="17">
        <f>FishAbundance!AT5</f>
        <v>0</v>
      </c>
      <c r="AU5" s="17">
        <f>FishAbundance!AU5</f>
        <v>0</v>
      </c>
      <c r="AV5" s="17">
        <f>FishAbundance!AV5</f>
        <v>0</v>
      </c>
      <c r="AW5" s="17">
        <f>FishAbundance!AW5</f>
        <v>0</v>
      </c>
      <c r="AX5" s="17">
        <f>FishAbundance!AX5</f>
        <v>0</v>
      </c>
      <c r="AY5" s="17">
        <f>FishAbundance!AY5</f>
        <v>0</v>
      </c>
      <c r="AZ5" s="17">
        <f>FishAbundance!AZ5</f>
        <v>0</v>
      </c>
      <c r="BA5" s="17">
        <f>FishAbundance!BA5</f>
        <v>0</v>
      </c>
      <c r="BB5" s="17">
        <f>FishAbundance!BB5</f>
        <v>0</v>
      </c>
      <c r="BC5" s="17">
        <f>FishAbundance!BC5</f>
        <v>0</v>
      </c>
      <c r="BD5" s="17">
        <f>FishAbundance!BD5</f>
        <v>0</v>
      </c>
      <c r="BE5" s="17">
        <f>FishAbundance!BE5</f>
        <v>0</v>
      </c>
      <c r="BF5" s="17">
        <f>FishAbundance!BF5</f>
        <v>0</v>
      </c>
      <c r="BG5" s="17">
        <f>FishAbundance!BG5</f>
        <v>0</v>
      </c>
      <c r="BH5" s="17">
        <f>FishAbundance!BH5</f>
        <v>0</v>
      </c>
      <c r="BI5" s="17">
        <f>FishAbundance!BI5</f>
        <v>0</v>
      </c>
      <c r="BJ5" s="17">
        <f>FishAbundance!BJ5</f>
        <v>0</v>
      </c>
      <c r="BK5" s="17">
        <f>FishAbundance!BK5</f>
        <v>0</v>
      </c>
      <c r="BL5" s="17">
        <f>FishAbundance!BL5</f>
        <v>0</v>
      </c>
      <c r="BM5" s="17">
        <f>FishAbundance!BM5</f>
        <v>0</v>
      </c>
      <c r="BN5" s="17">
        <f>FishAbundance!BN5</f>
        <v>0</v>
      </c>
      <c r="BO5" s="17">
        <f>FishAbundance!BO5</f>
        <v>0</v>
      </c>
      <c r="BP5" s="17">
        <f>FishAbundance!BP5</f>
        <v>0</v>
      </c>
      <c r="BQ5" s="17">
        <f>FishAbundance!BQ5</f>
        <v>0</v>
      </c>
      <c r="BR5" s="17">
        <f>FishAbundance!BR5</f>
        <v>0</v>
      </c>
      <c r="BS5" s="17">
        <f>FishAbundance!BS5</f>
        <v>0</v>
      </c>
      <c r="BT5" s="17">
        <f>FishAbundance!BT5</f>
        <v>0</v>
      </c>
      <c r="BU5" s="17">
        <f>FishAbundance!BU5</f>
        <v>0</v>
      </c>
      <c r="BV5" s="17">
        <f>FishAbundance!BV5</f>
        <v>0</v>
      </c>
      <c r="BW5" s="17">
        <f>FishAbundance!BW5</f>
        <v>0</v>
      </c>
      <c r="BX5" s="17">
        <f>FishAbundance!BX5</f>
        <v>0</v>
      </c>
      <c r="BY5" s="17">
        <f>FishAbundance!BY5</f>
        <v>0</v>
      </c>
      <c r="BZ5" s="17">
        <f>FishAbundance!BZ5</f>
        <v>0</v>
      </c>
      <c r="CA5" s="17">
        <f>FishAbundance!CA5</f>
        <v>0</v>
      </c>
      <c r="CB5" s="17">
        <f>FishAbundance!CB5</f>
        <v>0</v>
      </c>
      <c r="CC5" s="17">
        <f>FishAbundance!CC5</f>
        <v>0</v>
      </c>
      <c r="CD5" s="17">
        <f>FishAbundance!CD5</f>
        <v>0</v>
      </c>
      <c r="CE5" s="17">
        <f>FishAbundance!CE5</f>
        <v>0</v>
      </c>
      <c r="CF5" s="17">
        <f>FishAbundance!CF5</f>
        <v>0</v>
      </c>
      <c r="CG5" s="17">
        <f>FishAbundance!CG5</f>
        <v>0</v>
      </c>
      <c r="CH5" s="17">
        <f>FishAbundance!CH5</f>
        <v>0</v>
      </c>
      <c r="CI5" s="17">
        <f>FishAbundance!CI5</f>
        <v>0</v>
      </c>
      <c r="CJ5" s="17">
        <f>FishAbundance!CJ5</f>
        <v>0</v>
      </c>
      <c r="CK5" s="17">
        <f>FishAbundance!CK5</f>
        <v>0</v>
      </c>
      <c r="CL5" s="17">
        <f>FishAbundance!CL5</f>
        <v>0</v>
      </c>
      <c r="CM5" s="17">
        <f>FishAbundance!CM5</f>
        <v>0</v>
      </c>
      <c r="CN5" s="17">
        <f>FishAbundance!CN5</f>
        <v>0</v>
      </c>
      <c r="CO5" s="17">
        <f>FishAbundance!CO5</f>
        <v>0</v>
      </c>
      <c r="CP5" s="17">
        <f>FishAbundance!CP5</f>
        <v>0</v>
      </c>
      <c r="CQ5" s="17">
        <f>FishAbundance!CQ5</f>
        <v>0</v>
      </c>
      <c r="CR5" s="17">
        <f>FishAbundance!CR5</f>
        <v>0</v>
      </c>
      <c r="CS5" s="17">
        <f>FishAbundance!CS5</f>
        <v>0</v>
      </c>
      <c r="CT5" s="17">
        <f>FishAbundance!CT5</f>
        <v>0</v>
      </c>
      <c r="CU5" s="17">
        <f>FishAbundance!CU5</f>
        <v>0</v>
      </c>
      <c r="CV5" s="17">
        <f>FishAbundance!CV5</f>
        <v>0</v>
      </c>
      <c r="CW5" s="17">
        <f>FishAbundance!CW5</f>
        <v>0</v>
      </c>
      <c r="CX5" s="17">
        <f>FishAbundance!CX5</f>
        <v>0</v>
      </c>
      <c r="CY5" s="17">
        <f>FishAbundance!CY5</f>
        <v>0</v>
      </c>
      <c r="CZ5" s="17">
        <f>FishAbundance!CZ5</f>
        <v>0</v>
      </c>
      <c r="DA5" s="17">
        <f>FishAbundance!DA5</f>
        <v>3</v>
      </c>
      <c r="DB5" s="17">
        <f>FishAbundance!DB5</f>
        <v>0</v>
      </c>
      <c r="DC5" s="17">
        <f>FishAbundance!DC5</f>
        <v>3</v>
      </c>
      <c r="DD5" s="17">
        <f>FishAbundance!DD5</f>
        <v>0</v>
      </c>
      <c r="DE5" s="17">
        <f>FishAbundance!DE5</f>
        <v>0</v>
      </c>
      <c r="DF5" s="17">
        <f>FishAbundance!DF5</f>
        <v>0</v>
      </c>
      <c r="DG5" s="17">
        <f>FishAbundance!DG5</f>
        <v>0</v>
      </c>
      <c r="DH5" s="17">
        <f>FishAbundance!DH5</f>
        <v>0</v>
      </c>
      <c r="DI5" s="17">
        <f>FishAbundance!DI5</f>
        <v>0</v>
      </c>
      <c r="DJ5" s="17">
        <f>FishAbundance!DJ5</f>
        <v>0</v>
      </c>
      <c r="DK5" s="17">
        <f>FishAbundance!DK5</f>
        <v>0</v>
      </c>
      <c r="DL5" s="17">
        <f>FishAbundance!DL5</f>
        <v>0</v>
      </c>
      <c r="DM5" s="17">
        <f>FishAbundance!DM5</f>
        <v>0</v>
      </c>
      <c r="DN5" s="17">
        <f>FishAbundance!DN5</f>
        <v>0</v>
      </c>
      <c r="DO5" s="17">
        <f>FishAbundance!DO5</f>
        <v>0</v>
      </c>
      <c r="DP5" s="17">
        <f>FishAbundance!DP5</f>
        <v>0</v>
      </c>
      <c r="DQ5" s="17">
        <f>FishAbundance!DQ5</f>
        <v>0</v>
      </c>
      <c r="DR5" s="17">
        <f>FishAbundance!DR5</f>
        <v>0</v>
      </c>
      <c r="DS5" s="17">
        <f>FishAbundance!DS5</f>
        <v>0</v>
      </c>
      <c r="DT5" s="17">
        <f>FishAbundance!DT5</f>
        <v>0</v>
      </c>
      <c r="DU5" s="17">
        <f>FishAbundance!DU5</f>
        <v>0</v>
      </c>
      <c r="DV5" s="17">
        <f>FishAbundance!DV5</f>
        <v>0</v>
      </c>
      <c r="DW5" s="17">
        <f>FishAbundance!DW5</f>
        <v>0</v>
      </c>
      <c r="DX5" s="17">
        <f>FishAbundance!DX5</f>
        <v>0</v>
      </c>
      <c r="DY5" s="17">
        <f>FishAbundance!DY5</f>
        <v>0</v>
      </c>
      <c r="DZ5" s="17">
        <f>FishAbundance!DZ5</f>
        <v>0</v>
      </c>
      <c r="EA5" s="17">
        <f>FishAbundance!EA5</f>
        <v>0</v>
      </c>
      <c r="EB5" s="17">
        <f>FishAbundance!EB5</f>
        <v>2</v>
      </c>
      <c r="EC5" s="17">
        <f>FishAbundance!EC5</f>
        <v>2</v>
      </c>
      <c r="ED5" s="17">
        <f>FishAbundance!ED5</f>
        <v>0</v>
      </c>
      <c r="EE5" s="17">
        <f>FishAbundance!EE5</f>
        <v>0</v>
      </c>
      <c r="EF5" s="17">
        <f>FishAbundance!EF5</f>
        <v>3</v>
      </c>
      <c r="EG5" s="17">
        <f>FishAbundance!EG5</f>
        <v>0</v>
      </c>
      <c r="EH5" s="17">
        <f>FishAbundance!EH5</f>
        <v>0</v>
      </c>
      <c r="EI5" s="17">
        <f>FishAbundance!EI5</f>
        <v>0</v>
      </c>
      <c r="EJ5" s="17">
        <f>FishAbundance!EJ5</f>
        <v>0</v>
      </c>
      <c r="EK5" s="17">
        <f>FishAbundance!EK5</f>
        <v>0</v>
      </c>
      <c r="EL5" s="17">
        <f>FishAbundance!EL5</f>
        <v>0</v>
      </c>
      <c r="EM5" s="17">
        <f>FishAbundance!EM5</f>
        <v>0</v>
      </c>
      <c r="EN5" s="17">
        <f>FishAbundance!EN5</f>
        <v>2</v>
      </c>
      <c r="EO5" s="17">
        <f>FishAbundance!EO5</f>
        <v>0</v>
      </c>
      <c r="EP5" s="17">
        <f>FishAbundance!EP5</f>
        <v>0</v>
      </c>
      <c r="EQ5" s="17">
        <f>FishAbundance!EQ5</f>
        <v>0</v>
      </c>
      <c r="ER5" s="17">
        <f>FishAbundance!ER5</f>
        <v>0</v>
      </c>
      <c r="ES5" s="17">
        <f>FishAbundance!ES5</f>
        <v>0</v>
      </c>
      <c r="ET5" s="17">
        <f>FishAbundance!ET5</f>
        <v>0</v>
      </c>
      <c r="EU5" s="17">
        <f>FishAbundance!EU5</f>
        <v>0</v>
      </c>
      <c r="EV5" s="17">
        <f>FishAbundance!EV5</f>
        <v>0</v>
      </c>
      <c r="EW5" s="17">
        <f>FishAbundance!EW5</f>
        <v>0</v>
      </c>
      <c r="EX5" s="17">
        <f>FishAbundance!EX5</f>
        <v>0</v>
      </c>
      <c r="EY5" s="17">
        <f>FishAbundance!EY5</f>
        <v>0</v>
      </c>
      <c r="EZ5" s="17">
        <f>FishAbundance!EZ5</f>
        <v>0</v>
      </c>
      <c r="FA5" s="17">
        <f>FishAbundance!FA5</f>
        <v>0</v>
      </c>
      <c r="FB5" s="17">
        <f>FishAbundance!FB5</f>
        <v>0</v>
      </c>
      <c r="FC5" s="17">
        <f>FishAbundance!FC5</f>
        <v>0</v>
      </c>
      <c r="FE5" s="17">
        <f>VLOOKUP($A5, SiteInfo!$A$2:$R$480, MATCH(FishAbundancePRIMER!FE$1, SiteInfo!$A$1:$R$1,0), 0)</f>
        <v>18</v>
      </c>
      <c r="FF5" s="17">
        <f>VLOOKUP($A5, SiteInfo!$A$2:$R$480, MATCH(FishAbundancePRIMER!FF$1, SiteInfo!$A$1:$R$1,0), 0)</f>
        <v>1</v>
      </c>
      <c r="FG5" s="17">
        <f>VLOOKUP($A5, SiteInfo!$A$2:$R$480, MATCH(FishAbundancePRIMER!FG$1, SiteInfo!$A$1:$R$1,0), 0)</f>
        <v>2000</v>
      </c>
      <c r="FH5" s="17" t="str">
        <f>VLOOKUP($A5, SiteInfo!$A$2:$R$480, MATCH(FishAbundancePRIMER!FH$1, SiteInfo!$A$1:$R$1,0), 0)</f>
        <v>CD</v>
      </c>
      <c r="FI5" s="17">
        <f>VLOOKUP($A5, SiteInfo!$A$2:$R$480, MATCH(FishAbundancePRIMER!FI$1, SiteInfo!$A$1:$R$1,0), 0)</f>
        <v>3</v>
      </c>
      <c r="FJ5" s="17" t="str">
        <f>VLOOKUP($A5, SiteInfo!$A$2:$R$480, MATCH(FishAbundancePRIMER!FJ$1, SiteInfo!$A$1:$R$1,0), 0)</f>
        <v>Bank's Peninsula</v>
      </c>
      <c r="FK5" s="17" t="str">
        <f>VLOOKUP($A5, SiteInfo!$A$2:$R$480, MATCH(FishAbundancePRIMER!FK$1, SiteInfo!$A$1:$R$1,0), 0)</f>
        <v>Bank's Peninsula</v>
      </c>
      <c r="FL5" s="17" t="str">
        <f>VLOOKUP($A5, SiteInfo!$A$2:$R$480, MATCH(FishAbundancePRIMER!FL$1, SiteInfo!$A$1:$R$1,0), 0)</f>
        <v>BPN</v>
      </c>
      <c r="FM5" s="17" t="str">
        <f>VLOOKUP($A5, SiteInfo!$A$2:$R$480, MATCH(FishAbundancePRIMER!FM$1, SiteInfo!$A$1:$R$1,0), 0)</f>
        <v>Bank's Peninsula</v>
      </c>
      <c r="FN5" s="17" t="str">
        <f>VLOOKUP($A5, SiteInfo!$A$2:$R$480, MATCH(FishAbundancePRIMER!FN$1, SiteInfo!$A$1:$R$1,0), 0)</f>
        <v>Bp</v>
      </c>
      <c r="FO5" s="17" t="str">
        <f>VLOOKUP($A5, SiteInfo!$A$2:$R$480, MATCH(FishAbundancePRIMER!FO$1, SiteInfo!$A$1:$R$1,0), 0)</f>
        <v>NESI</v>
      </c>
    </row>
    <row r="6" spans="1:171" x14ac:dyDescent="0.25">
      <c r="A6" s="11" t="str">
        <f>FishAbundance!A6</f>
        <v>Bo1</v>
      </c>
      <c r="B6" s="17">
        <f>FishAbundance!B6</f>
        <v>0</v>
      </c>
      <c r="C6" s="17">
        <f>FishAbundance!C6</f>
        <v>0</v>
      </c>
      <c r="D6" s="17">
        <f>FishAbundance!D6</f>
        <v>0</v>
      </c>
      <c r="E6" s="17">
        <f>FishAbundance!E6</f>
        <v>0</v>
      </c>
      <c r="F6" s="17">
        <f>FishAbundance!F6</f>
        <v>0</v>
      </c>
      <c r="G6" s="17">
        <f>FishAbundance!G6</f>
        <v>0</v>
      </c>
      <c r="H6" s="17">
        <f>FishAbundance!H6</f>
        <v>0</v>
      </c>
      <c r="I6" s="17">
        <f>FishAbundance!I6</f>
        <v>0</v>
      </c>
      <c r="J6" s="17">
        <f>FishAbundance!J6</f>
        <v>0</v>
      </c>
      <c r="K6" s="17">
        <f>FishAbundance!K6</f>
        <v>0</v>
      </c>
      <c r="L6" s="17">
        <f>FishAbundance!L6</f>
        <v>0</v>
      </c>
      <c r="M6" s="17">
        <f>FishAbundance!M6</f>
        <v>1</v>
      </c>
      <c r="N6" s="17">
        <f>FishAbundance!N6</f>
        <v>0</v>
      </c>
      <c r="O6" s="17">
        <f>FishAbundance!O6</f>
        <v>0</v>
      </c>
      <c r="P6" s="17">
        <f>FishAbundance!P6</f>
        <v>0</v>
      </c>
      <c r="Q6" s="17">
        <f>FishAbundance!Q6</f>
        <v>0</v>
      </c>
      <c r="R6" s="17">
        <f>FishAbundance!R6</f>
        <v>0</v>
      </c>
      <c r="S6" s="17">
        <f>FishAbundance!S6</f>
        <v>0</v>
      </c>
      <c r="T6" s="17">
        <f>FishAbundance!T6</f>
        <v>0</v>
      </c>
      <c r="U6" s="17">
        <f>FishAbundance!U6</f>
        <v>0</v>
      </c>
      <c r="V6" s="17">
        <f>FishAbundance!V6</f>
        <v>0</v>
      </c>
      <c r="W6" s="17">
        <f>FishAbundance!W6</f>
        <v>0</v>
      </c>
      <c r="X6" s="17">
        <f>FishAbundance!X6</f>
        <v>0</v>
      </c>
      <c r="Y6" s="17">
        <f>FishAbundance!Y6</f>
        <v>0</v>
      </c>
      <c r="Z6" s="17">
        <f>FishAbundance!Z6</f>
        <v>0</v>
      </c>
      <c r="AA6" s="17">
        <f>FishAbundance!AA6</f>
        <v>0</v>
      </c>
      <c r="AB6" s="17">
        <f>FishAbundance!AB6</f>
        <v>0</v>
      </c>
      <c r="AC6" s="17">
        <f>FishAbundance!AC6</f>
        <v>0</v>
      </c>
      <c r="AD6" s="17">
        <f>FishAbundance!AD6</f>
        <v>2</v>
      </c>
      <c r="AE6" s="17">
        <f>FishAbundance!AE6</f>
        <v>0</v>
      </c>
      <c r="AF6" s="17">
        <f>FishAbundance!AF6</f>
        <v>0</v>
      </c>
      <c r="AG6" s="17">
        <f>FishAbundance!AG6</f>
        <v>0</v>
      </c>
      <c r="AH6" s="17">
        <f>FishAbundance!AH6</f>
        <v>0</v>
      </c>
      <c r="AI6" s="17">
        <f>FishAbundance!AI6</f>
        <v>0</v>
      </c>
      <c r="AJ6" s="17">
        <f>FishAbundance!AJ6</f>
        <v>0</v>
      </c>
      <c r="AK6" s="17">
        <f>FishAbundance!AK6</f>
        <v>0</v>
      </c>
      <c r="AL6" s="17">
        <f>FishAbundance!AL6</f>
        <v>1</v>
      </c>
      <c r="AM6" s="17">
        <f>FishAbundance!AM6</f>
        <v>0</v>
      </c>
      <c r="AN6" s="17">
        <f>FishAbundance!AN6</f>
        <v>0</v>
      </c>
      <c r="AO6" s="17">
        <f>FishAbundance!AO6</f>
        <v>0</v>
      </c>
      <c r="AP6" s="17">
        <f>FishAbundance!AP6</f>
        <v>0</v>
      </c>
      <c r="AQ6" s="17">
        <f>FishAbundance!AQ6</f>
        <v>0</v>
      </c>
      <c r="AR6" s="17">
        <f>FishAbundance!AR6</f>
        <v>0</v>
      </c>
      <c r="AS6" s="17">
        <f>FishAbundance!AS6</f>
        <v>0</v>
      </c>
      <c r="AT6" s="17">
        <f>FishAbundance!AT6</f>
        <v>2</v>
      </c>
      <c r="AU6" s="17">
        <f>FishAbundance!AU6</f>
        <v>0</v>
      </c>
      <c r="AV6" s="17">
        <f>FishAbundance!AV6</f>
        <v>0</v>
      </c>
      <c r="AW6" s="17">
        <f>FishAbundance!AW6</f>
        <v>0</v>
      </c>
      <c r="AX6" s="17">
        <f>FishAbundance!AX6</f>
        <v>0</v>
      </c>
      <c r="AY6" s="17">
        <f>FishAbundance!AY6</f>
        <v>0</v>
      </c>
      <c r="AZ6" s="17">
        <f>FishAbundance!AZ6</f>
        <v>0</v>
      </c>
      <c r="BA6" s="17">
        <f>FishAbundance!BA6</f>
        <v>0</v>
      </c>
      <c r="BB6" s="17">
        <f>FishAbundance!BB6</f>
        <v>0</v>
      </c>
      <c r="BC6" s="17">
        <f>FishAbundance!BC6</f>
        <v>0</v>
      </c>
      <c r="BD6" s="17">
        <f>FishAbundance!BD6</f>
        <v>0</v>
      </c>
      <c r="BE6" s="17">
        <f>FishAbundance!BE6</f>
        <v>0</v>
      </c>
      <c r="BF6" s="17">
        <f>FishAbundance!BF6</f>
        <v>0</v>
      </c>
      <c r="BG6" s="17">
        <f>FishAbundance!BG6</f>
        <v>0</v>
      </c>
      <c r="BH6" s="17">
        <f>FishAbundance!BH6</f>
        <v>0</v>
      </c>
      <c r="BI6" s="17">
        <f>FishAbundance!BI6</f>
        <v>0</v>
      </c>
      <c r="BJ6" s="17">
        <f>FishAbundance!BJ6</f>
        <v>0</v>
      </c>
      <c r="BK6" s="17">
        <f>FishAbundance!BK6</f>
        <v>0</v>
      </c>
      <c r="BL6" s="17">
        <f>FishAbundance!BL6</f>
        <v>0</v>
      </c>
      <c r="BM6" s="17">
        <f>FishAbundance!BM6</f>
        <v>0</v>
      </c>
      <c r="BN6" s="17">
        <f>FishAbundance!BN6</f>
        <v>0</v>
      </c>
      <c r="BO6" s="17">
        <f>FishAbundance!BO6</f>
        <v>0</v>
      </c>
      <c r="BP6" s="17">
        <f>FishAbundance!BP6</f>
        <v>0</v>
      </c>
      <c r="BQ6" s="17">
        <f>FishAbundance!BQ6</f>
        <v>0</v>
      </c>
      <c r="BR6" s="17">
        <f>FishAbundance!BR6</f>
        <v>0</v>
      </c>
      <c r="BS6" s="17">
        <f>FishAbundance!BS6</f>
        <v>4</v>
      </c>
      <c r="BT6" s="17">
        <f>FishAbundance!BT6</f>
        <v>0</v>
      </c>
      <c r="BU6" s="17">
        <f>FishAbundance!BU6</f>
        <v>0</v>
      </c>
      <c r="BV6" s="17">
        <f>FishAbundance!BV6</f>
        <v>0</v>
      </c>
      <c r="BW6" s="17">
        <f>FishAbundance!BW6</f>
        <v>0</v>
      </c>
      <c r="BX6" s="17">
        <f>FishAbundance!BX6</f>
        <v>0</v>
      </c>
      <c r="BY6" s="17">
        <f>FishAbundance!BY6</f>
        <v>0</v>
      </c>
      <c r="BZ6" s="17">
        <f>FishAbundance!BZ6</f>
        <v>0</v>
      </c>
      <c r="CA6" s="17">
        <f>FishAbundance!CA6</f>
        <v>1</v>
      </c>
      <c r="CB6" s="17">
        <f>FishAbundance!CB6</f>
        <v>0</v>
      </c>
      <c r="CC6" s="17">
        <f>FishAbundance!CC6</f>
        <v>0</v>
      </c>
      <c r="CD6" s="17">
        <f>FishAbundance!CD6</f>
        <v>0</v>
      </c>
      <c r="CE6" s="17">
        <f>FishAbundance!CE6</f>
        <v>0</v>
      </c>
      <c r="CF6" s="17">
        <f>FishAbundance!CF6</f>
        <v>0</v>
      </c>
      <c r="CG6" s="17">
        <f>FishAbundance!CG6</f>
        <v>4</v>
      </c>
      <c r="CH6" s="17">
        <f>FishAbundance!CH6</f>
        <v>0</v>
      </c>
      <c r="CI6" s="17">
        <f>FishAbundance!CI6</f>
        <v>0</v>
      </c>
      <c r="CJ6" s="17">
        <f>FishAbundance!CJ6</f>
        <v>0</v>
      </c>
      <c r="CK6" s="17">
        <f>FishAbundance!CK6</f>
        <v>0</v>
      </c>
      <c r="CL6" s="17">
        <f>FishAbundance!CL6</f>
        <v>0</v>
      </c>
      <c r="CM6" s="17">
        <f>FishAbundance!CM6</f>
        <v>0</v>
      </c>
      <c r="CN6" s="17">
        <f>FishAbundance!CN6</f>
        <v>0</v>
      </c>
      <c r="CO6" s="17">
        <f>FishAbundance!CO6</f>
        <v>0</v>
      </c>
      <c r="CP6" s="17">
        <f>FishAbundance!CP6</f>
        <v>0</v>
      </c>
      <c r="CQ6" s="17">
        <f>FishAbundance!CQ6</f>
        <v>0</v>
      </c>
      <c r="CR6" s="17">
        <f>FishAbundance!CR6</f>
        <v>0</v>
      </c>
      <c r="CS6" s="17">
        <f>FishAbundance!CS6</f>
        <v>2</v>
      </c>
      <c r="CT6" s="17">
        <f>FishAbundance!CT6</f>
        <v>0</v>
      </c>
      <c r="CU6" s="17">
        <f>FishAbundance!CU6</f>
        <v>0</v>
      </c>
      <c r="CV6" s="17">
        <f>FishAbundance!CV6</f>
        <v>2</v>
      </c>
      <c r="CW6" s="17">
        <f>FishAbundance!CW6</f>
        <v>0</v>
      </c>
      <c r="CX6" s="17">
        <f>FishAbundance!CX6</f>
        <v>0</v>
      </c>
      <c r="CY6" s="17">
        <f>FishAbundance!CY6</f>
        <v>0</v>
      </c>
      <c r="CZ6" s="17">
        <f>FishAbundance!CZ6</f>
        <v>0</v>
      </c>
      <c r="DA6" s="17">
        <f>FishAbundance!DA6</f>
        <v>0</v>
      </c>
      <c r="DB6" s="17">
        <f>FishAbundance!DB6</f>
        <v>0</v>
      </c>
      <c r="DC6" s="17">
        <f>FishAbundance!DC6</f>
        <v>0</v>
      </c>
      <c r="DD6" s="17">
        <f>FishAbundance!DD6</f>
        <v>0</v>
      </c>
      <c r="DE6" s="17">
        <f>FishAbundance!DE6</f>
        <v>0</v>
      </c>
      <c r="DF6" s="17">
        <f>FishAbundance!DF6</f>
        <v>0</v>
      </c>
      <c r="DG6" s="17">
        <f>FishAbundance!DG6</f>
        <v>0</v>
      </c>
      <c r="DH6" s="17">
        <f>FishAbundance!DH6</f>
        <v>0</v>
      </c>
      <c r="DI6" s="17">
        <f>FishAbundance!DI6</f>
        <v>0</v>
      </c>
      <c r="DJ6" s="17">
        <f>FishAbundance!DJ6</f>
        <v>0</v>
      </c>
      <c r="DK6" s="17">
        <f>FishAbundance!DK6</f>
        <v>0</v>
      </c>
      <c r="DL6" s="17">
        <f>FishAbundance!DL6</f>
        <v>0</v>
      </c>
      <c r="DM6" s="17">
        <f>FishAbundance!DM6</f>
        <v>0</v>
      </c>
      <c r="DN6" s="17">
        <f>FishAbundance!DN6</f>
        <v>0</v>
      </c>
      <c r="DO6" s="17">
        <f>FishAbundance!DO6</f>
        <v>0</v>
      </c>
      <c r="DP6" s="17">
        <f>FishAbundance!DP6</f>
        <v>0</v>
      </c>
      <c r="DQ6" s="17">
        <f>FishAbundance!DQ6</f>
        <v>0</v>
      </c>
      <c r="DR6" s="17">
        <f>FishAbundance!DR6</f>
        <v>0</v>
      </c>
      <c r="DS6" s="17">
        <f>FishAbundance!DS6</f>
        <v>1</v>
      </c>
      <c r="DT6" s="17">
        <f>FishAbundance!DT6</f>
        <v>0</v>
      </c>
      <c r="DU6" s="17">
        <f>FishAbundance!DU6</f>
        <v>0</v>
      </c>
      <c r="DV6" s="17">
        <f>FishAbundance!DV6</f>
        <v>0</v>
      </c>
      <c r="DW6" s="17">
        <f>FishAbundance!DW6</f>
        <v>0</v>
      </c>
      <c r="DX6" s="17">
        <f>FishAbundance!DX6</f>
        <v>0</v>
      </c>
      <c r="DY6" s="17">
        <f>FishAbundance!DY6</f>
        <v>0</v>
      </c>
      <c r="DZ6" s="17">
        <f>FishAbundance!DZ6</f>
        <v>0</v>
      </c>
      <c r="EA6" s="17">
        <f>FishAbundance!EA6</f>
        <v>0</v>
      </c>
      <c r="EB6" s="17">
        <f>FishAbundance!EB6</f>
        <v>0</v>
      </c>
      <c r="EC6" s="17">
        <f>FishAbundance!EC6</f>
        <v>0</v>
      </c>
      <c r="ED6" s="17">
        <f>FishAbundance!ED6</f>
        <v>0</v>
      </c>
      <c r="EE6" s="17">
        <f>FishAbundance!EE6</f>
        <v>0</v>
      </c>
      <c r="EF6" s="17">
        <f>FishAbundance!EF6</f>
        <v>0</v>
      </c>
      <c r="EG6" s="17">
        <f>FishAbundance!EG6</f>
        <v>0</v>
      </c>
      <c r="EH6" s="17">
        <f>FishAbundance!EH6</f>
        <v>0</v>
      </c>
      <c r="EI6" s="17">
        <f>FishAbundance!EI6</f>
        <v>0</v>
      </c>
      <c r="EJ6" s="17">
        <f>FishAbundance!EJ6</f>
        <v>0</v>
      </c>
      <c r="EK6" s="17">
        <f>FishAbundance!EK6</f>
        <v>0</v>
      </c>
      <c r="EL6" s="17">
        <f>FishAbundance!EL6</f>
        <v>3</v>
      </c>
      <c r="EM6" s="17">
        <f>FishAbundance!EM6</f>
        <v>2</v>
      </c>
      <c r="EN6" s="17">
        <f>FishAbundance!EN6</f>
        <v>0</v>
      </c>
      <c r="EO6" s="17">
        <f>FishAbundance!EO6</f>
        <v>0</v>
      </c>
      <c r="EP6" s="17">
        <f>FishAbundance!EP6</f>
        <v>0</v>
      </c>
      <c r="EQ6" s="17">
        <f>FishAbundance!EQ6</f>
        <v>0</v>
      </c>
      <c r="ER6" s="17">
        <f>FishAbundance!ER6</f>
        <v>2</v>
      </c>
      <c r="ES6" s="17">
        <f>FishAbundance!ES6</f>
        <v>0</v>
      </c>
      <c r="ET6" s="17">
        <f>FishAbundance!ET6</f>
        <v>0</v>
      </c>
      <c r="EU6" s="17">
        <f>FishAbundance!EU6</f>
        <v>0</v>
      </c>
      <c r="EV6" s="17">
        <f>FishAbundance!EV6</f>
        <v>0</v>
      </c>
      <c r="EW6" s="17">
        <f>FishAbundance!EW6</f>
        <v>0</v>
      </c>
      <c r="EX6" s="17">
        <f>FishAbundance!EX6</f>
        <v>0</v>
      </c>
      <c r="EY6" s="17">
        <f>FishAbundance!EY6</f>
        <v>0</v>
      </c>
      <c r="EZ6" s="17">
        <f>FishAbundance!EZ6</f>
        <v>0</v>
      </c>
      <c r="FA6" s="17">
        <f>FishAbundance!FA6</f>
        <v>0</v>
      </c>
      <c r="FB6" s="17">
        <f>FishAbundance!FB6</f>
        <v>0</v>
      </c>
      <c r="FC6" s="17">
        <f>FishAbundance!FC6</f>
        <v>0</v>
      </c>
      <c r="FE6" s="17">
        <f>VLOOKUP($A6, SiteInfo!$A$2:$R$480, MATCH(FishAbundancePRIMER!FE$1, SiteInfo!$A$1:$R$1,0), 0)</f>
        <v>24</v>
      </c>
      <c r="FF6" s="17">
        <f>VLOOKUP($A6, SiteInfo!$A$2:$R$480, MATCH(FishAbundancePRIMER!FF$1, SiteInfo!$A$1:$R$1,0), 0)</f>
        <v>1</v>
      </c>
      <c r="FG6" s="17">
        <f>VLOOKUP($A6, SiteInfo!$A$2:$R$480, MATCH(FishAbundancePRIMER!FG$1, SiteInfo!$A$1:$R$1,0), 0)</f>
        <v>1997</v>
      </c>
      <c r="FH6" s="17" t="str">
        <f>VLOOKUP($A6, SiteInfo!$A$2:$R$480, MATCH(FishAbundancePRIMER!FH$1, SiteInfo!$A$1:$R$1,0), 0)</f>
        <v>CD</v>
      </c>
      <c r="FI6" s="17">
        <f>VLOOKUP($A6, SiteInfo!$A$2:$R$480, MATCH(FishAbundancePRIMER!FI$1, SiteInfo!$A$1:$R$1,0), 0)</f>
        <v>2</v>
      </c>
      <c r="FJ6" s="17" t="str">
        <f>VLOOKUP($A6, SiteInfo!$A$2:$R$480, MATCH(FishAbundancePRIMER!FJ$1, SiteInfo!$A$1:$R$1,0), 0)</f>
        <v>Volkner Islets</v>
      </c>
      <c r="FK6" s="17" t="str">
        <f>VLOOKUP($A6, SiteInfo!$A$2:$R$480, MATCH(FishAbundancePRIMER!FK$1, SiteInfo!$A$1:$R$1,0), 0)</f>
        <v>Bay of Plenty</v>
      </c>
      <c r="FL6" s="17" t="str">
        <f>VLOOKUP($A6, SiteInfo!$A$2:$R$480, MATCH(FishAbundancePRIMER!FL$1, SiteInfo!$A$1:$R$1,0), 0)</f>
        <v>BOP</v>
      </c>
      <c r="FM6" s="17" t="str">
        <f>VLOOKUP($A6, SiteInfo!$A$2:$R$480, MATCH(FishAbundancePRIMER!FM$1, SiteInfo!$A$1:$R$1,0), 0)</f>
        <v>Bay of Plenty</v>
      </c>
      <c r="FN6" s="17" t="str">
        <f>VLOOKUP($A6, SiteInfo!$A$2:$R$480, MATCH(FishAbundancePRIMER!FN$1, SiteInfo!$A$1:$R$1,0), 0)</f>
        <v>Bo</v>
      </c>
      <c r="FO6" s="17" t="str">
        <f>VLOOKUP($A6, SiteInfo!$A$2:$R$480, MATCH(FishAbundancePRIMER!FO$1, SiteInfo!$A$1:$R$1,0), 0)</f>
        <v>NENI</v>
      </c>
    </row>
    <row r="7" spans="1:171" x14ac:dyDescent="0.25">
      <c r="A7" s="11" t="str">
        <f>FishAbundance!A7</f>
        <v>Bo2</v>
      </c>
      <c r="B7" s="17">
        <f>FishAbundance!B7</f>
        <v>0</v>
      </c>
      <c r="C7" s="17">
        <f>FishAbundance!C7</f>
        <v>0</v>
      </c>
      <c r="D7" s="17">
        <f>FishAbundance!D7</f>
        <v>0</v>
      </c>
      <c r="E7" s="17">
        <f>FishAbundance!E7</f>
        <v>0</v>
      </c>
      <c r="F7" s="17">
        <f>FishAbundance!F7</f>
        <v>0</v>
      </c>
      <c r="G7" s="17">
        <f>FishAbundance!G7</f>
        <v>0</v>
      </c>
      <c r="H7" s="17">
        <f>FishAbundance!H7</f>
        <v>0</v>
      </c>
      <c r="I7" s="17">
        <f>FishAbundance!I7</f>
        <v>0</v>
      </c>
      <c r="J7" s="17">
        <f>FishAbundance!J7</f>
        <v>1</v>
      </c>
      <c r="K7" s="17">
        <f>FishAbundance!K7</f>
        <v>0</v>
      </c>
      <c r="L7" s="17">
        <f>FishAbundance!L7</f>
        <v>1</v>
      </c>
      <c r="M7" s="17">
        <f>FishAbundance!M7</f>
        <v>0</v>
      </c>
      <c r="N7" s="17">
        <f>FishAbundance!N7</f>
        <v>0</v>
      </c>
      <c r="O7" s="17">
        <f>FishAbundance!O7</f>
        <v>0</v>
      </c>
      <c r="P7" s="17">
        <f>FishAbundance!P7</f>
        <v>0</v>
      </c>
      <c r="Q7" s="17">
        <f>FishAbundance!Q7</f>
        <v>0</v>
      </c>
      <c r="R7" s="17">
        <f>FishAbundance!R7</f>
        <v>0</v>
      </c>
      <c r="S7" s="17">
        <f>FishAbundance!S7</f>
        <v>0</v>
      </c>
      <c r="T7" s="17">
        <f>FishAbundance!T7</f>
        <v>0</v>
      </c>
      <c r="U7" s="17">
        <f>FishAbundance!U7</f>
        <v>0</v>
      </c>
      <c r="V7" s="17">
        <f>FishAbundance!V7</f>
        <v>0</v>
      </c>
      <c r="W7" s="17">
        <f>FishAbundance!W7</f>
        <v>0</v>
      </c>
      <c r="X7" s="17">
        <f>FishAbundance!X7</f>
        <v>0</v>
      </c>
      <c r="Y7" s="17">
        <f>FishAbundance!Y7</f>
        <v>0</v>
      </c>
      <c r="Z7" s="17">
        <f>FishAbundance!Z7</f>
        <v>0</v>
      </c>
      <c r="AA7" s="17">
        <f>FishAbundance!AA7</f>
        <v>0</v>
      </c>
      <c r="AB7" s="17">
        <f>FishAbundance!AB7</f>
        <v>0</v>
      </c>
      <c r="AC7" s="17">
        <f>FishAbundance!AC7</f>
        <v>0</v>
      </c>
      <c r="AD7" s="17">
        <f>FishAbundance!AD7</f>
        <v>0</v>
      </c>
      <c r="AE7" s="17">
        <f>FishAbundance!AE7</f>
        <v>0</v>
      </c>
      <c r="AF7" s="17">
        <f>FishAbundance!AF7</f>
        <v>0</v>
      </c>
      <c r="AG7" s="17">
        <f>FishAbundance!AG7</f>
        <v>0</v>
      </c>
      <c r="AH7" s="17">
        <f>FishAbundance!AH7</f>
        <v>0</v>
      </c>
      <c r="AI7" s="17">
        <f>FishAbundance!AI7</f>
        <v>0</v>
      </c>
      <c r="AJ7" s="17">
        <f>FishAbundance!AJ7</f>
        <v>0</v>
      </c>
      <c r="AK7" s="17">
        <f>FishAbundance!AK7</f>
        <v>0</v>
      </c>
      <c r="AL7" s="17">
        <f>FishAbundance!AL7</f>
        <v>0</v>
      </c>
      <c r="AM7" s="17">
        <f>FishAbundance!AM7</f>
        <v>0</v>
      </c>
      <c r="AN7" s="17">
        <f>FishAbundance!AN7</f>
        <v>0</v>
      </c>
      <c r="AO7" s="17">
        <f>FishAbundance!AO7</f>
        <v>0</v>
      </c>
      <c r="AP7" s="17">
        <f>FishAbundance!AP7</f>
        <v>0</v>
      </c>
      <c r="AQ7" s="17">
        <f>FishAbundance!AQ7</f>
        <v>0</v>
      </c>
      <c r="AR7" s="17">
        <f>FishAbundance!AR7</f>
        <v>0</v>
      </c>
      <c r="AS7" s="17">
        <f>FishAbundance!AS7</f>
        <v>0</v>
      </c>
      <c r="AT7" s="17">
        <f>FishAbundance!AT7</f>
        <v>0</v>
      </c>
      <c r="AU7" s="17">
        <f>FishAbundance!AU7</f>
        <v>0</v>
      </c>
      <c r="AV7" s="17">
        <f>FishAbundance!AV7</f>
        <v>0</v>
      </c>
      <c r="AW7" s="17">
        <f>FishAbundance!AW7</f>
        <v>0</v>
      </c>
      <c r="AX7" s="17">
        <f>FishAbundance!AX7</f>
        <v>0</v>
      </c>
      <c r="AY7" s="17">
        <f>FishAbundance!AY7</f>
        <v>0</v>
      </c>
      <c r="AZ7" s="17">
        <f>FishAbundance!AZ7</f>
        <v>0</v>
      </c>
      <c r="BA7" s="17">
        <f>FishAbundance!BA7</f>
        <v>0</v>
      </c>
      <c r="BB7" s="17">
        <f>FishAbundance!BB7</f>
        <v>0</v>
      </c>
      <c r="BC7" s="17">
        <f>FishAbundance!BC7</f>
        <v>2</v>
      </c>
      <c r="BD7" s="17">
        <f>FishAbundance!BD7</f>
        <v>2</v>
      </c>
      <c r="BE7" s="17">
        <f>FishAbundance!BE7</f>
        <v>0</v>
      </c>
      <c r="BF7" s="17">
        <f>FishAbundance!BF7</f>
        <v>0</v>
      </c>
      <c r="BG7" s="17">
        <f>FishAbundance!BG7</f>
        <v>0</v>
      </c>
      <c r="BH7" s="17">
        <f>FishAbundance!BH7</f>
        <v>0</v>
      </c>
      <c r="BI7" s="17">
        <f>FishAbundance!BI7</f>
        <v>0</v>
      </c>
      <c r="BJ7" s="17">
        <f>FishAbundance!BJ7</f>
        <v>0</v>
      </c>
      <c r="BK7" s="17">
        <f>FishAbundance!BK7</f>
        <v>0</v>
      </c>
      <c r="BL7" s="17">
        <f>FishAbundance!BL7</f>
        <v>0</v>
      </c>
      <c r="BM7" s="17">
        <f>FishAbundance!BM7</f>
        <v>0</v>
      </c>
      <c r="BN7" s="17">
        <f>FishAbundance!BN7</f>
        <v>0</v>
      </c>
      <c r="BO7" s="17">
        <f>FishAbundance!BO7</f>
        <v>0</v>
      </c>
      <c r="BP7" s="17">
        <f>FishAbundance!BP7</f>
        <v>0</v>
      </c>
      <c r="BQ7" s="17">
        <f>FishAbundance!BQ7</f>
        <v>0</v>
      </c>
      <c r="BR7" s="17">
        <f>FishAbundance!BR7</f>
        <v>2</v>
      </c>
      <c r="BS7" s="17">
        <f>FishAbundance!BS7</f>
        <v>0</v>
      </c>
      <c r="BT7" s="17">
        <f>FishAbundance!BT7</f>
        <v>0</v>
      </c>
      <c r="BU7" s="17">
        <f>FishAbundance!BU7</f>
        <v>0</v>
      </c>
      <c r="BV7" s="17">
        <f>FishAbundance!BV7</f>
        <v>2</v>
      </c>
      <c r="BW7" s="17">
        <f>FishAbundance!BW7</f>
        <v>0</v>
      </c>
      <c r="BX7" s="17">
        <f>FishAbundance!BX7</f>
        <v>0</v>
      </c>
      <c r="BY7" s="17">
        <f>FishAbundance!BY7</f>
        <v>0</v>
      </c>
      <c r="BZ7" s="17">
        <f>FishAbundance!BZ7</f>
        <v>0</v>
      </c>
      <c r="CA7" s="17">
        <f>FishAbundance!CA7</f>
        <v>0</v>
      </c>
      <c r="CB7" s="17">
        <f>FishAbundance!CB7</f>
        <v>0</v>
      </c>
      <c r="CC7" s="17">
        <f>FishAbundance!CC7</f>
        <v>0</v>
      </c>
      <c r="CD7" s="17">
        <f>FishAbundance!CD7</f>
        <v>0</v>
      </c>
      <c r="CE7" s="17">
        <f>FishAbundance!CE7</f>
        <v>0</v>
      </c>
      <c r="CF7" s="17">
        <f>FishAbundance!CF7</f>
        <v>0</v>
      </c>
      <c r="CG7" s="17">
        <f>FishAbundance!CG7</f>
        <v>4</v>
      </c>
      <c r="CH7" s="17">
        <f>FishAbundance!CH7</f>
        <v>0</v>
      </c>
      <c r="CI7" s="17">
        <f>FishAbundance!CI7</f>
        <v>0</v>
      </c>
      <c r="CJ7" s="17">
        <f>FishAbundance!CJ7</f>
        <v>2</v>
      </c>
      <c r="CK7" s="17">
        <f>FishAbundance!CK7</f>
        <v>0</v>
      </c>
      <c r="CL7" s="17">
        <f>FishAbundance!CL7</f>
        <v>0</v>
      </c>
      <c r="CM7" s="17">
        <f>FishAbundance!CM7</f>
        <v>0</v>
      </c>
      <c r="CN7" s="17">
        <f>FishAbundance!CN7</f>
        <v>0</v>
      </c>
      <c r="CO7" s="17">
        <f>FishAbundance!CO7</f>
        <v>0</v>
      </c>
      <c r="CP7" s="17">
        <f>FishAbundance!CP7</f>
        <v>0</v>
      </c>
      <c r="CQ7" s="17">
        <f>FishAbundance!CQ7</f>
        <v>0</v>
      </c>
      <c r="CR7" s="17">
        <f>FishAbundance!CR7</f>
        <v>0</v>
      </c>
      <c r="CS7" s="17">
        <f>FishAbundance!CS7</f>
        <v>0</v>
      </c>
      <c r="CT7" s="17">
        <f>FishAbundance!CT7</f>
        <v>0</v>
      </c>
      <c r="CU7" s="17">
        <f>FishAbundance!CU7</f>
        <v>0</v>
      </c>
      <c r="CV7" s="17">
        <f>FishAbundance!CV7</f>
        <v>0</v>
      </c>
      <c r="CW7" s="17">
        <f>FishAbundance!CW7</f>
        <v>0</v>
      </c>
      <c r="CX7" s="17">
        <f>FishAbundance!CX7</f>
        <v>0</v>
      </c>
      <c r="CY7" s="17">
        <f>FishAbundance!CY7</f>
        <v>0</v>
      </c>
      <c r="CZ7" s="17">
        <f>FishAbundance!CZ7</f>
        <v>0</v>
      </c>
      <c r="DA7" s="17">
        <f>FishAbundance!DA7</f>
        <v>0</v>
      </c>
      <c r="DB7" s="17">
        <f>FishAbundance!DB7</f>
        <v>0</v>
      </c>
      <c r="DC7" s="17">
        <f>FishAbundance!DC7</f>
        <v>2</v>
      </c>
      <c r="DD7" s="17">
        <f>FishAbundance!DD7</f>
        <v>0</v>
      </c>
      <c r="DE7" s="17">
        <f>FishAbundance!DE7</f>
        <v>0</v>
      </c>
      <c r="DF7" s="17">
        <f>FishAbundance!DF7</f>
        <v>0</v>
      </c>
      <c r="DG7" s="17">
        <f>FishAbundance!DG7</f>
        <v>0</v>
      </c>
      <c r="DH7" s="17">
        <f>FishAbundance!DH7</f>
        <v>0</v>
      </c>
      <c r="DI7" s="17">
        <f>FishAbundance!DI7</f>
        <v>0</v>
      </c>
      <c r="DJ7" s="17">
        <f>FishAbundance!DJ7</f>
        <v>0</v>
      </c>
      <c r="DK7" s="17">
        <f>FishAbundance!DK7</f>
        <v>2</v>
      </c>
      <c r="DL7" s="17">
        <f>FishAbundance!DL7</f>
        <v>0</v>
      </c>
      <c r="DM7" s="17">
        <f>FishAbundance!DM7</f>
        <v>0</v>
      </c>
      <c r="DN7" s="17">
        <f>FishAbundance!DN7</f>
        <v>0</v>
      </c>
      <c r="DO7" s="17">
        <f>FishAbundance!DO7</f>
        <v>0</v>
      </c>
      <c r="DP7" s="17">
        <f>FishAbundance!DP7</f>
        <v>0</v>
      </c>
      <c r="DQ7" s="17">
        <f>FishAbundance!DQ7</f>
        <v>0</v>
      </c>
      <c r="DR7" s="17">
        <f>FishAbundance!DR7</f>
        <v>0</v>
      </c>
      <c r="DS7" s="17">
        <f>FishAbundance!DS7</f>
        <v>0</v>
      </c>
      <c r="DT7" s="17">
        <f>FishAbundance!DT7</f>
        <v>0</v>
      </c>
      <c r="DU7" s="17">
        <f>FishAbundance!DU7</f>
        <v>0</v>
      </c>
      <c r="DV7" s="17">
        <f>FishAbundance!DV7</f>
        <v>0</v>
      </c>
      <c r="DW7" s="17">
        <f>FishAbundance!DW7</f>
        <v>0</v>
      </c>
      <c r="DX7" s="17">
        <f>FishAbundance!DX7</f>
        <v>0</v>
      </c>
      <c r="DY7" s="17">
        <f>FishAbundance!DY7</f>
        <v>0</v>
      </c>
      <c r="DZ7" s="17">
        <f>FishAbundance!DZ7</f>
        <v>0</v>
      </c>
      <c r="EA7" s="17">
        <f>FishAbundance!EA7</f>
        <v>2</v>
      </c>
      <c r="EB7" s="17">
        <f>FishAbundance!EB7</f>
        <v>0</v>
      </c>
      <c r="EC7" s="17">
        <f>FishAbundance!EC7</f>
        <v>0</v>
      </c>
      <c r="ED7" s="17">
        <f>FishAbundance!ED7</f>
        <v>0</v>
      </c>
      <c r="EE7" s="17">
        <f>FishAbundance!EE7</f>
        <v>0</v>
      </c>
      <c r="EF7" s="17">
        <f>FishAbundance!EF7</f>
        <v>0</v>
      </c>
      <c r="EG7" s="17">
        <f>FishAbundance!EG7</f>
        <v>0</v>
      </c>
      <c r="EH7" s="17">
        <f>FishAbundance!EH7</f>
        <v>0</v>
      </c>
      <c r="EI7" s="17">
        <f>FishAbundance!EI7</f>
        <v>0</v>
      </c>
      <c r="EJ7" s="17">
        <f>FishAbundance!EJ7</f>
        <v>0</v>
      </c>
      <c r="EK7" s="17">
        <f>FishAbundance!EK7</f>
        <v>0</v>
      </c>
      <c r="EL7" s="17">
        <f>FishAbundance!EL7</f>
        <v>0</v>
      </c>
      <c r="EM7" s="17">
        <f>FishAbundance!EM7</f>
        <v>0</v>
      </c>
      <c r="EN7" s="17">
        <f>FishAbundance!EN7</f>
        <v>0</v>
      </c>
      <c r="EO7" s="17">
        <f>FishAbundance!EO7</f>
        <v>0</v>
      </c>
      <c r="EP7" s="17">
        <f>FishAbundance!EP7</f>
        <v>0</v>
      </c>
      <c r="EQ7" s="17">
        <f>FishAbundance!EQ7</f>
        <v>0</v>
      </c>
      <c r="ER7" s="17">
        <f>FishAbundance!ER7</f>
        <v>0</v>
      </c>
      <c r="ES7" s="17">
        <f>FishAbundance!ES7</f>
        <v>0</v>
      </c>
      <c r="ET7" s="17">
        <f>FishAbundance!ET7</f>
        <v>0</v>
      </c>
      <c r="EU7" s="17">
        <f>FishAbundance!EU7</f>
        <v>0</v>
      </c>
      <c r="EV7" s="17">
        <f>FishAbundance!EV7</f>
        <v>0</v>
      </c>
      <c r="EW7" s="17">
        <f>FishAbundance!EW7</f>
        <v>0</v>
      </c>
      <c r="EX7" s="17">
        <f>FishAbundance!EX7</f>
        <v>2</v>
      </c>
      <c r="EY7" s="17">
        <f>FishAbundance!EY7</f>
        <v>0</v>
      </c>
      <c r="EZ7" s="17">
        <f>FishAbundance!EZ7</f>
        <v>0</v>
      </c>
      <c r="FA7" s="17">
        <f>FishAbundance!FA7</f>
        <v>0</v>
      </c>
      <c r="FB7" s="17">
        <f>FishAbundance!FB7</f>
        <v>0</v>
      </c>
      <c r="FC7" s="17">
        <f>FishAbundance!FC7</f>
        <v>0</v>
      </c>
      <c r="FE7" s="17">
        <f>VLOOKUP($A7, SiteInfo!$A$2:$R$480, MATCH(FishAbundancePRIMER!FE$1, SiteInfo!$A$1:$R$1,0), 0)</f>
        <v>24</v>
      </c>
      <c r="FF7" s="17">
        <f>VLOOKUP($A7, SiteInfo!$A$2:$R$480, MATCH(FishAbundancePRIMER!FF$1, SiteInfo!$A$1:$R$1,0), 0)</f>
        <v>1</v>
      </c>
      <c r="FG7" s="17">
        <f>VLOOKUP($A7, SiteInfo!$A$2:$R$480, MATCH(FishAbundancePRIMER!FG$1, SiteInfo!$A$1:$R$1,0), 0)</f>
        <v>1997</v>
      </c>
      <c r="FH7" s="17" t="str">
        <f>VLOOKUP($A7, SiteInfo!$A$2:$R$480, MATCH(FishAbundancePRIMER!FH$1, SiteInfo!$A$1:$R$1,0), 0)</f>
        <v>CD</v>
      </c>
      <c r="FI7" s="17">
        <f>VLOOKUP($A7, SiteInfo!$A$2:$R$480, MATCH(FishAbundancePRIMER!FI$1, SiteInfo!$A$1:$R$1,0), 0)</f>
        <v>1</v>
      </c>
      <c r="FJ7" s="17" t="str">
        <f>VLOOKUP($A7, SiteInfo!$A$2:$R$480, MATCH(FishAbundancePRIMER!FJ$1, SiteInfo!$A$1:$R$1,0), 0)</f>
        <v>White Island</v>
      </c>
      <c r="FK7" s="17" t="str">
        <f>VLOOKUP($A7, SiteInfo!$A$2:$R$480, MATCH(FishAbundancePRIMER!FK$1, SiteInfo!$A$1:$R$1,0), 0)</f>
        <v>Bay of Plenty</v>
      </c>
      <c r="FL7" s="17" t="str">
        <f>VLOOKUP($A7, SiteInfo!$A$2:$R$480, MATCH(FishAbundancePRIMER!FL$1, SiteInfo!$A$1:$R$1,0), 0)</f>
        <v>BOP</v>
      </c>
      <c r="FM7" s="17" t="str">
        <f>VLOOKUP($A7, SiteInfo!$A$2:$R$480, MATCH(FishAbundancePRIMER!FM$1, SiteInfo!$A$1:$R$1,0), 0)</f>
        <v>Bay of Plenty</v>
      </c>
      <c r="FN7" s="17" t="str">
        <f>VLOOKUP($A7, SiteInfo!$A$2:$R$480, MATCH(FishAbundancePRIMER!FN$1, SiteInfo!$A$1:$R$1,0), 0)</f>
        <v>Bo</v>
      </c>
      <c r="FO7" s="17" t="str">
        <f>VLOOKUP($A7, SiteInfo!$A$2:$R$480, MATCH(FishAbundancePRIMER!FO$1, SiteInfo!$A$1:$R$1,0), 0)</f>
        <v>NENI</v>
      </c>
    </row>
    <row r="8" spans="1:171" x14ac:dyDescent="0.25">
      <c r="A8" s="11" t="str">
        <f>FishAbundance!A8</f>
        <v>Bo3</v>
      </c>
      <c r="B8" s="17">
        <f>FishAbundance!B8</f>
        <v>0</v>
      </c>
      <c r="C8" s="17">
        <f>FishAbundance!C8</f>
        <v>0</v>
      </c>
      <c r="D8" s="17">
        <f>FishAbundance!D8</f>
        <v>0</v>
      </c>
      <c r="E8" s="17">
        <f>FishAbundance!E8</f>
        <v>0</v>
      </c>
      <c r="F8" s="17">
        <f>FishAbundance!F8</f>
        <v>0</v>
      </c>
      <c r="G8" s="17">
        <f>FishAbundance!G8</f>
        <v>0</v>
      </c>
      <c r="H8" s="17">
        <f>FishAbundance!H8</f>
        <v>0</v>
      </c>
      <c r="I8" s="17">
        <f>FishAbundance!I8</f>
        <v>0</v>
      </c>
      <c r="J8" s="17">
        <f>FishAbundance!J8</f>
        <v>0</v>
      </c>
      <c r="K8" s="17">
        <f>FishAbundance!K8</f>
        <v>0</v>
      </c>
      <c r="L8" s="17">
        <f>FishAbundance!L8</f>
        <v>0</v>
      </c>
      <c r="M8" s="17">
        <f>FishAbundance!M8</f>
        <v>0</v>
      </c>
      <c r="N8" s="17">
        <f>FishAbundance!N8</f>
        <v>0</v>
      </c>
      <c r="O8" s="17">
        <f>FishAbundance!O8</f>
        <v>0</v>
      </c>
      <c r="P8" s="17">
        <f>FishAbundance!P8</f>
        <v>0</v>
      </c>
      <c r="Q8" s="17">
        <f>FishAbundance!Q8</f>
        <v>0</v>
      </c>
      <c r="R8" s="17">
        <f>FishAbundance!R8</f>
        <v>0</v>
      </c>
      <c r="S8" s="17">
        <f>FishAbundance!S8</f>
        <v>0</v>
      </c>
      <c r="T8" s="17">
        <f>FishAbundance!T8</f>
        <v>0</v>
      </c>
      <c r="U8" s="17">
        <f>FishAbundance!U8</f>
        <v>0</v>
      </c>
      <c r="V8" s="17">
        <f>FishAbundance!V8</f>
        <v>0</v>
      </c>
      <c r="W8" s="17">
        <f>FishAbundance!W8</f>
        <v>0</v>
      </c>
      <c r="X8" s="17">
        <f>FishAbundance!X8</f>
        <v>0</v>
      </c>
      <c r="Y8" s="17">
        <f>FishAbundance!Y8</f>
        <v>0</v>
      </c>
      <c r="Z8" s="17">
        <f>FishAbundance!Z8</f>
        <v>0</v>
      </c>
      <c r="AA8" s="17">
        <f>FishAbundance!AA8</f>
        <v>0</v>
      </c>
      <c r="AB8" s="17">
        <f>FishAbundance!AB8</f>
        <v>0</v>
      </c>
      <c r="AC8" s="17">
        <f>FishAbundance!AC8</f>
        <v>0</v>
      </c>
      <c r="AD8" s="17">
        <f>FishAbundance!AD8</f>
        <v>1</v>
      </c>
      <c r="AE8" s="17">
        <f>FishAbundance!AE8</f>
        <v>0</v>
      </c>
      <c r="AF8" s="17">
        <f>FishAbundance!AF8</f>
        <v>0</v>
      </c>
      <c r="AG8" s="17">
        <f>FishAbundance!AG8</f>
        <v>0</v>
      </c>
      <c r="AH8" s="17">
        <f>FishAbundance!AH8</f>
        <v>0</v>
      </c>
      <c r="AI8" s="17">
        <f>FishAbundance!AI8</f>
        <v>0</v>
      </c>
      <c r="AJ8" s="17">
        <f>FishAbundance!AJ8</f>
        <v>0</v>
      </c>
      <c r="AK8" s="17">
        <f>FishAbundance!AK8</f>
        <v>0</v>
      </c>
      <c r="AL8" s="17">
        <f>FishAbundance!AL8</f>
        <v>1</v>
      </c>
      <c r="AM8" s="17">
        <f>FishAbundance!AM8</f>
        <v>0</v>
      </c>
      <c r="AN8" s="17">
        <f>FishAbundance!AN8</f>
        <v>0</v>
      </c>
      <c r="AO8" s="17">
        <f>FishAbundance!AO8</f>
        <v>0</v>
      </c>
      <c r="AP8" s="17">
        <f>FishAbundance!AP8</f>
        <v>0</v>
      </c>
      <c r="AQ8" s="17">
        <f>FishAbundance!AQ8</f>
        <v>0</v>
      </c>
      <c r="AR8" s="17">
        <f>FishAbundance!AR8</f>
        <v>0</v>
      </c>
      <c r="AS8" s="17">
        <f>FishAbundance!AS8</f>
        <v>0</v>
      </c>
      <c r="AT8" s="17">
        <f>FishAbundance!AT8</f>
        <v>2</v>
      </c>
      <c r="AU8" s="17">
        <f>FishAbundance!AU8</f>
        <v>0</v>
      </c>
      <c r="AV8" s="17">
        <f>FishAbundance!AV8</f>
        <v>0</v>
      </c>
      <c r="AW8" s="17">
        <f>FishAbundance!AW8</f>
        <v>0</v>
      </c>
      <c r="AX8" s="17">
        <f>FishAbundance!AX8</f>
        <v>0</v>
      </c>
      <c r="AY8" s="17">
        <f>FishAbundance!AY8</f>
        <v>0</v>
      </c>
      <c r="AZ8" s="17">
        <f>FishAbundance!AZ8</f>
        <v>0</v>
      </c>
      <c r="BA8" s="17">
        <f>FishAbundance!BA8</f>
        <v>0</v>
      </c>
      <c r="BB8" s="17">
        <f>FishAbundance!BB8</f>
        <v>0</v>
      </c>
      <c r="BC8" s="17">
        <f>FishAbundance!BC8</f>
        <v>0</v>
      </c>
      <c r="BD8" s="17">
        <f>FishAbundance!BD8</f>
        <v>3</v>
      </c>
      <c r="BE8" s="17">
        <f>FishAbundance!BE8</f>
        <v>0</v>
      </c>
      <c r="BF8" s="17">
        <f>FishAbundance!BF8</f>
        <v>0</v>
      </c>
      <c r="BG8" s="17">
        <f>FishAbundance!BG8</f>
        <v>0</v>
      </c>
      <c r="BH8" s="17">
        <f>FishAbundance!BH8</f>
        <v>0</v>
      </c>
      <c r="BI8" s="17">
        <f>FishAbundance!BI8</f>
        <v>0</v>
      </c>
      <c r="BJ8" s="17">
        <f>FishAbundance!BJ8</f>
        <v>0</v>
      </c>
      <c r="BK8" s="17">
        <f>FishAbundance!BK8</f>
        <v>0</v>
      </c>
      <c r="BL8" s="17">
        <f>FishAbundance!BL8</f>
        <v>0</v>
      </c>
      <c r="BM8" s="17">
        <f>FishAbundance!BM8</f>
        <v>0</v>
      </c>
      <c r="BN8" s="17">
        <f>FishAbundance!BN8</f>
        <v>0</v>
      </c>
      <c r="BO8" s="17">
        <f>FishAbundance!BO8</f>
        <v>3</v>
      </c>
      <c r="BP8" s="17">
        <f>FishAbundance!BP8</f>
        <v>0</v>
      </c>
      <c r="BQ8" s="17">
        <f>FishAbundance!BQ8</f>
        <v>0</v>
      </c>
      <c r="BR8" s="17">
        <f>FishAbundance!BR8</f>
        <v>0</v>
      </c>
      <c r="BS8" s="17">
        <f>FishAbundance!BS8</f>
        <v>3</v>
      </c>
      <c r="BT8" s="17">
        <f>FishAbundance!BT8</f>
        <v>0</v>
      </c>
      <c r="BU8" s="17">
        <f>FishAbundance!BU8</f>
        <v>0</v>
      </c>
      <c r="BV8" s="17">
        <f>FishAbundance!BV8</f>
        <v>0</v>
      </c>
      <c r="BW8" s="17">
        <f>FishAbundance!BW8</f>
        <v>0</v>
      </c>
      <c r="BX8" s="17">
        <f>FishAbundance!BX8</f>
        <v>0</v>
      </c>
      <c r="BY8" s="17">
        <f>FishAbundance!BY8</f>
        <v>0</v>
      </c>
      <c r="BZ8" s="17">
        <f>FishAbundance!BZ8</f>
        <v>0</v>
      </c>
      <c r="CA8" s="17">
        <f>FishAbundance!CA8</f>
        <v>0</v>
      </c>
      <c r="CB8" s="17">
        <f>FishAbundance!CB8</f>
        <v>0</v>
      </c>
      <c r="CC8" s="17">
        <f>FishAbundance!CC8</f>
        <v>0</v>
      </c>
      <c r="CD8" s="17">
        <f>FishAbundance!CD8</f>
        <v>0</v>
      </c>
      <c r="CE8" s="17">
        <f>FishAbundance!CE8</f>
        <v>0</v>
      </c>
      <c r="CF8" s="17">
        <f>FishAbundance!CF8</f>
        <v>0</v>
      </c>
      <c r="CG8" s="17">
        <f>FishAbundance!CG8</f>
        <v>3</v>
      </c>
      <c r="CH8" s="17">
        <f>FishAbundance!CH8</f>
        <v>0</v>
      </c>
      <c r="CI8" s="17">
        <f>FishAbundance!CI8</f>
        <v>0</v>
      </c>
      <c r="CJ8" s="17">
        <f>FishAbundance!CJ8</f>
        <v>2</v>
      </c>
      <c r="CK8" s="17">
        <f>FishAbundance!CK8</f>
        <v>0</v>
      </c>
      <c r="CL8" s="17">
        <f>FishAbundance!CL8</f>
        <v>0</v>
      </c>
      <c r="CM8" s="17">
        <f>FishAbundance!CM8</f>
        <v>0</v>
      </c>
      <c r="CN8" s="17">
        <f>FishAbundance!CN8</f>
        <v>0</v>
      </c>
      <c r="CO8" s="17">
        <f>FishAbundance!CO8</f>
        <v>0</v>
      </c>
      <c r="CP8" s="17">
        <f>FishAbundance!CP8</f>
        <v>0</v>
      </c>
      <c r="CQ8" s="17">
        <f>FishAbundance!CQ8</f>
        <v>0</v>
      </c>
      <c r="CR8" s="17">
        <f>FishAbundance!CR8</f>
        <v>0</v>
      </c>
      <c r="CS8" s="17">
        <f>FishAbundance!CS8</f>
        <v>2</v>
      </c>
      <c r="CT8" s="17">
        <f>FishAbundance!CT8</f>
        <v>0</v>
      </c>
      <c r="CU8" s="17">
        <f>FishAbundance!CU8</f>
        <v>0</v>
      </c>
      <c r="CV8" s="17">
        <f>FishAbundance!CV8</f>
        <v>2</v>
      </c>
      <c r="CW8" s="17">
        <f>FishAbundance!CW8</f>
        <v>0</v>
      </c>
      <c r="CX8" s="17">
        <f>FishAbundance!CX8</f>
        <v>0</v>
      </c>
      <c r="CY8" s="17">
        <f>FishAbundance!CY8</f>
        <v>0</v>
      </c>
      <c r="CZ8" s="17">
        <f>FishAbundance!CZ8</f>
        <v>0</v>
      </c>
      <c r="DA8" s="17">
        <f>FishAbundance!DA8</f>
        <v>0</v>
      </c>
      <c r="DB8" s="17">
        <f>FishAbundance!DB8</f>
        <v>0</v>
      </c>
      <c r="DC8" s="17">
        <f>FishAbundance!DC8</f>
        <v>0</v>
      </c>
      <c r="DD8" s="17">
        <f>FishAbundance!DD8</f>
        <v>1</v>
      </c>
      <c r="DE8" s="17">
        <f>FishAbundance!DE8</f>
        <v>2</v>
      </c>
      <c r="DF8" s="17">
        <f>FishAbundance!DF8</f>
        <v>2</v>
      </c>
      <c r="DG8" s="17">
        <f>FishAbundance!DG8</f>
        <v>0</v>
      </c>
      <c r="DH8" s="17">
        <f>FishAbundance!DH8</f>
        <v>0</v>
      </c>
      <c r="DI8" s="17">
        <f>FishAbundance!DI8</f>
        <v>0</v>
      </c>
      <c r="DJ8" s="17">
        <f>FishAbundance!DJ8</f>
        <v>0</v>
      </c>
      <c r="DK8" s="17">
        <f>FishAbundance!DK8</f>
        <v>2</v>
      </c>
      <c r="DL8" s="17">
        <f>FishAbundance!DL8</f>
        <v>0</v>
      </c>
      <c r="DM8" s="17">
        <f>FishAbundance!DM8</f>
        <v>0</v>
      </c>
      <c r="DN8" s="17">
        <f>FishAbundance!DN8</f>
        <v>0</v>
      </c>
      <c r="DO8" s="17">
        <f>FishAbundance!DO8</f>
        <v>0</v>
      </c>
      <c r="DP8" s="17">
        <f>FishAbundance!DP8</f>
        <v>0</v>
      </c>
      <c r="DQ8" s="17">
        <f>FishAbundance!DQ8</f>
        <v>0</v>
      </c>
      <c r="DR8" s="17">
        <f>FishAbundance!DR8</f>
        <v>0</v>
      </c>
      <c r="DS8" s="17">
        <f>FishAbundance!DS8</f>
        <v>0</v>
      </c>
      <c r="DT8" s="17">
        <f>FishAbundance!DT8</f>
        <v>0</v>
      </c>
      <c r="DU8" s="17">
        <f>FishAbundance!DU8</f>
        <v>0</v>
      </c>
      <c r="DV8" s="17">
        <f>FishAbundance!DV8</f>
        <v>0</v>
      </c>
      <c r="DW8" s="17">
        <f>FishAbundance!DW8</f>
        <v>0</v>
      </c>
      <c r="DX8" s="17">
        <f>FishAbundance!DX8</f>
        <v>0</v>
      </c>
      <c r="DY8" s="17">
        <f>FishAbundance!DY8</f>
        <v>0</v>
      </c>
      <c r="DZ8" s="17">
        <f>FishAbundance!DZ8</f>
        <v>0</v>
      </c>
      <c r="EA8" s="17">
        <f>FishAbundance!EA8</f>
        <v>2</v>
      </c>
      <c r="EB8" s="17">
        <f>FishAbundance!EB8</f>
        <v>0</v>
      </c>
      <c r="EC8" s="17">
        <f>FishAbundance!EC8</f>
        <v>0</v>
      </c>
      <c r="ED8" s="17">
        <f>FishAbundance!ED8</f>
        <v>0</v>
      </c>
      <c r="EE8" s="17">
        <f>FishAbundance!EE8</f>
        <v>0</v>
      </c>
      <c r="EF8" s="17">
        <f>FishAbundance!EF8</f>
        <v>0</v>
      </c>
      <c r="EG8" s="17">
        <f>FishAbundance!EG8</f>
        <v>0</v>
      </c>
      <c r="EH8" s="17">
        <f>FishAbundance!EH8</f>
        <v>0</v>
      </c>
      <c r="EI8" s="17">
        <f>FishAbundance!EI8</f>
        <v>0</v>
      </c>
      <c r="EJ8" s="17">
        <f>FishAbundance!EJ8</f>
        <v>2</v>
      </c>
      <c r="EK8" s="17">
        <f>FishAbundance!EK8</f>
        <v>0</v>
      </c>
      <c r="EL8" s="17">
        <f>FishAbundance!EL8</f>
        <v>0</v>
      </c>
      <c r="EM8" s="17">
        <f>FishAbundance!EM8</f>
        <v>0</v>
      </c>
      <c r="EN8" s="17">
        <f>FishAbundance!EN8</f>
        <v>0</v>
      </c>
      <c r="EO8" s="17">
        <f>FishAbundance!EO8</f>
        <v>0</v>
      </c>
      <c r="EP8" s="17">
        <f>FishAbundance!EP8</f>
        <v>0</v>
      </c>
      <c r="EQ8" s="17">
        <f>FishAbundance!EQ8</f>
        <v>0</v>
      </c>
      <c r="ER8" s="17">
        <f>FishAbundance!ER8</f>
        <v>0</v>
      </c>
      <c r="ES8" s="17">
        <f>FishAbundance!ES8</f>
        <v>0</v>
      </c>
      <c r="ET8" s="17">
        <f>FishAbundance!ET8</f>
        <v>0</v>
      </c>
      <c r="EU8" s="17">
        <f>FishAbundance!EU8</f>
        <v>0</v>
      </c>
      <c r="EV8" s="17">
        <f>FishAbundance!EV8</f>
        <v>0</v>
      </c>
      <c r="EW8" s="17">
        <f>FishAbundance!EW8</f>
        <v>0</v>
      </c>
      <c r="EX8" s="17">
        <f>FishAbundance!EX8</f>
        <v>4</v>
      </c>
      <c r="EY8" s="17">
        <f>FishAbundance!EY8</f>
        <v>0</v>
      </c>
      <c r="EZ8" s="17">
        <f>FishAbundance!EZ8</f>
        <v>0</v>
      </c>
      <c r="FA8" s="17">
        <f>FishAbundance!FA8</f>
        <v>2</v>
      </c>
      <c r="FB8" s="17">
        <f>FishAbundance!FB8</f>
        <v>0</v>
      </c>
      <c r="FC8" s="17">
        <f>FishAbundance!FC8</f>
        <v>0</v>
      </c>
      <c r="FE8" s="17">
        <f>VLOOKUP($A8, SiteInfo!$A$2:$R$480, MATCH(FishAbundancePRIMER!FE$1, SiteInfo!$A$1:$R$1,0), 0)</f>
        <v>24</v>
      </c>
      <c r="FF8" s="17">
        <f>VLOOKUP($A8, SiteInfo!$A$2:$R$480, MATCH(FishAbundancePRIMER!FF$1, SiteInfo!$A$1:$R$1,0), 0)</f>
        <v>1</v>
      </c>
      <c r="FG8" s="17">
        <f>VLOOKUP($A8, SiteInfo!$A$2:$R$480, MATCH(FishAbundancePRIMER!FG$1, SiteInfo!$A$1:$R$1,0), 0)</f>
        <v>1997</v>
      </c>
      <c r="FH8" s="17" t="str">
        <f>VLOOKUP($A8, SiteInfo!$A$2:$R$480, MATCH(FishAbundancePRIMER!FH$1, SiteInfo!$A$1:$R$1,0), 0)</f>
        <v>CD</v>
      </c>
      <c r="FI8" s="17">
        <f>VLOOKUP($A8, SiteInfo!$A$2:$R$480, MATCH(FishAbundancePRIMER!FI$1, SiteInfo!$A$1:$R$1,0), 0)</f>
        <v>3</v>
      </c>
      <c r="FJ8" s="17" t="str">
        <f>VLOOKUP($A8, SiteInfo!$A$2:$R$480, MATCH(FishAbundancePRIMER!FJ$1, SiteInfo!$A$1:$R$1,0), 0)</f>
        <v>White Island</v>
      </c>
      <c r="FK8" s="17" t="str">
        <f>VLOOKUP($A8, SiteInfo!$A$2:$R$480, MATCH(FishAbundancePRIMER!FK$1, SiteInfo!$A$1:$R$1,0), 0)</f>
        <v>Bay of Plenty</v>
      </c>
      <c r="FL8" s="17" t="str">
        <f>VLOOKUP($A8, SiteInfo!$A$2:$R$480, MATCH(FishAbundancePRIMER!FL$1, SiteInfo!$A$1:$R$1,0), 0)</f>
        <v>BOP</v>
      </c>
      <c r="FM8" s="17" t="str">
        <f>VLOOKUP($A8, SiteInfo!$A$2:$R$480, MATCH(FishAbundancePRIMER!FM$1, SiteInfo!$A$1:$R$1,0), 0)</f>
        <v>Bay of Plenty</v>
      </c>
      <c r="FN8" s="17" t="str">
        <f>VLOOKUP($A8, SiteInfo!$A$2:$R$480, MATCH(FishAbundancePRIMER!FN$1, SiteInfo!$A$1:$R$1,0), 0)</f>
        <v>Bo</v>
      </c>
      <c r="FO8" s="17" t="str">
        <f>VLOOKUP($A8, SiteInfo!$A$2:$R$480, MATCH(FishAbundancePRIMER!FO$1, SiteInfo!$A$1:$R$1,0), 0)</f>
        <v>NENI</v>
      </c>
    </row>
    <row r="9" spans="1:171" x14ac:dyDescent="0.25">
      <c r="A9" s="11" t="str">
        <f>FishAbundance!A9</f>
        <v>Bo4</v>
      </c>
      <c r="B9" s="17">
        <f>FishAbundance!B9</f>
        <v>0</v>
      </c>
      <c r="C9" s="17">
        <f>FishAbundance!C9</f>
        <v>0</v>
      </c>
      <c r="D9" s="17">
        <f>FishAbundance!D9</f>
        <v>0</v>
      </c>
      <c r="E9" s="17">
        <f>FishAbundance!E9</f>
        <v>0</v>
      </c>
      <c r="F9" s="17">
        <f>FishAbundance!F9</f>
        <v>0</v>
      </c>
      <c r="G9" s="17">
        <f>FishAbundance!G9</f>
        <v>0</v>
      </c>
      <c r="H9" s="17">
        <f>FishAbundance!H9</f>
        <v>0</v>
      </c>
      <c r="I9" s="17">
        <f>FishAbundance!I9</f>
        <v>0</v>
      </c>
      <c r="J9" s="17">
        <f>FishAbundance!J9</f>
        <v>0</v>
      </c>
      <c r="K9" s="17">
        <f>FishAbundance!K9</f>
        <v>0</v>
      </c>
      <c r="L9" s="17">
        <f>FishAbundance!L9</f>
        <v>0</v>
      </c>
      <c r="M9" s="17">
        <f>FishAbundance!M9</f>
        <v>0</v>
      </c>
      <c r="N9" s="17">
        <f>FishAbundance!N9</f>
        <v>0</v>
      </c>
      <c r="O9" s="17">
        <f>FishAbundance!O9</f>
        <v>0</v>
      </c>
      <c r="P9" s="17">
        <f>FishAbundance!P9</f>
        <v>0</v>
      </c>
      <c r="Q9" s="17">
        <f>FishAbundance!Q9</f>
        <v>0</v>
      </c>
      <c r="R9" s="17">
        <f>FishAbundance!R9</f>
        <v>0</v>
      </c>
      <c r="S9" s="17">
        <f>FishAbundance!S9</f>
        <v>0</v>
      </c>
      <c r="T9" s="17">
        <f>FishAbundance!T9</f>
        <v>0</v>
      </c>
      <c r="U9" s="17">
        <f>FishAbundance!U9</f>
        <v>0</v>
      </c>
      <c r="V9" s="17">
        <f>FishAbundance!V9</f>
        <v>0</v>
      </c>
      <c r="W9" s="17">
        <f>FishAbundance!W9</f>
        <v>0</v>
      </c>
      <c r="X9" s="17">
        <f>FishAbundance!X9</f>
        <v>0</v>
      </c>
      <c r="Y9" s="17">
        <f>FishAbundance!Y9</f>
        <v>0</v>
      </c>
      <c r="Z9" s="17">
        <f>FishAbundance!Z9</f>
        <v>0</v>
      </c>
      <c r="AA9" s="17">
        <f>FishAbundance!AA9</f>
        <v>3</v>
      </c>
      <c r="AB9" s="17">
        <f>FishAbundance!AB9</f>
        <v>0</v>
      </c>
      <c r="AC9" s="17">
        <f>FishAbundance!AC9</f>
        <v>0</v>
      </c>
      <c r="AD9" s="17">
        <f>FishAbundance!AD9</f>
        <v>0</v>
      </c>
      <c r="AE9" s="17">
        <f>FishAbundance!AE9</f>
        <v>0</v>
      </c>
      <c r="AF9" s="17">
        <f>FishAbundance!AF9</f>
        <v>0</v>
      </c>
      <c r="AG9" s="17">
        <f>FishAbundance!AG9</f>
        <v>0</v>
      </c>
      <c r="AH9" s="17">
        <f>FishAbundance!AH9</f>
        <v>0</v>
      </c>
      <c r="AI9" s="17">
        <f>FishAbundance!AI9</f>
        <v>0</v>
      </c>
      <c r="AJ9" s="17">
        <f>FishAbundance!AJ9</f>
        <v>0</v>
      </c>
      <c r="AK9" s="17">
        <f>FishAbundance!AK9</f>
        <v>0</v>
      </c>
      <c r="AL9" s="17">
        <f>FishAbundance!AL9</f>
        <v>0</v>
      </c>
      <c r="AM9" s="17">
        <f>FishAbundance!AM9</f>
        <v>2</v>
      </c>
      <c r="AN9" s="17">
        <f>FishAbundance!AN9</f>
        <v>0</v>
      </c>
      <c r="AO9" s="17">
        <f>FishAbundance!AO9</f>
        <v>0</v>
      </c>
      <c r="AP9" s="17">
        <f>FishAbundance!AP9</f>
        <v>0</v>
      </c>
      <c r="AQ9" s="17">
        <f>FishAbundance!AQ9</f>
        <v>0</v>
      </c>
      <c r="AR9" s="17">
        <f>FishAbundance!AR9</f>
        <v>0</v>
      </c>
      <c r="AS9" s="17">
        <f>FishAbundance!AS9</f>
        <v>0</v>
      </c>
      <c r="AT9" s="17">
        <f>FishAbundance!AT9</f>
        <v>0</v>
      </c>
      <c r="AU9" s="17">
        <f>FishAbundance!AU9</f>
        <v>0</v>
      </c>
      <c r="AV9" s="17">
        <f>FishAbundance!AV9</f>
        <v>2</v>
      </c>
      <c r="AW9" s="17">
        <f>FishAbundance!AW9</f>
        <v>0</v>
      </c>
      <c r="AX9" s="17">
        <f>FishAbundance!AX9</f>
        <v>0</v>
      </c>
      <c r="AY9" s="17">
        <f>FishAbundance!AY9</f>
        <v>0</v>
      </c>
      <c r="AZ9" s="17">
        <f>FishAbundance!AZ9</f>
        <v>0</v>
      </c>
      <c r="BA9" s="17">
        <f>FishAbundance!BA9</f>
        <v>0</v>
      </c>
      <c r="BB9" s="17">
        <f>FishAbundance!BB9</f>
        <v>0</v>
      </c>
      <c r="BC9" s="17">
        <f>FishAbundance!BC9</f>
        <v>0</v>
      </c>
      <c r="BD9" s="17">
        <f>FishAbundance!BD9</f>
        <v>0</v>
      </c>
      <c r="BE9" s="17">
        <f>FishAbundance!BE9</f>
        <v>0</v>
      </c>
      <c r="BF9" s="17">
        <f>FishAbundance!BF9</f>
        <v>0</v>
      </c>
      <c r="BG9" s="17">
        <f>FishAbundance!BG9</f>
        <v>0</v>
      </c>
      <c r="BH9" s="17">
        <f>FishAbundance!BH9</f>
        <v>0</v>
      </c>
      <c r="BI9" s="17">
        <f>FishAbundance!BI9</f>
        <v>0</v>
      </c>
      <c r="BJ9" s="17">
        <f>FishAbundance!BJ9</f>
        <v>0</v>
      </c>
      <c r="BK9" s="17">
        <f>FishAbundance!BK9</f>
        <v>2</v>
      </c>
      <c r="BL9" s="17">
        <f>FishAbundance!BL9</f>
        <v>0</v>
      </c>
      <c r="BM9" s="17">
        <f>FishAbundance!BM9</f>
        <v>0</v>
      </c>
      <c r="BN9" s="17">
        <f>FishAbundance!BN9</f>
        <v>0</v>
      </c>
      <c r="BO9" s="17">
        <f>FishAbundance!BO9</f>
        <v>3</v>
      </c>
      <c r="BP9" s="17">
        <f>FishAbundance!BP9</f>
        <v>0</v>
      </c>
      <c r="BQ9" s="17">
        <f>FishAbundance!BQ9</f>
        <v>0</v>
      </c>
      <c r="BR9" s="17">
        <f>FishAbundance!BR9</f>
        <v>2</v>
      </c>
      <c r="BS9" s="17">
        <f>FishAbundance!BS9</f>
        <v>0</v>
      </c>
      <c r="BT9" s="17">
        <f>FishAbundance!BT9</f>
        <v>0</v>
      </c>
      <c r="BU9" s="17">
        <f>FishAbundance!BU9</f>
        <v>0</v>
      </c>
      <c r="BV9" s="17">
        <f>FishAbundance!BV9</f>
        <v>0</v>
      </c>
      <c r="BW9" s="17">
        <f>FishAbundance!BW9</f>
        <v>0</v>
      </c>
      <c r="BX9" s="17">
        <f>FishAbundance!BX9</f>
        <v>0</v>
      </c>
      <c r="BY9" s="17">
        <f>FishAbundance!BY9</f>
        <v>0</v>
      </c>
      <c r="BZ9" s="17">
        <f>FishAbundance!BZ9</f>
        <v>0</v>
      </c>
      <c r="CA9" s="17">
        <f>FishAbundance!CA9</f>
        <v>0</v>
      </c>
      <c r="CB9" s="17">
        <f>FishAbundance!CB9</f>
        <v>0</v>
      </c>
      <c r="CC9" s="17">
        <f>FishAbundance!CC9</f>
        <v>0</v>
      </c>
      <c r="CD9" s="17">
        <f>FishAbundance!CD9</f>
        <v>0</v>
      </c>
      <c r="CE9" s="17">
        <f>FishAbundance!CE9</f>
        <v>0</v>
      </c>
      <c r="CF9" s="17">
        <f>FishAbundance!CF9</f>
        <v>0</v>
      </c>
      <c r="CG9" s="17">
        <f>FishAbundance!CG9</f>
        <v>1</v>
      </c>
      <c r="CH9" s="17">
        <f>FishAbundance!CH9</f>
        <v>0</v>
      </c>
      <c r="CI9" s="17">
        <f>FishAbundance!CI9</f>
        <v>0</v>
      </c>
      <c r="CJ9" s="17">
        <f>FishAbundance!CJ9</f>
        <v>0</v>
      </c>
      <c r="CK9" s="17">
        <f>FishAbundance!CK9</f>
        <v>0</v>
      </c>
      <c r="CL9" s="17">
        <f>FishAbundance!CL9</f>
        <v>0</v>
      </c>
      <c r="CM9" s="17">
        <f>FishAbundance!CM9</f>
        <v>1</v>
      </c>
      <c r="CN9" s="17">
        <f>FishAbundance!CN9</f>
        <v>2</v>
      </c>
      <c r="CO9" s="17">
        <f>FishAbundance!CO9</f>
        <v>0</v>
      </c>
      <c r="CP9" s="17">
        <f>FishAbundance!CP9</f>
        <v>0</v>
      </c>
      <c r="CQ9" s="17">
        <f>FishAbundance!CQ9</f>
        <v>0</v>
      </c>
      <c r="CR9" s="17">
        <f>FishAbundance!CR9</f>
        <v>0</v>
      </c>
      <c r="CS9" s="17">
        <f>FishAbundance!CS9</f>
        <v>3</v>
      </c>
      <c r="CT9" s="17">
        <f>FishAbundance!CT9</f>
        <v>0</v>
      </c>
      <c r="CU9" s="17">
        <f>FishAbundance!CU9</f>
        <v>0</v>
      </c>
      <c r="CV9" s="17">
        <f>FishAbundance!CV9</f>
        <v>0</v>
      </c>
      <c r="CW9" s="17">
        <f>FishAbundance!CW9</f>
        <v>0</v>
      </c>
      <c r="CX9" s="17">
        <f>FishAbundance!CX9</f>
        <v>0</v>
      </c>
      <c r="CY9" s="17">
        <f>FishAbundance!CY9</f>
        <v>0</v>
      </c>
      <c r="CZ9" s="17">
        <f>FishAbundance!CZ9</f>
        <v>0</v>
      </c>
      <c r="DA9" s="17">
        <f>FishAbundance!DA9</f>
        <v>3</v>
      </c>
      <c r="DB9" s="17">
        <f>FishAbundance!DB9</f>
        <v>0</v>
      </c>
      <c r="DC9" s="17">
        <f>FishAbundance!DC9</f>
        <v>2</v>
      </c>
      <c r="DD9" s="17">
        <f>FishAbundance!DD9</f>
        <v>0</v>
      </c>
      <c r="DE9" s="17">
        <f>FishAbundance!DE9</f>
        <v>0</v>
      </c>
      <c r="DF9" s="17">
        <f>FishAbundance!DF9</f>
        <v>0</v>
      </c>
      <c r="DG9" s="17">
        <f>FishAbundance!DG9</f>
        <v>0</v>
      </c>
      <c r="DH9" s="17">
        <f>FishAbundance!DH9</f>
        <v>0</v>
      </c>
      <c r="DI9" s="17">
        <f>FishAbundance!DI9</f>
        <v>0</v>
      </c>
      <c r="DJ9" s="17">
        <f>FishAbundance!DJ9</f>
        <v>0</v>
      </c>
      <c r="DK9" s="17">
        <f>FishAbundance!DK9</f>
        <v>0</v>
      </c>
      <c r="DL9" s="17">
        <f>FishAbundance!DL9</f>
        <v>0</v>
      </c>
      <c r="DM9" s="17">
        <f>FishAbundance!DM9</f>
        <v>0</v>
      </c>
      <c r="DN9" s="17">
        <f>FishAbundance!DN9</f>
        <v>0</v>
      </c>
      <c r="DO9" s="17">
        <f>FishAbundance!DO9</f>
        <v>0</v>
      </c>
      <c r="DP9" s="17">
        <f>FishAbundance!DP9</f>
        <v>0</v>
      </c>
      <c r="DQ9" s="17">
        <f>FishAbundance!DQ9</f>
        <v>0</v>
      </c>
      <c r="DR9" s="17">
        <f>FishAbundance!DR9</f>
        <v>0</v>
      </c>
      <c r="DS9" s="17">
        <f>FishAbundance!DS9</f>
        <v>0</v>
      </c>
      <c r="DT9" s="17">
        <f>FishAbundance!DT9</f>
        <v>0</v>
      </c>
      <c r="DU9" s="17">
        <f>FishAbundance!DU9</f>
        <v>0</v>
      </c>
      <c r="DV9" s="17">
        <f>FishAbundance!DV9</f>
        <v>1</v>
      </c>
      <c r="DW9" s="17">
        <f>FishAbundance!DW9</f>
        <v>0</v>
      </c>
      <c r="DX9" s="17">
        <f>FishAbundance!DX9</f>
        <v>0</v>
      </c>
      <c r="DY9" s="17">
        <f>FishAbundance!DY9</f>
        <v>0</v>
      </c>
      <c r="DZ9" s="17">
        <f>FishAbundance!DZ9</f>
        <v>0</v>
      </c>
      <c r="EA9" s="17">
        <f>FishAbundance!EA9</f>
        <v>2</v>
      </c>
      <c r="EB9" s="17">
        <f>FishAbundance!EB9</f>
        <v>2</v>
      </c>
      <c r="EC9" s="17">
        <f>FishAbundance!EC9</f>
        <v>3</v>
      </c>
      <c r="ED9" s="17">
        <f>FishAbundance!ED9</f>
        <v>0</v>
      </c>
      <c r="EE9" s="17">
        <f>FishAbundance!EE9</f>
        <v>0</v>
      </c>
      <c r="EF9" s="17">
        <f>FishAbundance!EF9</f>
        <v>0</v>
      </c>
      <c r="EG9" s="17">
        <f>FishAbundance!EG9</f>
        <v>0</v>
      </c>
      <c r="EH9" s="17">
        <f>FishAbundance!EH9</f>
        <v>0</v>
      </c>
      <c r="EI9" s="17">
        <f>FishAbundance!EI9</f>
        <v>1</v>
      </c>
      <c r="EJ9" s="17">
        <f>FishAbundance!EJ9</f>
        <v>0</v>
      </c>
      <c r="EK9" s="17">
        <f>FishAbundance!EK9</f>
        <v>2</v>
      </c>
      <c r="EL9" s="17">
        <f>FishAbundance!EL9</f>
        <v>0</v>
      </c>
      <c r="EM9" s="17">
        <f>FishAbundance!EM9</f>
        <v>1</v>
      </c>
      <c r="EN9" s="17">
        <f>FishAbundance!EN9</f>
        <v>0</v>
      </c>
      <c r="EO9" s="17">
        <f>FishAbundance!EO9</f>
        <v>3</v>
      </c>
      <c r="EP9" s="17">
        <f>FishAbundance!EP9</f>
        <v>0</v>
      </c>
      <c r="EQ9" s="17">
        <f>FishAbundance!EQ9</f>
        <v>0</v>
      </c>
      <c r="ER9" s="17">
        <f>FishAbundance!ER9</f>
        <v>2</v>
      </c>
      <c r="ES9" s="17">
        <f>FishAbundance!ES9</f>
        <v>0</v>
      </c>
      <c r="ET9" s="17">
        <f>FishAbundance!ET9</f>
        <v>0</v>
      </c>
      <c r="EU9" s="17">
        <f>FishAbundance!EU9</f>
        <v>1</v>
      </c>
      <c r="EV9" s="17">
        <f>FishAbundance!EV9</f>
        <v>0</v>
      </c>
      <c r="EW9" s="17">
        <f>FishAbundance!EW9</f>
        <v>0</v>
      </c>
      <c r="EX9" s="17">
        <f>FishAbundance!EX9</f>
        <v>1</v>
      </c>
      <c r="EY9" s="17">
        <f>FishAbundance!EY9</f>
        <v>0</v>
      </c>
      <c r="EZ9" s="17">
        <f>FishAbundance!EZ9</f>
        <v>0</v>
      </c>
      <c r="FA9" s="17">
        <f>FishAbundance!FA9</f>
        <v>0</v>
      </c>
      <c r="FB9" s="17">
        <f>FishAbundance!FB9</f>
        <v>0</v>
      </c>
      <c r="FC9" s="17">
        <f>FishAbundance!FC9</f>
        <v>0</v>
      </c>
      <c r="FE9" s="17">
        <f>VLOOKUP($A9, SiteInfo!$A$2:$R$480, MATCH(FishAbundancePRIMER!FE$1, SiteInfo!$A$1:$R$1,0), 0)</f>
        <v>13</v>
      </c>
      <c r="FF9" s="17">
        <f>VLOOKUP($A9, SiteInfo!$A$2:$R$480, MATCH(FishAbundancePRIMER!FF$1, SiteInfo!$A$1:$R$1,0), 0)</f>
        <v>9</v>
      </c>
      <c r="FG9" s="17">
        <f>VLOOKUP($A9, SiteInfo!$A$2:$R$480, MATCH(FishAbundancePRIMER!FG$1, SiteInfo!$A$1:$R$1,0), 0)</f>
        <v>1998</v>
      </c>
      <c r="FH9" s="17" t="str">
        <f>VLOOKUP($A9, SiteInfo!$A$2:$R$480, MATCH(FishAbundancePRIMER!FH$1, SiteInfo!$A$1:$R$1,0), 0)</f>
        <v>CD</v>
      </c>
      <c r="FI9" s="17">
        <f>VLOOKUP($A9, SiteInfo!$A$2:$R$480, MATCH(FishAbundancePRIMER!FI$1, SiteInfo!$A$1:$R$1,0), 0)</f>
        <v>2</v>
      </c>
      <c r="FJ9" s="17" t="str">
        <f>VLOOKUP($A9, SiteInfo!$A$2:$R$480, MATCH(FishAbundancePRIMER!FJ$1, SiteInfo!$A$1:$R$1,0), 0)</f>
        <v>East Cape</v>
      </c>
      <c r="FK9" s="17" t="str">
        <f>VLOOKUP($A9, SiteInfo!$A$2:$R$480, MATCH(FishAbundancePRIMER!FK$1, SiteInfo!$A$1:$R$1,0), 0)</f>
        <v>Bay of Plenty</v>
      </c>
      <c r="FL9" s="17" t="str">
        <f>VLOOKUP($A9, SiteInfo!$A$2:$R$480, MATCH(FishAbundancePRIMER!FL$1, SiteInfo!$A$1:$R$1,0), 0)</f>
        <v>BOP</v>
      </c>
      <c r="FM9" s="17" t="str">
        <f>VLOOKUP($A9, SiteInfo!$A$2:$R$480, MATCH(FishAbundancePRIMER!FM$1, SiteInfo!$A$1:$R$1,0), 0)</f>
        <v>Bay of Plenty</v>
      </c>
      <c r="FN9" s="17" t="str">
        <f>VLOOKUP($A9, SiteInfo!$A$2:$R$480, MATCH(FishAbundancePRIMER!FN$1, SiteInfo!$A$1:$R$1,0), 0)</f>
        <v>Bo</v>
      </c>
      <c r="FO9" s="17" t="str">
        <f>VLOOKUP($A9, SiteInfo!$A$2:$R$480, MATCH(FishAbundancePRIMER!FO$1, SiteInfo!$A$1:$R$1,0), 0)</f>
        <v>NENI</v>
      </c>
    </row>
    <row r="10" spans="1:171" x14ac:dyDescent="0.25">
      <c r="A10" s="11" t="str">
        <f>FishAbundance!A10</f>
        <v>Bo5</v>
      </c>
      <c r="B10" s="17">
        <f>FishAbundance!B10</f>
        <v>0</v>
      </c>
      <c r="C10" s="17">
        <f>FishAbundance!C10</f>
        <v>0</v>
      </c>
      <c r="D10" s="17">
        <f>FishAbundance!D10</f>
        <v>0</v>
      </c>
      <c r="E10" s="17">
        <f>FishAbundance!E10</f>
        <v>0</v>
      </c>
      <c r="F10" s="17">
        <f>FishAbundance!F10</f>
        <v>0</v>
      </c>
      <c r="G10" s="17">
        <f>FishAbundance!G10</f>
        <v>0</v>
      </c>
      <c r="H10" s="17">
        <f>FishAbundance!H10</f>
        <v>0</v>
      </c>
      <c r="I10" s="17">
        <f>FishAbundance!I10</f>
        <v>0</v>
      </c>
      <c r="J10" s="17">
        <f>FishAbundance!J10</f>
        <v>0</v>
      </c>
      <c r="K10" s="17">
        <f>FishAbundance!K10</f>
        <v>0</v>
      </c>
      <c r="L10" s="17">
        <f>FishAbundance!L10</f>
        <v>0</v>
      </c>
      <c r="M10" s="17">
        <f>FishAbundance!M10</f>
        <v>0</v>
      </c>
      <c r="N10" s="17">
        <f>FishAbundance!N10</f>
        <v>0</v>
      </c>
      <c r="O10" s="17">
        <f>FishAbundance!O10</f>
        <v>0</v>
      </c>
      <c r="P10" s="17">
        <f>FishAbundance!P10</f>
        <v>0</v>
      </c>
      <c r="Q10" s="17">
        <f>FishAbundance!Q10</f>
        <v>2</v>
      </c>
      <c r="R10" s="17">
        <f>FishAbundance!R10</f>
        <v>0</v>
      </c>
      <c r="S10" s="17">
        <f>FishAbundance!S10</f>
        <v>0</v>
      </c>
      <c r="T10" s="17">
        <f>FishAbundance!T10</f>
        <v>0</v>
      </c>
      <c r="U10" s="17">
        <f>FishAbundance!U10</f>
        <v>0</v>
      </c>
      <c r="V10" s="17">
        <f>FishAbundance!V10</f>
        <v>1</v>
      </c>
      <c r="W10" s="17">
        <f>FishAbundance!W10</f>
        <v>0</v>
      </c>
      <c r="X10" s="17">
        <f>FishAbundance!X10</f>
        <v>0</v>
      </c>
      <c r="Y10" s="17">
        <f>FishAbundance!Y10</f>
        <v>0</v>
      </c>
      <c r="Z10" s="17">
        <f>FishAbundance!Z10</f>
        <v>0</v>
      </c>
      <c r="AA10" s="17">
        <f>FishAbundance!AA10</f>
        <v>3</v>
      </c>
      <c r="AB10" s="17">
        <f>FishAbundance!AB10</f>
        <v>0</v>
      </c>
      <c r="AC10" s="17">
        <f>FishAbundance!AC10</f>
        <v>0</v>
      </c>
      <c r="AD10" s="17">
        <f>FishAbundance!AD10</f>
        <v>0</v>
      </c>
      <c r="AE10" s="17">
        <f>FishAbundance!AE10</f>
        <v>0</v>
      </c>
      <c r="AF10" s="17">
        <f>FishAbundance!AF10</f>
        <v>0</v>
      </c>
      <c r="AG10" s="17">
        <f>FishAbundance!AG10</f>
        <v>0</v>
      </c>
      <c r="AH10" s="17">
        <f>FishAbundance!AH10</f>
        <v>0</v>
      </c>
      <c r="AI10" s="17">
        <f>FishAbundance!AI10</f>
        <v>0</v>
      </c>
      <c r="AJ10" s="17">
        <f>FishAbundance!AJ10</f>
        <v>0</v>
      </c>
      <c r="AK10" s="17">
        <f>FishAbundance!AK10</f>
        <v>0</v>
      </c>
      <c r="AL10" s="17">
        <f>FishAbundance!AL10</f>
        <v>0</v>
      </c>
      <c r="AM10" s="17">
        <f>FishAbundance!AM10</f>
        <v>2</v>
      </c>
      <c r="AN10" s="17">
        <f>FishAbundance!AN10</f>
        <v>0</v>
      </c>
      <c r="AO10" s="17">
        <f>FishAbundance!AO10</f>
        <v>0</v>
      </c>
      <c r="AP10" s="17">
        <f>FishAbundance!AP10</f>
        <v>0</v>
      </c>
      <c r="AQ10" s="17">
        <f>FishAbundance!AQ10</f>
        <v>0</v>
      </c>
      <c r="AR10" s="17">
        <f>FishAbundance!AR10</f>
        <v>0</v>
      </c>
      <c r="AS10" s="17">
        <f>FishAbundance!AS10</f>
        <v>0</v>
      </c>
      <c r="AT10" s="17">
        <f>FishAbundance!AT10</f>
        <v>0</v>
      </c>
      <c r="AU10" s="17">
        <f>FishAbundance!AU10</f>
        <v>0</v>
      </c>
      <c r="AV10" s="17">
        <f>FishAbundance!AV10</f>
        <v>2</v>
      </c>
      <c r="AW10" s="17">
        <f>FishAbundance!AW10</f>
        <v>0</v>
      </c>
      <c r="AX10" s="17">
        <f>FishAbundance!AX10</f>
        <v>0</v>
      </c>
      <c r="AY10" s="17">
        <f>FishAbundance!AY10</f>
        <v>0</v>
      </c>
      <c r="AZ10" s="17">
        <f>FishAbundance!AZ10</f>
        <v>0</v>
      </c>
      <c r="BA10" s="17">
        <f>FishAbundance!BA10</f>
        <v>0</v>
      </c>
      <c r="BB10" s="17">
        <f>FishAbundance!BB10</f>
        <v>0</v>
      </c>
      <c r="BC10" s="17">
        <f>FishAbundance!BC10</f>
        <v>0</v>
      </c>
      <c r="BD10" s="17">
        <f>FishAbundance!BD10</f>
        <v>0</v>
      </c>
      <c r="BE10" s="17">
        <f>FishAbundance!BE10</f>
        <v>0</v>
      </c>
      <c r="BF10" s="17">
        <f>FishAbundance!BF10</f>
        <v>0</v>
      </c>
      <c r="BG10" s="17">
        <f>FishAbundance!BG10</f>
        <v>0</v>
      </c>
      <c r="BH10" s="17">
        <f>FishAbundance!BH10</f>
        <v>0</v>
      </c>
      <c r="BI10" s="17">
        <f>FishAbundance!BI10</f>
        <v>0</v>
      </c>
      <c r="BJ10" s="17">
        <f>FishAbundance!BJ10</f>
        <v>0</v>
      </c>
      <c r="BK10" s="17">
        <f>FishAbundance!BK10</f>
        <v>2</v>
      </c>
      <c r="BL10" s="17">
        <f>FishAbundance!BL10</f>
        <v>0</v>
      </c>
      <c r="BM10" s="17">
        <f>FishAbundance!BM10</f>
        <v>0</v>
      </c>
      <c r="BN10" s="17">
        <f>FishAbundance!BN10</f>
        <v>0</v>
      </c>
      <c r="BO10" s="17">
        <f>FishAbundance!BO10</f>
        <v>3</v>
      </c>
      <c r="BP10" s="17">
        <f>FishAbundance!BP10</f>
        <v>0</v>
      </c>
      <c r="BQ10" s="17">
        <f>FishAbundance!BQ10</f>
        <v>0</v>
      </c>
      <c r="BR10" s="17">
        <f>FishAbundance!BR10</f>
        <v>2</v>
      </c>
      <c r="BS10" s="17">
        <f>FishAbundance!BS10</f>
        <v>1</v>
      </c>
      <c r="BT10" s="17">
        <f>FishAbundance!BT10</f>
        <v>0</v>
      </c>
      <c r="BU10" s="17">
        <f>FishAbundance!BU10</f>
        <v>0</v>
      </c>
      <c r="BV10" s="17">
        <f>FishAbundance!BV10</f>
        <v>0</v>
      </c>
      <c r="BW10" s="17">
        <f>FishAbundance!BW10</f>
        <v>0</v>
      </c>
      <c r="BX10" s="17">
        <f>FishAbundance!BX10</f>
        <v>0</v>
      </c>
      <c r="BY10" s="17">
        <f>FishAbundance!BY10</f>
        <v>0</v>
      </c>
      <c r="BZ10" s="17">
        <f>FishAbundance!BZ10</f>
        <v>0</v>
      </c>
      <c r="CA10" s="17">
        <f>FishAbundance!CA10</f>
        <v>0</v>
      </c>
      <c r="CB10" s="17">
        <f>FishAbundance!CB10</f>
        <v>0</v>
      </c>
      <c r="CC10" s="17">
        <f>FishAbundance!CC10</f>
        <v>0</v>
      </c>
      <c r="CD10" s="17">
        <f>FishAbundance!CD10</f>
        <v>0</v>
      </c>
      <c r="CE10" s="17">
        <f>FishAbundance!CE10</f>
        <v>0</v>
      </c>
      <c r="CF10" s="17">
        <f>FishAbundance!CF10</f>
        <v>0</v>
      </c>
      <c r="CG10" s="17">
        <f>FishAbundance!CG10</f>
        <v>2</v>
      </c>
      <c r="CH10" s="17">
        <f>FishAbundance!CH10</f>
        <v>0</v>
      </c>
      <c r="CI10" s="17">
        <f>FishAbundance!CI10</f>
        <v>0</v>
      </c>
      <c r="CJ10" s="17">
        <f>FishAbundance!CJ10</f>
        <v>2</v>
      </c>
      <c r="CK10" s="17">
        <f>FishAbundance!CK10</f>
        <v>0</v>
      </c>
      <c r="CL10" s="17">
        <f>FishAbundance!CL10</f>
        <v>0</v>
      </c>
      <c r="CM10" s="17">
        <f>FishAbundance!CM10</f>
        <v>0</v>
      </c>
      <c r="CN10" s="17">
        <f>FishAbundance!CN10</f>
        <v>2</v>
      </c>
      <c r="CO10" s="17">
        <f>FishAbundance!CO10</f>
        <v>0</v>
      </c>
      <c r="CP10" s="17">
        <f>FishAbundance!CP10</f>
        <v>0</v>
      </c>
      <c r="CQ10" s="17">
        <f>FishAbundance!CQ10</f>
        <v>0</v>
      </c>
      <c r="CR10" s="17">
        <f>FishAbundance!CR10</f>
        <v>0</v>
      </c>
      <c r="CS10" s="17">
        <f>FishAbundance!CS10</f>
        <v>3</v>
      </c>
      <c r="CT10" s="17">
        <f>FishAbundance!CT10</f>
        <v>2</v>
      </c>
      <c r="CU10" s="17">
        <f>FishAbundance!CU10</f>
        <v>0</v>
      </c>
      <c r="CV10" s="17">
        <f>FishAbundance!CV10</f>
        <v>0</v>
      </c>
      <c r="CW10" s="17">
        <f>FishAbundance!CW10</f>
        <v>0</v>
      </c>
      <c r="CX10" s="17">
        <f>FishAbundance!CX10</f>
        <v>0</v>
      </c>
      <c r="CY10" s="17">
        <f>FishAbundance!CY10</f>
        <v>0</v>
      </c>
      <c r="CZ10" s="17">
        <f>FishAbundance!CZ10</f>
        <v>0</v>
      </c>
      <c r="DA10" s="17">
        <f>FishAbundance!DA10</f>
        <v>3</v>
      </c>
      <c r="DB10" s="17">
        <f>FishAbundance!DB10</f>
        <v>0</v>
      </c>
      <c r="DC10" s="17">
        <f>FishAbundance!DC10</f>
        <v>2</v>
      </c>
      <c r="DD10" s="17">
        <f>FishAbundance!DD10</f>
        <v>0</v>
      </c>
      <c r="DE10" s="17">
        <f>FishAbundance!DE10</f>
        <v>0</v>
      </c>
      <c r="DF10" s="17">
        <f>FishAbundance!DF10</f>
        <v>0</v>
      </c>
      <c r="DG10" s="17">
        <f>FishAbundance!DG10</f>
        <v>0</v>
      </c>
      <c r="DH10" s="17">
        <f>FishAbundance!DH10</f>
        <v>0</v>
      </c>
      <c r="DI10" s="17">
        <f>FishAbundance!DI10</f>
        <v>0</v>
      </c>
      <c r="DJ10" s="17">
        <f>FishAbundance!DJ10</f>
        <v>0</v>
      </c>
      <c r="DK10" s="17">
        <f>FishAbundance!DK10</f>
        <v>0</v>
      </c>
      <c r="DL10" s="17">
        <f>FishAbundance!DL10</f>
        <v>0</v>
      </c>
      <c r="DM10" s="17">
        <f>FishAbundance!DM10</f>
        <v>0</v>
      </c>
      <c r="DN10" s="17">
        <f>FishAbundance!DN10</f>
        <v>0</v>
      </c>
      <c r="DO10" s="17">
        <f>FishAbundance!DO10</f>
        <v>0</v>
      </c>
      <c r="DP10" s="17">
        <f>FishAbundance!DP10</f>
        <v>0</v>
      </c>
      <c r="DQ10" s="17">
        <f>FishAbundance!DQ10</f>
        <v>0</v>
      </c>
      <c r="DR10" s="17">
        <f>FishAbundance!DR10</f>
        <v>0</v>
      </c>
      <c r="DS10" s="17">
        <f>FishAbundance!DS10</f>
        <v>2</v>
      </c>
      <c r="DT10" s="17">
        <f>FishAbundance!DT10</f>
        <v>0</v>
      </c>
      <c r="DU10" s="17">
        <f>FishAbundance!DU10</f>
        <v>0</v>
      </c>
      <c r="DV10" s="17">
        <f>FishAbundance!DV10</f>
        <v>1</v>
      </c>
      <c r="DW10" s="17">
        <f>FishAbundance!DW10</f>
        <v>0</v>
      </c>
      <c r="DX10" s="17">
        <f>FishAbundance!DX10</f>
        <v>0</v>
      </c>
      <c r="DY10" s="17">
        <f>FishAbundance!DY10</f>
        <v>0</v>
      </c>
      <c r="DZ10" s="17">
        <f>FishAbundance!DZ10</f>
        <v>1</v>
      </c>
      <c r="EA10" s="17">
        <f>FishAbundance!EA10</f>
        <v>2</v>
      </c>
      <c r="EB10" s="17">
        <f>FishAbundance!EB10</f>
        <v>2</v>
      </c>
      <c r="EC10" s="17">
        <f>FishAbundance!EC10</f>
        <v>3</v>
      </c>
      <c r="ED10" s="17">
        <f>FishAbundance!ED10</f>
        <v>0</v>
      </c>
      <c r="EE10" s="17">
        <f>FishAbundance!EE10</f>
        <v>0</v>
      </c>
      <c r="EF10" s="17">
        <f>FishAbundance!EF10</f>
        <v>0</v>
      </c>
      <c r="EG10" s="17">
        <f>FishAbundance!EG10</f>
        <v>0</v>
      </c>
      <c r="EH10" s="17">
        <f>FishAbundance!EH10</f>
        <v>0</v>
      </c>
      <c r="EI10" s="17">
        <f>FishAbundance!EI10</f>
        <v>0</v>
      </c>
      <c r="EJ10" s="17">
        <f>FishAbundance!EJ10</f>
        <v>0</v>
      </c>
      <c r="EK10" s="17">
        <f>FishAbundance!EK10</f>
        <v>2</v>
      </c>
      <c r="EL10" s="17">
        <f>FishAbundance!EL10</f>
        <v>0</v>
      </c>
      <c r="EM10" s="17">
        <f>FishAbundance!EM10</f>
        <v>2</v>
      </c>
      <c r="EN10" s="17">
        <f>FishAbundance!EN10</f>
        <v>0</v>
      </c>
      <c r="EO10" s="17">
        <f>FishAbundance!EO10</f>
        <v>3</v>
      </c>
      <c r="EP10" s="17">
        <f>FishAbundance!EP10</f>
        <v>0</v>
      </c>
      <c r="EQ10" s="17">
        <f>FishAbundance!EQ10</f>
        <v>0</v>
      </c>
      <c r="ER10" s="17">
        <f>FishAbundance!ER10</f>
        <v>0</v>
      </c>
      <c r="ES10" s="17">
        <f>FishAbundance!ES10</f>
        <v>0</v>
      </c>
      <c r="ET10" s="17">
        <f>FishAbundance!ET10</f>
        <v>0</v>
      </c>
      <c r="EU10" s="17">
        <f>FishAbundance!EU10</f>
        <v>0</v>
      </c>
      <c r="EV10" s="17">
        <f>FishAbundance!EV10</f>
        <v>0</v>
      </c>
      <c r="EW10" s="17">
        <f>FishAbundance!EW10</f>
        <v>0</v>
      </c>
      <c r="EX10" s="17">
        <f>FishAbundance!EX10</f>
        <v>1</v>
      </c>
      <c r="EY10" s="17">
        <f>FishAbundance!EY10</f>
        <v>0</v>
      </c>
      <c r="EZ10" s="17">
        <f>FishAbundance!EZ10</f>
        <v>0</v>
      </c>
      <c r="FA10" s="17">
        <f>FishAbundance!FA10</f>
        <v>0</v>
      </c>
      <c r="FB10" s="17">
        <f>FishAbundance!FB10</f>
        <v>0</v>
      </c>
      <c r="FC10" s="17">
        <f>FishAbundance!FC10</f>
        <v>0</v>
      </c>
      <c r="FE10" s="17">
        <f>VLOOKUP($A10, SiteInfo!$A$2:$R$480, MATCH(FishAbundancePRIMER!FE$1, SiteInfo!$A$1:$R$1,0), 0)</f>
        <v>13</v>
      </c>
      <c r="FF10" s="17">
        <f>VLOOKUP($A10, SiteInfo!$A$2:$R$480, MATCH(FishAbundancePRIMER!FF$1, SiteInfo!$A$1:$R$1,0), 0)</f>
        <v>9</v>
      </c>
      <c r="FG10" s="17">
        <f>VLOOKUP($A10, SiteInfo!$A$2:$R$480, MATCH(FishAbundancePRIMER!FG$1, SiteInfo!$A$1:$R$1,0), 0)</f>
        <v>1998</v>
      </c>
      <c r="FH10" s="17" t="str">
        <f>VLOOKUP($A10, SiteInfo!$A$2:$R$480, MATCH(FishAbundancePRIMER!FH$1, SiteInfo!$A$1:$R$1,0), 0)</f>
        <v>CD</v>
      </c>
      <c r="FI10" s="17">
        <f>VLOOKUP($A10, SiteInfo!$A$2:$R$480, MATCH(FishAbundancePRIMER!FI$1, SiteInfo!$A$1:$R$1,0), 0)</f>
        <v>2</v>
      </c>
      <c r="FJ10" s="17" t="str">
        <f>VLOOKUP($A10, SiteInfo!$A$2:$R$480, MATCH(FishAbundancePRIMER!FJ$1, SiteInfo!$A$1:$R$1,0), 0)</f>
        <v>East Cape</v>
      </c>
      <c r="FK10" s="17" t="str">
        <f>VLOOKUP($A10, SiteInfo!$A$2:$R$480, MATCH(FishAbundancePRIMER!FK$1, SiteInfo!$A$1:$R$1,0), 0)</f>
        <v>Bay of Plenty</v>
      </c>
      <c r="FL10" s="17" t="str">
        <f>VLOOKUP($A10, SiteInfo!$A$2:$R$480, MATCH(FishAbundancePRIMER!FL$1, SiteInfo!$A$1:$R$1,0), 0)</f>
        <v>BOP</v>
      </c>
      <c r="FM10" s="17" t="str">
        <f>VLOOKUP($A10, SiteInfo!$A$2:$R$480, MATCH(FishAbundancePRIMER!FM$1, SiteInfo!$A$1:$R$1,0), 0)</f>
        <v>Bay of Plenty</v>
      </c>
      <c r="FN10" s="17" t="str">
        <f>VLOOKUP($A10, SiteInfo!$A$2:$R$480, MATCH(FishAbundancePRIMER!FN$1, SiteInfo!$A$1:$R$1,0), 0)</f>
        <v>Bo</v>
      </c>
      <c r="FO10" s="17" t="str">
        <f>VLOOKUP($A10, SiteInfo!$A$2:$R$480, MATCH(FishAbundancePRIMER!FO$1, SiteInfo!$A$1:$R$1,0), 0)</f>
        <v>NENI</v>
      </c>
    </row>
    <row r="11" spans="1:171" x14ac:dyDescent="0.25">
      <c r="A11" s="11" t="str">
        <f>FishAbundance!A11</f>
        <v>Bo6</v>
      </c>
      <c r="B11" s="17">
        <f>FishAbundance!B11</f>
        <v>0</v>
      </c>
      <c r="C11" s="17">
        <f>FishAbundance!C11</f>
        <v>0</v>
      </c>
      <c r="D11" s="17">
        <f>FishAbundance!D11</f>
        <v>0</v>
      </c>
      <c r="E11" s="17">
        <f>FishAbundance!E11</f>
        <v>0</v>
      </c>
      <c r="F11" s="17">
        <f>FishAbundance!F11</f>
        <v>0</v>
      </c>
      <c r="G11" s="17">
        <f>FishAbundance!G11</f>
        <v>0</v>
      </c>
      <c r="H11" s="17">
        <f>FishAbundance!H11</f>
        <v>1</v>
      </c>
      <c r="I11" s="17">
        <f>FishAbundance!I11</f>
        <v>0</v>
      </c>
      <c r="J11" s="17">
        <f>FishAbundance!J11</f>
        <v>0</v>
      </c>
      <c r="K11" s="17">
        <f>FishAbundance!K11</f>
        <v>0</v>
      </c>
      <c r="L11" s="17">
        <f>FishAbundance!L11</f>
        <v>0</v>
      </c>
      <c r="M11" s="17">
        <f>FishAbundance!M11</f>
        <v>0</v>
      </c>
      <c r="N11" s="17">
        <f>FishAbundance!N11</f>
        <v>0</v>
      </c>
      <c r="O11" s="17">
        <f>FishAbundance!O11</f>
        <v>0</v>
      </c>
      <c r="P11" s="17">
        <f>FishAbundance!P11</f>
        <v>0</v>
      </c>
      <c r="Q11" s="17">
        <f>FishAbundance!Q11</f>
        <v>0</v>
      </c>
      <c r="R11" s="17">
        <f>FishAbundance!R11</f>
        <v>0</v>
      </c>
      <c r="S11" s="17">
        <f>FishAbundance!S11</f>
        <v>0</v>
      </c>
      <c r="T11" s="17">
        <f>FishAbundance!T11</f>
        <v>0</v>
      </c>
      <c r="U11" s="17">
        <f>FishAbundance!U11</f>
        <v>0</v>
      </c>
      <c r="V11" s="17">
        <f>FishAbundance!V11</f>
        <v>0</v>
      </c>
      <c r="W11" s="17">
        <f>FishAbundance!W11</f>
        <v>0</v>
      </c>
      <c r="X11" s="17">
        <f>FishAbundance!X11</f>
        <v>0</v>
      </c>
      <c r="Y11" s="17">
        <f>FishAbundance!Y11</f>
        <v>0</v>
      </c>
      <c r="Z11" s="17">
        <f>FishAbundance!Z11</f>
        <v>0</v>
      </c>
      <c r="AA11" s="17">
        <f>FishAbundance!AA11</f>
        <v>2</v>
      </c>
      <c r="AB11" s="17">
        <f>FishAbundance!AB11</f>
        <v>0</v>
      </c>
      <c r="AC11" s="17">
        <f>FishAbundance!AC11</f>
        <v>0</v>
      </c>
      <c r="AD11" s="17">
        <f>FishAbundance!AD11</f>
        <v>0</v>
      </c>
      <c r="AE11" s="17">
        <f>FishAbundance!AE11</f>
        <v>0</v>
      </c>
      <c r="AF11" s="17">
        <f>FishAbundance!AF11</f>
        <v>0</v>
      </c>
      <c r="AG11" s="17">
        <f>FishAbundance!AG11</f>
        <v>0</v>
      </c>
      <c r="AH11" s="17">
        <f>FishAbundance!AH11</f>
        <v>0</v>
      </c>
      <c r="AI11" s="17">
        <f>FishAbundance!AI11</f>
        <v>0</v>
      </c>
      <c r="AJ11" s="17">
        <f>FishAbundance!AJ11</f>
        <v>0</v>
      </c>
      <c r="AK11" s="17">
        <f>FishAbundance!AK11</f>
        <v>0</v>
      </c>
      <c r="AL11" s="17">
        <f>FishAbundance!AL11</f>
        <v>0</v>
      </c>
      <c r="AM11" s="17">
        <f>FishAbundance!AM11</f>
        <v>2</v>
      </c>
      <c r="AN11" s="17">
        <f>FishAbundance!AN11</f>
        <v>0</v>
      </c>
      <c r="AO11" s="17">
        <f>FishAbundance!AO11</f>
        <v>0</v>
      </c>
      <c r="AP11" s="17">
        <f>FishAbundance!AP11</f>
        <v>0</v>
      </c>
      <c r="AQ11" s="17">
        <f>FishAbundance!AQ11</f>
        <v>0</v>
      </c>
      <c r="AR11" s="17">
        <f>FishAbundance!AR11</f>
        <v>0</v>
      </c>
      <c r="AS11" s="17">
        <f>FishAbundance!AS11</f>
        <v>0</v>
      </c>
      <c r="AT11" s="17">
        <f>FishAbundance!AT11</f>
        <v>0</v>
      </c>
      <c r="AU11" s="17">
        <f>FishAbundance!AU11</f>
        <v>0</v>
      </c>
      <c r="AV11" s="17">
        <f>FishAbundance!AV11</f>
        <v>0</v>
      </c>
      <c r="AW11" s="17">
        <f>FishAbundance!AW11</f>
        <v>0</v>
      </c>
      <c r="AX11" s="17">
        <f>FishAbundance!AX11</f>
        <v>0</v>
      </c>
      <c r="AY11" s="17">
        <f>FishAbundance!AY11</f>
        <v>0</v>
      </c>
      <c r="AZ11" s="17">
        <f>FishAbundance!AZ11</f>
        <v>0</v>
      </c>
      <c r="BA11" s="17">
        <f>FishAbundance!BA11</f>
        <v>0</v>
      </c>
      <c r="BB11" s="17">
        <f>FishAbundance!BB11</f>
        <v>0</v>
      </c>
      <c r="BC11" s="17">
        <f>FishAbundance!BC11</f>
        <v>0</v>
      </c>
      <c r="BD11" s="17">
        <f>FishAbundance!BD11</f>
        <v>0</v>
      </c>
      <c r="BE11" s="17">
        <f>FishAbundance!BE11</f>
        <v>0</v>
      </c>
      <c r="BF11" s="17">
        <f>FishAbundance!BF11</f>
        <v>0</v>
      </c>
      <c r="BG11" s="17">
        <f>FishAbundance!BG11</f>
        <v>0</v>
      </c>
      <c r="BH11" s="17">
        <f>FishAbundance!BH11</f>
        <v>0</v>
      </c>
      <c r="BI11" s="17">
        <f>FishAbundance!BI11</f>
        <v>0</v>
      </c>
      <c r="BJ11" s="17">
        <f>FishAbundance!BJ11</f>
        <v>2</v>
      </c>
      <c r="BK11" s="17">
        <f>FishAbundance!BK11</f>
        <v>0</v>
      </c>
      <c r="BL11" s="17">
        <f>FishAbundance!BL11</f>
        <v>0</v>
      </c>
      <c r="BM11" s="17">
        <f>FishAbundance!BM11</f>
        <v>0</v>
      </c>
      <c r="BN11" s="17">
        <f>FishAbundance!BN11</f>
        <v>0</v>
      </c>
      <c r="BO11" s="17">
        <f>FishAbundance!BO11</f>
        <v>0</v>
      </c>
      <c r="BP11" s="17">
        <f>FishAbundance!BP11</f>
        <v>0</v>
      </c>
      <c r="BQ11" s="17">
        <f>FishAbundance!BQ11</f>
        <v>0</v>
      </c>
      <c r="BR11" s="17">
        <f>FishAbundance!BR11</f>
        <v>0</v>
      </c>
      <c r="BS11" s="17">
        <f>FishAbundance!BS11</f>
        <v>3</v>
      </c>
      <c r="BT11" s="17">
        <f>FishAbundance!BT11</f>
        <v>0</v>
      </c>
      <c r="BU11" s="17">
        <f>FishAbundance!BU11</f>
        <v>0</v>
      </c>
      <c r="BV11" s="17">
        <f>FishAbundance!BV11</f>
        <v>1</v>
      </c>
      <c r="BW11" s="17">
        <f>FishAbundance!BW11</f>
        <v>0</v>
      </c>
      <c r="BX11" s="17">
        <f>FishAbundance!BX11</f>
        <v>0</v>
      </c>
      <c r="BY11" s="17">
        <f>FishAbundance!BY11</f>
        <v>0</v>
      </c>
      <c r="BZ11" s="17">
        <f>FishAbundance!BZ11</f>
        <v>0</v>
      </c>
      <c r="CA11" s="17">
        <f>FishAbundance!CA11</f>
        <v>0</v>
      </c>
      <c r="CB11" s="17">
        <f>FishAbundance!CB11</f>
        <v>0</v>
      </c>
      <c r="CC11" s="17">
        <f>FishAbundance!CC11</f>
        <v>0</v>
      </c>
      <c r="CD11" s="17">
        <f>FishAbundance!CD11</f>
        <v>0</v>
      </c>
      <c r="CE11" s="17">
        <f>FishAbundance!CE11</f>
        <v>0</v>
      </c>
      <c r="CF11" s="17">
        <f>FishAbundance!CF11</f>
        <v>0</v>
      </c>
      <c r="CG11" s="17">
        <f>FishAbundance!CG11</f>
        <v>2</v>
      </c>
      <c r="CH11" s="17">
        <f>FishAbundance!CH11</f>
        <v>0</v>
      </c>
      <c r="CI11" s="17">
        <f>FishAbundance!CI11</f>
        <v>0</v>
      </c>
      <c r="CJ11" s="17">
        <f>FishAbundance!CJ11</f>
        <v>2</v>
      </c>
      <c r="CK11" s="17">
        <f>FishAbundance!CK11</f>
        <v>0</v>
      </c>
      <c r="CL11" s="17">
        <f>FishAbundance!CL11</f>
        <v>0</v>
      </c>
      <c r="CM11" s="17">
        <f>FishAbundance!CM11</f>
        <v>0</v>
      </c>
      <c r="CN11" s="17">
        <f>FishAbundance!CN11</f>
        <v>0</v>
      </c>
      <c r="CO11" s="17">
        <f>FishAbundance!CO11</f>
        <v>0</v>
      </c>
      <c r="CP11" s="17">
        <f>FishAbundance!CP11</f>
        <v>0</v>
      </c>
      <c r="CQ11" s="17">
        <f>FishAbundance!CQ11</f>
        <v>0</v>
      </c>
      <c r="CR11" s="17">
        <f>FishAbundance!CR11</f>
        <v>0</v>
      </c>
      <c r="CS11" s="17">
        <f>FishAbundance!CS11</f>
        <v>1</v>
      </c>
      <c r="CT11" s="17">
        <f>FishAbundance!CT11</f>
        <v>1</v>
      </c>
      <c r="CU11" s="17">
        <f>FishAbundance!CU11</f>
        <v>0</v>
      </c>
      <c r="CV11" s="17">
        <f>FishAbundance!CV11</f>
        <v>0</v>
      </c>
      <c r="CW11" s="17">
        <f>FishAbundance!CW11</f>
        <v>0</v>
      </c>
      <c r="CX11" s="17">
        <f>FishAbundance!CX11</f>
        <v>0</v>
      </c>
      <c r="CY11" s="17">
        <f>FishAbundance!CY11</f>
        <v>0</v>
      </c>
      <c r="CZ11" s="17">
        <f>FishAbundance!CZ11</f>
        <v>0</v>
      </c>
      <c r="DA11" s="17">
        <f>FishAbundance!DA11</f>
        <v>2</v>
      </c>
      <c r="DB11" s="17">
        <f>FishAbundance!DB11</f>
        <v>0</v>
      </c>
      <c r="DC11" s="17">
        <f>FishAbundance!DC11</f>
        <v>1</v>
      </c>
      <c r="DD11" s="17">
        <f>FishAbundance!DD11</f>
        <v>0</v>
      </c>
      <c r="DE11" s="17">
        <f>FishAbundance!DE11</f>
        <v>0</v>
      </c>
      <c r="DF11" s="17">
        <f>FishAbundance!DF11</f>
        <v>0</v>
      </c>
      <c r="DG11" s="17">
        <f>FishAbundance!DG11</f>
        <v>2</v>
      </c>
      <c r="DH11" s="17">
        <f>FishAbundance!DH11</f>
        <v>0</v>
      </c>
      <c r="DI11" s="17">
        <f>FishAbundance!DI11</f>
        <v>0</v>
      </c>
      <c r="DJ11" s="17">
        <f>FishAbundance!DJ11</f>
        <v>0</v>
      </c>
      <c r="DK11" s="17">
        <f>FishAbundance!DK11</f>
        <v>0</v>
      </c>
      <c r="DL11" s="17">
        <f>FishAbundance!DL11</f>
        <v>0</v>
      </c>
      <c r="DM11" s="17">
        <f>FishAbundance!DM11</f>
        <v>0</v>
      </c>
      <c r="DN11" s="17">
        <f>FishAbundance!DN11</f>
        <v>0</v>
      </c>
      <c r="DO11" s="17">
        <f>FishAbundance!DO11</f>
        <v>0</v>
      </c>
      <c r="DP11" s="17">
        <f>FishAbundance!DP11</f>
        <v>0</v>
      </c>
      <c r="DQ11" s="17">
        <f>FishAbundance!DQ11</f>
        <v>0</v>
      </c>
      <c r="DR11" s="17">
        <f>FishAbundance!DR11</f>
        <v>0</v>
      </c>
      <c r="DS11" s="17">
        <f>FishAbundance!DS11</f>
        <v>0</v>
      </c>
      <c r="DT11" s="17">
        <f>FishAbundance!DT11</f>
        <v>0</v>
      </c>
      <c r="DU11" s="17">
        <f>FishAbundance!DU11</f>
        <v>0</v>
      </c>
      <c r="DV11" s="17">
        <f>FishAbundance!DV11</f>
        <v>0</v>
      </c>
      <c r="DW11" s="17">
        <f>FishAbundance!DW11</f>
        <v>0</v>
      </c>
      <c r="DX11" s="17">
        <f>FishAbundance!DX11</f>
        <v>0</v>
      </c>
      <c r="DY11" s="17">
        <f>FishAbundance!DY11</f>
        <v>0</v>
      </c>
      <c r="DZ11" s="17">
        <f>FishAbundance!DZ11</f>
        <v>1</v>
      </c>
      <c r="EA11" s="17">
        <f>FishAbundance!EA11</f>
        <v>0</v>
      </c>
      <c r="EB11" s="17">
        <f>FishAbundance!EB11</f>
        <v>0</v>
      </c>
      <c r="EC11" s="17">
        <f>FishAbundance!EC11</f>
        <v>0</v>
      </c>
      <c r="ED11" s="17">
        <f>FishAbundance!ED11</f>
        <v>0</v>
      </c>
      <c r="EE11" s="17">
        <f>FishAbundance!EE11</f>
        <v>0</v>
      </c>
      <c r="EF11" s="17">
        <f>FishAbundance!EF11</f>
        <v>0</v>
      </c>
      <c r="EG11" s="17">
        <f>FishAbundance!EG11</f>
        <v>0</v>
      </c>
      <c r="EH11" s="17">
        <f>FishAbundance!EH11</f>
        <v>0</v>
      </c>
      <c r="EI11" s="17">
        <f>FishAbundance!EI11</f>
        <v>0</v>
      </c>
      <c r="EJ11" s="17">
        <f>FishAbundance!EJ11</f>
        <v>0</v>
      </c>
      <c r="EK11" s="17">
        <f>FishAbundance!EK11</f>
        <v>2</v>
      </c>
      <c r="EL11" s="17">
        <f>FishAbundance!EL11</f>
        <v>0</v>
      </c>
      <c r="EM11" s="17">
        <f>FishAbundance!EM11</f>
        <v>2</v>
      </c>
      <c r="EN11" s="17">
        <f>FishAbundance!EN11</f>
        <v>0</v>
      </c>
      <c r="EO11" s="17">
        <f>FishAbundance!EO11</f>
        <v>2</v>
      </c>
      <c r="EP11" s="17">
        <f>FishAbundance!EP11</f>
        <v>0</v>
      </c>
      <c r="EQ11" s="17">
        <f>FishAbundance!EQ11</f>
        <v>0</v>
      </c>
      <c r="ER11" s="17">
        <f>FishAbundance!ER11</f>
        <v>3</v>
      </c>
      <c r="ES11" s="17">
        <f>FishAbundance!ES11</f>
        <v>0</v>
      </c>
      <c r="ET11" s="17">
        <f>FishAbundance!ET11</f>
        <v>0</v>
      </c>
      <c r="EU11" s="17">
        <f>FishAbundance!EU11</f>
        <v>0</v>
      </c>
      <c r="EV11" s="17">
        <f>FishAbundance!EV11</f>
        <v>0</v>
      </c>
      <c r="EW11" s="17">
        <f>FishAbundance!EW11</f>
        <v>0</v>
      </c>
      <c r="EX11" s="17">
        <f>FishAbundance!EX11</f>
        <v>2</v>
      </c>
      <c r="EY11" s="17">
        <f>FishAbundance!EY11</f>
        <v>0</v>
      </c>
      <c r="EZ11" s="17">
        <f>FishAbundance!EZ11</f>
        <v>0</v>
      </c>
      <c r="FA11" s="17">
        <f>FishAbundance!FA11</f>
        <v>1</v>
      </c>
      <c r="FB11" s="17">
        <f>FishAbundance!FB11</f>
        <v>0</v>
      </c>
      <c r="FC11" s="17">
        <f>FishAbundance!FC11</f>
        <v>0</v>
      </c>
      <c r="FE11" s="17">
        <f>VLOOKUP($A11, SiteInfo!$A$2:$R$480, MATCH(FishAbundancePRIMER!FE$1, SiteInfo!$A$1:$R$1,0), 0)</f>
        <v>15</v>
      </c>
      <c r="FF11" s="17">
        <f>VLOOKUP($A11, SiteInfo!$A$2:$R$480, MATCH(FishAbundancePRIMER!FF$1, SiteInfo!$A$1:$R$1,0), 0)</f>
        <v>3</v>
      </c>
      <c r="FG11" s="17">
        <f>VLOOKUP($A11, SiteInfo!$A$2:$R$480, MATCH(FishAbundancePRIMER!FG$1, SiteInfo!$A$1:$R$1,0), 0)</f>
        <v>2000</v>
      </c>
      <c r="FH11" s="17" t="str">
        <f>VLOOKUP($A11, SiteInfo!$A$2:$R$480, MATCH(FishAbundancePRIMER!FH$1, SiteInfo!$A$1:$R$1,0), 0)</f>
        <v>CD</v>
      </c>
      <c r="FI11" s="17">
        <f>VLOOKUP($A11, SiteInfo!$A$2:$R$480, MATCH(FishAbundancePRIMER!FI$1, SiteInfo!$A$1:$R$1,0), 0)</f>
        <v>3</v>
      </c>
      <c r="FJ11" s="17" t="str">
        <f>VLOOKUP($A11, SiteInfo!$A$2:$R$480, MATCH(FishAbundancePRIMER!FJ$1, SiteInfo!$A$1:$R$1,0), 0)</f>
        <v>Mayor Island SE</v>
      </c>
      <c r="FK11" s="17" t="str">
        <f>VLOOKUP($A11, SiteInfo!$A$2:$R$480, MATCH(FishAbundancePRIMER!FK$1, SiteInfo!$A$1:$R$1,0), 0)</f>
        <v>Bay of Plenty</v>
      </c>
      <c r="FL11" s="17" t="str">
        <f>VLOOKUP($A11, SiteInfo!$A$2:$R$480, MATCH(FishAbundancePRIMER!FL$1, SiteInfo!$A$1:$R$1,0), 0)</f>
        <v>BOP</v>
      </c>
      <c r="FM11" s="17" t="str">
        <f>VLOOKUP($A11, SiteInfo!$A$2:$R$480, MATCH(FishAbundancePRIMER!FM$1, SiteInfo!$A$1:$R$1,0), 0)</f>
        <v>Bay of Plenty</v>
      </c>
      <c r="FN11" s="17" t="str">
        <f>VLOOKUP($A11, SiteInfo!$A$2:$R$480, MATCH(FishAbundancePRIMER!FN$1, SiteInfo!$A$1:$R$1,0), 0)</f>
        <v>Bo</v>
      </c>
      <c r="FO11" s="17" t="str">
        <f>VLOOKUP($A11, SiteInfo!$A$2:$R$480, MATCH(FishAbundancePRIMER!FO$1, SiteInfo!$A$1:$R$1,0), 0)</f>
        <v>NENI</v>
      </c>
    </row>
    <row r="12" spans="1:171" x14ac:dyDescent="0.25">
      <c r="A12" s="11" t="str">
        <f>FishAbundance!A12</f>
        <v>Bo7</v>
      </c>
      <c r="B12" s="17">
        <f>FishAbundance!B12</f>
        <v>0</v>
      </c>
      <c r="C12" s="17">
        <f>FishAbundance!C12</f>
        <v>0</v>
      </c>
      <c r="D12" s="17">
        <f>FishAbundance!D12</f>
        <v>0</v>
      </c>
      <c r="E12" s="17">
        <f>FishAbundance!E12</f>
        <v>0</v>
      </c>
      <c r="F12" s="17">
        <f>FishAbundance!F12</f>
        <v>0</v>
      </c>
      <c r="G12" s="17">
        <f>FishAbundance!G12</f>
        <v>0</v>
      </c>
      <c r="H12" s="17">
        <f>FishAbundance!H12</f>
        <v>1</v>
      </c>
      <c r="I12" s="17">
        <f>FishAbundance!I12</f>
        <v>0</v>
      </c>
      <c r="J12" s="17">
        <f>FishAbundance!J12</f>
        <v>0</v>
      </c>
      <c r="K12" s="17">
        <f>FishAbundance!K12</f>
        <v>0</v>
      </c>
      <c r="L12" s="17">
        <f>FishAbundance!L12</f>
        <v>0</v>
      </c>
      <c r="M12" s="17">
        <f>FishAbundance!M12</f>
        <v>0</v>
      </c>
      <c r="N12" s="17">
        <f>FishAbundance!N12</f>
        <v>0</v>
      </c>
      <c r="O12" s="17">
        <f>FishAbundance!O12</f>
        <v>0</v>
      </c>
      <c r="P12" s="17">
        <f>FishAbundance!P12</f>
        <v>0</v>
      </c>
      <c r="Q12" s="17">
        <f>FishAbundance!Q12</f>
        <v>0</v>
      </c>
      <c r="R12" s="17">
        <f>FishAbundance!R12</f>
        <v>0</v>
      </c>
      <c r="S12" s="17">
        <f>FishAbundance!S12</f>
        <v>0</v>
      </c>
      <c r="T12" s="17">
        <f>FishAbundance!T12</f>
        <v>0</v>
      </c>
      <c r="U12" s="17">
        <f>FishAbundance!U12</f>
        <v>0</v>
      </c>
      <c r="V12" s="17">
        <f>FishAbundance!V12</f>
        <v>0</v>
      </c>
      <c r="W12" s="17">
        <f>FishAbundance!W12</f>
        <v>0</v>
      </c>
      <c r="X12" s="17">
        <f>FishAbundance!X12</f>
        <v>0</v>
      </c>
      <c r="Y12" s="17">
        <f>FishAbundance!Y12</f>
        <v>0</v>
      </c>
      <c r="Z12" s="17">
        <f>FishAbundance!Z12</f>
        <v>0</v>
      </c>
      <c r="AA12" s="17">
        <f>FishAbundance!AA12</f>
        <v>0</v>
      </c>
      <c r="AB12" s="17">
        <f>FishAbundance!AB12</f>
        <v>0</v>
      </c>
      <c r="AC12" s="17">
        <f>FishAbundance!AC12</f>
        <v>0</v>
      </c>
      <c r="AD12" s="17">
        <f>FishAbundance!AD12</f>
        <v>0</v>
      </c>
      <c r="AE12" s="17">
        <f>FishAbundance!AE12</f>
        <v>0</v>
      </c>
      <c r="AF12" s="17">
        <f>FishAbundance!AF12</f>
        <v>0</v>
      </c>
      <c r="AG12" s="17">
        <f>FishAbundance!AG12</f>
        <v>0</v>
      </c>
      <c r="AH12" s="17">
        <f>FishAbundance!AH12</f>
        <v>0</v>
      </c>
      <c r="AI12" s="17">
        <f>FishAbundance!AI12</f>
        <v>0</v>
      </c>
      <c r="AJ12" s="17">
        <f>FishAbundance!AJ12</f>
        <v>0</v>
      </c>
      <c r="AK12" s="17">
        <f>FishAbundance!AK12</f>
        <v>0</v>
      </c>
      <c r="AL12" s="17">
        <f>FishAbundance!AL12</f>
        <v>0</v>
      </c>
      <c r="AM12" s="17">
        <f>FishAbundance!AM12</f>
        <v>2</v>
      </c>
      <c r="AN12" s="17">
        <f>FishAbundance!AN12</f>
        <v>0</v>
      </c>
      <c r="AO12" s="17">
        <f>FishAbundance!AO12</f>
        <v>0</v>
      </c>
      <c r="AP12" s="17">
        <f>FishAbundance!AP12</f>
        <v>0</v>
      </c>
      <c r="AQ12" s="17">
        <f>FishAbundance!AQ12</f>
        <v>0</v>
      </c>
      <c r="AR12" s="17">
        <f>FishAbundance!AR12</f>
        <v>0</v>
      </c>
      <c r="AS12" s="17">
        <f>FishAbundance!AS12</f>
        <v>0</v>
      </c>
      <c r="AT12" s="17">
        <f>FishAbundance!AT12</f>
        <v>0</v>
      </c>
      <c r="AU12" s="17">
        <f>FishAbundance!AU12</f>
        <v>0</v>
      </c>
      <c r="AV12" s="17">
        <f>FishAbundance!AV12</f>
        <v>0</v>
      </c>
      <c r="AW12" s="17">
        <f>FishAbundance!AW12</f>
        <v>0</v>
      </c>
      <c r="AX12" s="17">
        <f>FishAbundance!AX12</f>
        <v>0</v>
      </c>
      <c r="AY12" s="17">
        <f>FishAbundance!AY12</f>
        <v>0</v>
      </c>
      <c r="AZ12" s="17">
        <f>FishAbundance!AZ12</f>
        <v>0</v>
      </c>
      <c r="BA12" s="17">
        <f>FishAbundance!BA12</f>
        <v>0</v>
      </c>
      <c r="BB12" s="17">
        <f>FishAbundance!BB12</f>
        <v>0</v>
      </c>
      <c r="BC12" s="17">
        <f>FishAbundance!BC12</f>
        <v>0</v>
      </c>
      <c r="BD12" s="17">
        <f>FishAbundance!BD12</f>
        <v>0</v>
      </c>
      <c r="BE12" s="17">
        <f>FishAbundance!BE12</f>
        <v>0</v>
      </c>
      <c r="BF12" s="17">
        <f>FishAbundance!BF12</f>
        <v>0</v>
      </c>
      <c r="BG12" s="17">
        <f>FishAbundance!BG12</f>
        <v>0</v>
      </c>
      <c r="BH12" s="17">
        <f>FishAbundance!BH12</f>
        <v>0</v>
      </c>
      <c r="BI12" s="17">
        <f>FishAbundance!BI12</f>
        <v>0</v>
      </c>
      <c r="BJ12" s="17">
        <f>FishAbundance!BJ12</f>
        <v>2</v>
      </c>
      <c r="BK12" s="17">
        <f>FishAbundance!BK12</f>
        <v>1</v>
      </c>
      <c r="BL12" s="17">
        <f>FishAbundance!BL12</f>
        <v>0</v>
      </c>
      <c r="BM12" s="17">
        <f>FishAbundance!BM12</f>
        <v>0</v>
      </c>
      <c r="BN12" s="17">
        <f>FishAbundance!BN12</f>
        <v>0</v>
      </c>
      <c r="BO12" s="17">
        <f>FishAbundance!BO12</f>
        <v>2</v>
      </c>
      <c r="BP12" s="17">
        <f>FishAbundance!BP12</f>
        <v>0</v>
      </c>
      <c r="BQ12" s="17">
        <f>FishAbundance!BQ12</f>
        <v>0</v>
      </c>
      <c r="BR12" s="17">
        <f>FishAbundance!BR12</f>
        <v>2</v>
      </c>
      <c r="BS12" s="17">
        <f>FishAbundance!BS12</f>
        <v>3</v>
      </c>
      <c r="BT12" s="17">
        <f>FishAbundance!BT12</f>
        <v>0</v>
      </c>
      <c r="BU12" s="17">
        <f>FishAbundance!BU12</f>
        <v>1</v>
      </c>
      <c r="BV12" s="17">
        <f>FishAbundance!BV12</f>
        <v>0</v>
      </c>
      <c r="BW12" s="17">
        <f>FishAbundance!BW12</f>
        <v>0</v>
      </c>
      <c r="BX12" s="17">
        <f>FishAbundance!BX12</f>
        <v>0</v>
      </c>
      <c r="BY12" s="17">
        <f>FishAbundance!BY12</f>
        <v>0</v>
      </c>
      <c r="BZ12" s="17">
        <f>FishAbundance!BZ12</f>
        <v>0</v>
      </c>
      <c r="CA12" s="17">
        <f>FishAbundance!CA12</f>
        <v>0</v>
      </c>
      <c r="CB12" s="17">
        <f>FishAbundance!CB12</f>
        <v>0</v>
      </c>
      <c r="CC12" s="17">
        <f>FishAbundance!CC12</f>
        <v>0</v>
      </c>
      <c r="CD12" s="17">
        <f>FishAbundance!CD12</f>
        <v>0</v>
      </c>
      <c r="CE12" s="17">
        <f>FishAbundance!CE12</f>
        <v>0</v>
      </c>
      <c r="CF12" s="17">
        <f>FishAbundance!CF12</f>
        <v>0</v>
      </c>
      <c r="CG12" s="17">
        <f>FishAbundance!CG12</f>
        <v>3</v>
      </c>
      <c r="CH12" s="17">
        <f>FishAbundance!CH12</f>
        <v>0</v>
      </c>
      <c r="CI12" s="17">
        <f>FishAbundance!CI12</f>
        <v>0</v>
      </c>
      <c r="CJ12" s="17">
        <f>FishAbundance!CJ12</f>
        <v>2</v>
      </c>
      <c r="CK12" s="17">
        <f>FishAbundance!CK12</f>
        <v>0</v>
      </c>
      <c r="CL12" s="17">
        <f>FishAbundance!CL12</f>
        <v>0</v>
      </c>
      <c r="CM12" s="17">
        <f>FishAbundance!CM12</f>
        <v>0</v>
      </c>
      <c r="CN12" s="17">
        <f>FishAbundance!CN12</f>
        <v>1</v>
      </c>
      <c r="CO12" s="17">
        <f>FishAbundance!CO12</f>
        <v>0</v>
      </c>
      <c r="CP12" s="17">
        <f>FishAbundance!CP12</f>
        <v>0</v>
      </c>
      <c r="CQ12" s="17">
        <f>FishAbundance!CQ12</f>
        <v>0</v>
      </c>
      <c r="CR12" s="17">
        <f>FishAbundance!CR12</f>
        <v>0</v>
      </c>
      <c r="CS12" s="17">
        <f>FishAbundance!CS12</f>
        <v>1</v>
      </c>
      <c r="CT12" s="17">
        <f>FishAbundance!CT12</f>
        <v>0</v>
      </c>
      <c r="CU12" s="17">
        <f>FishAbundance!CU12</f>
        <v>0</v>
      </c>
      <c r="CV12" s="17">
        <f>FishAbundance!CV12</f>
        <v>0</v>
      </c>
      <c r="CW12" s="17">
        <f>FishAbundance!CW12</f>
        <v>0</v>
      </c>
      <c r="CX12" s="17">
        <f>FishAbundance!CX12</f>
        <v>0</v>
      </c>
      <c r="CY12" s="17">
        <f>FishAbundance!CY12</f>
        <v>0</v>
      </c>
      <c r="CZ12" s="17">
        <f>FishAbundance!CZ12</f>
        <v>0</v>
      </c>
      <c r="DA12" s="17">
        <f>FishAbundance!DA12</f>
        <v>0</v>
      </c>
      <c r="DB12" s="17">
        <f>FishAbundance!DB12</f>
        <v>0</v>
      </c>
      <c r="DC12" s="17">
        <f>FishAbundance!DC12</f>
        <v>0</v>
      </c>
      <c r="DD12" s="17">
        <f>FishAbundance!DD12</f>
        <v>0</v>
      </c>
      <c r="DE12" s="17">
        <f>FishAbundance!DE12</f>
        <v>0</v>
      </c>
      <c r="DF12" s="17">
        <f>FishAbundance!DF12</f>
        <v>0</v>
      </c>
      <c r="DG12" s="17">
        <f>FishAbundance!DG12</f>
        <v>1</v>
      </c>
      <c r="DH12" s="17">
        <f>FishAbundance!DH12</f>
        <v>0</v>
      </c>
      <c r="DI12" s="17">
        <f>FishAbundance!DI12</f>
        <v>0</v>
      </c>
      <c r="DJ12" s="17">
        <f>FishAbundance!DJ12</f>
        <v>0</v>
      </c>
      <c r="DK12" s="17">
        <f>FishAbundance!DK12</f>
        <v>0</v>
      </c>
      <c r="DL12" s="17">
        <f>FishAbundance!DL12</f>
        <v>0</v>
      </c>
      <c r="DM12" s="17">
        <f>FishAbundance!DM12</f>
        <v>0</v>
      </c>
      <c r="DN12" s="17">
        <f>FishAbundance!DN12</f>
        <v>0</v>
      </c>
      <c r="DO12" s="17">
        <f>FishAbundance!DO12</f>
        <v>0</v>
      </c>
      <c r="DP12" s="17">
        <f>FishAbundance!DP12</f>
        <v>0</v>
      </c>
      <c r="DQ12" s="17">
        <f>FishAbundance!DQ12</f>
        <v>0</v>
      </c>
      <c r="DR12" s="17">
        <f>FishAbundance!DR12</f>
        <v>0</v>
      </c>
      <c r="DS12" s="17">
        <f>FishAbundance!DS12</f>
        <v>0</v>
      </c>
      <c r="DT12" s="17">
        <f>FishAbundance!DT12</f>
        <v>0</v>
      </c>
      <c r="DU12" s="17">
        <f>FishAbundance!DU12</f>
        <v>0</v>
      </c>
      <c r="DV12" s="17">
        <f>FishAbundance!DV12</f>
        <v>0</v>
      </c>
      <c r="DW12" s="17">
        <f>FishAbundance!DW12</f>
        <v>0</v>
      </c>
      <c r="DX12" s="17">
        <f>FishAbundance!DX12</f>
        <v>0</v>
      </c>
      <c r="DY12" s="17">
        <f>FishAbundance!DY12</f>
        <v>0</v>
      </c>
      <c r="DZ12" s="17">
        <f>FishAbundance!DZ12</f>
        <v>0</v>
      </c>
      <c r="EA12" s="17">
        <f>FishAbundance!EA12</f>
        <v>2</v>
      </c>
      <c r="EB12" s="17">
        <f>FishAbundance!EB12</f>
        <v>0</v>
      </c>
      <c r="EC12" s="17">
        <f>FishAbundance!EC12</f>
        <v>0</v>
      </c>
      <c r="ED12" s="17">
        <f>FishAbundance!ED12</f>
        <v>0</v>
      </c>
      <c r="EE12" s="17">
        <f>FishAbundance!EE12</f>
        <v>0</v>
      </c>
      <c r="EF12" s="17">
        <f>FishAbundance!EF12</f>
        <v>0</v>
      </c>
      <c r="EG12" s="17">
        <f>FishAbundance!EG12</f>
        <v>0</v>
      </c>
      <c r="EH12" s="17">
        <f>FishAbundance!EH12</f>
        <v>0</v>
      </c>
      <c r="EI12" s="17">
        <f>FishAbundance!EI12</f>
        <v>0</v>
      </c>
      <c r="EJ12" s="17">
        <f>FishAbundance!EJ12</f>
        <v>0</v>
      </c>
      <c r="EK12" s="17">
        <f>FishAbundance!EK12</f>
        <v>2</v>
      </c>
      <c r="EL12" s="17">
        <f>FishAbundance!EL12</f>
        <v>0</v>
      </c>
      <c r="EM12" s="17">
        <f>FishAbundance!EM12</f>
        <v>0</v>
      </c>
      <c r="EN12" s="17">
        <f>FishAbundance!EN12</f>
        <v>0</v>
      </c>
      <c r="EO12" s="17">
        <f>FishAbundance!EO12</f>
        <v>2</v>
      </c>
      <c r="EP12" s="17">
        <f>FishAbundance!EP12</f>
        <v>0</v>
      </c>
      <c r="EQ12" s="17">
        <f>FishAbundance!EQ12</f>
        <v>0</v>
      </c>
      <c r="ER12" s="17">
        <f>FishAbundance!ER12</f>
        <v>2</v>
      </c>
      <c r="ES12" s="17">
        <f>FishAbundance!ES12</f>
        <v>0</v>
      </c>
      <c r="ET12" s="17">
        <f>FishAbundance!ET12</f>
        <v>0</v>
      </c>
      <c r="EU12" s="17">
        <f>FishAbundance!EU12</f>
        <v>0</v>
      </c>
      <c r="EV12" s="17">
        <f>FishAbundance!EV12</f>
        <v>0</v>
      </c>
      <c r="EW12" s="17">
        <f>FishAbundance!EW12</f>
        <v>0</v>
      </c>
      <c r="EX12" s="17">
        <f>FishAbundance!EX12</f>
        <v>0</v>
      </c>
      <c r="EY12" s="17">
        <f>FishAbundance!EY12</f>
        <v>0</v>
      </c>
      <c r="EZ12" s="17">
        <f>FishAbundance!EZ12</f>
        <v>0</v>
      </c>
      <c r="FA12" s="17">
        <f>FishAbundance!FA12</f>
        <v>0</v>
      </c>
      <c r="FB12" s="17">
        <f>FishAbundance!FB12</f>
        <v>0</v>
      </c>
      <c r="FC12" s="17">
        <f>FishAbundance!FC12</f>
        <v>0</v>
      </c>
      <c r="FE12" s="17">
        <f>VLOOKUP($A12, SiteInfo!$A$2:$R$480, MATCH(FishAbundancePRIMER!FE$1, SiteInfo!$A$1:$R$1,0), 0)</f>
        <v>16</v>
      </c>
      <c r="FF12" s="17">
        <f>VLOOKUP($A12, SiteInfo!$A$2:$R$480, MATCH(FishAbundancePRIMER!FF$1, SiteInfo!$A$1:$R$1,0), 0)</f>
        <v>3</v>
      </c>
      <c r="FG12" s="17">
        <f>VLOOKUP($A12, SiteInfo!$A$2:$R$480, MATCH(FishAbundancePRIMER!FG$1, SiteInfo!$A$1:$R$1,0), 0)</f>
        <v>2000</v>
      </c>
      <c r="FH12" s="17" t="str">
        <f>VLOOKUP($A12, SiteInfo!$A$2:$R$480, MATCH(FishAbundancePRIMER!FH$1, SiteInfo!$A$1:$R$1,0), 0)</f>
        <v>CD</v>
      </c>
      <c r="FI12" s="17">
        <f>VLOOKUP($A12, SiteInfo!$A$2:$R$480, MATCH(FishAbundancePRIMER!FI$1, SiteInfo!$A$1:$R$1,0), 0)</f>
        <v>3</v>
      </c>
      <c r="FJ12" s="17" t="str">
        <f>VLOOKUP($A12, SiteInfo!$A$2:$R$480, MATCH(FishAbundancePRIMER!FJ$1, SiteInfo!$A$1:$R$1,0), 0)</f>
        <v>Mayor Island N</v>
      </c>
      <c r="FK12" s="17" t="str">
        <f>VLOOKUP($A12, SiteInfo!$A$2:$R$480, MATCH(FishAbundancePRIMER!FK$1, SiteInfo!$A$1:$R$1,0), 0)</f>
        <v>Bay of Plenty</v>
      </c>
      <c r="FL12" s="17" t="str">
        <f>VLOOKUP($A12, SiteInfo!$A$2:$R$480, MATCH(FishAbundancePRIMER!FL$1, SiteInfo!$A$1:$R$1,0), 0)</f>
        <v>BOP</v>
      </c>
      <c r="FM12" s="17" t="str">
        <f>VLOOKUP($A12, SiteInfo!$A$2:$R$480, MATCH(FishAbundancePRIMER!FM$1, SiteInfo!$A$1:$R$1,0), 0)</f>
        <v>Bay of Plenty</v>
      </c>
      <c r="FN12" s="17" t="str">
        <f>VLOOKUP($A12, SiteInfo!$A$2:$R$480, MATCH(FishAbundancePRIMER!FN$1, SiteInfo!$A$1:$R$1,0), 0)</f>
        <v>Bo</v>
      </c>
      <c r="FO12" s="17" t="str">
        <f>VLOOKUP($A12, SiteInfo!$A$2:$R$480, MATCH(FishAbundancePRIMER!FO$1, SiteInfo!$A$1:$R$1,0), 0)</f>
        <v>NENI</v>
      </c>
    </row>
    <row r="13" spans="1:171" x14ac:dyDescent="0.25">
      <c r="A13" s="11" t="str">
        <f>FishAbundance!A13</f>
        <v>Bo8</v>
      </c>
      <c r="B13" s="17">
        <f>FishAbundance!B13</f>
        <v>0</v>
      </c>
      <c r="C13" s="17">
        <f>FishAbundance!C13</f>
        <v>0</v>
      </c>
      <c r="D13" s="17">
        <f>FishAbundance!D13</f>
        <v>0</v>
      </c>
      <c r="E13" s="17">
        <f>FishAbundance!E13</f>
        <v>0</v>
      </c>
      <c r="F13" s="17">
        <f>FishAbundance!F13</f>
        <v>0</v>
      </c>
      <c r="G13" s="17">
        <f>FishAbundance!G13</f>
        <v>0</v>
      </c>
      <c r="H13" s="17">
        <f>FishAbundance!H13</f>
        <v>0</v>
      </c>
      <c r="I13" s="17">
        <f>FishAbundance!I13</f>
        <v>0</v>
      </c>
      <c r="J13" s="17">
        <f>FishAbundance!J13</f>
        <v>0</v>
      </c>
      <c r="K13" s="17">
        <f>FishAbundance!K13</f>
        <v>0</v>
      </c>
      <c r="L13" s="17">
        <f>FishAbundance!L13</f>
        <v>0</v>
      </c>
      <c r="M13" s="17">
        <f>FishAbundance!M13</f>
        <v>0</v>
      </c>
      <c r="N13" s="17">
        <f>FishAbundance!N13</f>
        <v>0</v>
      </c>
      <c r="O13" s="17">
        <f>FishAbundance!O13</f>
        <v>0</v>
      </c>
      <c r="P13" s="17">
        <f>FishAbundance!P13</f>
        <v>0</v>
      </c>
      <c r="Q13" s="17">
        <f>FishAbundance!Q13</f>
        <v>0</v>
      </c>
      <c r="R13" s="17">
        <f>FishAbundance!R13</f>
        <v>0</v>
      </c>
      <c r="S13" s="17">
        <f>FishAbundance!S13</f>
        <v>0</v>
      </c>
      <c r="T13" s="17">
        <f>FishAbundance!T13</f>
        <v>0</v>
      </c>
      <c r="U13" s="17">
        <f>FishAbundance!U13</f>
        <v>0</v>
      </c>
      <c r="V13" s="17">
        <f>FishAbundance!V13</f>
        <v>0</v>
      </c>
      <c r="W13" s="17">
        <f>FishAbundance!W13</f>
        <v>0</v>
      </c>
      <c r="X13" s="17">
        <f>FishAbundance!X13</f>
        <v>0</v>
      </c>
      <c r="Y13" s="17">
        <f>FishAbundance!Y13</f>
        <v>0</v>
      </c>
      <c r="Z13" s="17">
        <f>FishAbundance!Z13</f>
        <v>0</v>
      </c>
      <c r="AA13" s="17">
        <f>FishAbundance!AA13</f>
        <v>0</v>
      </c>
      <c r="AB13" s="17">
        <f>FishAbundance!AB13</f>
        <v>0</v>
      </c>
      <c r="AC13" s="17">
        <f>FishAbundance!AC13</f>
        <v>0</v>
      </c>
      <c r="AD13" s="17">
        <f>FishAbundance!AD13</f>
        <v>0</v>
      </c>
      <c r="AE13" s="17">
        <f>FishAbundance!AE13</f>
        <v>0</v>
      </c>
      <c r="AF13" s="17">
        <f>FishAbundance!AF13</f>
        <v>0</v>
      </c>
      <c r="AG13" s="17">
        <f>FishAbundance!AG13</f>
        <v>0</v>
      </c>
      <c r="AH13" s="17">
        <f>FishAbundance!AH13</f>
        <v>0</v>
      </c>
      <c r="AI13" s="17">
        <f>FishAbundance!AI13</f>
        <v>0</v>
      </c>
      <c r="AJ13" s="17">
        <f>FishAbundance!AJ13</f>
        <v>0</v>
      </c>
      <c r="AK13" s="17">
        <f>FishAbundance!AK13</f>
        <v>0</v>
      </c>
      <c r="AL13" s="17">
        <f>FishAbundance!AL13</f>
        <v>0</v>
      </c>
      <c r="AM13" s="17">
        <f>FishAbundance!AM13</f>
        <v>2</v>
      </c>
      <c r="AN13" s="17">
        <f>FishAbundance!AN13</f>
        <v>0</v>
      </c>
      <c r="AO13" s="17">
        <f>FishAbundance!AO13</f>
        <v>0</v>
      </c>
      <c r="AP13" s="17">
        <f>FishAbundance!AP13</f>
        <v>0</v>
      </c>
      <c r="AQ13" s="17">
        <f>FishAbundance!AQ13</f>
        <v>0</v>
      </c>
      <c r="AR13" s="17">
        <f>FishAbundance!AR13</f>
        <v>0</v>
      </c>
      <c r="AS13" s="17">
        <f>FishAbundance!AS13</f>
        <v>0</v>
      </c>
      <c r="AT13" s="17">
        <f>FishAbundance!AT13</f>
        <v>0</v>
      </c>
      <c r="AU13" s="17">
        <f>FishAbundance!AU13</f>
        <v>0</v>
      </c>
      <c r="AV13" s="17">
        <f>FishAbundance!AV13</f>
        <v>1</v>
      </c>
      <c r="AW13" s="17">
        <f>FishAbundance!AW13</f>
        <v>0</v>
      </c>
      <c r="AX13" s="17">
        <f>FishAbundance!AX13</f>
        <v>0</v>
      </c>
      <c r="AY13" s="17">
        <f>FishAbundance!AY13</f>
        <v>0</v>
      </c>
      <c r="AZ13" s="17">
        <f>FishAbundance!AZ13</f>
        <v>0</v>
      </c>
      <c r="BA13" s="17">
        <f>FishAbundance!BA13</f>
        <v>2</v>
      </c>
      <c r="BB13" s="17">
        <f>FishAbundance!BB13</f>
        <v>0</v>
      </c>
      <c r="BC13" s="17">
        <f>FishAbundance!BC13</f>
        <v>0</v>
      </c>
      <c r="BD13" s="17">
        <f>FishAbundance!BD13</f>
        <v>0</v>
      </c>
      <c r="BE13" s="17">
        <f>FishAbundance!BE13</f>
        <v>0</v>
      </c>
      <c r="BF13" s="17">
        <f>FishAbundance!BF13</f>
        <v>0</v>
      </c>
      <c r="BG13" s="17">
        <f>FishAbundance!BG13</f>
        <v>0</v>
      </c>
      <c r="BH13" s="17">
        <f>FishAbundance!BH13</f>
        <v>0</v>
      </c>
      <c r="BI13" s="17">
        <f>FishAbundance!BI13</f>
        <v>0</v>
      </c>
      <c r="BJ13" s="17">
        <f>FishAbundance!BJ13</f>
        <v>1</v>
      </c>
      <c r="BK13" s="17">
        <f>FishAbundance!BK13</f>
        <v>0</v>
      </c>
      <c r="BL13" s="17">
        <f>FishAbundance!BL13</f>
        <v>0</v>
      </c>
      <c r="BM13" s="17">
        <f>FishAbundance!BM13</f>
        <v>0</v>
      </c>
      <c r="BN13" s="17">
        <f>FishAbundance!BN13</f>
        <v>0</v>
      </c>
      <c r="BO13" s="17">
        <f>FishAbundance!BO13</f>
        <v>2</v>
      </c>
      <c r="BP13" s="17">
        <f>FishAbundance!BP13</f>
        <v>0</v>
      </c>
      <c r="BQ13" s="17">
        <f>FishAbundance!BQ13</f>
        <v>0</v>
      </c>
      <c r="BR13" s="17">
        <f>FishAbundance!BR13</f>
        <v>2</v>
      </c>
      <c r="BS13" s="17">
        <f>FishAbundance!BS13</f>
        <v>3</v>
      </c>
      <c r="BT13" s="17">
        <f>FishAbundance!BT13</f>
        <v>0</v>
      </c>
      <c r="BU13" s="17">
        <f>FishAbundance!BU13</f>
        <v>0</v>
      </c>
      <c r="BV13" s="17">
        <f>FishAbundance!BV13</f>
        <v>0</v>
      </c>
      <c r="BW13" s="17">
        <f>FishAbundance!BW13</f>
        <v>0</v>
      </c>
      <c r="BX13" s="17">
        <f>FishAbundance!BX13</f>
        <v>0</v>
      </c>
      <c r="BY13" s="17">
        <f>FishAbundance!BY13</f>
        <v>0</v>
      </c>
      <c r="BZ13" s="17">
        <f>FishAbundance!BZ13</f>
        <v>0</v>
      </c>
      <c r="CA13" s="17">
        <f>FishAbundance!CA13</f>
        <v>0</v>
      </c>
      <c r="CB13" s="17">
        <f>FishAbundance!CB13</f>
        <v>0</v>
      </c>
      <c r="CC13" s="17">
        <f>FishAbundance!CC13</f>
        <v>0</v>
      </c>
      <c r="CD13" s="17">
        <f>FishAbundance!CD13</f>
        <v>0</v>
      </c>
      <c r="CE13" s="17">
        <f>FishAbundance!CE13</f>
        <v>0</v>
      </c>
      <c r="CF13" s="17">
        <f>FishAbundance!CF13</f>
        <v>0</v>
      </c>
      <c r="CG13" s="17">
        <f>FishAbundance!CG13</f>
        <v>4</v>
      </c>
      <c r="CH13" s="17">
        <f>FishAbundance!CH13</f>
        <v>0</v>
      </c>
      <c r="CI13" s="17">
        <f>FishAbundance!CI13</f>
        <v>0</v>
      </c>
      <c r="CJ13" s="17">
        <f>FishAbundance!CJ13</f>
        <v>2</v>
      </c>
      <c r="CK13" s="17">
        <f>FishAbundance!CK13</f>
        <v>0</v>
      </c>
      <c r="CL13" s="17">
        <f>FishAbundance!CL13</f>
        <v>0</v>
      </c>
      <c r="CM13" s="17">
        <f>FishAbundance!CM13</f>
        <v>0</v>
      </c>
      <c r="CN13" s="17">
        <f>FishAbundance!CN13</f>
        <v>0</v>
      </c>
      <c r="CO13" s="17">
        <f>FishAbundance!CO13</f>
        <v>0</v>
      </c>
      <c r="CP13" s="17">
        <f>FishAbundance!CP13</f>
        <v>0</v>
      </c>
      <c r="CQ13" s="17">
        <f>FishAbundance!CQ13</f>
        <v>0</v>
      </c>
      <c r="CR13" s="17">
        <f>FishAbundance!CR13</f>
        <v>0</v>
      </c>
      <c r="CS13" s="17">
        <f>FishAbundance!CS13</f>
        <v>1</v>
      </c>
      <c r="CT13" s="17">
        <f>FishAbundance!CT13</f>
        <v>1</v>
      </c>
      <c r="CU13" s="17">
        <f>FishAbundance!CU13</f>
        <v>0</v>
      </c>
      <c r="CV13" s="17">
        <f>FishAbundance!CV13</f>
        <v>1</v>
      </c>
      <c r="CW13" s="17">
        <f>FishAbundance!CW13</f>
        <v>0</v>
      </c>
      <c r="CX13" s="17">
        <f>FishAbundance!CX13</f>
        <v>0</v>
      </c>
      <c r="CY13" s="17">
        <f>FishAbundance!CY13</f>
        <v>0</v>
      </c>
      <c r="CZ13" s="17">
        <f>FishAbundance!CZ13</f>
        <v>0</v>
      </c>
      <c r="DA13" s="17">
        <f>FishAbundance!DA13</f>
        <v>0</v>
      </c>
      <c r="DB13" s="17">
        <f>FishAbundance!DB13</f>
        <v>0</v>
      </c>
      <c r="DC13" s="17">
        <f>FishAbundance!DC13</f>
        <v>1</v>
      </c>
      <c r="DD13" s="17">
        <f>FishAbundance!DD13</f>
        <v>0</v>
      </c>
      <c r="DE13" s="17">
        <f>FishAbundance!DE13</f>
        <v>0</v>
      </c>
      <c r="DF13" s="17">
        <f>FishAbundance!DF13</f>
        <v>1</v>
      </c>
      <c r="DG13" s="17">
        <f>FishAbundance!DG13</f>
        <v>0</v>
      </c>
      <c r="DH13" s="17">
        <f>FishAbundance!DH13</f>
        <v>0</v>
      </c>
      <c r="DI13" s="17">
        <f>FishAbundance!DI13</f>
        <v>0</v>
      </c>
      <c r="DJ13" s="17">
        <f>FishAbundance!DJ13</f>
        <v>0</v>
      </c>
      <c r="DK13" s="17">
        <f>FishAbundance!DK13</f>
        <v>1</v>
      </c>
      <c r="DL13" s="17">
        <f>FishAbundance!DL13</f>
        <v>0</v>
      </c>
      <c r="DM13" s="17">
        <f>FishAbundance!DM13</f>
        <v>0</v>
      </c>
      <c r="DN13" s="17">
        <f>FishAbundance!DN13</f>
        <v>0</v>
      </c>
      <c r="DO13" s="17">
        <f>FishAbundance!DO13</f>
        <v>0</v>
      </c>
      <c r="DP13" s="17">
        <f>FishAbundance!DP13</f>
        <v>0</v>
      </c>
      <c r="DQ13" s="17">
        <f>FishAbundance!DQ13</f>
        <v>0</v>
      </c>
      <c r="DR13" s="17">
        <f>FishAbundance!DR13</f>
        <v>0</v>
      </c>
      <c r="DS13" s="17">
        <f>FishAbundance!DS13</f>
        <v>0</v>
      </c>
      <c r="DT13" s="17">
        <f>FishAbundance!DT13</f>
        <v>0</v>
      </c>
      <c r="DU13" s="17">
        <f>FishAbundance!DU13</f>
        <v>0</v>
      </c>
      <c r="DV13" s="17">
        <f>FishAbundance!DV13</f>
        <v>0</v>
      </c>
      <c r="DW13" s="17">
        <f>FishAbundance!DW13</f>
        <v>0</v>
      </c>
      <c r="DX13" s="17">
        <f>FishAbundance!DX13</f>
        <v>0</v>
      </c>
      <c r="DY13" s="17">
        <f>FishAbundance!DY13</f>
        <v>0</v>
      </c>
      <c r="DZ13" s="17">
        <f>FishAbundance!DZ13</f>
        <v>0</v>
      </c>
      <c r="EA13" s="17">
        <f>FishAbundance!EA13</f>
        <v>2</v>
      </c>
      <c r="EB13" s="17">
        <f>FishAbundance!EB13</f>
        <v>0</v>
      </c>
      <c r="EC13" s="17">
        <f>FishAbundance!EC13</f>
        <v>0</v>
      </c>
      <c r="ED13" s="17">
        <f>FishAbundance!ED13</f>
        <v>0</v>
      </c>
      <c r="EE13" s="17">
        <f>FishAbundance!EE13</f>
        <v>0</v>
      </c>
      <c r="EF13" s="17">
        <f>FishAbundance!EF13</f>
        <v>0</v>
      </c>
      <c r="EG13" s="17">
        <f>FishAbundance!EG13</f>
        <v>0</v>
      </c>
      <c r="EH13" s="17">
        <f>FishAbundance!EH13</f>
        <v>0</v>
      </c>
      <c r="EI13" s="17">
        <f>FishAbundance!EI13</f>
        <v>0</v>
      </c>
      <c r="EJ13" s="17">
        <f>FishAbundance!EJ13</f>
        <v>0</v>
      </c>
      <c r="EK13" s="17">
        <f>FishAbundance!EK13</f>
        <v>2</v>
      </c>
      <c r="EL13" s="17">
        <f>FishAbundance!EL13</f>
        <v>1</v>
      </c>
      <c r="EM13" s="17">
        <f>FishAbundance!EM13</f>
        <v>1</v>
      </c>
      <c r="EN13" s="17">
        <f>FishAbundance!EN13</f>
        <v>0</v>
      </c>
      <c r="EO13" s="17">
        <f>FishAbundance!EO13</f>
        <v>0</v>
      </c>
      <c r="EP13" s="17">
        <f>FishAbundance!EP13</f>
        <v>0</v>
      </c>
      <c r="EQ13" s="17">
        <f>FishAbundance!EQ13</f>
        <v>0</v>
      </c>
      <c r="ER13" s="17">
        <f>FishAbundance!ER13</f>
        <v>2</v>
      </c>
      <c r="ES13" s="17">
        <f>FishAbundance!ES13</f>
        <v>0</v>
      </c>
      <c r="ET13" s="17">
        <f>FishAbundance!ET13</f>
        <v>0</v>
      </c>
      <c r="EU13" s="17">
        <f>FishAbundance!EU13</f>
        <v>0</v>
      </c>
      <c r="EV13" s="17">
        <f>FishAbundance!EV13</f>
        <v>0</v>
      </c>
      <c r="EW13" s="17">
        <f>FishAbundance!EW13</f>
        <v>0</v>
      </c>
      <c r="EX13" s="17">
        <f>FishAbundance!EX13</f>
        <v>2</v>
      </c>
      <c r="EY13" s="17">
        <f>FishAbundance!EY13</f>
        <v>0</v>
      </c>
      <c r="EZ13" s="17">
        <f>FishAbundance!EZ13</f>
        <v>0</v>
      </c>
      <c r="FA13" s="17">
        <f>FishAbundance!FA13</f>
        <v>0</v>
      </c>
      <c r="FB13" s="17">
        <f>FishAbundance!FB13</f>
        <v>0</v>
      </c>
      <c r="FC13" s="17">
        <f>FishAbundance!FC13</f>
        <v>0</v>
      </c>
      <c r="FE13" s="17">
        <f>VLOOKUP($A13, SiteInfo!$A$2:$R$480, MATCH(FishAbundancePRIMER!FE$1, SiteInfo!$A$1:$R$1,0), 0)</f>
        <v>16</v>
      </c>
      <c r="FF13" s="17">
        <f>VLOOKUP($A13, SiteInfo!$A$2:$R$480, MATCH(FishAbundancePRIMER!FF$1, SiteInfo!$A$1:$R$1,0), 0)</f>
        <v>3</v>
      </c>
      <c r="FG13" s="17">
        <f>VLOOKUP($A13, SiteInfo!$A$2:$R$480, MATCH(FishAbundancePRIMER!FG$1, SiteInfo!$A$1:$R$1,0), 0)</f>
        <v>2000</v>
      </c>
      <c r="FH13" s="17" t="str">
        <f>VLOOKUP($A13, SiteInfo!$A$2:$R$480, MATCH(FishAbundancePRIMER!FH$1, SiteInfo!$A$1:$R$1,0), 0)</f>
        <v>CD</v>
      </c>
      <c r="FI13" s="17">
        <f>VLOOKUP($A13, SiteInfo!$A$2:$R$480, MATCH(FishAbundancePRIMER!FI$1, SiteInfo!$A$1:$R$1,0), 0)</f>
        <v>3</v>
      </c>
      <c r="FJ13" s="17" t="str">
        <f>VLOOKUP($A13, SiteInfo!$A$2:$R$480, MATCH(FishAbundancePRIMER!FJ$1, SiteInfo!$A$1:$R$1,0), 0)</f>
        <v>Mayor Island N</v>
      </c>
      <c r="FK13" s="17" t="str">
        <f>VLOOKUP($A13, SiteInfo!$A$2:$R$480, MATCH(FishAbundancePRIMER!FK$1, SiteInfo!$A$1:$R$1,0), 0)</f>
        <v>Bay of Plenty</v>
      </c>
      <c r="FL13" s="17" t="str">
        <f>VLOOKUP($A13, SiteInfo!$A$2:$R$480, MATCH(FishAbundancePRIMER!FL$1, SiteInfo!$A$1:$R$1,0), 0)</f>
        <v>BOP</v>
      </c>
      <c r="FM13" s="17" t="str">
        <f>VLOOKUP($A13, SiteInfo!$A$2:$R$480, MATCH(FishAbundancePRIMER!FM$1, SiteInfo!$A$1:$R$1,0), 0)</f>
        <v>Bay of Plenty</v>
      </c>
      <c r="FN13" s="17" t="str">
        <f>VLOOKUP($A13, SiteInfo!$A$2:$R$480, MATCH(FishAbundancePRIMER!FN$1, SiteInfo!$A$1:$R$1,0), 0)</f>
        <v>Bo</v>
      </c>
      <c r="FO13" s="17" t="str">
        <f>VLOOKUP($A13, SiteInfo!$A$2:$R$480, MATCH(FishAbundancePRIMER!FO$1, SiteInfo!$A$1:$R$1,0), 0)</f>
        <v>NENI</v>
      </c>
    </row>
    <row r="14" spans="1:171" x14ac:dyDescent="0.25">
      <c r="A14" s="11" t="str">
        <f>FishAbundance!A14</f>
        <v>Bo9</v>
      </c>
      <c r="B14" s="17">
        <f>FishAbundance!B14</f>
        <v>0</v>
      </c>
      <c r="C14" s="17">
        <f>FishAbundance!C14</f>
        <v>0</v>
      </c>
      <c r="D14" s="17">
        <f>FishAbundance!D14</f>
        <v>0</v>
      </c>
      <c r="E14" s="17">
        <f>FishAbundance!E14</f>
        <v>0</v>
      </c>
      <c r="F14" s="17">
        <f>FishAbundance!F14</f>
        <v>0</v>
      </c>
      <c r="G14" s="17">
        <f>FishAbundance!G14</f>
        <v>0</v>
      </c>
      <c r="H14" s="17">
        <f>FishAbundance!H14</f>
        <v>0</v>
      </c>
      <c r="I14" s="17">
        <f>FishAbundance!I14</f>
        <v>0</v>
      </c>
      <c r="J14" s="17">
        <f>FishAbundance!J14</f>
        <v>0</v>
      </c>
      <c r="K14" s="17">
        <f>FishAbundance!K14</f>
        <v>0</v>
      </c>
      <c r="L14" s="17">
        <f>FishAbundance!L14</f>
        <v>0</v>
      </c>
      <c r="M14" s="17">
        <f>FishAbundance!M14</f>
        <v>0</v>
      </c>
      <c r="N14" s="17">
        <f>FishAbundance!N14</f>
        <v>0</v>
      </c>
      <c r="O14" s="17">
        <f>FishAbundance!O14</f>
        <v>0</v>
      </c>
      <c r="P14" s="17">
        <f>FishAbundance!P14</f>
        <v>0</v>
      </c>
      <c r="Q14" s="17">
        <f>FishAbundance!Q14</f>
        <v>0</v>
      </c>
      <c r="R14" s="17">
        <f>FishAbundance!R14</f>
        <v>0</v>
      </c>
      <c r="S14" s="17">
        <f>FishAbundance!S14</f>
        <v>0</v>
      </c>
      <c r="T14" s="17">
        <f>FishAbundance!T14</f>
        <v>0</v>
      </c>
      <c r="U14" s="17">
        <f>FishAbundance!U14</f>
        <v>0</v>
      </c>
      <c r="V14" s="17">
        <f>FishAbundance!V14</f>
        <v>0</v>
      </c>
      <c r="W14" s="17">
        <f>FishAbundance!W14</f>
        <v>0</v>
      </c>
      <c r="X14" s="17">
        <f>FishAbundance!X14</f>
        <v>0</v>
      </c>
      <c r="Y14" s="17">
        <f>FishAbundance!Y14</f>
        <v>0</v>
      </c>
      <c r="Z14" s="17">
        <f>FishAbundance!Z14</f>
        <v>0</v>
      </c>
      <c r="AA14" s="17">
        <f>FishAbundance!AA14</f>
        <v>0</v>
      </c>
      <c r="AB14" s="17">
        <f>FishAbundance!AB14</f>
        <v>0</v>
      </c>
      <c r="AC14" s="17">
        <f>FishAbundance!AC14</f>
        <v>0</v>
      </c>
      <c r="AD14" s="17">
        <f>FishAbundance!AD14</f>
        <v>0</v>
      </c>
      <c r="AE14" s="17">
        <f>FishAbundance!AE14</f>
        <v>0</v>
      </c>
      <c r="AF14" s="17">
        <f>FishAbundance!AF14</f>
        <v>0</v>
      </c>
      <c r="AG14" s="17">
        <f>FishAbundance!AG14</f>
        <v>0</v>
      </c>
      <c r="AH14" s="17">
        <f>FishAbundance!AH14</f>
        <v>0</v>
      </c>
      <c r="AI14" s="17">
        <f>FishAbundance!AI14</f>
        <v>0</v>
      </c>
      <c r="AJ14" s="17">
        <f>FishAbundance!AJ14</f>
        <v>0</v>
      </c>
      <c r="AK14" s="17">
        <f>FishAbundance!AK14</f>
        <v>0</v>
      </c>
      <c r="AL14" s="17">
        <f>FishAbundance!AL14</f>
        <v>0</v>
      </c>
      <c r="AM14" s="17">
        <f>FishAbundance!AM14</f>
        <v>2</v>
      </c>
      <c r="AN14" s="17">
        <f>FishAbundance!AN14</f>
        <v>0</v>
      </c>
      <c r="AO14" s="17">
        <f>FishAbundance!AO14</f>
        <v>0</v>
      </c>
      <c r="AP14" s="17">
        <f>FishAbundance!AP14</f>
        <v>0</v>
      </c>
      <c r="AQ14" s="17">
        <f>FishAbundance!AQ14</f>
        <v>0</v>
      </c>
      <c r="AR14" s="17">
        <f>FishAbundance!AR14</f>
        <v>0</v>
      </c>
      <c r="AS14" s="17">
        <f>FishAbundance!AS14</f>
        <v>0</v>
      </c>
      <c r="AT14" s="17">
        <f>FishAbundance!AT14</f>
        <v>0</v>
      </c>
      <c r="AU14" s="17">
        <f>FishAbundance!AU14</f>
        <v>0</v>
      </c>
      <c r="AV14" s="17">
        <f>FishAbundance!AV14</f>
        <v>0</v>
      </c>
      <c r="AW14" s="17">
        <f>FishAbundance!AW14</f>
        <v>0</v>
      </c>
      <c r="AX14" s="17">
        <f>FishAbundance!AX14</f>
        <v>0</v>
      </c>
      <c r="AY14" s="17">
        <f>FishAbundance!AY14</f>
        <v>0</v>
      </c>
      <c r="AZ14" s="17">
        <f>FishAbundance!AZ14</f>
        <v>0</v>
      </c>
      <c r="BA14" s="17">
        <f>FishAbundance!BA14</f>
        <v>0</v>
      </c>
      <c r="BB14" s="17">
        <f>FishAbundance!BB14</f>
        <v>0</v>
      </c>
      <c r="BC14" s="17">
        <f>FishAbundance!BC14</f>
        <v>0</v>
      </c>
      <c r="BD14" s="17">
        <f>FishAbundance!BD14</f>
        <v>0</v>
      </c>
      <c r="BE14" s="17">
        <f>FishAbundance!BE14</f>
        <v>0</v>
      </c>
      <c r="BF14" s="17">
        <f>FishAbundance!BF14</f>
        <v>0</v>
      </c>
      <c r="BG14" s="17">
        <f>FishAbundance!BG14</f>
        <v>0</v>
      </c>
      <c r="BH14" s="17">
        <f>FishAbundance!BH14</f>
        <v>0</v>
      </c>
      <c r="BI14" s="17">
        <f>FishAbundance!BI14</f>
        <v>0</v>
      </c>
      <c r="BJ14" s="17">
        <f>FishAbundance!BJ14</f>
        <v>0</v>
      </c>
      <c r="BK14" s="17">
        <f>FishAbundance!BK14</f>
        <v>1</v>
      </c>
      <c r="BL14" s="17">
        <f>FishAbundance!BL14</f>
        <v>0</v>
      </c>
      <c r="BM14" s="17">
        <f>FishAbundance!BM14</f>
        <v>0</v>
      </c>
      <c r="BN14" s="17">
        <f>FishAbundance!BN14</f>
        <v>0</v>
      </c>
      <c r="BO14" s="17">
        <f>FishAbundance!BO14</f>
        <v>0</v>
      </c>
      <c r="BP14" s="17">
        <f>FishAbundance!BP14</f>
        <v>0</v>
      </c>
      <c r="BQ14" s="17">
        <f>FishAbundance!BQ14</f>
        <v>0</v>
      </c>
      <c r="BR14" s="17">
        <f>FishAbundance!BR14</f>
        <v>2</v>
      </c>
      <c r="BS14" s="17">
        <f>FishAbundance!BS14</f>
        <v>2</v>
      </c>
      <c r="BT14" s="17">
        <f>FishAbundance!BT14</f>
        <v>0</v>
      </c>
      <c r="BU14" s="17">
        <f>FishAbundance!BU14</f>
        <v>0</v>
      </c>
      <c r="BV14" s="17">
        <f>FishAbundance!BV14</f>
        <v>0</v>
      </c>
      <c r="BW14" s="17">
        <f>FishAbundance!BW14</f>
        <v>0</v>
      </c>
      <c r="BX14" s="17">
        <f>FishAbundance!BX14</f>
        <v>0</v>
      </c>
      <c r="BY14" s="17">
        <f>FishAbundance!BY14</f>
        <v>0</v>
      </c>
      <c r="BZ14" s="17">
        <f>FishAbundance!BZ14</f>
        <v>0</v>
      </c>
      <c r="CA14" s="17">
        <f>FishAbundance!CA14</f>
        <v>0</v>
      </c>
      <c r="CB14" s="17">
        <f>FishAbundance!CB14</f>
        <v>0</v>
      </c>
      <c r="CC14" s="17">
        <f>FishAbundance!CC14</f>
        <v>0</v>
      </c>
      <c r="CD14" s="17">
        <f>FishAbundance!CD14</f>
        <v>0</v>
      </c>
      <c r="CE14" s="17">
        <f>FishAbundance!CE14</f>
        <v>0</v>
      </c>
      <c r="CF14" s="17">
        <f>FishAbundance!CF14</f>
        <v>0</v>
      </c>
      <c r="CG14" s="17">
        <f>FishAbundance!CG14</f>
        <v>3</v>
      </c>
      <c r="CH14" s="17">
        <f>FishAbundance!CH14</f>
        <v>0</v>
      </c>
      <c r="CI14" s="17">
        <f>FishAbundance!CI14</f>
        <v>0</v>
      </c>
      <c r="CJ14" s="17">
        <f>FishAbundance!CJ14</f>
        <v>2</v>
      </c>
      <c r="CK14" s="17">
        <f>FishAbundance!CK14</f>
        <v>0</v>
      </c>
      <c r="CL14" s="17">
        <f>FishAbundance!CL14</f>
        <v>0</v>
      </c>
      <c r="CM14" s="17">
        <f>FishAbundance!CM14</f>
        <v>0</v>
      </c>
      <c r="CN14" s="17">
        <f>FishAbundance!CN14</f>
        <v>0</v>
      </c>
      <c r="CO14" s="17">
        <f>FishAbundance!CO14</f>
        <v>0</v>
      </c>
      <c r="CP14" s="17">
        <f>FishAbundance!CP14</f>
        <v>0</v>
      </c>
      <c r="CQ14" s="17">
        <f>FishAbundance!CQ14</f>
        <v>0</v>
      </c>
      <c r="CR14" s="17">
        <f>FishAbundance!CR14</f>
        <v>0</v>
      </c>
      <c r="CS14" s="17">
        <f>FishAbundance!CS14</f>
        <v>1</v>
      </c>
      <c r="CT14" s="17">
        <f>FishAbundance!CT14</f>
        <v>0</v>
      </c>
      <c r="CU14" s="17">
        <f>FishAbundance!CU14</f>
        <v>0</v>
      </c>
      <c r="CV14" s="17">
        <f>FishAbundance!CV14</f>
        <v>0</v>
      </c>
      <c r="CW14" s="17">
        <f>FishAbundance!CW14</f>
        <v>0</v>
      </c>
      <c r="CX14" s="17">
        <f>FishAbundance!CX14</f>
        <v>0</v>
      </c>
      <c r="CY14" s="17">
        <f>FishAbundance!CY14</f>
        <v>0</v>
      </c>
      <c r="CZ14" s="17">
        <f>FishAbundance!CZ14</f>
        <v>0</v>
      </c>
      <c r="DA14" s="17">
        <f>FishAbundance!DA14</f>
        <v>1</v>
      </c>
      <c r="DB14" s="17">
        <f>FishAbundance!DB14</f>
        <v>0</v>
      </c>
      <c r="DC14" s="17">
        <f>FishAbundance!DC14</f>
        <v>2</v>
      </c>
      <c r="DD14" s="17">
        <f>FishAbundance!DD14</f>
        <v>1</v>
      </c>
      <c r="DE14" s="17">
        <f>FishAbundance!DE14</f>
        <v>0</v>
      </c>
      <c r="DF14" s="17">
        <f>FishAbundance!DF14</f>
        <v>1</v>
      </c>
      <c r="DG14" s="17">
        <f>FishAbundance!DG14</f>
        <v>2</v>
      </c>
      <c r="DH14" s="17">
        <f>FishAbundance!DH14</f>
        <v>0</v>
      </c>
      <c r="DI14" s="17">
        <f>FishAbundance!DI14</f>
        <v>0</v>
      </c>
      <c r="DJ14" s="17">
        <f>FishAbundance!DJ14</f>
        <v>0</v>
      </c>
      <c r="DK14" s="17">
        <f>FishAbundance!DK14</f>
        <v>0</v>
      </c>
      <c r="DL14" s="17">
        <f>FishAbundance!DL14</f>
        <v>0</v>
      </c>
      <c r="DM14" s="17">
        <f>FishAbundance!DM14</f>
        <v>0</v>
      </c>
      <c r="DN14" s="17">
        <f>FishAbundance!DN14</f>
        <v>0</v>
      </c>
      <c r="DO14" s="17">
        <f>FishAbundance!DO14</f>
        <v>0</v>
      </c>
      <c r="DP14" s="17">
        <f>FishAbundance!DP14</f>
        <v>0</v>
      </c>
      <c r="DQ14" s="17">
        <f>FishAbundance!DQ14</f>
        <v>0</v>
      </c>
      <c r="DR14" s="17">
        <f>FishAbundance!DR14</f>
        <v>0</v>
      </c>
      <c r="DS14" s="17">
        <f>FishAbundance!DS14</f>
        <v>0</v>
      </c>
      <c r="DT14" s="17">
        <f>FishAbundance!DT14</f>
        <v>0</v>
      </c>
      <c r="DU14" s="17">
        <f>FishAbundance!DU14</f>
        <v>0</v>
      </c>
      <c r="DV14" s="17">
        <f>FishAbundance!DV14</f>
        <v>0</v>
      </c>
      <c r="DW14" s="17">
        <f>FishAbundance!DW14</f>
        <v>0</v>
      </c>
      <c r="DX14" s="17">
        <f>FishAbundance!DX14</f>
        <v>0</v>
      </c>
      <c r="DY14" s="17">
        <f>FishAbundance!DY14</f>
        <v>0</v>
      </c>
      <c r="DZ14" s="17">
        <f>FishAbundance!DZ14</f>
        <v>0</v>
      </c>
      <c r="EA14" s="17">
        <f>FishAbundance!EA14</f>
        <v>2</v>
      </c>
      <c r="EB14" s="17">
        <f>FishAbundance!EB14</f>
        <v>0</v>
      </c>
      <c r="EC14" s="17">
        <f>FishAbundance!EC14</f>
        <v>0</v>
      </c>
      <c r="ED14" s="17">
        <f>FishAbundance!ED14</f>
        <v>0</v>
      </c>
      <c r="EE14" s="17">
        <f>FishAbundance!EE14</f>
        <v>0</v>
      </c>
      <c r="EF14" s="17">
        <f>FishAbundance!EF14</f>
        <v>0</v>
      </c>
      <c r="EG14" s="17">
        <f>FishAbundance!EG14</f>
        <v>0</v>
      </c>
      <c r="EH14" s="17">
        <f>FishAbundance!EH14</f>
        <v>0</v>
      </c>
      <c r="EI14" s="17">
        <f>FishAbundance!EI14</f>
        <v>0</v>
      </c>
      <c r="EJ14" s="17">
        <f>FishAbundance!EJ14</f>
        <v>0</v>
      </c>
      <c r="EK14" s="17">
        <f>FishAbundance!EK14</f>
        <v>2</v>
      </c>
      <c r="EL14" s="17">
        <f>FishAbundance!EL14</f>
        <v>0</v>
      </c>
      <c r="EM14" s="17">
        <f>FishAbundance!EM14</f>
        <v>0</v>
      </c>
      <c r="EN14" s="17">
        <f>FishAbundance!EN14</f>
        <v>0</v>
      </c>
      <c r="EO14" s="17">
        <f>FishAbundance!EO14</f>
        <v>2</v>
      </c>
      <c r="EP14" s="17">
        <f>FishAbundance!EP14</f>
        <v>0</v>
      </c>
      <c r="EQ14" s="17">
        <f>FishAbundance!EQ14</f>
        <v>0</v>
      </c>
      <c r="ER14" s="17">
        <f>FishAbundance!ER14</f>
        <v>2</v>
      </c>
      <c r="ES14" s="17">
        <f>FishAbundance!ES14</f>
        <v>0</v>
      </c>
      <c r="ET14" s="17">
        <f>FishAbundance!ET14</f>
        <v>0</v>
      </c>
      <c r="EU14" s="17">
        <f>FishAbundance!EU14</f>
        <v>0</v>
      </c>
      <c r="EV14" s="17">
        <f>FishAbundance!EV14</f>
        <v>0</v>
      </c>
      <c r="EW14" s="17">
        <f>FishAbundance!EW14</f>
        <v>0</v>
      </c>
      <c r="EX14" s="17">
        <f>FishAbundance!EX14</f>
        <v>2</v>
      </c>
      <c r="EY14" s="17">
        <f>FishAbundance!EY14</f>
        <v>0</v>
      </c>
      <c r="EZ14" s="17">
        <f>FishAbundance!EZ14</f>
        <v>0</v>
      </c>
      <c r="FA14" s="17">
        <f>FishAbundance!FA14</f>
        <v>0</v>
      </c>
      <c r="FB14" s="17">
        <f>FishAbundance!FB14</f>
        <v>0</v>
      </c>
      <c r="FC14" s="17">
        <f>FishAbundance!FC14</f>
        <v>0</v>
      </c>
      <c r="FE14" s="17">
        <f>VLOOKUP($A14, SiteInfo!$A$2:$R$480, MATCH(FishAbundancePRIMER!FE$1, SiteInfo!$A$1:$R$1,0), 0)</f>
        <v>16</v>
      </c>
      <c r="FF14" s="17">
        <f>VLOOKUP($A14, SiteInfo!$A$2:$R$480, MATCH(FishAbundancePRIMER!FF$1, SiteInfo!$A$1:$R$1,0), 0)</f>
        <v>3</v>
      </c>
      <c r="FG14" s="17">
        <f>VLOOKUP($A14, SiteInfo!$A$2:$R$480, MATCH(FishAbundancePRIMER!FG$1, SiteInfo!$A$1:$R$1,0), 0)</f>
        <v>2000</v>
      </c>
      <c r="FH14" s="17" t="str">
        <f>VLOOKUP($A14, SiteInfo!$A$2:$R$480, MATCH(FishAbundancePRIMER!FH$1, SiteInfo!$A$1:$R$1,0), 0)</f>
        <v>CD</v>
      </c>
      <c r="FI14" s="17">
        <f>VLOOKUP($A14, SiteInfo!$A$2:$R$480, MATCH(FishAbundancePRIMER!FI$1, SiteInfo!$A$1:$R$1,0), 0)</f>
        <v>3</v>
      </c>
      <c r="FJ14" s="17" t="str">
        <f>VLOOKUP($A14, SiteInfo!$A$2:$R$480, MATCH(FishAbundancePRIMER!FJ$1, SiteInfo!$A$1:$R$1,0), 0)</f>
        <v>Mayor Island N</v>
      </c>
      <c r="FK14" s="17" t="str">
        <f>VLOOKUP($A14, SiteInfo!$A$2:$R$480, MATCH(FishAbundancePRIMER!FK$1, SiteInfo!$A$1:$R$1,0), 0)</f>
        <v>Bay of Plenty</v>
      </c>
      <c r="FL14" s="17" t="str">
        <f>VLOOKUP($A14, SiteInfo!$A$2:$R$480, MATCH(FishAbundancePRIMER!FL$1, SiteInfo!$A$1:$R$1,0), 0)</f>
        <v>BOP</v>
      </c>
      <c r="FM14" s="17" t="str">
        <f>VLOOKUP($A14, SiteInfo!$A$2:$R$480, MATCH(FishAbundancePRIMER!FM$1, SiteInfo!$A$1:$R$1,0), 0)</f>
        <v>Bay of Plenty</v>
      </c>
      <c r="FN14" s="17" t="str">
        <f>VLOOKUP($A14, SiteInfo!$A$2:$R$480, MATCH(FishAbundancePRIMER!FN$1, SiteInfo!$A$1:$R$1,0), 0)</f>
        <v>Bo</v>
      </c>
      <c r="FO14" s="17" t="str">
        <f>VLOOKUP($A14, SiteInfo!$A$2:$R$480, MATCH(FishAbundancePRIMER!FO$1, SiteInfo!$A$1:$R$1,0), 0)</f>
        <v>NENI</v>
      </c>
    </row>
    <row r="15" spans="1:171" x14ac:dyDescent="0.25">
      <c r="A15" s="11" t="str">
        <f>FishAbundance!A15</f>
        <v>Bo10</v>
      </c>
      <c r="B15" s="17">
        <f>FishAbundance!B15</f>
        <v>0</v>
      </c>
      <c r="C15" s="17">
        <f>FishAbundance!C15</f>
        <v>0</v>
      </c>
      <c r="D15" s="17">
        <f>FishAbundance!D15</f>
        <v>0</v>
      </c>
      <c r="E15" s="17">
        <f>FishAbundance!E15</f>
        <v>0</v>
      </c>
      <c r="F15" s="17">
        <f>FishAbundance!F15</f>
        <v>0</v>
      </c>
      <c r="G15" s="17">
        <f>FishAbundance!G15</f>
        <v>0</v>
      </c>
      <c r="H15" s="17">
        <f>FishAbundance!H15</f>
        <v>0</v>
      </c>
      <c r="I15" s="17">
        <f>FishAbundance!I15</f>
        <v>0</v>
      </c>
      <c r="J15" s="17">
        <f>FishAbundance!J15</f>
        <v>0</v>
      </c>
      <c r="K15" s="17">
        <f>FishAbundance!K15</f>
        <v>0</v>
      </c>
      <c r="L15" s="17">
        <f>FishAbundance!L15</f>
        <v>0</v>
      </c>
      <c r="M15" s="17">
        <f>FishAbundance!M15</f>
        <v>0</v>
      </c>
      <c r="N15" s="17">
        <f>FishAbundance!N15</f>
        <v>0</v>
      </c>
      <c r="O15" s="17">
        <f>FishAbundance!O15</f>
        <v>0</v>
      </c>
      <c r="P15" s="17">
        <f>FishAbundance!P15</f>
        <v>0</v>
      </c>
      <c r="Q15" s="17">
        <f>FishAbundance!Q15</f>
        <v>0</v>
      </c>
      <c r="R15" s="17">
        <f>FishAbundance!R15</f>
        <v>0</v>
      </c>
      <c r="S15" s="17">
        <f>FishAbundance!S15</f>
        <v>0</v>
      </c>
      <c r="T15" s="17">
        <f>FishAbundance!T15</f>
        <v>0</v>
      </c>
      <c r="U15" s="17">
        <f>FishAbundance!U15</f>
        <v>0</v>
      </c>
      <c r="V15" s="17">
        <f>FishAbundance!V15</f>
        <v>0</v>
      </c>
      <c r="W15" s="17">
        <f>FishAbundance!W15</f>
        <v>0</v>
      </c>
      <c r="X15" s="17">
        <f>FishAbundance!X15</f>
        <v>0</v>
      </c>
      <c r="Y15" s="17">
        <f>FishAbundance!Y15</f>
        <v>0</v>
      </c>
      <c r="Z15" s="17">
        <f>FishAbundance!Z15</f>
        <v>0</v>
      </c>
      <c r="AA15" s="17">
        <f>FishAbundance!AA15</f>
        <v>0</v>
      </c>
      <c r="AB15" s="17">
        <f>FishAbundance!AB15</f>
        <v>0</v>
      </c>
      <c r="AC15" s="17">
        <f>FishAbundance!AC15</f>
        <v>0</v>
      </c>
      <c r="AD15" s="17">
        <f>FishAbundance!AD15</f>
        <v>0</v>
      </c>
      <c r="AE15" s="17">
        <f>FishAbundance!AE15</f>
        <v>0</v>
      </c>
      <c r="AF15" s="17">
        <f>FishAbundance!AF15</f>
        <v>0</v>
      </c>
      <c r="AG15" s="17">
        <f>FishAbundance!AG15</f>
        <v>0</v>
      </c>
      <c r="AH15" s="17">
        <f>FishAbundance!AH15</f>
        <v>0</v>
      </c>
      <c r="AI15" s="17">
        <f>FishAbundance!AI15</f>
        <v>0</v>
      </c>
      <c r="AJ15" s="17">
        <f>FishAbundance!AJ15</f>
        <v>0</v>
      </c>
      <c r="AK15" s="17">
        <f>FishAbundance!AK15</f>
        <v>0</v>
      </c>
      <c r="AL15" s="17">
        <f>FishAbundance!AL15</f>
        <v>0</v>
      </c>
      <c r="AM15" s="17">
        <f>FishAbundance!AM15</f>
        <v>0</v>
      </c>
      <c r="AN15" s="17">
        <f>FishAbundance!AN15</f>
        <v>0</v>
      </c>
      <c r="AO15" s="17">
        <f>FishAbundance!AO15</f>
        <v>0</v>
      </c>
      <c r="AP15" s="17">
        <f>FishAbundance!AP15</f>
        <v>0</v>
      </c>
      <c r="AQ15" s="17">
        <f>FishAbundance!AQ15</f>
        <v>0</v>
      </c>
      <c r="AR15" s="17">
        <f>FishAbundance!AR15</f>
        <v>0</v>
      </c>
      <c r="AS15" s="17">
        <f>FishAbundance!AS15</f>
        <v>0</v>
      </c>
      <c r="AT15" s="17">
        <f>FishAbundance!AT15</f>
        <v>0</v>
      </c>
      <c r="AU15" s="17">
        <f>FishAbundance!AU15</f>
        <v>0</v>
      </c>
      <c r="AV15" s="17">
        <f>FishAbundance!AV15</f>
        <v>0</v>
      </c>
      <c r="AW15" s="17">
        <f>FishAbundance!AW15</f>
        <v>0</v>
      </c>
      <c r="AX15" s="17">
        <f>FishAbundance!AX15</f>
        <v>0</v>
      </c>
      <c r="AY15" s="17">
        <f>FishAbundance!AY15</f>
        <v>0</v>
      </c>
      <c r="AZ15" s="17">
        <f>FishAbundance!AZ15</f>
        <v>0</v>
      </c>
      <c r="BA15" s="17">
        <f>FishAbundance!BA15</f>
        <v>0</v>
      </c>
      <c r="BB15" s="17">
        <f>FishAbundance!BB15</f>
        <v>0</v>
      </c>
      <c r="BC15" s="17">
        <f>FishAbundance!BC15</f>
        <v>0</v>
      </c>
      <c r="BD15" s="17">
        <f>FishAbundance!BD15</f>
        <v>0</v>
      </c>
      <c r="BE15" s="17">
        <f>FishAbundance!BE15</f>
        <v>0</v>
      </c>
      <c r="BF15" s="17">
        <f>FishAbundance!BF15</f>
        <v>4</v>
      </c>
      <c r="BG15" s="17">
        <f>FishAbundance!BG15</f>
        <v>0</v>
      </c>
      <c r="BH15" s="17">
        <f>FishAbundance!BH15</f>
        <v>0</v>
      </c>
      <c r="BI15" s="17">
        <f>FishAbundance!BI15</f>
        <v>0</v>
      </c>
      <c r="BJ15" s="17">
        <f>FishAbundance!BJ15</f>
        <v>0</v>
      </c>
      <c r="BK15" s="17">
        <f>FishAbundance!BK15</f>
        <v>0</v>
      </c>
      <c r="BL15" s="17">
        <f>FishAbundance!BL15</f>
        <v>0</v>
      </c>
      <c r="BM15" s="17">
        <f>FishAbundance!BM15</f>
        <v>0</v>
      </c>
      <c r="BN15" s="17">
        <f>FishAbundance!BN15</f>
        <v>0</v>
      </c>
      <c r="BO15" s="17">
        <f>FishAbundance!BO15</f>
        <v>0</v>
      </c>
      <c r="BP15" s="17">
        <f>FishAbundance!BP15</f>
        <v>0</v>
      </c>
      <c r="BQ15" s="17">
        <f>FishAbundance!BQ15</f>
        <v>0</v>
      </c>
      <c r="BR15" s="17">
        <f>FishAbundance!BR15</f>
        <v>2</v>
      </c>
      <c r="BS15" s="17">
        <f>FishAbundance!BS15</f>
        <v>2</v>
      </c>
      <c r="BT15" s="17">
        <f>FishAbundance!BT15</f>
        <v>0</v>
      </c>
      <c r="BU15" s="17">
        <f>FishAbundance!BU15</f>
        <v>2</v>
      </c>
      <c r="BV15" s="17">
        <f>FishAbundance!BV15</f>
        <v>2</v>
      </c>
      <c r="BW15" s="17">
        <f>FishAbundance!BW15</f>
        <v>0</v>
      </c>
      <c r="BX15" s="17">
        <f>FishAbundance!BX15</f>
        <v>0</v>
      </c>
      <c r="BY15" s="17">
        <f>FishAbundance!BY15</f>
        <v>0</v>
      </c>
      <c r="BZ15" s="17">
        <f>FishAbundance!BZ15</f>
        <v>0</v>
      </c>
      <c r="CA15" s="17">
        <f>FishAbundance!CA15</f>
        <v>0</v>
      </c>
      <c r="CB15" s="17">
        <f>FishAbundance!CB15</f>
        <v>0</v>
      </c>
      <c r="CC15" s="17">
        <f>FishAbundance!CC15</f>
        <v>0</v>
      </c>
      <c r="CD15" s="17">
        <f>FishAbundance!CD15</f>
        <v>0</v>
      </c>
      <c r="CE15" s="17">
        <f>FishAbundance!CE15</f>
        <v>0</v>
      </c>
      <c r="CF15" s="17">
        <f>FishAbundance!CF15</f>
        <v>0</v>
      </c>
      <c r="CG15" s="17">
        <f>FishAbundance!CG15</f>
        <v>3</v>
      </c>
      <c r="CH15" s="17">
        <f>FishAbundance!CH15</f>
        <v>0</v>
      </c>
      <c r="CI15" s="17">
        <f>FishAbundance!CI15</f>
        <v>0</v>
      </c>
      <c r="CJ15" s="17">
        <f>FishAbundance!CJ15</f>
        <v>2</v>
      </c>
      <c r="CK15" s="17">
        <f>FishAbundance!CK15</f>
        <v>0</v>
      </c>
      <c r="CL15" s="17">
        <f>FishAbundance!CL15</f>
        <v>0</v>
      </c>
      <c r="CM15" s="17">
        <f>FishAbundance!CM15</f>
        <v>0</v>
      </c>
      <c r="CN15" s="17">
        <f>FishAbundance!CN15</f>
        <v>0</v>
      </c>
      <c r="CO15" s="17">
        <f>FishAbundance!CO15</f>
        <v>0</v>
      </c>
      <c r="CP15" s="17">
        <f>FishAbundance!CP15</f>
        <v>0</v>
      </c>
      <c r="CQ15" s="17">
        <f>FishAbundance!CQ15</f>
        <v>0</v>
      </c>
      <c r="CR15" s="17">
        <f>FishAbundance!CR15</f>
        <v>0</v>
      </c>
      <c r="CS15" s="17">
        <f>FishAbundance!CS15</f>
        <v>1</v>
      </c>
      <c r="CT15" s="17">
        <f>FishAbundance!CT15</f>
        <v>0</v>
      </c>
      <c r="CU15" s="17">
        <f>FishAbundance!CU15</f>
        <v>0</v>
      </c>
      <c r="CV15" s="17">
        <f>FishAbundance!CV15</f>
        <v>2</v>
      </c>
      <c r="CW15" s="17">
        <f>FishAbundance!CW15</f>
        <v>0</v>
      </c>
      <c r="CX15" s="17">
        <f>FishAbundance!CX15</f>
        <v>0</v>
      </c>
      <c r="CY15" s="17">
        <f>FishAbundance!CY15</f>
        <v>0</v>
      </c>
      <c r="CZ15" s="17">
        <f>FishAbundance!CZ15</f>
        <v>0</v>
      </c>
      <c r="DA15" s="17">
        <f>FishAbundance!DA15</f>
        <v>0</v>
      </c>
      <c r="DB15" s="17">
        <f>FishAbundance!DB15</f>
        <v>0</v>
      </c>
      <c r="DC15" s="17">
        <f>FishAbundance!DC15</f>
        <v>1</v>
      </c>
      <c r="DD15" s="17">
        <f>FishAbundance!DD15</f>
        <v>0</v>
      </c>
      <c r="DE15" s="17">
        <f>FishAbundance!DE15</f>
        <v>0</v>
      </c>
      <c r="DF15" s="17">
        <f>FishAbundance!DF15</f>
        <v>0</v>
      </c>
      <c r="DG15" s="17">
        <f>FishAbundance!DG15</f>
        <v>3</v>
      </c>
      <c r="DH15" s="17">
        <f>FishAbundance!DH15</f>
        <v>0</v>
      </c>
      <c r="DI15" s="17">
        <f>FishAbundance!DI15</f>
        <v>0</v>
      </c>
      <c r="DJ15" s="17">
        <f>FishAbundance!DJ15</f>
        <v>0</v>
      </c>
      <c r="DK15" s="17">
        <f>FishAbundance!DK15</f>
        <v>0</v>
      </c>
      <c r="DL15" s="17">
        <f>FishAbundance!DL15</f>
        <v>0</v>
      </c>
      <c r="DM15" s="17">
        <f>FishAbundance!DM15</f>
        <v>0</v>
      </c>
      <c r="DN15" s="17">
        <f>FishAbundance!DN15</f>
        <v>0</v>
      </c>
      <c r="DO15" s="17">
        <f>FishAbundance!DO15</f>
        <v>0</v>
      </c>
      <c r="DP15" s="17">
        <f>FishAbundance!DP15</f>
        <v>0</v>
      </c>
      <c r="DQ15" s="17">
        <f>FishAbundance!DQ15</f>
        <v>0</v>
      </c>
      <c r="DR15" s="17">
        <f>FishAbundance!DR15</f>
        <v>0</v>
      </c>
      <c r="DS15" s="17">
        <f>FishAbundance!DS15</f>
        <v>0</v>
      </c>
      <c r="DT15" s="17">
        <f>FishAbundance!DT15</f>
        <v>0</v>
      </c>
      <c r="DU15" s="17">
        <f>FishAbundance!DU15</f>
        <v>0</v>
      </c>
      <c r="DV15" s="17">
        <f>FishAbundance!DV15</f>
        <v>0</v>
      </c>
      <c r="DW15" s="17">
        <f>FishAbundance!DW15</f>
        <v>0</v>
      </c>
      <c r="DX15" s="17">
        <f>FishAbundance!DX15</f>
        <v>0</v>
      </c>
      <c r="DY15" s="17">
        <f>FishAbundance!DY15</f>
        <v>0</v>
      </c>
      <c r="DZ15" s="17">
        <f>FishAbundance!DZ15</f>
        <v>0</v>
      </c>
      <c r="EA15" s="17">
        <f>FishAbundance!EA15</f>
        <v>2</v>
      </c>
      <c r="EB15" s="17">
        <f>FishAbundance!EB15</f>
        <v>0</v>
      </c>
      <c r="EC15" s="17">
        <f>FishAbundance!EC15</f>
        <v>1</v>
      </c>
      <c r="ED15" s="17">
        <f>FishAbundance!ED15</f>
        <v>0</v>
      </c>
      <c r="EE15" s="17">
        <f>FishAbundance!EE15</f>
        <v>0</v>
      </c>
      <c r="EF15" s="17">
        <f>FishAbundance!EF15</f>
        <v>0</v>
      </c>
      <c r="EG15" s="17">
        <f>FishAbundance!EG15</f>
        <v>0</v>
      </c>
      <c r="EH15" s="17">
        <f>FishAbundance!EH15</f>
        <v>0</v>
      </c>
      <c r="EI15" s="17">
        <f>FishAbundance!EI15</f>
        <v>0</v>
      </c>
      <c r="EJ15" s="17">
        <f>FishAbundance!EJ15</f>
        <v>0</v>
      </c>
      <c r="EK15" s="17">
        <f>FishAbundance!EK15</f>
        <v>2</v>
      </c>
      <c r="EL15" s="17">
        <f>FishAbundance!EL15</f>
        <v>0</v>
      </c>
      <c r="EM15" s="17">
        <f>FishAbundance!EM15</f>
        <v>0</v>
      </c>
      <c r="EN15" s="17">
        <f>FishAbundance!EN15</f>
        <v>0</v>
      </c>
      <c r="EO15" s="17">
        <f>FishAbundance!EO15</f>
        <v>2</v>
      </c>
      <c r="EP15" s="17">
        <f>FishAbundance!EP15</f>
        <v>0</v>
      </c>
      <c r="EQ15" s="17">
        <f>FishAbundance!EQ15</f>
        <v>0</v>
      </c>
      <c r="ER15" s="17">
        <f>FishAbundance!ER15</f>
        <v>2</v>
      </c>
      <c r="ES15" s="17">
        <f>FishAbundance!ES15</f>
        <v>0</v>
      </c>
      <c r="ET15" s="17">
        <f>FishAbundance!ET15</f>
        <v>0</v>
      </c>
      <c r="EU15" s="17">
        <f>FishAbundance!EU15</f>
        <v>0</v>
      </c>
      <c r="EV15" s="17">
        <f>FishAbundance!EV15</f>
        <v>0</v>
      </c>
      <c r="EW15" s="17">
        <f>FishAbundance!EW15</f>
        <v>0</v>
      </c>
      <c r="EX15" s="17">
        <f>FishAbundance!EX15</f>
        <v>2</v>
      </c>
      <c r="EY15" s="17">
        <f>FishAbundance!EY15</f>
        <v>0</v>
      </c>
      <c r="EZ15" s="17">
        <f>FishAbundance!EZ15</f>
        <v>0</v>
      </c>
      <c r="FA15" s="17">
        <f>FishAbundance!FA15</f>
        <v>0</v>
      </c>
      <c r="FB15" s="17">
        <f>FishAbundance!FB15</f>
        <v>0</v>
      </c>
      <c r="FC15" s="17">
        <f>FishAbundance!FC15</f>
        <v>0</v>
      </c>
      <c r="FE15" s="17">
        <f>VLOOKUP($A15, SiteInfo!$A$2:$R$480, MATCH(FishAbundancePRIMER!FE$1, SiteInfo!$A$1:$R$1,0), 0)</f>
        <v>17</v>
      </c>
      <c r="FF15" s="17">
        <f>VLOOKUP($A15, SiteInfo!$A$2:$R$480, MATCH(FishAbundancePRIMER!FF$1, SiteInfo!$A$1:$R$1,0), 0)</f>
        <v>3</v>
      </c>
      <c r="FG15" s="17">
        <f>VLOOKUP($A15, SiteInfo!$A$2:$R$480, MATCH(FishAbundancePRIMER!FG$1, SiteInfo!$A$1:$R$1,0), 0)</f>
        <v>2000</v>
      </c>
      <c r="FH15" s="17" t="str">
        <f>VLOOKUP($A15, SiteInfo!$A$2:$R$480, MATCH(FishAbundancePRIMER!FH$1, SiteInfo!$A$1:$R$1,0), 0)</f>
        <v>CD</v>
      </c>
      <c r="FI15" s="17">
        <f>VLOOKUP($A15, SiteInfo!$A$2:$R$480, MATCH(FishAbundancePRIMER!FI$1, SiteInfo!$A$1:$R$1,0), 0)</f>
        <v>3</v>
      </c>
      <c r="FJ15" s="17" t="str">
        <f>VLOOKUP($A15, SiteInfo!$A$2:$R$480, MATCH(FishAbundancePRIMER!FJ$1, SiteInfo!$A$1:$R$1,0), 0)</f>
        <v>Mayor Island N</v>
      </c>
      <c r="FK15" s="17" t="str">
        <f>VLOOKUP($A15, SiteInfo!$A$2:$R$480, MATCH(FishAbundancePRIMER!FK$1, SiteInfo!$A$1:$R$1,0), 0)</f>
        <v>Bay of Plenty</v>
      </c>
      <c r="FL15" s="17" t="str">
        <f>VLOOKUP($A15, SiteInfo!$A$2:$R$480, MATCH(FishAbundancePRIMER!FL$1, SiteInfo!$A$1:$R$1,0), 0)</f>
        <v>BOP</v>
      </c>
      <c r="FM15" s="17" t="str">
        <f>VLOOKUP($A15, SiteInfo!$A$2:$R$480, MATCH(FishAbundancePRIMER!FM$1, SiteInfo!$A$1:$R$1,0), 0)</f>
        <v>Bay of Plenty</v>
      </c>
      <c r="FN15" s="17" t="str">
        <f>VLOOKUP($A15, SiteInfo!$A$2:$R$480, MATCH(FishAbundancePRIMER!FN$1, SiteInfo!$A$1:$R$1,0), 0)</f>
        <v>Bo</v>
      </c>
      <c r="FO15" s="17" t="str">
        <f>VLOOKUP($A15, SiteInfo!$A$2:$R$480, MATCH(FishAbundancePRIMER!FO$1, SiteInfo!$A$1:$R$1,0), 0)</f>
        <v>NENI</v>
      </c>
    </row>
    <row r="16" spans="1:171" x14ac:dyDescent="0.25">
      <c r="A16" s="11" t="str">
        <f>FishAbundance!A16</f>
        <v>Bo11</v>
      </c>
      <c r="B16" s="17">
        <f>FishAbundance!B16</f>
        <v>0</v>
      </c>
      <c r="C16" s="17">
        <f>FishAbundance!C16</f>
        <v>0</v>
      </c>
      <c r="D16" s="17">
        <f>FishAbundance!D16</f>
        <v>0</v>
      </c>
      <c r="E16" s="17">
        <f>FishAbundance!E16</f>
        <v>0</v>
      </c>
      <c r="F16" s="17">
        <f>FishAbundance!F16</f>
        <v>0</v>
      </c>
      <c r="G16" s="17">
        <f>FishAbundance!G16</f>
        <v>0</v>
      </c>
      <c r="H16" s="17">
        <f>FishAbundance!H16</f>
        <v>1</v>
      </c>
      <c r="I16" s="17">
        <f>FishAbundance!I16</f>
        <v>0</v>
      </c>
      <c r="J16" s="17">
        <f>FishAbundance!J16</f>
        <v>0</v>
      </c>
      <c r="K16" s="17">
        <f>FishAbundance!K16</f>
        <v>0</v>
      </c>
      <c r="L16" s="17">
        <f>FishAbundance!L16</f>
        <v>0</v>
      </c>
      <c r="M16" s="17">
        <f>FishAbundance!M16</f>
        <v>0</v>
      </c>
      <c r="N16" s="17">
        <f>FishAbundance!N16</f>
        <v>1</v>
      </c>
      <c r="O16" s="17">
        <f>FishAbundance!O16</f>
        <v>0</v>
      </c>
      <c r="P16" s="17">
        <f>FishAbundance!P16</f>
        <v>0</v>
      </c>
      <c r="Q16" s="17">
        <f>FishAbundance!Q16</f>
        <v>0</v>
      </c>
      <c r="R16" s="17">
        <f>FishAbundance!R16</f>
        <v>0</v>
      </c>
      <c r="S16" s="17">
        <f>FishAbundance!S16</f>
        <v>0</v>
      </c>
      <c r="T16" s="17">
        <f>FishAbundance!T16</f>
        <v>0</v>
      </c>
      <c r="U16" s="17">
        <f>FishAbundance!U16</f>
        <v>0</v>
      </c>
      <c r="V16" s="17">
        <f>FishAbundance!V16</f>
        <v>0</v>
      </c>
      <c r="W16" s="17">
        <f>FishAbundance!W16</f>
        <v>0</v>
      </c>
      <c r="X16" s="17">
        <f>FishAbundance!X16</f>
        <v>0</v>
      </c>
      <c r="Y16" s="17">
        <f>FishAbundance!Y16</f>
        <v>0</v>
      </c>
      <c r="Z16" s="17">
        <f>FishAbundance!Z16</f>
        <v>0</v>
      </c>
      <c r="AA16" s="17">
        <f>FishAbundance!AA16</f>
        <v>0</v>
      </c>
      <c r="AB16" s="17">
        <f>FishAbundance!AB16</f>
        <v>0</v>
      </c>
      <c r="AC16" s="17">
        <f>FishAbundance!AC16</f>
        <v>0</v>
      </c>
      <c r="AD16" s="17">
        <f>FishAbundance!AD16</f>
        <v>0</v>
      </c>
      <c r="AE16" s="17">
        <f>FishAbundance!AE16</f>
        <v>0</v>
      </c>
      <c r="AF16" s="17">
        <f>FishAbundance!AF16</f>
        <v>0</v>
      </c>
      <c r="AG16" s="17">
        <f>FishAbundance!AG16</f>
        <v>0</v>
      </c>
      <c r="AH16" s="17">
        <f>FishAbundance!AH16</f>
        <v>0</v>
      </c>
      <c r="AI16" s="17">
        <f>FishAbundance!AI16</f>
        <v>0</v>
      </c>
      <c r="AJ16" s="17">
        <f>FishAbundance!AJ16</f>
        <v>0</v>
      </c>
      <c r="AK16" s="17">
        <f>FishAbundance!AK16</f>
        <v>0</v>
      </c>
      <c r="AL16" s="17">
        <f>FishAbundance!AL16</f>
        <v>0</v>
      </c>
      <c r="AM16" s="17">
        <f>FishAbundance!AM16</f>
        <v>2</v>
      </c>
      <c r="AN16" s="17">
        <f>FishAbundance!AN16</f>
        <v>0</v>
      </c>
      <c r="AO16" s="17">
        <f>FishAbundance!AO16</f>
        <v>0</v>
      </c>
      <c r="AP16" s="17">
        <f>FishAbundance!AP16</f>
        <v>0</v>
      </c>
      <c r="AQ16" s="17">
        <f>FishAbundance!AQ16</f>
        <v>0</v>
      </c>
      <c r="AR16" s="17">
        <f>FishAbundance!AR16</f>
        <v>0</v>
      </c>
      <c r="AS16" s="17">
        <f>FishAbundance!AS16</f>
        <v>0</v>
      </c>
      <c r="AT16" s="17">
        <f>FishAbundance!AT16</f>
        <v>0</v>
      </c>
      <c r="AU16" s="17">
        <f>FishAbundance!AU16</f>
        <v>0</v>
      </c>
      <c r="AV16" s="17">
        <f>FishAbundance!AV16</f>
        <v>0</v>
      </c>
      <c r="AW16" s="17">
        <f>FishAbundance!AW16</f>
        <v>0</v>
      </c>
      <c r="AX16" s="17">
        <f>FishAbundance!AX16</f>
        <v>1</v>
      </c>
      <c r="AY16" s="17">
        <f>FishAbundance!AY16</f>
        <v>0</v>
      </c>
      <c r="AZ16" s="17">
        <f>FishAbundance!AZ16</f>
        <v>0</v>
      </c>
      <c r="BA16" s="17">
        <f>FishAbundance!BA16</f>
        <v>0</v>
      </c>
      <c r="BB16" s="17">
        <f>FishAbundance!BB16</f>
        <v>0</v>
      </c>
      <c r="BC16" s="17">
        <f>FishAbundance!BC16</f>
        <v>0</v>
      </c>
      <c r="BD16" s="17">
        <f>FishAbundance!BD16</f>
        <v>0</v>
      </c>
      <c r="BE16" s="17">
        <f>FishAbundance!BE16</f>
        <v>0</v>
      </c>
      <c r="BF16" s="17">
        <f>FishAbundance!BF16</f>
        <v>0</v>
      </c>
      <c r="BG16" s="17">
        <f>FishAbundance!BG16</f>
        <v>0</v>
      </c>
      <c r="BH16" s="17">
        <f>FishAbundance!BH16</f>
        <v>0</v>
      </c>
      <c r="BI16" s="17">
        <f>FishAbundance!BI16</f>
        <v>0</v>
      </c>
      <c r="BJ16" s="17">
        <f>FishAbundance!BJ16</f>
        <v>2</v>
      </c>
      <c r="BK16" s="17">
        <f>FishAbundance!BK16</f>
        <v>0</v>
      </c>
      <c r="BL16" s="17">
        <f>FishAbundance!BL16</f>
        <v>0</v>
      </c>
      <c r="BM16" s="17">
        <f>FishAbundance!BM16</f>
        <v>0</v>
      </c>
      <c r="BN16" s="17">
        <f>FishAbundance!BN16</f>
        <v>0</v>
      </c>
      <c r="BO16" s="17">
        <f>FishAbundance!BO16</f>
        <v>0</v>
      </c>
      <c r="BP16" s="17">
        <f>FishAbundance!BP16</f>
        <v>0</v>
      </c>
      <c r="BQ16" s="17">
        <f>FishAbundance!BQ16</f>
        <v>0</v>
      </c>
      <c r="BR16" s="17">
        <f>FishAbundance!BR16</f>
        <v>2</v>
      </c>
      <c r="BS16" s="17">
        <f>FishAbundance!BS16</f>
        <v>3</v>
      </c>
      <c r="BT16" s="17">
        <f>FishAbundance!BT16</f>
        <v>0</v>
      </c>
      <c r="BU16" s="17">
        <f>FishAbundance!BU16</f>
        <v>0</v>
      </c>
      <c r="BV16" s="17">
        <f>FishAbundance!BV16</f>
        <v>0</v>
      </c>
      <c r="BW16" s="17">
        <f>FishAbundance!BW16</f>
        <v>0</v>
      </c>
      <c r="BX16" s="17">
        <f>FishAbundance!BX16</f>
        <v>0</v>
      </c>
      <c r="BY16" s="17">
        <f>FishAbundance!BY16</f>
        <v>0</v>
      </c>
      <c r="BZ16" s="17">
        <f>FishAbundance!BZ16</f>
        <v>0</v>
      </c>
      <c r="CA16" s="17">
        <f>FishAbundance!CA16</f>
        <v>0</v>
      </c>
      <c r="CB16" s="17">
        <f>FishAbundance!CB16</f>
        <v>0</v>
      </c>
      <c r="CC16" s="17">
        <f>FishAbundance!CC16</f>
        <v>0</v>
      </c>
      <c r="CD16" s="17">
        <f>FishAbundance!CD16</f>
        <v>0</v>
      </c>
      <c r="CE16" s="17">
        <f>FishAbundance!CE16</f>
        <v>0</v>
      </c>
      <c r="CF16" s="17">
        <f>FishAbundance!CF16</f>
        <v>0</v>
      </c>
      <c r="CG16" s="17">
        <f>FishAbundance!CG16</f>
        <v>4</v>
      </c>
      <c r="CH16" s="17">
        <f>FishAbundance!CH16</f>
        <v>0</v>
      </c>
      <c r="CI16" s="17">
        <f>FishAbundance!CI16</f>
        <v>0</v>
      </c>
      <c r="CJ16" s="17">
        <f>FishAbundance!CJ16</f>
        <v>2</v>
      </c>
      <c r="CK16" s="17">
        <f>FishAbundance!CK16</f>
        <v>0</v>
      </c>
      <c r="CL16" s="17">
        <f>FishAbundance!CL16</f>
        <v>0</v>
      </c>
      <c r="CM16" s="17">
        <f>FishAbundance!CM16</f>
        <v>0</v>
      </c>
      <c r="CN16" s="17">
        <f>FishAbundance!CN16</f>
        <v>2</v>
      </c>
      <c r="CO16" s="17">
        <f>FishAbundance!CO16</f>
        <v>0</v>
      </c>
      <c r="CP16" s="17">
        <f>FishAbundance!CP16</f>
        <v>0</v>
      </c>
      <c r="CQ16" s="17">
        <f>FishAbundance!CQ16</f>
        <v>0</v>
      </c>
      <c r="CR16" s="17">
        <f>FishAbundance!CR16</f>
        <v>0</v>
      </c>
      <c r="CS16" s="17">
        <f>FishAbundance!CS16</f>
        <v>1</v>
      </c>
      <c r="CT16" s="17">
        <f>FishAbundance!CT16</f>
        <v>0</v>
      </c>
      <c r="CU16" s="17">
        <f>FishAbundance!CU16</f>
        <v>0</v>
      </c>
      <c r="CV16" s="17">
        <f>FishAbundance!CV16</f>
        <v>0</v>
      </c>
      <c r="CW16" s="17">
        <f>FishAbundance!CW16</f>
        <v>0</v>
      </c>
      <c r="CX16" s="17">
        <f>FishAbundance!CX16</f>
        <v>0</v>
      </c>
      <c r="CY16" s="17">
        <f>FishAbundance!CY16</f>
        <v>0</v>
      </c>
      <c r="CZ16" s="17">
        <f>FishAbundance!CZ16</f>
        <v>0</v>
      </c>
      <c r="DA16" s="17">
        <f>FishAbundance!DA16</f>
        <v>0</v>
      </c>
      <c r="DB16" s="17">
        <f>FishAbundance!DB16</f>
        <v>0</v>
      </c>
      <c r="DC16" s="17">
        <f>FishAbundance!DC16</f>
        <v>2</v>
      </c>
      <c r="DD16" s="17">
        <f>FishAbundance!DD16</f>
        <v>0</v>
      </c>
      <c r="DE16" s="17">
        <f>FishAbundance!DE16</f>
        <v>2</v>
      </c>
      <c r="DF16" s="17">
        <f>FishAbundance!DF16</f>
        <v>0</v>
      </c>
      <c r="DG16" s="17">
        <f>FishAbundance!DG16</f>
        <v>1</v>
      </c>
      <c r="DH16" s="17">
        <f>FishAbundance!DH16</f>
        <v>0</v>
      </c>
      <c r="DI16" s="17">
        <f>FishAbundance!DI16</f>
        <v>0</v>
      </c>
      <c r="DJ16" s="17">
        <f>FishAbundance!DJ16</f>
        <v>0</v>
      </c>
      <c r="DK16" s="17">
        <f>FishAbundance!DK16</f>
        <v>0</v>
      </c>
      <c r="DL16" s="17">
        <f>FishAbundance!DL16</f>
        <v>0</v>
      </c>
      <c r="DM16" s="17">
        <f>FishAbundance!DM16</f>
        <v>0</v>
      </c>
      <c r="DN16" s="17">
        <f>FishAbundance!DN16</f>
        <v>0</v>
      </c>
      <c r="DO16" s="17">
        <f>FishAbundance!DO16</f>
        <v>0</v>
      </c>
      <c r="DP16" s="17">
        <f>FishAbundance!DP16</f>
        <v>0</v>
      </c>
      <c r="DQ16" s="17">
        <f>FishAbundance!DQ16</f>
        <v>0</v>
      </c>
      <c r="DR16" s="17">
        <f>FishAbundance!DR16</f>
        <v>0</v>
      </c>
      <c r="DS16" s="17">
        <f>FishAbundance!DS16</f>
        <v>0</v>
      </c>
      <c r="DT16" s="17">
        <f>FishAbundance!DT16</f>
        <v>0</v>
      </c>
      <c r="DU16" s="17">
        <f>FishAbundance!DU16</f>
        <v>0</v>
      </c>
      <c r="DV16" s="17">
        <f>FishAbundance!DV16</f>
        <v>0</v>
      </c>
      <c r="DW16" s="17">
        <f>FishAbundance!DW16</f>
        <v>0</v>
      </c>
      <c r="DX16" s="17">
        <f>FishAbundance!DX16</f>
        <v>0</v>
      </c>
      <c r="DY16" s="17">
        <f>FishAbundance!DY16</f>
        <v>0</v>
      </c>
      <c r="DZ16" s="17">
        <f>FishAbundance!DZ16</f>
        <v>0</v>
      </c>
      <c r="EA16" s="17">
        <f>FishAbundance!EA16</f>
        <v>2</v>
      </c>
      <c r="EB16" s="17">
        <f>FishAbundance!EB16</f>
        <v>0</v>
      </c>
      <c r="EC16" s="17">
        <f>FishAbundance!EC16</f>
        <v>1</v>
      </c>
      <c r="ED16" s="17">
        <f>FishAbundance!ED16</f>
        <v>0</v>
      </c>
      <c r="EE16" s="17">
        <f>FishAbundance!EE16</f>
        <v>0</v>
      </c>
      <c r="EF16" s="17">
        <f>FishAbundance!EF16</f>
        <v>0</v>
      </c>
      <c r="EG16" s="17">
        <f>FishAbundance!EG16</f>
        <v>0</v>
      </c>
      <c r="EH16" s="17">
        <f>FishAbundance!EH16</f>
        <v>0</v>
      </c>
      <c r="EI16" s="17">
        <f>FishAbundance!EI16</f>
        <v>0</v>
      </c>
      <c r="EJ16" s="17">
        <f>FishAbundance!EJ16</f>
        <v>0</v>
      </c>
      <c r="EK16" s="17">
        <f>FishAbundance!EK16</f>
        <v>2</v>
      </c>
      <c r="EL16" s="17">
        <f>FishAbundance!EL16</f>
        <v>2</v>
      </c>
      <c r="EM16" s="17">
        <f>FishAbundance!EM16</f>
        <v>2</v>
      </c>
      <c r="EN16" s="17">
        <f>FishAbundance!EN16</f>
        <v>0</v>
      </c>
      <c r="EO16" s="17">
        <f>FishAbundance!EO16</f>
        <v>2</v>
      </c>
      <c r="EP16" s="17">
        <f>FishAbundance!EP16</f>
        <v>0</v>
      </c>
      <c r="EQ16" s="17">
        <f>FishAbundance!EQ16</f>
        <v>0</v>
      </c>
      <c r="ER16" s="17">
        <f>FishAbundance!ER16</f>
        <v>2</v>
      </c>
      <c r="ES16" s="17">
        <f>FishAbundance!ES16</f>
        <v>1</v>
      </c>
      <c r="ET16" s="17">
        <f>FishAbundance!ET16</f>
        <v>0</v>
      </c>
      <c r="EU16" s="17">
        <f>FishAbundance!EU16</f>
        <v>0</v>
      </c>
      <c r="EV16" s="17">
        <f>FishAbundance!EV16</f>
        <v>0</v>
      </c>
      <c r="EW16" s="17">
        <f>FishAbundance!EW16</f>
        <v>0</v>
      </c>
      <c r="EX16" s="17">
        <f>FishAbundance!EX16</f>
        <v>2</v>
      </c>
      <c r="EY16" s="17">
        <f>FishAbundance!EY16</f>
        <v>0</v>
      </c>
      <c r="EZ16" s="17">
        <f>FishAbundance!EZ16</f>
        <v>0</v>
      </c>
      <c r="FA16" s="17">
        <f>FishAbundance!FA16</f>
        <v>1</v>
      </c>
      <c r="FB16" s="17">
        <f>FishAbundance!FB16</f>
        <v>0</v>
      </c>
      <c r="FC16" s="17">
        <f>FishAbundance!FC16</f>
        <v>0</v>
      </c>
      <c r="FE16" s="17">
        <f>VLOOKUP($A16, SiteInfo!$A$2:$R$480, MATCH(FishAbundancePRIMER!FE$1, SiteInfo!$A$1:$R$1,0), 0)</f>
        <v>17</v>
      </c>
      <c r="FF16" s="17">
        <f>VLOOKUP($A16, SiteInfo!$A$2:$R$480, MATCH(FishAbundancePRIMER!FF$1, SiteInfo!$A$1:$R$1,0), 0)</f>
        <v>3</v>
      </c>
      <c r="FG16" s="17">
        <f>VLOOKUP($A16, SiteInfo!$A$2:$R$480, MATCH(FishAbundancePRIMER!FG$1, SiteInfo!$A$1:$R$1,0), 0)</f>
        <v>2000</v>
      </c>
      <c r="FH16" s="17" t="str">
        <f>VLOOKUP($A16, SiteInfo!$A$2:$R$480, MATCH(FishAbundancePRIMER!FH$1, SiteInfo!$A$1:$R$1,0), 0)</f>
        <v>CD</v>
      </c>
      <c r="FI16" s="17">
        <f>VLOOKUP($A16, SiteInfo!$A$2:$R$480, MATCH(FishAbundancePRIMER!FI$1, SiteInfo!$A$1:$R$1,0), 0)</f>
        <v>3</v>
      </c>
      <c r="FJ16" s="17" t="str">
        <f>VLOOKUP($A16, SiteInfo!$A$2:$R$480, MATCH(FishAbundancePRIMER!FJ$1, SiteInfo!$A$1:$R$1,0), 0)</f>
        <v>Mayor Island SE</v>
      </c>
      <c r="FK16" s="17" t="str">
        <f>VLOOKUP($A16, SiteInfo!$A$2:$R$480, MATCH(FishAbundancePRIMER!FK$1, SiteInfo!$A$1:$R$1,0), 0)</f>
        <v>Bay of Plenty</v>
      </c>
      <c r="FL16" s="17" t="str">
        <f>VLOOKUP($A16, SiteInfo!$A$2:$R$480, MATCH(FishAbundancePRIMER!FL$1, SiteInfo!$A$1:$R$1,0), 0)</f>
        <v>BOP</v>
      </c>
      <c r="FM16" s="17" t="str">
        <f>VLOOKUP($A16, SiteInfo!$A$2:$R$480, MATCH(FishAbundancePRIMER!FM$1, SiteInfo!$A$1:$R$1,0), 0)</f>
        <v>Bay of Plenty</v>
      </c>
      <c r="FN16" s="17" t="str">
        <f>VLOOKUP($A16, SiteInfo!$A$2:$R$480, MATCH(FishAbundancePRIMER!FN$1, SiteInfo!$A$1:$R$1,0), 0)</f>
        <v>Bo</v>
      </c>
      <c r="FO16" s="17" t="str">
        <f>VLOOKUP($A16, SiteInfo!$A$2:$R$480, MATCH(FishAbundancePRIMER!FO$1, SiteInfo!$A$1:$R$1,0), 0)</f>
        <v>NENI</v>
      </c>
    </row>
    <row r="17" spans="1:171" x14ac:dyDescent="0.25">
      <c r="A17" s="11" t="str">
        <f>FishAbundance!A17</f>
        <v>Bo12</v>
      </c>
      <c r="B17" s="17">
        <f>FishAbundance!B17</f>
        <v>0</v>
      </c>
      <c r="C17" s="17">
        <f>FishAbundance!C17</f>
        <v>0</v>
      </c>
      <c r="D17" s="17">
        <f>FishAbundance!D17</f>
        <v>0</v>
      </c>
      <c r="E17" s="17">
        <f>FishAbundance!E17</f>
        <v>0</v>
      </c>
      <c r="F17" s="17">
        <f>FishAbundance!F17</f>
        <v>0</v>
      </c>
      <c r="G17" s="17">
        <f>FishAbundance!G17</f>
        <v>0</v>
      </c>
      <c r="H17" s="17">
        <f>FishAbundance!H17</f>
        <v>1</v>
      </c>
      <c r="I17" s="17">
        <f>FishAbundance!I17</f>
        <v>0</v>
      </c>
      <c r="J17" s="17">
        <f>FishAbundance!J17</f>
        <v>0</v>
      </c>
      <c r="K17" s="17">
        <f>FishAbundance!K17</f>
        <v>0</v>
      </c>
      <c r="L17" s="17">
        <f>FishAbundance!L17</f>
        <v>0</v>
      </c>
      <c r="M17" s="17">
        <f>FishAbundance!M17</f>
        <v>0</v>
      </c>
      <c r="N17" s="17">
        <f>FishAbundance!N17</f>
        <v>0</v>
      </c>
      <c r="O17" s="17">
        <f>FishAbundance!O17</f>
        <v>0</v>
      </c>
      <c r="P17" s="17">
        <f>FishAbundance!P17</f>
        <v>0</v>
      </c>
      <c r="Q17" s="17">
        <f>FishAbundance!Q17</f>
        <v>0</v>
      </c>
      <c r="R17" s="17">
        <f>FishAbundance!R17</f>
        <v>0</v>
      </c>
      <c r="S17" s="17">
        <f>FishAbundance!S17</f>
        <v>0</v>
      </c>
      <c r="T17" s="17">
        <f>FishAbundance!T17</f>
        <v>0</v>
      </c>
      <c r="U17" s="17">
        <f>FishAbundance!U17</f>
        <v>0</v>
      </c>
      <c r="V17" s="17">
        <f>FishAbundance!V17</f>
        <v>0</v>
      </c>
      <c r="W17" s="17">
        <f>FishAbundance!W17</f>
        <v>0</v>
      </c>
      <c r="X17" s="17">
        <f>FishAbundance!X17</f>
        <v>0</v>
      </c>
      <c r="Y17" s="17">
        <f>FishAbundance!Y17</f>
        <v>0</v>
      </c>
      <c r="Z17" s="17">
        <f>FishAbundance!Z17</f>
        <v>0</v>
      </c>
      <c r="AA17" s="17">
        <f>FishAbundance!AA17</f>
        <v>0</v>
      </c>
      <c r="AB17" s="17">
        <f>FishAbundance!AB17</f>
        <v>0</v>
      </c>
      <c r="AC17" s="17">
        <f>FishAbundance!AC17</f>
        <v>0</v>
      </c>
      <c r="AD17" s="17">
        <f>FishAbundance!AD17</f>
        <v>0</v>
      </c>
      <c r="AE17" s="17">
        <f>FishAbundance!AE17</f>
        <v>0</v>
      </c>
      <c r="AF17" s="17">
        <f>FishAbundance!AF17</f>
        <v>0</v>
      </c>
      <c r="AG17" s="17">
        <f>FishAbundance!AG17</f>
        <v>0</v>
      </c>
      <c r="AH17" s="17">
        <f>FishAbundance!AH17</f>
        <v>0</v>
      </c>
      <c r="AI17" s="17">
        <f>FishAbundance!AI17</f>
        <v>0</v>
      </c>
      <c r="AJ17" s="17">
        <f>FishAbundance!AJ17</f>
        <v>0</v>
      </c>
      <c r="AK17" s="17">
        <f>FishAbundance!AK17</f>
        <v>0</v>
      </c>
      <c r="AL17" s="17">
        <f>FishAbundance!AL17</f>
        <v>0</v>
      </c>
      <c r="AM17" s="17">
        <f>FishAbundance!AM17</f>
        <v>0</v>
      </c>
      <c r="AN17" s="17">
        <f>FishAbundance!AN17</f>
        <v>0</v>
      </c>
      <c r="AO17" s="17">
        <f>FishAbundance!AO17</f>
        <v>0</v>
      </c>
      <c r="AP17" s="17">
        <f>FishAbundance!AP17</f>
        <v>0</v>
      </c>
      <c r="AQ17" s="17">
        <f>FishAbundance!AQ17</f>
        <v>0</v>
      </c>
      <c r="AR17" s="17">
        <f>FishAbundance!AR17</f>
        <v>0</v>
      </c>
      <c r="AS17" s="17">
        <f>FishAbundance!AS17</f>
        <v>0</v>
      </c>
      <c r="AT17" s="17">
        <f>FishAbundance!AT17</f>
        <v>0</v>
      </c>
      <c r="AU17" s="17">
        <f>FishAbundance!AU17</f>
        <v>0</v>
      </c>
      <c r="AV17" s="17">
        <f>FishAbundance!AV17</f>
        <v>0</v>
      </c>
      <c r="AW17" s="17">
        <f>FishAbundance!AW17</f>
        <v>0</v>
      </c>
      <c r="AX17" s="17">
        <f>FishAbundance!AX17</f>
        <v>1</v>
      </c>
      <c r="AY17" s="17">
        <f>FishAbundance!AY17</f>
        <v>0</v>
      </c>
      <c r="AZ17" s="17">
        <f>FishAbundance!AZ17</f>
        <v>0</v>
      </c>
      <c r="BA17" s="17">
        <f>FishAbundance!BA17</f>
        <v>0</v>
      </c>
      <c r="BB17" s="17">
        <f>FishAbundance!BB17</f>
        <v>0</v>
      </c>
      <c r="BC17" s="17">
        <f>FishAbundance!BC17</f>
        <v>0</v>
      </c>
      <c r="BD17" s="17">
        <f>FishAbundance!BD17</f>
        <v>1</v>
      </c>
      <c r="BE17" s="17">
        <f>FishAbundance!BE17</f>
        <v>0</v>
      </c>
      <c r="BF17" s="17">
        <f>FishAbundance!BF17</f>
        <v>1</v>
      </c>
      <c r="BG17" s="17">
        <f>FishAbundance!BG17</f>
        <v>0</v>
      </c>
      <c r="BH17" s="17">
        <f>FishAbundance!BH17</f>
        <v>0</v>
      </c>
      <c r="BI17" s="17">
        <f>FishAbundance!BI17</f>
        <v>0</v>
      </c>
      <c r="BJ17" s="17">
        <f>FishAbundance!BJ17</f>
        <v>1</v>
      </c>
      <c r="BK17" s="17">
        <f>FishAbundance!BK17</f>
        <v>2</v>
      </c>
      <c r="BL17" s="17">
        <f>FishAbundance!BL17</f>
        <v>0</v>
      </c>
      <c r="BM17" s="17">
        <f>FishAbundance!BM17</f>
        <v>0</v>
      </c>
      <c r="BN17" s="17">
        <f>FishAbundance!BN17</f>
        <v>0</v>
      </c>
      <c r="BO17" s="17">
        <f>FishAbundance!BO17</f>
        <v>3</v>
      </c>
      <c r="BP17" s="17">
        <f>FishAbundance!BP17</f>
        <v>0</v>
      </c>
      <c r="BQ17" s="17">
        <f>FishAbundance!BQ17</f>
        <v>0</v>
      </c>
      <c r="BR17" s="17">
        <f>FishAbundance!BR17</f>
        <v>3</v>
      </c>
      <c r="BS17" s="17">
        <f>FishAbundance!BS17</f>
        <v>3</v>
      </c>
      <c r="BT17" s="17">
        <f>FishAbundance!BT17</f>
        <v>0</v>
      </c>
      <c r="BU17" s="17">
        <f>FishAbundance!BU17</f>
        <v>0</v>
      </c>
      <c r="BV17" s="17">
        <f>FishAbundance!BV17</f>
        <v>0</v>
      </c>
      <c r="BW17" s="17">
        <f>FishAbundance!BW17</f>
        <v>0</v>
      </c>
      <c r="BX17" s="17">
        <f>FishAbundance!BX17</f>
        <v>0</v>
      </c>
      <c r="BY17" s="17">
        <f>FishAbundance!BY17</f>
        <v>0</v>
      </c>
      <c r="BZ17" s="17">
        <f>FishAbundance!BZ17</f>
        <v>0</v>
      </c>
      <c r="CA17" s="17">
        <f>FishAbundance!CA17</f>
        <v>0</v>
      </c>
      <c r="CB17" s="17">
        <f>FishAbundance!CB17</f>
        <v>0</v>
      </c>
      <c r="CC17" s="17">
        <f>FishAbundance!CC17</f>
        <v>0</v>
      </c>
      <c r="CD17" s="17">
        <f>FishAbundance!CD17</f>
        <v>0</v>
      </c>
      <c r="CE17" s="17">
        <f>FishAbundance!CE17</f>
        <v>0</v>
      </c>
      <c r="CF17" s="17">
        <f>FishAbundance!CF17</f>
        <v>0</v>
      </c>
      <c r="CG17" s="17">
        <f>FishAbundance!CG17</f>
        <v>3</v>
      </c>
      <c r="CH17" s="17">
        <f>FishAbundance!CH17</f>
        <v>0</v>
      </c>
      <c r="CI17" s="17">
        <f>FishAbundance!CI17</f>
        <v>0</v>
      </c>
      <c r="CJ17" s="17">
        <f>FishAbundance!CJ17</f>
        <v>2</v>
      </c>
      <c r="CK17" s="17">
        <f>FishAbundance!CK17</f>
        <v>0</v>
      </c>
      <c r="CL17" s="17">
        <f>FishAbundance!CL17</f>
        <v>0</v>
      </c>
      <c r="CM17" s="17">
        <f>FishAbundance!CM17</f>
        <v>2</v>
      </c>
      <c r="CN17" s="17">
        <f>FishAbundance!CN17</f>
        <v>1</v>
      </c>
      <c r="CO17" s="17">
        <f>FishAbundance!CO17</f>
        <v>0</v>
      </c>
      <c r="CP17" s="17">
        <f>FishAbundance!CP17</f>
        <v>0</v>
      </c>
      <c r="CQ17" s="17">
        <f>FishAbundance!CQ17</f>
        <v>0</v>
      </c>
      <c r="CR17" s="17">
        <f>FishAbundance!CR17</f>
        <v>0</v>
      </c>
      <c r="CS17" s="17">
        <f>FishAbundance!CS17</f>
        <v>2</v>
      </c>
      <c r="CT17" s="17">
        <f>FishAbundance!CT17</f>
        <v>0</v>
      </c>
      <c r="CU17" s="17">
        <f>FishAbundance!CU17</f>
        <v>0</v>
      </c>
      <c r="CV17" s="17">
        <f>FishAbundance!CV17</f>
        <v>0</v>
      </c>
      <c r="CW17" s="17">
        <f>FishAbundance!CW17</f>
        <v>0</v>
      </c>
      <c r="CX17" s="17">
        <f>FishAbundance!CX17</f>
        <v>0</v>
      </c>
      <c r="CY17" s="17">
        <f>FishAbundance!CY17</f>
        <v>0</v>
      </c>
      <c r="CZ17" s="17">
        <f>FishAbundance!CZ17</f>
        <v>0</v>
      </c>
      <c r="DA17" s="17">
        <f>FishAbundance!DA17</f>
        <v>0</v>
      </c>
      <c r="DB17" s="17">
        <f>FishAbundance!DB17</f>
        <v>0</v>
      </c>
      <c r="DC17" s="17">
        <f>FishAbundance!DC17</f>
        <v>2</v>
      </c>
      <c r="DD17" s="17">
        <f>FishAbundance!DD17</f>
        <v>0</v>
      </c>
      <c r="DE17" s="17">
        <f>FishAbundance!DE17</f>
        <v>1</v>
      </c>
      <c r="DF17" s="17">
        <f>FishAbundance!DF17</f>
        <v>1</v>
      </c>
      <c r="DG17" s="17">
        <f>FishAbundance!DG17</f>
        <v>3</v>
      </c>
      <c r="DH17" s="17">
        <f>FishAbundance!DH17</f>
        <v>0</v>
      </c>
      <c r="DI17" s="17">
        <f>FishAbundance!DI17</f>
        <v>0</v>
      </c>
      <c r="DJ17" s="17">
        <f>FishAbundance!DJ17</f>
        <v>0</v>
      </c>
      <c r="DK17" s="17">
        <f>FishAbundance!DK17</f>
        <v>0</v>
      </c>
      <c r="DL17" s="17">
        <f>FishAbundance!DL17</f>
        <v>0</v>
      </c>
      <c r="DM17" s="17">
        <f>FishAbundance!DM17</f>
        <v>0</v>
      </c>
      <c r="DN17" s="17">
        <f>FishAbundance!DN17</f>
        <v>0</v>
      </c>
      <c r="DO17" s="17">
        <f>FishAbundance!DO17</f>
        <v>0</v>
      </c>
      <c r="DP17" s="17">
        <f>FishAbundance!DP17</f>
        <v>0</v>
      </c>
      <c r="DQ17" s="17">
        <f>FishAbundance!DQ17</f>
        <v>0</v>
      </c>
      <c r="DR17" s="17">
        <f>FishAbundance!DR17</f>
        <v>0</v>
      </c>
      <c r="DS17" s="17">
        <f>FishAbundance!DS17</f>
        <v>0</v>
      </c>
      <c r="DT17" s="17">
        <f>FishAbundance!DT17</f>
        <v>0</v>
      </c>
      <c r="DU17" s="17">
        <f>FishAbundance!DU17</f>
        <v>0</v>
      </c>
      <c r="DV17" s="17">
        <f>FishAbundance!DV17</f>
        <v>0</v>
      </c>
      <c r="DW17" s="17">
        <f>FishAbundance!DW17</f>
        <v>0</v>
      </c>
      <c r="DX17" s="17">
        <f>FishAbundance!DX17</f>
        <v>0</v>
      </c>
      <c r="DY17" s="17">
        <f>FishAbundance!DY17</f>
        <v>0</v>
      </c>
      <c r="DZ17" s="17">
        <f>FishAbundance!DZ17</f>
        <v>0</v>
      </c>
      <c r="EA17" s="17">
        <f>FishAbundance!EA17</f>
        <v>2</v>
      </c>
      <c r="EB17" s="17">
        <f>FishAbundance!EB17</f>
        <v>0</v>
      </c>
      <c r="EC17" s="17">
        <f>FishAbundance!EC17</f>
        <v>0</v>
      </c>
      <c r="ED17" s="17">
        <f>FishAbundance!ED17</f>
        <v>0</v>
      </c>
      <c r="EE17" s="17">
        <f>FishAbundance!EE17</f>
        <v>0</v>
      </c>
      <c r="EF17" s="17">
        <f>FishAbundance!EF17</f>
        <v>0</v>
      </c>
      <c r="EG17" s="17">
        <f>FishAbundance!EG17</f>
        <v>0</v>
      </c>
      <c r="EH17" s="17">
        <f>FishAbundance!EH17</f>
        <v>0</v>
      </c>
      <c r="EI17" s="17">
        <f>FishAbundance!EI17</f>
        <v>0</v>
      </c>
      <c r="EJ17" s="17">
        <f>FishAbundance!EJ17</f>
        <v>0</v>
      </c>
      <c r="EK17" s="17">
        <f>FishAbundance!EK17</f>
        <v>0</v>
      </c>
      <c r="EL17" s="17">
        <f>FishAbundance!EL17</f>
        <v>2</v>
      </c>
      <c r="EM17" s="17">
        <f>FishAbundance!EM17</f>
        <v>2</v>
      </c>
      <c r="EN17" s="17">
        <f>FishAbundance!EN17</f>
        <v>0</v>
      </c>
      <c r="EO17" s="17">
        <f>FishAbundance!EO17</f>
        <v>2</v>
      </c>
      <c r="EP17" s="17">
        <f>FishAbundance!EP17</f>
        <v>0</v>
      </c>
      <c r="EQ17" s="17">
        <f>FishAbundance!EQ17</f>
        <v>0</v>
      </c>
      <c r="ER17" s="17">
        <f>FishAbundance!ER17</f>
        <v>2</v>
      </c>
      <c r="ES17" s="17">
        <f>FishAbundance!ES17</f>
        <v>0</v>
      </c>
      <c r="ET17" s="17">
        <f>FishAbundance!ET17</f>
        <v>0</v>
      </c>
      <c r="EU17" s="17">
        <f>FishAbundance!EU17</f>
        <v>0</v>
      </c>
      <c r="EV17" s="17">
        <f>FishAbundance!EV17</f>
        <v>0</v>
      </c>
      <c r="EW17" s="17">
        <f>FishAbundance!EW17</f>
        <v>0</v>
      </c>
      <c r="EX17" s="17">
        <f>FishAbundance!EX17</f>
        <v>3</v>
      </c>
      <c r="EY17" s="17">
        <f>FishAbundance!EY17</f>
        <v>0</v>
      </c>
      <c r="EZ17" s="17">
        <f>FishAbundance!EZ17</f>
        <v>0</v>
      </c>
      <c r="FA17" s="17">
        <f>FishAbundance!FA17</f>
        <v>1</v>
      </c>
      <c r="FB17" s="17">
        <f>FishAbundance!FB17</f>
        <v>0</v>
      </c>
      <c r="FC17" s="17">
        <f>FishAbundance!FC17</f>
        <v>0</v>
      </c>
      <c r="FE17" s="17">
        <f>VLOOKUP($A17, SiteInfo!$A$2:$R$480, MATCH(FishAbundancePRIMER!FE$1, SiteInfo!$A$1:$R$1,0), 0)</f>
        <v>18</v>
      </c>
      <c r="FF17" s="17">
        <f>VLOOKUP($A17, SiteInfo!$A$2:$R$480, MATCH(FishAbundancePRIMER!FF$1, SiteInfo!$A$1:$R$1,0), 0)</f>
        <v>3</v>
      </c>
      <c r="FG17" s="17">
        <f>VLOOKUP($A17, SiteInfo!$A$2:$R$480, MATCH(FishAbundancePRIMER!FG$1, SiteInfo!$A$1:$R$1,0), 0)</f>
        <v>2000</v>
      </c>
      <c r="FH17" s="17" t="str">
        <f>VLOOKUP($A17, SiteInfo!$A$2:$R$480, MATCH(FishAbundancePRIMER!FH$1, SiteInfo!$A$1:$R$1,0), 0)</f>
        <v>CD</v>
      </c>
      <c r="FI17" s="17">
        <f>VLOOKUP($A17, SiteInfo!$A$2:$R$480, MATCH(FishAbundancePRIMER!FI$1, SiteInfo!$A$1:$R$1,0), 0)</f>
        <v>3</v>
      </c>
      <c r="FJ17" s="17" t="str">
        <f>VLOOKUP($A17, SiteInfo!$A$2:$R$480, MATCH(FishAbundancePRIMER!FJ$1, SiteInfo!$A$1:$R$1,0), 0)</f>
        <v>Mayor Island SE</v>
      </c>
      <c r="FK17" s="17" t="str">
        <f>VLOOKUP($A17, SiteInfo!$A$2:$R$480, MATCH(FishAbundancePRIMER!FK$1, SiteInfo!$A$1:$R$1,0), 0)</f>
        <v>Bay of Plenty</v>
      </c>
      <c r="FL17" s="17" t="str">
        <f>VLOOKUP($A17, SiteInfo!$A$2:$R$480, MATCH(FishAbundancePRIMER!FL$1, SiteInfo!$A$1:$R$1,0), 0)</f>
        <v>BOP</v>
      </c>
      <c r="FM17" s="17" t="str">
        <f>VLOOKUP($A17, SiteInfo!$A$2:$R$480, MATCH(FishAbundancePRIMER!FM$1, SiteInfo!$A$1:$R$1,0), 0)</f>
        <v>Bay of Plenty</v>
      </c>
      <c r="FN17" s="17" t="str">
        <f>VLOOKUP($A17, SiteInfo!$A$2:$R$480, MATCH(FishAbundancePRIMER!FN$1, SiteInfo!$A$1:$R$1,0), 0)</f>
        <v>Bo</v>
      </c>
      <c r="FO17" s="17" t="str">
        <f>VLOOKUP($A17, SiteInfo!$A$2:$R$480, MATCH(FishAbundancePRIMER!FO$1, SiteInfo!$A$1:$R$1,0), 0)</f>
        <v>NENI</v>
      </c>
    </row>
    <row r="18" spans="1:171" x14ac:dyDescent="0.25">
      <c r="A18" s="11" t="str">
        <f>FishAbundance!A18</f>
        <v>Bo13</v>
      </c>
      <c r="B18" s="17">
        <f>FishAbundance!B18</f>
        <v>0</v>
      </c>
      <c r="C18" s="17">
        <f>FishAbundance!C18</f>
        <v>0</v>
      </c>
      <c r="D18" s="17">
        <f>FishAbundance!D18</f>
        <v>0</v>
      </c>
      <c r="E18" s="17">
        <f>FishAbundance!E18</f>
        <v>0</v>
      </c>
      <c r="F18" s="17">
        <f>FishAbundance!F18</f>
        <v>0</v>
      </c>
      <c r="G18" s="17">
        <f>FishAbundance!G18</f>
        <v>0</v>
      </c>
      <c r="H18" s="17">
        <f>FishAbundance!H18</f>
        <v>0</v>
      </c>
      <c r="I18" s="17">
        <f>FishAbundance!I18</f>
        <v>0</v>
      </c>
      <c r="J18" s="17">
        <f>FishAbundance!J18</f>
        <v>0</v>
      </c>
      <c r="K18" s="17">
        <f>FishAbundance!K18</f>
        <v>0</v>
      </c>
      <c r="L18" s="17">
        <f>FishAbundance!L18</f>
        <v>0</v>
      </c>
      <c r="M18" s="17">
        <f>FishAbundance!M18</f>
        <v>0</v>
      </c>
      <c r="N18" s="17">
        <f>FishAbundance!N18</f>
        <v>1</v>
      </c>
      <c r="O18" s="17">
        <f>FishAbundance!O18</f>
        <v>0</v>
      </c>
      <c r="P18" s="17">
        <f>FishAbundance!P18</f>
        <v>0</v>
      </c>
      <c r="Q18" s="17">
        <f>FishAbundance!Q18</f>
        <v>0</v>
      </c>
      <c r="R18" s="17">
        <f>FishAbundance!R18</f>
        <v>0</v>
      </c>
      <c r="S18" s="17">
        <f>FishAbundance!S18</f>
        <v>0</v>
      </c>
      <c r="T18" s="17">
        <f>FishAbundance!T18</f>
        <v>0</v>
      </c>
      <c r="U18" s="17">
        <f>FishAbundance!U18</f>
        <v>0</v>
      </c>
      <c r="V18" s="17">
        <f>FishAbundance!V18</f>
        <v>0</v>
      </c>
      <c r="W18" s="17">
        <f>FishAbundance!W18</f>
        <v>0</v>
      </c>
      <c r="X18" s="17">
        <f>FishAbundance!X18</f>
        <v>0</v>
      </c>
      <c r="Y18" s="17">
        <f>FishAbundance!Y18</f>
        <v>0</v>
      </c>
      <c r="Z18" s="17">
        <f>FishAbundance!Z18</f>
        <v>0</v>
      </c>
      <c r="AA18" s="17">
        <f>FishAbundance!AA18</f>
        <v>0</v>
      </c>
      <c r="AB18" s="17">
        <f>FishAbundance!AB18</f>
        <v>0</v>
      </c>
      <c r="AC18" s="17">
        <f>FishAbundance!AC18</f>
        <v>0</v>
      </c>
      <c r="AD18" s="17">
        <f>FishAbundance!AD18</f>
        <v>0</v>
      </c>
      <c r="AE18" s="17">
        <f>FishAbundance!AE18</f>
        <v>0</v>
      </c>
      <c r="AF18" s="17">
        <f>FishAbundance!AF18</f>
        <v>0</v>
      </c>
      <c r="AG18" s="17">
        <f>FishAbundance!AG18</f>
        <v>0</v>
      </c>
      <c r="AH18" s="17">
        <f>FishAbundance!AH18</f>
        <v>0</v>
      </c>
      <c r="AI18" s="17">
        <f>FishAbundance!AI18</f>
        <v>0</v>
      </c>
      <c r="AJ18" s="17">
        <f>FishAbundance!AJ18</f>
        <v>0</v>
      </c>
      <c r="AK18" s="17">
        <f>FishAbundance!AK18</f>
        <v>0</v>
      </c>
      <c r="AL18" s="17">
        <f>FishAbundance!AL18</f>
        <v>0</v>
      </c>
      <c r="AM18" s="17">
        <f>FishAbundance!AM18</f>
        <v>2</v>
      </c>
      <c r="AN18" s="17">
        <f>FishAbundance!AN18</f>
        <v>0</v>
      </c>
      <c r="AO18" s="17">
        <f>FishAbundance!AO18</f>
        <v>0</v>
      </c>
      <c r="AP18" s="17">
        <f>FishAbundance!AP18</f>
        <v>0</v>
      </c>
      <c r="AQ18" s="17">
        <f>FishAbundance!AQ18</f>
        <v>0</v>
      </c>
      <c r="AR18" s="17">
        <f>FishAbundance!AR18</f>
        <v>0</v>
      </c>
      <c r="AS18" s="17">
        <f>FishAbundance!AS18</f>
        <v>0</v>
      </c>
      <c r="AT18" s="17">
        <f>FishAbundance!AT18</f>
        <v>0</v>
      </c>
      <c r="AU18" s="17">
        <f>FishAbundance!AU18</f>
        <v>0</v>
      </c>
      <c r="AV18" s="17">
        <f>FishAbundance!AV18</f>
        <v>0</v>
      </c>
      <c r="AW18" s="17">
        <f>FishAbundance!AW18</f>
        <v>0</v>
      </c>
      <c r="AX18" s="17">
        <f>FishAbundance!AX18</f>
        <v>0</v>
      </c>
      <c r="AY18" s="17">
        <f>FishAbundance!AY18</f>
        <v>0</v>
      </c>
      <c r="AZ18" s="17">
        <f>FishAbundance!AZ18</f>
        <v>0</v>
      </c>
      <c r="BA18" s="17">
        <f>FishAbundance!BA18</f>
        <v>0</v>
      </c>
      <c r="BB18" s="17">
        <f>FishAbundance!BB18</f>
        <v>0</v>
      </c>
      <c r="BC18" s="17">
        <f>FishAbundance!BC18</f>
        <v>0</v>
      </c>
      <c r="BD18" s="17">
        <f>FishAbundance!BD18</f>
        <v>1</v>
      </c>
      <c r="BE18" s="17">
        <f>FishAbundance!BE18</f>
        <v>0</v>
      </c>
      <c r="BF18" s="17">
        <f>FishAbundance!BF18</f>
        <v>0</v>
      </c>
      <c r="BG18" s="17">
        <f>FishAbundance!BG18</f>
        <v>0</v>
      </c>
      <c r="BH18" s="17">
        <f>FishAbundance!BH18</f>
        <v>0</v>
      </c>
      <c r="BI18" s="17">
        <f>FishAbundance!BI18</f>
        <v>0</v>
      </c>
      <c r="BJ18" s="17">
        <f>FishAbundance!BJ18</f>
        <v>3</v>
      </c>
      <c r="BK18" s="17">
        <f>FishAbundance!BK18</f>
        <v>2</v>
      </c>
      <c r="BL18" s="17">
        <f>FishAbundance!BL18</f>
        <v>0</v>
      </c>
      <c r="BM18" s="17">
        <f>FishAbundance!BM18</f>
        <v>0</v>
      </c>
      <c r="BN18" s="17">
        <f>FishAbundance!BN18</f>
        <v>0</v>
      </c>
      <c r="BO18" s="17">
        <f>FishAbundance!BO18</f>
        <v>2</v>
      </c>
      <c r="BP18" s="17">
        <f>FishAbundance!BP18</f>
        <v>0</v>
      </c>
      <c r="BQ18" s="17">
        <f>FishAbundance!BQ18</f>
        <v>0</v>
      </c>
      <c r="BR18" s="17">
        <f>FishAbundance!BR18</f>
        <v>4</v>
      </c>
      <c r="BS18" s="17">
        <f>FishAbundance!BS18</f>
        <v>2</v>
      </c>
      <c r="BT18" s="17">
        <f>FishAbundance!BT18</f>
        <v>0</v>
      </c>
      <c r="BU18" s="17">
        <f>FishAbundance!BU18</f>
        <v>1</v>
      </c>
      <c r="BV18" s="17">
        <f>FishAbundance!BV18</f>
        <v>1</v>
      </c>
      <c r="BW18" s="17">
        <f>FishAbundance!BW18</f>
        <v>0</v>
      </c>
      <c r="BX18" s="17">
        <f>FishAbundance!BX18</f>
        <v>0</v>
      </c>
      <c r="BY18" s="17">
        <f>FishAbundance!BY18</f>
        <v>0</v>
      </c>
      <c r="BZ18" s="17">
        <f>FishAbundance!BZ18</f>
        <v>0</v>
      </c>
      <c r="CA18" s="17">
        <f>FishAbundance!CA18</f>
        <v>0</v>
      </c>
      <c r="CB18" s="17">
        <f>FishAbundance!CB18</f>
        <v>0</v>
      </c>
      <c r="CC18" s="17">
        <f>FishAbundance!CC18</f>
        <v>0</v>
      </c>
      <c r="CD18" s="17">
        <f>FishAbundance!CD18</f>
        <v>0</v>
      </c>
      <c r="CE18" s="17">
        <f>FishAbundance!CE18</f>
        <v>0</v>
      </c>
      <c r="CF18" s="17">
        <f>FishAbundance!CF18</f>
        <v>0</v>
      </c>
      <c r="CG18" s="17">
        <f>FishAbundance!CG18</f>
        <v>3</v>
      </c>
      <c r="CH18" s="17">
        <f>FishAbundance!CH18</f>
        <v>0</v>
      </c>
      <c r="CI18" s="17">
        <f>FishAbundance!CI18</f>
        <v>0</v>
      </c>
      <c r="CJ18" s="17">
        <f>FishAbundance!CJ18</f>
        <v>2</v>
      </c>
      <c r="CK18" s="17">
        <f>FishAbundance!CK18</f>
        <v>0</v>
      </c>
      <c r="CL18" s="17">
        <f>FishAbundance!CL18</f>
        <v>0</v>
      </c>
      <c r="CM18" s="17">
        <f>FishAbundance!CM18</f>
        <v>2</v>
      </c>
      <c r="CN18" s="17">
        <f>FishAbundance!CN18</f>
        <v>2</v>
      </c>
      <c r="CO18" s="17">
        <f>FishAbundance!CO18</f>
        <v>0</v>
      </c>
      <c r="CP18" s="17">
        <f>FishAbundance!CP18</f>
        <v>0</v>
      </c>
      <c r="CQ18" s="17">
        <f>FishAbundance!CQ18</f>
        <v>0</v>
      </c>
      <c r="CR18" s="17">
        <f>FishAbundance!CR18</f>
        <v>0</v>
      </c>
      <c r="CS18" s="17">
        <f>FishAbundance!CS18</f>
        <v>2</v>
      </c>
      <c r="CT18" s="17">
        <f>FishAbundance!CT18</f>
        <v>1</v>
      </c>
      <c r="CU18" s="17">
        <f>FishAbundance!CU18</f>
        <v>0</v>
      </c>
      <c r="CV18" s="17">
        <f>FishAbundance!CV18</f>
        <v>3</v>
      </c>
      <c r="CW18" s="17">
        <f>FishAbundance!CW18</f>
        <v>1</v>
      </c>
      <c r="CX18" s="17">
        <f>FishAbundance!CX18</f>
        <v>0</v>
      </c>
      <c r="CY18" s="17">
        <f>FishAbundance!CY18</f>
        <v>0</v>
      </c>
      <c r="CZ18" s="17">
        <f>FishAbundance!CZ18</f>
        <v>0</v>
      </c>
      <c r="DA18" s="17">
        <f>FishAbundance!DA18</f>
        <v>1</v>
      </c>
      <c r="DB18" s="17">
        <f>FishAbundance!DB18</f>
        <v>0</v>
      </c>
      <c r="DC18" s="17">
        <f>FishAbundance!DC18</f>
        <v>2</v>
      </c>
      <c r="DD18" s="17">
        <f>FishAbundance!DD18</f>
        <v>0</v>
      </c>
      <c r="DE18" s="17">
        <f>FishAbundance!DE18</f>
        <v>0</v>
      </c>
      <c r="DF18" s="17">
        <f>FishAbundance!DF18</f>
        <v>1</v>
      </c>
      <c r="DG18" s="17">
        <f>FishAbundance!DG18</f>
        <v>2</v>
      </c>
      <c r="DH18" s="17">
        <f>FishAbundance!DH18</f>
        <v>0</v>
      </c>
      <c r="DI18" s="17">
        <f>FishAbundance!DI18</f>
        <v>0</v>
      </c>
      <c r="DJ18" s="17">
        <f>FishAbundance!DJ18</f>
        <v>0</v>
      </c>
      <c r="DK18" s="17">
        <f>FishAbundance!DK18</f>
        <v>0</v>
      </c>
      <c r="DL18" s="17">
        <f>FishAbundance!DL18</f>
        <v>0</v>
      </c>
      <c r="DM18" s="17">
        <f>FishAbundance!DM18</f>
        <v>0</v>
      </c>
      <c r="DN18" s="17">
        <f>FishAbundance!DN18</f>
        <v>0</v>
      </c>
      <c r="DO18" s="17">
        <f>FishAbundance!DO18</f>
        <v>0</v>
      </c>
      <c r="DP18" s="17">
        <f>FishAbundance!DP18</f>
        <v>0</v>
      </c>
      <c r="DQ18" s="17">
        <f>FishAbundance!DQ18</f>
        <v>0</v>
      </c>
      <c r="DR18" s="17">
        <f>FishAbundance!DR18</f>
        <v>0</v>
      </c>
      <c r="DS18" s="17">
        <f>FishAbundance!DS18</f>
        <v>0</v>
      </c>
      <c r="DT18" s="17">
        <f>FishAbundance!DT18</f>
        <v>0</v>
      </c>
      <c r="DU18" s="17">
        <f>FishAbundance!DU18</f>
        <v>0</v>
      </c>
      <c r="DV18" s="17">
        <f>FishAbundance!DV18</f>
        <v>0</v>
      </c>
      <c r="DW18" s="17">
        <f>FishAbundance!DW18</f>
        <v>0</v>
      </c>
      <c r="DX18" s="17">
        <f>FishAbundance!DX18</f>
        <v>0</v>
      </c>
      <c r="DY18" s="17">
        <f>FishAbundance!DY18</f>
        <v>0</v>
      </c>
      <c r="DZ18" s="17">
        <f>FishAbundance!DZ18</f>
        <v>0</v>
      </c>
      <c r="EA18" s="17">
        <f>FishAbundance!EA18</f>
        <v>2</v>
      </c>
      <c r="EB18" s="17">
        <f>FishAbundance!EB18</f>
        <v>0</v>
      </c>
      <c r="EC18" s="17">
        <f>FishAbundance!EC18</f>
        <v>1</v>
      </c>
      <c r="ED18" s="17">
        <f>FishAbundance!ED18</f>
        <v>0</v>
      </c>
      <c r="EE18" s="17">
        <f>FishAbundance!EE18</f>
        <v>0</v>
      </c>
      <c r="EF18" s="17">
        <f>FishAbundance!EF18</f>
        <v>0</v>
      </c>
      <c r="EG18" s="17">
        <f>FishAbundance!EG18</f>
        <v>0</v>
      </c>
      <c r="EH18" s="17">
        <f>FishAbundance!EH18</f>
        <v>0</v>
      </c>
      <c r="EI18" s="17">
        <f>FishAbundance!EI18</f>
        <v>0</v>
      </c>
      <c r="EJ18" s="17">
        <f>FishAbundance!EJ18</f>
        <v>0</v>
      </c>
      <c r="EK18" s="17">
        <f>FishAbundance!EK18</f>
        <v>2</v>
      </c>
      <c r="EL18" s="17">
        <f>FishAbundance!EL18</f>
        <v>2</v>
      </c>
      <c r="EM18" s="17">
        <f>FishAbundance!EM18</f>
        <v>3</v>
      </c>
      <c r="EN18" s="17">
        <f>FishAbundance!EN18</f>
        <v>0</v>
      </c>
      <c r="EO18" s="17">
        <f>FishAbundance!EO18</f>
        <v>2</v>
      </c>
      <c r="EP18" s="17">
        <f>FishAbundance!EP18</f>
        <v>0</v>
      </c>
      <c r="EQ18" s="17">
        <f>FishAbundance!EQ18</f>
        <v>0</v>
      </c>
      <c r="ER18" s="17">
        <f>FishAbundance!ER18</f>
        <v>2</v>
      </c>
      <c r="ES18" s="17">
        <f>FishAbundance!ES18</f>
        <v>0</v>
      </c>
      <c r="ET18" s="17">
        <f>FishAbundance!ET18</f>
        <v>0</v>
      </c>
      <c r="EU18" s="17">
        <f>FishAbundance!EU18</f>
        <v>0</v>
      </c>
      <c r="EV18" s="17">
        <f>FishAbundance!EV18</f>
        <v>0</v>
      </c>
      <c r="EW18" s="17">
        <f>FishAbundance!EW18</f>
        <v>0</v>
      </c>
      <c r="EX18" s="17">
        <f>FishAbundance!EX18</f>
        <v>0</v>
      </c>
      <c r="EY18" s="17">
        <f>FishAbundance!EY18</f>
        <v>0</v>
      </c>
      <c r="EZ18" s="17">
        <f>FishAbundance!EZ18</f>
        <v>0</v>
      </c>
      <c r="FA18" s="17">
        <f>FishAbundance!FA18</f>
        <v>1</v>
      </c>
      <c r="FB18" s="17">
        <f>FishAbundance!FB18</f>
        <v>0</v>
      </c>
      <c r="FC18" s="17">
        <f>FishAbundance!FC18</f>
        <v>0</v>
      </c>
      <c r="FE18" s="17">
        <f>VLOOKUP($A18, SiteInfo!$A$2:$R$480, MATCH(FishAbundancePRIMER!FE$1, SiteInfo!$A$1:$R$1,0), 0)</f>
        <v>18</v>
      </c>
      <c r="FF18" s="17">
        <f>VLOOKUP($A18, SiteInfo!$A$2:$R$480, MATCH(FishAbundancePRIMER!FF$1, SiteInfo!$A$1:$R$1,0), 0)</f>
        <v>3</v>
      </c>
      <c r="FG18" s="17">
        <f>VLOOKUP($A18, SiteInfo!$A$2:$R$480, MATCH(FishAbundancePRIMER!FG$1, SiteInfo!$A$1:$R$1,0), 0)</f>
        <v>2000</v>
      </c>
      <c r="FH18" s="17" t="str">
        <f>VLOOKUP($A18, SiteInfo!$A$2:$R$480, MATCH(FishAbundancePRIMER!FH$1, SiteInfo!$A$1:$R$1,0), 0)</f>
        <v>CD</v>
      </c>
      <c r="FI18" s="17">
        <f>VLOOKUP($A18, SiteInfo!$A$2:$R$480, MATCH(FishAbundancePRIMER!FI$1, SiteInfo!$A$1:$R$1,0), 0)</f>
        <v>3</v>
      </c>
      <c r="FJ18" s="17" t="str">
        <f>VLOOKUP($A18, SiteInfo!$A$2:$R$480, MATCH(FishAbundancePRIMER!FJ$1, SiteInfo!$A$1:$R$1,0), 0)</f>
        <v>Mayor Island N</v>
      </c>
      <c r="FK18" s="17" t="str">
        <f>VLOOKUP($A18, SiteInfo!$A$2:$R$480, MATCH(FishAbundancePRIMER!FK$1, SiteInfo!$A$1:$R$1,0), 0)</f>
        <v>Bay of Plenty</v>
      </c>
      <c r="FL18" s="17" t="str">
        <f>VLOOKUP($A18, SiteInfo!$A$2:$R$480, MATCH(FishAbundancePRIMER!FL$1, SiteInfo!$A$1:$R$1,0), 0)</f>
        <v>BOP</v>
      </c>
      <c r="FM18" s="17" t="str">
        <f>VLOOKUP($A18, SiteInfo!$A$2:$R$480, MATCH(FishAbundancePRIMER!FM$1, SiteInfo!$A$1:$R$1,0), 0)</f>
        <v>Bay of Plenty</v>
      </c>
      <c r="FN18" s="17" t="str">
        <f>VLOOKUP($A18, SiteInfo!$A$2:$R$480, MATCH(FishAbundancePRIMER!FN$1, SiteInfo!$A$1:$R$1,0), 0)</f>
        <v>Bo</v>
      </c>
      <c r="FO18" s="17" t="str">
        <f>VLOOKUP($A18, SiteInfo!$A$2:$R$480, MATCH(FishAbundancePRIMER!FO$1, SiteInfo!$A$1:$R$1,0), 0)</f>
        <v>NENI</v>
      </c>
    </row>
    <row r="19" spans="1:171" x14ac:dyDescent="0.25">
      <c r="A19" s="11" t="str">
        <f>FishAbundance!A19</f>
        <v>Bo14</v>
      </c>
      <c r="B19" s="17">
        <f>FishAbundance!B19</f>
        <v>0</v>
      </c>
      <c r="C19" s="17">
        <f>FishAbundance!C19</f>
        <v>0</v>
      </c>
      <c r="D19" s="17">
        <f>FishAbundance!D19</f>
        <v>0</v>
      </c>
      <c r="E19" s="17">
        <f>FishAbundance!E19</f>
        <v>0</v>
      </c>
      <c r="F19" s="17">
        <f>FishAbundance!F19</f>
        <v>0</v>
      </c>
      <c r="G19" s="17">
        <f>FishAbundance!G19</f>
        <v>0</v>
      </c>
      <c r="H19" s="17">
        <f>FishAbundance!H19</f>
        <v>0</v>
      </c>
      <c r="I19" s="17">
        <f>FishAbundance!I19</f>
        <v>0</v>
      </c>
      <c r="J19" s="17">
        <f>FishAbundance!J19</f>
        <v>0</v>
      </c>
      <c r="K19" s="17">
        <f>FishAbundance!K19</f>
        <v>0</v>
      </c>
      <c r="L19" s="17">
        <f>FishAbundance!L19</f>
        <v>0</v>
      </c>
      <c r="M19" s="17">
        <f>FishAbundance!M19</f>
        <v>0</v>
      </c>
      <c r="N19" s="17">
        <f>FishAbundance!N19</f>
        <v>0</v>
      </c>
      <c r="O19" s="17">
        <f>FishAbundance!O19</f>
        <v>0</v>
      </c>
      <c r="P19" s="17">
        <f>FishAbundance!P19</f>
        <v>0</v>
      </c>
      <c r="Q19" s="17">
        <f>FishAbundance!Q19</f>
        <v>0</v>
      </c>
      <c r="R19" s="17">
        <f>FishAbundance!R19</f>
        <v>0</v>
      </c>
      <c r="S19" s="17">
        <f>FishAbundance!S19</f>
        <v>0</v>
      </c>
      <c r="T19" s="17">
        <f>FishAbundance!T19</f>
        <v>0</v>
      </c>
      <c r="U19" s="17">
        <f>FishAbundance!U19</f>
        <v>0</v>
      </c>
      <c r="V19" s="17">
        <f>FishAbundance!V19</f>
        <v>0</v>
      </c>
      <c r="W19" s="17">
        <f>FishAbundance!W19</f>
        <v>0</v>
      </c>
      <c r="X19" s="17">
        <f>FishAbundance!X19</f>
        <v>0</v>
      </c>
      <c r="Y19" s="17">
        <f>FishAbundance!Y19</f>
        <v>0</v>
      </c>
      <c r="Z19" s="17">
        <f>FishAbundance!Z19</f>
        <v>0</v>
      </c>
      <c r="AA19" s="17">
        <f>FishAbundance!AA19</f>
        <v>2</v>
      </c>
      <c r="AB19" s="17">
        <f>FishAbundance!AB19</f>
        <v>0</v>
      </c>
      <c r="AC19" s="17">
        <f>FishAbundance!AC19</f>
        <v>0</v>
      </c>
      <c r="AD19" s="17">
        <f>FishAbundance!AD19</f>
        <v>2</v>
      </c>
      <c r="AE19" s="17">
        <f>FishAbundance!AE19</f>
        <v>0</v>
      </c>
      <c r="AF19" s="17">
        <f>FishAbundance!AF19</f>
        <v>0</v>
      </c>
      <c r="AG19" s="17">
        <f>FishAbundance!AG19</f>
        <v>0</v>
      </c>
      <c r="AH19" s="17">
        <f>FishAbundance!AH19</f>
        <v>0</v>
      </c>
      <c r="AI19" s="17">
        <f>FishAbundance!AI19</f>
        <v>0</v>
      </c>
      <c r="AJ19" s="17">
        <f>FishAbundance!AJ19</f>
        <v>0</v>
      </c>
      <c r="AK19" s="17">
        <f>FishAbundance!AK19</f>
        <v>0</v>
      </c>
      <c r="AL19" s="17">
        <f>FishAbundance!AL19</f>
        <v>0</v>
      </c>
      <c r="AM19" s="17">
        <f>FishAbundance!AM19</f>
        <v>2</v>
      </c>
      <c r="AN19" s="17">
        <f>FishAbundance!AN19</f>
        <v>0</v>
      </c>
      <c r="AO19" s="17">
        <f>FishAbundance!AO19</f>
        <v>0</v>
      </c>
      <c r="AP19" s="17">
        <f>FishAbundance!AP19</f>
        <v>0</v>
      </c>
      <c r="AQ19" s="17">
        <f>FishAbundance!AQ19</f>
        <v>0</v>
      </c>
      <c r="AR19" s="17">
        <f>FishAbundance!AR19</f>
        <v>3</v>
      </c>
      <c r="AS19" s="17">
        <f>FishAbundance!AS19</f>
        <v>3</v>
      </c>
      <c r="AT19" s="17">
        <f>FishAbundance!AT19</f>
        <v>4</v>
      </c>
      <c r="AU19" s="17">
        <f>FishAbundance!AU19</f>
        <v>0</v>
      </c>
      <c r="AV19" s="17">
        <f>FishAbundance!AV19</f>
        <v>0</v>
      </c>
      <c r="AW19" s="17">
        <f>FishAbundance!AW19</f>
        <v>0</v>
      </c>
      <c r="AX19" s="17">
        <f>FishAbundance!AX19</f>
        <v>2</v>
      </c>
      <c r="AY19" s="17">
        <f>FishAbundance!AY19</f>
        <v>0</v>
      </c>
      <c r="AZ19" s="17">
        <f>FishAbundance!AZ19</f>
        <v>0</v>
      </c>
      <c r="BA19" s="17">
        <f>FishAbundance!BA19</f>
        <v>4</v>
      </c>
      <c r="BB19" s="17">
        <f>FishAbundance!BB19</f>
        <v>0</v>
      </c>
      <c r="BC19" s="17">
        <f>FishAbundance!BC19</f>
        <v>4</v>
      </c>
      <c r="BD19" s="17">
        <f>FishAbundance!BD19</f>
        <v>3</v>
      </c>
      <c r="BE19" s="17">
        <f>FishAbundance!BE19</f>
        <v>0</v>
      </c>
      <c r="BF19" s="17">
        <f>FishAbundance!BF19</f>
        <v>0</v>
      </c>
      <c r="BG19" s="17">
        <f>FishAbundance!BG19</f>
        <v>0</v>
      </c>
      <c r="BH19" s="17">
        <f>FishAbundance!BH19</f>
        <v>0</v>
      </c>
      <c r="BI19" s="17">
        <f>FishAbundance!BI19</f>
        <v>0</v>
      </c>
      <c r="BJ19" s="17">
        <f>FishAbundance!BJ19</f>
        <v>2</v>
      </c>
      <c r="BK19" s="17">
        <f>FishAbundance!BK19</f>
        <v>2</v>
      </c>
      <c r="BL19" s="17">
        <f>FishAbundance!BL19</f>
        <v>0</v>
      </c>
      <c r="BM19" s="17">
        <f>FishAbundance!BM19</f>
        <v>0</v>
      </c>
      <c r="BN19" s="17">
        <f>FishAbundance!BN19</f>
        <v>0</v>
      </c>
      <c r="BO19" s="17">
        <f>FishAbundance!BO19</f>
        <v>0</v>
      </c>
      <c r="BP19" s="17">
        <f>FishAbundance!BP19</f>
        <v>0</v>
      </c>
      <c r="BQ19" s="17">
        <f>FishAbundance!BQ19</f>
        <v>0</v>
      </c>
      <c r="BR19" s="17">
        <f>FishAbundance!BR19</f>
        <v>4</v>
      </c>
      <c r="BS19" s="17">
        <f>FishAbundance!BS19</f>
        <v>4</v>
      </c>
      <c r="BT19" s="17">
        <f>FishAbundance!BT19</f>
        <v>0</v>
      </c>
      <c r="BU19" s="17">
        <f>FishAbundance!BU19</f>
        <v>0</v>
      </c>
      <c r="BV19" s="17">
        <f>FishAbundance!BV19</f>
        <v>0</v>
      </c>
      <c r="BW19" s="17">
        <f>FishAbundance!BW19</f>
        <v>0</v>
      </c>
      <c r="BX19" s="17">
        <f>FishAbundance!BX19</f>
        <v>0</v>
      </c>
      <c r="BY19" s="17">
        <f>FishAbundance!BY19</f>
        <v>0</v>
      </c>
      <c r="BZ19" s="17">
        <f>FishAbundance!BZ19</f>
        <v>0</v>
      </c>
      <c r="CA19" s="17">
        <f>FishAbundance!CA19</f>
        <v>1</v>
      </c>
      <c r="CB19" s="17">
        <f>FishAbundance!CB19</f>
        <v>0</v>
      </c>
      <c r="CC19" s="17">
        <f>FishAbundance!CC19</f>
        <v>0</v>
      </c>
      <c r="CD19" s="17">
        <f>FishAbundance!CD19</f>
        <v>0</v>
      </c>
      <c r="CE19" s="17">
        <f>FishAbundance!CE19</f>
        <v>1</v>
      </c>
      <c r="CF19" s="17">
        <f>FishAbundance!CF19</f>
        <v>0</v>
      </c>
      <c r="CG19" s="17">
        <f>FishAbundance!CG19</f>
        <v>4</v>
      </c>
      <c r="CH19" s="17">
        <f>FishAbundance!CH19</f>
        <v>0</v>
      </c>
      <c r="CI19" s="17">
        <f>FishAbundance!CI19</f>
        <v>0</v>
      </c>
      <c r="CJ19" s="17">
        <f>FishAbundance!CJ19</f>
        <v>2</v>
      </c>
      <c r="CK19" s="17">
        <f>FishAbundance!CK19</f>
        <v>0</v>
      </c>
      <c r="CL19" s="17">
        <f>FishAbundance!CL19</f>
        <v>0</v>
      </c>
      <c r="CM19" s="17">
        <f>FishAbundance!CM19</f>
        <v>2</v>
      </c>
      <c r="CN19" s="17">
        <f>FishAbundance!CN19</f>
        <v>2</v>
      </c>
      <c r="CO19" s="17">
        <f>FishAbundance!CO19</f>
        <v>0</v>
      </c>
      <c r="CP19" s="17">
        <f>FishAbundance!CP19</f>
        <v>0</v>
      </c>
      <c r="CQ19" s="17">
        <f>FishAbundance!CQ19</f>
        <v>0</v>
      </c>
      <c r="CR19" s="17">
        <f>FishAbundance!CR19</f>
        <v>0</v>
      </c>
      <c r="CS19" s="17">
        <f>FishAbundance!CS19</f>
        <v>0</v>
      </c>
      <c r="CT19" s="17">
        <f>FishAbundance!CT19</f>
        <v>3</v>
      </c>
      <c r="CU19" s="17">
        <f>FishAbundance!CU19</f>
        <v>1</v>
      </c>
      <c r="CV19" s="17">
        <f>FishAbundance!CV19</f>
        <v>0</v>
      </c>
      <c r="CW19" s="17">
        <f>FishAbundance!CW19</f>
        <v>0</v>
      </c>
      <c r="CX19" s="17">
        <f>FishAbundance!CX19</f>
        <v>0</v>
      </c>
      <c r="CY19" s="17">
        <f>FishAbundance!CY19</f>
        <v>0</v>
      </c>
      <c r="CZ19" s="17">
        <f>FishAbundance!CZ19</f>
        <v>0</v>
      </c>
      <c r="DA19" s="17">
        <f>FishAbundance!DA19</f>
        <v>1</v>
      </c>
      <c r="DB19" s="17">
        <f>FishAbundance!DB19</f>
        <v>0</v>
      </c>
      <c r="DC19" s="17">
        <f>FishAbundance!DC19</f>
        <v>2</v>
      </c>
      <c r="DD19" s="17">
        <f>FishAbundance!DD19</f>
        <v>0</v>
      </c>
      <c r="DE19" s="17">
        <f>FishAbundance!DE19</f>
        <v>0</v>
      </c>
      <c r="DF19" s="17">
        <f>FishAbundance!DF19</f>
        <v>2</v>
      </c>
      <c r="DG19" s="17">
        <f>FishAbundance!DG19</f>
        <v>2</v>
      </c>
      <c r="DH19" s="17">
        <f>FishAbundance!DH19</f>
        <v>0</v>
      </c>
      <c r="DI19" s="17">
        <f>FishAbundance!DI19</f>
        <v>1</v>
      </c>
      <c r="DJ19" s="17">
        <f>FishAbundance!DJ19</f>
        <v>0</v>
      </c>
      <c r="DK19" s="17">
        <f>FishAbundance!DK19</f>
        <v>0</v>
      </c>
      <c r="DL19" s="17">
        <f>FishAbundance!DL19</f>
        <v>0</v>
      </c>
      <c r="DM19" s="17">
        <f>FishAbundance!DM19</f>
        <v>0</v>
      </c>
      <c r="DN19" s="17">
        <f>FishAbundance!DN19</f>
        <v>0</v>
      </c>
      <c r="DO19" s="17">
        <f>FishAbundance!DO19</f>
        <v>1</v>
      </c>
      <c r="DP19" s="17">
        <f>FishAbundance!DP19</f>
        <v>0</v>
      </c>
      <c r="DQ19" s="17">
        <f>FishAbundance!DQ19</f>
        <v>0</v>
      </c>
      <c r="DR19" s="17">
        <f>FishAbundance!DR19</f>
        <v>0</v>
      </c>
      <c r="DS19" s="17">
        <f>FishAbundance!DS19</f>
        <v>3</v>
      </c>
      <c r="DT19" s="17">
        <f>FishAbundance!DT19</f>
        <v>0</v>
      </c>
      <c r="DU19" s="17">
        <f>FishAbundance!DU19</f>
        <v>0</v>
      </c>
      <c r="DV19" s="17">
        <f>FishAbundance!DV19</f>
        <v>0</v>
      </c>
      <c r="DW19" s="17">
        <f>FishAbundance!DW19</f>
        <v>0</v>
      </c>
      <c r="DX19" s="17">
        <f>FishAbundance!DX19</f>
        <v>0</v>
      </c>
      <c r="DY19" s="17">
        <f>FishAbundance!DY19</f>
        <v>0</v>
      </c>
      <c r="DZ19" s="17">
        <f>FishAbundance!DZ19</f>
        <v>2</v>
      </c>
      <c r="EA19" s="17">
        <f>FishAbundance!EA19</f>
        <v>1</v>
      </c>
      <c r="EB19" s="17">
        <f>FishAbundance!EB19</f>
        <v>0</v>
      </c>
      <c r="EC19" s="17">
        <f>FishAbundance!EC19</f>
        <v>1</v>
      </c>
      <c r="ED19" s="17">
        <f>FishAbundance!ED19</f>
        <v>0</v>
      </c>
      <c r="EE19" s="17">
        <f>FishAbundance!EE19</f>
        <v>0</v>
      </c>
      <c r="EF19" s="17">
        <f>FishAbundance!EF19</f>
        <v>0</v>
      </c>
      <c r="EG19" s="17">
        <f>FishAbundance!EG19</f>
        <v>0</v>
      </c>
      <c r="EH19" s="17">
        <f>FishAbundance!EH19</f>
        <v>0</v>
      </c>
      <c r="EI19" s="17">
        <f>FishAbundance!EI19</f>
        <v>0</v>
      </c>
      <c r="EJ19" s="17">
        <f>FishAbundance!EJ19</f>
        <v>0</v>
      </c>
      <c r="EK19" s="17">
        <f>FishAbundance!EK19</f>
        <v>2</v>
      </c>
      <c r="EL19" s="17">
        <f>FishAbundance!EL19</f>
        <v>2</v>
      </c>
      <c r="EM19" s="17">
        <f>FishAbundance!EM19</f>
        <v>2</v>
      </c>
      <c r="EN19" s="17">
        <f>FishAbundance!EN19</f>
        <v>0</v>
      </c>
      <c r="EO19" s="17">
        <f>FishAbundance!EO19</f>
        <v>2</v>
      </c>
      <c r="EP19" s="17">
        <f>FishAbundance!EP19</f>
        <v>0</v>
      </c>
      <c r="EQ19" s="17">
        <f>FishAbundance!EQ19</f>
        <v>0</v>
      </c>
      <c r="ER19" s="17">
        <f>FishAbundance!ER19</f>
        <v>3</v>
      </c>
      <c r="ES19" s="17">
        <f>FishAbundance!ES19</f>
        <v>0</v>
      </c>
      <c r="ET19" s="17">
        <f>FishAbundance!ET19</f>
        <v>0</v>
      </c>
      <c r="EU19" s="17">
        <f>FishAbundance!EU19</f>
        <v>0</v>
      </c>
      <c r="EV19" s="17">
        <f>FishAbundance!EV19</f>
        <v>0</v>
      </c>
      <c r="EW19" s="17">
        <f>FishAbundance!EW19</f>
        <v>0</v>
      </c>
      <c r="EX19" s="17">
        <f>FishAbundance!EX19</f>
        <v>2</v>
      </c>
      <c r="EY19" s="17">
        <f>FishAbundance!EY19</f>
        <v>0</v>
      </c>
      <c r="EZ19" s="17">
        <f>FishAbundance!EZ19</f>
        <v>0</v>
      </c>
      <c r="FA19" s="17">
        <f>FishAbundance!FA19</f>
        <v>2</v>
      </c>
      <c r="FB19" s="17">
        <f>FishAbundance!FB19</f>
        <v>0</v>
      </c>
      <c r="FC19" s="17">
        <f>FishAbundance!FC19</f>
        <v>0</v>
      </c>
      <c r="FE19" s="17">
        <f>VLOOKUP($A19, SiteInfo!$A$2:$R$480, MATCH(FishAbundancePRIMER!FE$1, SiteInfo!$A$1:$R$1,0), 0)</f>
        <v>19</v>
      </c>
      <c r="FF19" s="17">
        <f>VLOOKUP($A19, SiteInfo!$A$2:$R$480, MATCH(FishAbundancePRIMER!FF$1, SiteInfo!$A$1:$R$1,0), 0)</f>
        <v>3</v>
      </c>
      <c r="FG19" s="17">
        <f>VLOOKUP($A19, SiteInfo!$A$2:$R$480, MATCH(FishAbundancePRIMER!FG$1, SiteInfo!$A$1:$R$1,0), 0)</f>
        <v>2000</v>
      </c>
      <c r="FH19" s="17" t="str">
        <f>VLOOKUP($A19, SiteInfo!$A$2:$R$480, MATCH(FishAbundancePRIMER!FH$1, SiteInfo!$A$1:$R$1,0), 0)</f>
        <v>CD</v>
      </c>
      <c r="FI19" s="17">
        <f>VLOOKUP($A19, SiteInfo!$A$2:$R$480, MATCH(FishAbundancePRIMER!FI$1, SiteInfo!$A$1:$R$1,0), 0)</f>
        <v>2</v>
      </c>
      <c r="FJ19" s="17" t="str">
        <f>VLOOKUP($A19, SiteInfo!$A$2:$R$480, MATCH(FishAbundancePRIMER!FJ$1, SiteInfo!$A$1:$R$1,0), 0)</f>
        <v>Mayor Island SE</v>
      </c>
      <c r="FK19" s="17" t="str">
        <f>VLOOKUP($A19, SiteInfo!$A$2:$R$480, MATCH(FishAbundancePRIMER!FK$1, SiteInfo!$A$1:$R$1,0), 0)</f>
        <v>Bay of Plenty</v>
      </c>
      <c r="FL19" s="17" t="str">
        <f>VLOOKUP($A19, SiteInfo!$A$2:$R$480, MATCH(FishAbundancePRIMER!FL$1, SiteInfo!$A$1:$R$1,0), 0)</f>
        <v>BOP</v>
      </c>
      <c r="FM19" s="17" t="str">
        <f>VLOOKUP($A19, SiteInfo!$A$2:$R$480, MATCH(FishAbundancePRIMER!FM$1, SiteInfo!$A$1:$R$1,0), 0)</f>
        <v>Bay of Plenty</v>
      </c>
      <c r="FN19" s="17" t="str">
        <f>VLOOKUP($A19, SiteInfo!$A$2:$R$480, MATCH(FishAbundancePRIMER!FN$1, SiteInfo!$A$1:$R$1,0), 0)</f>
        <v>Bo</v>
      </c>
      <c r="FO19" s="17" t="str">
        <f>VLOOKUP($A19, SiteInfo!$A$2:$R$480, MATCH(FishAbundancePRIMER!FO$1, SiteInfo!$A$1:$R$1,0), 0)</f>
        <v>NENI</v>
      </c>
    </row>
    <row r="20" spans="1:171" x14ac:dyDescent="0.25">
      <c r="A20" s="11" t="str">
        <f>FishAbundance!A20</f>
        <v>Bo15</v>
      </c>
      <c r="B20" s="17">
        <f>FishAbundance!B20</f>
        <v>0</v>
      </c>
      <c r="C20" s="17">
        <f>FishAbundance!C20</f>
        <v>0</v>
      </c>
      <c r="D20" s="17">
        <f>FishAbundance!D20</f>
        <v>0</v>
      </c>
      <c r="E20" s="17">
        <f>FishAbundance!E20</f>
        <v>0</v>
      </c>
      <c r="F20" s="17">
        <f>FishAbundance!F20</f>
        <v>0</v>
      </c>
      <c r="G20" s="17">
        <f>FishAbundance!G20</f>
        <v>0</v>
      </c>
      <c r="H20" s="17">
        <f>FishAbundance!H20</f>
        <v>0</v>
      </c>
      <c r="I20" s="17">
        <f>FishAbundance!I20</f>
        <v>0</v>
      </c>
      <c r="J20" s="17">
        <f>FishAbundance!J20</f>
        <v>0</v>
      </c>
      <c r="K20" s="17">
        <f>FishAbundance!K20</f>
        <v>0</v>
      </c>
      <c r="L20" s="17">
        <f>FishAbundance!L20</f>
        <v>0</v>
      </c>
      <c r="M20" s="17">
        <f>FishAbundance!M20</f>
        <v>0</v>
      </c>
      <c r="N20" s="17">
        <f>FishAbundance!N20</f>
        <v>0</v>
      </c>
      <c r="O20" s="17">
        <f>FishAbundance!O20</f>
        <v>0</v>
      </c>
      <c r="P20" s="17">
        <f>FishAbundance!P20</f>
        <v>0</v>
      </c>
      <c r="Q20" s="17">
        <f>FishAbundance!Q20</f>
        <v>0</v>
      </c>
      <c r="R20" s="17">
        <f>FishAbundance!R20</f>
        <v>0</v>
      </c>
      <c r="S20" s="17">
        <f>FishAbundance!S20</f>
        <v>0</v>
      </c>
      <c r="T20" s="17">
        <f>FishAbundance!T20</f>
        <v>0</v>
      </c>
      <c r="U20" s="17">
        <f>FishAbundance!U20</f>
        <v>0</v>
      </c>
      <c r="V20" s="17">
        <f>FishAbundance!V20</f>
        <v>0</v>
      </c>
      <c r="W20" s="17">
        <f>FishAbundance!W20</f>
        <v>0</v>
      </c>
      <c r="X20" s="17">
        <f>FishAbundance!X20</f>
        <v>0</v>
      </c>
      <c r="Y20" s="17">
        <f>FishAbundance!Y20</f>
        <v>0</v>
      </c>
      <c r="Z20" s="17">
        <f>FishAbundance!Z20</f>
        <v>0</v>
      </c>
      <c r="AA20" s="17">
        <f>FishAbundance!AA20</f>
        <v>0</v>
      </c>
      <c r="AB20" s="17">
        <f>FishAbundance!AB20</f>
        <v>0</v>
      </c>
      <c r="AC20" s="17">
        <f>FishAbundance!AC20</f>
        <v>0</v>
      </c>
      <c r="AD20" s="17">
        <f>FishAbundance!AD20</f>
        <v>0</v>
      </c>
      <c r="AE20" s="17">
        <f>FishAbundance!AE20</f>
        <v>0</v>
      </c>
      <c r="AF20" s="17">
        <f>FishAbundance!AF20</f>
        <v>0</v>
      </c>
      <c r="AG20" s="17">
        <f>FishAbundance!AG20</f>
        <v>0</v>
      </c>
      <c r="AH20" s="17">
        <f>FishAbundance!AH20</f>
        <v>0</v>
      </c>
      <c r="AI20" s="17">
        <f>FishAbundance!AI20</f>
        <v>0</v>
      </c>
      <c r="AJ20" s="17">
        <f>FishAbundance!AJ20</f>
        <v>0</v>
      </c>
      <c r="AK20" s="17">
        <f>FishAbundance!AK20</f>
        <v>0</v>
      </c>
      <c r="AL20" s="17">
        <f>FishAbundance!AL20</f>
        <v>0</v>
      </c>
      <c r="AM20" s="17">
        <f>FishAbundance!AM20</f>
        <v>0</v>
      </c>
      <c r="AN20" s="17">
        <f>FishAbundance!AN20</f>
        <v>0</v>
      </c>
      <c r="AO20" s="17">
        <f>FishAbundance!AO20</f>
        <v>0</v>
      </c>
      <c r="AP20" s="17">
        <f>FishAbundance!AP20</f>
        <v>0</v>
      </c>
      <c r="AQ20" s="17">
        <f>FishAbundance!AQ20</f>
        <v>0</v>
      </c>
      <c r="AR20" s="17">
        <f>FishAbundance!AR20</f>
        <v>0</v>
      </c>
      <c r="AS20" s="17">
        <f>FishAbundance!AS20</f>
        <v>0</v>
      </c>
      <c r="AT20" s="17">
        <f>FishAbundance!AT20</f>
        <v>0</v>
      </c>
      <c r="AU20" s="17">
        <f>FishAbundance!AU20</f>
        <v>0</v>
      </c>
      <c r="AV20" s="17">
        <f>FishAbundance!AV20</f>
        <v>0</v>
      </c>
      <c r="AW20" s="17">
        <f>FishAbundance!AW20</f>
        <v>0</v>
      </c>
      <c r="AX20" s="17">
        <f>FishAbundance!AX20</f>
        <v>0</v>
      </c>
      <c r="AY20" s="17">
        <f>FishAbundance!AY20</f>
        <v>0</v>
      </c>
      <c r="AZ20" s="17">
        <f>FishAbundance!AZ20</f>
        <v>0</v>
      </c>
      <c r="BA20" s="17">
        <f>FishAbundance!BA20</f>
        <v>2</v>
      </c>
      <c r="BB20" s="17">
        <f>FishAbundance!BB20</f>
        <v>0</v>
      </c>
      <c r="BC20" s="17">
        <f>FishAbundance!BC20</f>
        <v>2</v>
      </c>
      <c r="BD20" s="17">
        <f>FishAbundance!BD20</f>
        <v>0</v>
      </c>
      <c r="BE20" s="17">
        <f>FishAbundance!BE20</f>
        <v>0</v>
      </c>
      <c r="BF20" s="17">
        <f>FishAbundance!BF20</f>
        <v>0</v>
      </c>
      <c r="BG20" s="17">
        <f>FishAbundance!BG20</f>
        <v>0</v>
      </c>
      <c r="BH20" s="17">
        <f>FishAbundance!BH20</f>
        <v>0</v>
      </c>
      <c r="BI20" s="17">
        <f>FishAbundance!BI20</f>
        <v>0</v>
      </c>
      <c r="BJ20" s="17">
        <f>FishAbundance!BJ20</f>
        <v>0</v>
      </c>
      <c r="BK20" s="17">
        <f>FishAbundance!BK20</f>
        <v>3</v>
      </c>
      <c r="BL20" s="17">
        <f>FishAbundance!BL20</f>
        <v>0</v>
      </c>
      <c r="BM20" s="17">
        <f>FishAbundance!BM20</f>
        <v>0</v>
      </c>
      <c r="BN20" s="17">
        <f>FishAbundance!BN20</f>
        <v>0</v>
      </c>
      <c r="BO20" s="17">
        <f>FishAbundance!BO20</f>
        <v>3</v>
      </c>
      <c r="BP20" s="17">
        <f>FishAbundance!BP20</f>
        <v>0</v>
      </c>
      <c r="BQ20" s="17">
        <f>FishAbundance!BQ20</f>
        <v>0</v>
      </c>
      <c r="BR20" s="17">
        <f>FishAbundance!BR20</f>
        <v>2</v>
      </c>
      <c r="BS20" s="17">
        <f>FishAbundance!BS20</f>
        <v>0</v>
      </c>
      <c r="BT20" s="17">
        <f>FishAbundance!BT20</f>
        <v>0</v>
      </c>
      <c r="BU20" s="17">
        <f>FishAbundance!BU20</f>
        <v>0</v>
      </c>
      <c r="BV20" s="17">
        <f>FishAbundance!BV20</f>
        <v>0</v>
      </c>
      <c r="BW20" s="17">
        <f>FishAbundance!BW20</f>
        <v>0</v>
      </c>
      <c r="BX20" s="17">
        <f>FishAbundance!BX20</f>
        <v>0</v>
      </c>
      <c r="BY20" s="17">
        <f>FishAbundance!BY20</f>
        <v>0</v>
      </c>
      <c r="BZ20" s="17">
        <f>FishAbundance!BZ20</f>
        <v>0</v>
      </c>
      <c r="CA20" s="17">
        <f>FishAbundance!CA20</f>
        <v>0</v>
      </c>
      <c r="CB20" s="17">
        <f>FishAbundance!CB20</f>
        <v>0</v>
      </c>
      <c r="CC20" s="17">
        <f>FishAbundance!CC20</f>
        <v>0</v>
      </c>
      <c r="CD20" s="17">
        <f>FishAbundance!CD20</f>
        <v>0</v>
      </c>
      <c r="CE20" s="17">
        <f>FishAbundance!CE20</f>
        <v>0</v>
      </c>
      <c r="CF20" s="17">
        <f>FishAbundance!CF20</f>
        <v>0</v>
      </c>
      <c r="CG20" s="17">
        <f>FishAbundance!CG20</f>
        <v>3</v>
      </c>
      <c r="CH20" s="17">
        <f>FishAbundance!CH20</f>
        <v>0</v>
      </c>
      <c r="CI20" s="17">
        <f>FishAbundance!CI20</f>
        <v>0</v>
      </c>
      <c r="CJ20" s="17">
        <f>FishAbundance!CJ20</f>
        <v>2</v>
      </c>
      <c r="CK20" s="17">
        <f>FishAbundance!CK20</f>
        <v>0</v>
      </c>
      <c r="CL20" s="17">
        <f>FishAbundance!CL20</f>
        <v>0</v>
      </c>
      <c r="CM20" s="17">
        <f>FishAbundance!CM20</f>
        <v>0</v>
      </c>
      <c r="CN20" s="17">
        <f>FishAbundance!CN20</f>
        <v>0</v>
      </c>
      <c r="CO20" s="17">
        <f>FishAbundance!CO20</f>
        <v>0</v>
      </c>
      <c r="CP20" s="17">
        <f>FishAbundance!CP20</f>
        <v>0</v>
      </c>
      <c r="CQ20" s="17">
        <f>FishAbundance!CQ20</f>
        <v>0</v>
      </c>
      <c r="CR20" s="17">
        <f>FishAbundance!CR20</f>
        <v>0</v>
      </c>
      <c r="CS20" s="17">
        <f>FishAbundance!CS20</f>
        <v>0</v>
      </c>
      <c r="CT20" s="17">
        <f>FishAbundance!CT20</f>
        <v>0</v>
      </c>
      <c r="CU20" s="17">
        <f>FishAbundance!CU20</f>
        <v>0</v>
      </c>
      <c r="CV20" s="17">
        <f>FishAbundance!CV20</f>
        <v>1</v>
      </c>
      <c r="CW20" s="17">
        <f>FishAbundance!CW20</f>
        <v>0</v>
      </c>
      <c r="CX20" s="17">
        <f>FishAbundance!CX20</f>
        <v>0</v>
      </c>
      <c r="CY20" s="17">
        <f>FishAbundance!CY20</f>
        <v>0</v>
      </c>
      <c r="CZ20" s="17">
        <f>FishAbundance!CZ20</f>
        <v>0</v>
      </c>
      <c r="DA20" s="17">
        <f>FishAbundance!DA20</f>
        <v>0</v>
      </c>
      <c r="DB20" s="17">
        <f>FishAbundance!DB20</f>
        <v>0</v>
      </c>
      <c r="DC20" s="17">
        <f>FishAbundance!DC20</f>
        <v>2</v>
      </c>
      <c r="DD20" s="17">
        <f>FishAbundance!DD20</f>
        <v>0</v>
      </c>
      <c r="DE20" s="17">
        <f>FishAbundance!DE20</f>
        <v>1</v>
      </c>
      <c r="DF20" s="17">
        <f>FishAbundance!DF20</f>
        <v>0</v>
      </c>
      <c r="DG20" s="17">
        <f>FishAbundance!DG20</f>
        <v>2</v>
      </c>
      <c r="DH20" s="17">
        <f>FishAbundance!DH20</f>
        <v>0</v>
      </c>
      <c r="DI20" s="17">
        <f>FishAbundance!DI20</f>
        <v>0</v>
      </c>
      <c r="DJ20" s="17">
        <f>FishAbundance!DJ20</f>
        <v>0</v>
      </c>
      <c r="DK20" s="17">
        <f>FishAbundance!DK20</f>
        <v>0</v>
      </c>
      <c r="DL20" s="17">
        <f>FishAbundance!DL20</f>
        <v>0</v>
      </c>
      <c r="DM20" s="17">
        <f>FishAbundance!DM20</f>
        <v>0</v>
      </c>
      <c r="DN20" s="17">
        <f>FishAbundance!DN20</f>
        <v>0</v>
      </c>
      <c r="DO20" s="17">
        <f>FishAbundance!DO20</f>
        <v>0</v>
      </c>
      <c r="DP20" s="17">
        <f>FishAbundance!DP20</f>
        <v>0</v>
      </c>
      <c r="DQ20" s="17">
        <f>FishAbundance!DQ20</f>
        <v>0</v>
      </c>
      <c r="DR20" s="17">
        <f>FishAbundance!DR20</f>
        <v>0</v>
      </c>
      <c r="DS20" s="17">
        <f>FishAbundance!DS20</f>
        <v>0</v>
      </c>
      <c r="DT20" s="17">
        <f>FishAbundance!DT20</f>
        <v>0</v>
      </c>
      <c r="DU20" s="17">
        <f>FishAbundance!DU20</f>
        <v>0</v>
      </c>
      <c r="DV20" s="17">
        <f>FishAbundance!DV20</f>
        <v>0</v>
      </c>
      <c r="DW20" s="17">
        <f>FishAbundance!DW20</f>
        <v>0</v>
      </c>
      <c r="DX20" s="17">
        <f>FishAbundance!DX20</f>
        <v>0</v>
      </c>
      <c r="DY20" s="17">
        <f>FishAbundance!DY20</f>
        <v>0</v>
      </c>
      <c r="DZ20" s="17">
        <f>FishAbundance!DZ20</f>
        <v>0</v>
      </c>
      <c r="EA20" s="17">
        <f>FishAbundance!EA20</f>
        <v>3</v>
      </c>
      <c r="EB20" s="17">
        <f>FishAbundance!EB20</f>
        <v>1</v>
      </c>
      <c r="EC20" s="17">
        <f>FishAbundance!EC20</f>
        <v>0</v>
      </c>
      <c r="ED20" s="17">
        <f>FishAbundance!ED20</f>
        <v>0</v>
      </c>
      <c r="EE20" s="17">
        <f>FishAbundance!EE20</f>
        <v>0</v>
      </c>
      <c r="EF20" s="17">
        <f>FishAbundance!EF20</f>
        <v>0</v>
      </c>
      <c r="EG20" s="17">
        <f>FishAbundance!EG20</f>
        <v>0</v>
      </c>
      <c r="EH20" s="17">
        <f>FishAbundance!EH20</f>
        <v>0</v>
      </c>
      <c r="EI20" s="17">
        <f>FishAbundance!EI20</f>
        <v>0</v>
      </c>
      <c r="EJ20" s="17">
        <f>FishAbundance!EJ20</f>
        <v>0</v>
      </c>
      <c r="EK20" s="17">
        <f>FishAbundance!EK20</f>
        <v>2</v>
      </c>
      <c r="EL20" s="17">
        <f>FishAbundance!EL20</f>
        <v>0</v>
      </c>
      <c r="EM20" s="17">
        <f>FishAbundance!EM20</f>
        <v>0</v>
      </c>
      <c r="EN20" s="17">
        <f>FishAbundance!EN20</f>
        <v>0</v>
      </c>
      <c r="EO20" s="17">
        <f>FishAbundance!EO20</f>
        <v>2</v>
      </c>
      <c r="EP20" s="17">
        <f>FishAbundance!EP20</f>
        <v>0</v>
      </c>
      <c r="EQ20" s="17">
        <f>FishAbundance!EQ20</f>
        <v>0</v>
      </c>
      <c r="ER20" s="17">
        <f>FishAbundance!ER20</f>
        <v>0</v>
      </c>
      <c r="ES20" s="17">
        <f>FishAbundance!ES20</f>
        <v>0</v>
      </c>
      <c r="ET20" s="17">
        <f>FishAbundance!ET20</f>
        <v>0</v>
      </c>
      <c r="EU20" s="17">
        <f>FishAbundance!EU20</f>
        <v>0</v>
      </c>
      <c r="EV20" s="17">
        <f>FishAbundance!EV20</f>
        <v>0</v>
      </c>
      <c r="EW20" s="17">
        <f>FishAbundance!EW20</f>
        <v>0</v>
      </c>
      <c r="EX20" s="17">
        <f>FishAbundance!EX20</f>
        <v>2</v>
      </c>
      <c r="EY20" s="17">
        <f>FishAbundance!EY20</f>
        <v>0</v>
      </c>
      <c r="EZ20" s="17">
        <f>FishAbundance!EZ20</f>
        <v>0</v>
      </c>
      <c r="FA20" s="17">
        <f>FishAbundance!FA20</f>
        <v>0</v>
      </c>
      <c r="FB20" s="17">
        <f>FishAbundance!FB20</f>
        <v>0</v>
      </c>
      <c r="FC20" s="17">
        <f>FishAbundance!FC20</f>
        <v>0</v>
      </c>
      <c r="FE20" s="17">
        <f>VLOOKUP($A20, SiteInfo!$A$2:$R$480, MATCH(FishAbundancePRIMER!FE$1, SiteInfo!$A$1:$R$1,0), 0)</f>
        <v>19</v>
      </c>
      <c r="FF20" s="17">
        <f>VLOOKUP($A20, SiteInfo!$A$2:$R$480, MATCH(FishAbundancePRIMER!FF$1, SiteInfo!$A$1:$R$1,0), 0)</f>
        <v>3</v>
      </c>
      <c r="FG20" s="17">
        <f>VLOOKUP($A20, SiteInfo!$A$2:$R$480, MATCH(FishAbundancePRIMER!FG$1, SiteInfo!$A$1:$R$1,0), 0)</f>
        <v>2000</v>
      </c>
      <c r="FH20" s="17" t="str">
        <f>VLOOKUP($A20, SiteInfo!$A$2:$R$480, MATCH(FishAbundancePRIMER!FH$1, SiteInfo!$A$1:$R$1,0), 0)</f>
        <v>CD</v>
      </c>
      <c r="FI20" s="17">
        <f>VLOOKUP($A20, SiteInfo!$A$2:$R$480, MATCH(FishAbundancePRIMER!FI$1, SiteInfo!$A$1:$R$1,0), 0)</f>
        <v>1</v>
      </c>
      <c r="FJ20" s="17" t="str">
        <f>VLOOKUP($A20, SiteInfo!$A$2:$R$480, MATCH(FishAbundancePRIMER!FJ$1, SiteInfo!$A$1:$R$1,0), 0)</f>
        <v>Mayor Island SE</v>
      </c>
      <c r="FK20" s="17" t="str">
        <f>VLOOKUP($A20, SiteInfo!$A$2:$R$480, MATCH(FishAbundancePRIMER!FK$1, SiteInfo!$A$1:$R$1,0), 0)</f>
        <v>Bay of Plenty</v>
      </c>
      <c r="FL20" s="17" t="str">
        <f>VLOOKUP($A20, SiteInfo!$A$2:$R$480, MATCH(FishAbundancePRIMER!FL$1, SiteInfo!$A$1:$R$1,0), 0)</f>
        <v>BOP</v>
      </c>
      <c r="FM20" s="17" t="str">
        <f>VLOOKUP($A20, SiteInfo!$A$2:$R$480, MATCH(FishAbundancePRIMER!FM$1, SiteInfo!$A$1:$R$1,0), 0)</f>
        <v>Bay of Plenty</v>
      </c>
      <c r="FN20" s="17" t="str">
        <f>VLOOKUP($A20, SiteInfo!$A$2:$R$480, MATCH(FishAbundancePRIMER!FN$1, SiteInfo!$A$1:$R$1,0), 0)</f>
        <v>Bo</v>
      </c>
      <c r="FO20" s="17" t="str">
        <f>VLOOKUP($A20, SiteInfo!$A$2:$R$480, MATCH(FishAbundancePRIMER!FO$1, SiteInfo!$A$1:$R$1,0), 0)</f>
        <v>NENI</v>
      </c>
    </row>
    <row r="21" spans="1:171" x14ac:dyDescent="0.25">
      <c r="A21" s="11" t="str">
        <f>FishAbundance!A21</f>
        <v>Bo16</v>
      </c>
      <c r="B21" s="17">
        <f>FishAbundance!B21</f>
        <v>0</v>
      </c>
      <c r="C21" s="17">
        <f>FishAbundance!C21</f>
        <v>0</v>
      </c>
      <c r="D21" s="17">
        <f>FishAbundance!D21</f>
        <v>0</v>
      </c>
      <c r="E21" s="17">
        <f>FishAbundance!E21</f>
        <v>0</v>
      </c>
      <c r="F21" s="17">
        <f>FishAbundance!F21</f>
        <v>0</v>
      </c>
      <c r="G21" s="17">
        <f>FishAbundance!G21</f>
        <v>0</v>
      </c>
      <c r="H21" s="17">
        <f>FishAbundance!H21</f>
        <v>0</v>
      </c>
      <c r="I21" s="17">
        <f>FishAbundance!I21</f>
        <v>0</v>
      </c>
      <c r="J21" s="17">
        <f>FishAbundance!J21</f>
        <v>0</v>
      </c>
      <c r="K21" s="17">
        <f>FishAbundance!K21</f>
        <v>0</v>
      </c>
      <c r="L21" s="17">
        <f>FishAbundance!L21</f>
        <v>0</v>
      </c>
      <c r="M21" s="17">
        <f>FishAbundance!M21</f>
        <v>0</v>
      </c>
      <c r="N21" s="17">
        <f>FishAbundance!N21</f>
        <v>0</v>
      </c>
      <c r="O21" s="17">
        <f>FishAbundance!O21</f>
        <v>0</v>
      </c>
      <c r="P21" s="17">
        <f>FishAbundance!P21</f>
        <v>0</v>
      </c>
      <c r="Q21" s="17">
        <f>FishAbundance!Q21</f>
        <v>0</v>
      </c>
      <c r="R21" s="17">
        <f>FishAbundance!R21</f>
        <v>0</v>
      </c>
      <c r="S21" s="17">
        <f>FishAbundance!S21</f>
        <v>0</v>
      </c>
      <c r="T21" s="17">
        <f>FishAbundance!T21</f>
        <v>0</v>
      </c>
      <c r="U21" s="17">
        <f>FishAbundance!U21</f>
        <v>0</v>
      </c>
      <c r="V21" s="17">
        <f>FishAbundance!V21</f>
        <v>0</v>
      </c>
      <c r="W21" s="17">
        <f>FishAbundance!W21</f>
        <v>0</v>
      </c>
      <c r="X21" s="17">
        <f>FishAbundance!X21</f>
        <v>0</v>
      </c>
      <c r="Y21" s="17">
        <f>FishAbundance!Y21</f>
        <v>0</v>
      </c>
      <c r="Z21" s="17">
        <f>FishAbundance!Z21</f>
        <v>0</v>
      </c>
      <c r="AA21" s="17">
        <f>FishAbundance!AA21</f>
        <v>2</v>
      </c>
      <c r="AB21" s="17">
        <f>FishAbundance!AB21</f>
        <v>0</v>
      </c>
      <c r="AC21" s="17">
        <f>FishAbundance!AC21</f>
        <v>0</v>
      </c>
      <c r="AD21" s="17">
        <f>FishAbundance!AD21</f>
        <v>0</v>
      </c>
      <c r="AE21" s="17">
        <f>FishAbundance!AE21</f>
        <v>0</v>
      </c>
      <c r="AF21" s="17">
        <f>FishAbundance!AF21</f>
        <v>0</v>
      </c>
      <c r="AG21" s="17">
        <f>FishAbundance!AG21</f>
        <v>0</v>
      </c>
      <c r="AH21" s="17">
        <f>FishAbundance!AH21</f>
        <v>0</v>
      </c>
      <c r="AI21" s="17">
        <f>FishAbundance!AI21</f>
        <v>0</v>
      </c>
      <c r="AJ21" s="17">
        <f>FishAbundance!AJ21</f>
        <v>0</v>
      </c>
      <c r="AK21" s="17">
        <f>FishAbundance!AK21</f>
        <v>0</v>
      </c>
      <c r="AL21" s="17">
        <f>FishAbundance!AL21</f>
        <v>0</v>
      </c>
      <c r="AM21" s="17">
        <f>FishAbundance!AM21</f>
        <v>2</v>
      </c>
      <c r="AN21" s="17">
        <f>FishAbundance!AN21</f>
        <v>0</v>
      </c>
      <c r="AO21" s="17">
        <f>FishAbundance!AO21</f>
        <v>0</v>
      </c>
      <c r="AP21" s="17">
        <f>FishAbundance!AP21</f>
        <v>0</v>
      </c>
      <c r="AQ21" s="17">
        <f>FishAbundance!AQ21</f>
        <v>0</v>
      </c>
      <c r="AR21" s="17">
        <f>FishAbundance!AR21</f>
        <v>0</v>
      </c>
      <c r="AS21" s="17">
        <f>FishAbundance!AS21</f>
        <v>0</v>
      </c>
      <c r="AT21" s="17">
        <f>FishAbundance!AT21</f>
        <v>0</v>
      </c>
      <c r="AU21" s="17">
        <f>FishAbundance!AU21</f>
        <v>0</v>
      </c>
      <c r="AV21" s="17">
        <f>FishAbundance!AV21</f>
        <v>0</v>
      </c>
      <c r="AW21" s="17">
        <f>FishAbundance!AW21</f>
        <v>0</v>
      </c>
      <c r="AX21" s="17">
        <f>FishAbundance!AX21</f>
        <v>0</v>
      </c>
      <c r="AY21" s="17">
        <f>FishAbundance!AY21</f>
        <v>0</v>
      </c>
      <c r="AZ21" s="17">
        <f>FishAbundance!AZ21</f>
        <v>0</v>
      </c>
      <c r="BA21" s="17">
        <f>FishAbundance!BA21</f>
        <v>0</v>
      </c>
      <c r="BB21" s="17">
        <f>FishAbundance!BB21</f>
        <v>0</v>
      </c>
      <c r="BC21" s="17">
        <f>FishAbundance!BC21</f>
        <v>0</v>
      </c>
      <c r="BD21" s="17">
        <f>FishAbundance!BD21</f>
        <v>1</v>
      </c>
      <c r="BE21" s="17">
        <f>FishAbundance!BE21</f>
        <v>0</v>
      </c>
      <c r="BF21" s="17">
        <f>FishAbundance!BF21</f>
        <v>0</v>
      </c>
      <c r="BG21" s="17">
        <f>FishAbundance!BG21</f>
        <v>0</v>
      </c>
      <c r="BH21" s="17">
        <f>FishAbundance!BH21</f>
        <v>0</v>
      </c>
      <c r="BI21" s="17">
        <f>FishAbundance!BI21</f>
        <v>0</v>
      </c>
      <c r="BJ21" s="17">
        <f>FishAbundance!BJ21</f>
        <v>0</v>
      </c>
      <c r="BK21" s="17">
        <f>FishAbundance!BK21</f>
        <v>3</v>
      </c>
      <c r="BL21" s="17">
        <f>FishAbundance!BL21</f>
        <v>0</v>
      </c>
      <c r="BM21" s="17">
        <f>FishAbundance!BM21</f>
        <v>0</v>
      </c>
      <c r="BN21" s="17">
        <f>FishAbundance!BN21</f>
        <v>0</v>
      </c>
      <c r="BO21" s="17">
        <f>FishAbundance!BO21</f>
        <v>2</v>
      </c>
      <c r="BP21" s="17">
        <f>FishAbundance!BP21</f>
        <v>0</v>
      </c>
      <c r="BQ21" s="17">
        <f>FishAbundance!BQ21</f>
        <v>0</v>
      </c>
      <c r="BR21" s="17">
        <f>FishAbundance!BR21</f>
        <v>2</v>
      </c>
      <c r="BS21" s="17">
        <f>FishAbundance!BS21</f>
        <v>0</v>
      </c>
      <c r="BT21" s="17">
        <f>FishAbundance!BT21</f>
        <v>0</v>
      </c>
      <c r="BU21" s="17">
        <f>FishAbundance!BU21</f>
        <v>0</v>
      </c>
      <c r="BV21" s="17">
        <f>FishAbundance!BV21</f>
        <v>0</v>
      </c>
      <c r="BW21" s="17">
        <f>FishAbundance!BW21</f>
        <v>0</v>
      </c>
      <c r="BX21" s="17">
        <f>FishAbundance!BX21</f>
        <v>0</v>
      </c>
      <c r="BY21" s="17">
        <f>FishAbundance!BY21</f>
        <v>0</v>
      </c>
      <c r="BZ21" s="17">
        <f>FishAbundance!BZ21</f>
        <v>0</v>
      </c>
      <c r="CA21" s="17">
        <f>FishAbundance!CA21</f>
        <v>0</v>
      </c>
      <c r="CB21" s="17">
        <f>FishAbundance!CB21</f>
        <v>0</v>
      </c>
      <c r="CC21" s="17">
        <f>FishAbundance!CC21</f>
        <v>0</v>
      </c>
      <c r="CD21" s="17">
        <f>FishAbundance!CD21</f>
        <v>0</v>
      </c>
      <c r="CE21" s="17">
        <f>FishAbundance!CE21</f>
        <v>0</v>
      </c>
      <c r="CF21" s="17">
        <f>FishAbundance!CF21</f>
        <v>0</v>
      </c>
      <c r="CG21" s="17">
        <f>FishAbundance!CG21</f>
        <v>3</v>
      </c>
      <c r="CH21" s="17">
        <f>FishAbundance!CH21</f>
        <v>0</v>
      </c>
      <c r="CI21" s="17">
        <f>FishAbundance!CI21</f>
        <v>0</v>
      </c>
      <c r="CJ21" s="17">
        <f>FishAbundance!CJ21</f>
        <v>2</v>
      </c>
      <c r="CK21" s="17">
        <f>FishAbundance!CK21</f>
        <v>0</v>
      </c>
      <c r="CL21" s="17">
        <f>FishAbundance!CL21</f>
        <v>0</v>
      </c>
      <c r="CM21" s="17">
        <f>FishAbundance!CM21</f>
        <v>2</v>
      </c>
      <c r="CN21" s="17">
        <f>FishAbundance!CN21</f>
        <v>2</v>
      </c>
      <c r="CO21" s="17">
        <f>FishAbundance!CO21</f>
        <v>0</v>
      </c>
      <c r="CP21" s="17">
        <f>FishAbundance!CP21</f>
        <v>1</v>
      </c>
      <c r="CQ21" s="17">
        <f>FishAbundance!CQ21</f>
        <v>0</v>
      </c>
      <c r="CR21" s="17">
        <f>FishAbundance!CR21</f>
        <v>0</v>
      </c>
      <c r="CS21" s="17">
        <f>FishAbundance!CS21</f>
        <v>1</v>
      </c>
      <c r="CT21" s="17">
        <f>FishAbundance!CT21</f>
        <v>1</v>
      </c>
      <c r="CU21" s="17">
        <f>FishAbundance!CU21</f>
        <v>0</v>
      </c>
      <c r="CV21" s="17">
        <f>FishAbundance!CV21</f>
        <v>0</v>
      </c>
      <c r="CW21" s="17">
        <f>FishAbundance!CW21</f>
        <v>0</v>
      </c>
      <c r="CX21" s="17">
        <f>FishAbundance!CX21</f>
        <v>0</v>
      </c>
      <c r="CY21" s="17">
        <f>FishAbundance!CY21</f>
        <v>0</v>
      </c>
      <c r="CZ21" s="17">
        <f>FishAbundance!CZ21</f>
        <v>0</v>
      </c>
      <c r="DA21" s="17">
        <f>FishAbundance!DA21</f>
        <v>0</v>
      </c>
      <c r="DB21" s="17">
        <f>FishAbundance!DB21</f>
        <v>0</v>
      </c>
      <c r="DC21" s="17">
        <f>FishAbundance!DC21</f>
        <v>2</v>
      </c>
      <c r="DD21" s="17">
        <f>FishAbundance!DD21</f>
        <v>0</v>
      </c>
      <c r="DE21" s="17">
        <f>FishAbundance!DE21</f>
        <v>0</v>
      </c>
      <c r="DF21" s="17">
        <f>FishAbundance!DF21</f>
        <v>0</v>
      </c>
      <c r="DG21" s="17">
        <f>FishAbundance!DG21</f>
        <v>2</v>
      </c>
      <c r="DH21" s="17">
        <f>FishAbundance!DH21</f>
        <v>0</v>
      </c>
      <c r="DI21" s="17">
        <f>FishAbundance!DI21</f>
        <v>1</v>
      </c>
      <c r="DJ21" s="17">
        <f>FishAbundance!DJ21</f>
        <v>0</v>
      </c>
      <c r="DK21" s="17">
        <f>FishAbundance!DK21</f>
        <v>0</v>
      </c>
      <c r="DL21" s="17">
        <f>FishAbundance!DL21</f>
        <v>0</v>
      </c>
      <c r="DM21" s="17">
        <f>FishAbundance!DM21</f>
        <v>0</v>
      </c>
      <c r="DN21" s="17">
        <f>FishAbundance!DN21</f>
        <v>0</v>
      </c>
      <c r="DO21" s="17">
        <f>FishAbundance!DO21</f>
        <v>0</v>
      </c>
      <c r="DP21" s="17">
        <f>FishAbundance!DP21</f>
        <v>0</v>
      </c>
      <c r="DQ21" s="17">
        <f>FishAbundance!DQ21</f>
        <v>0</v>
      </c>
      <c r="DR21" s="17">
        <f>FishAbundance!DR21</f>
        <v>0</v>
      </c>
      <c r="DS21" s="17">
        <f>FishAbundance!DS21</f>
        <v>0</v>
      </c>
      <c r="DT21" s="17">
        <f>FishAbundance!DT21</f>
        <v>0</v>
      </c>
      <c r="DU21" s="17">
        <f>FishAbundance!DU21</f>
        <v>0</v>
      </c>
      <c r="DV21" s="17">
        <f>FishAbundance!DV21</f>
        <v>0</v>
      </c>
      <c r="DW21" s="17">
        <f>FishAbundance!DW21</f>
        <v>0</v>
      </c>
      <c r="DX21" s="17">
        <f>FishAbundance!DX21</f>
        <v>0</v>
      </c>
      <c r="DY21" s="17">
        <f>FishAbundance!DY21</f>
        <v>0</v>
      </c>
      <c r="DZ21" s="17">
        <f>FishAbundance!DZ21</f>
        <v>0</v>
      </c>
      <c r="EA21" s="17">
        <f>FishAbundance!EA21</f>
        <v>3</v>
      </c>
      <c r="EB21" s="17">
        <f>FishAbundance!EB21</f>
        <v>0</v>
      </c>
      <c r="EC21" s="17">
        <f>FishAbundance!EC21</f>
        <v>1</v>
      </c>
      <c r="ED21" s="17">
        <f>FishAbundance!ED21</f>
        <v>0</v>
      </c>
      <c r="EE21" s="17">
        <f>FishAbundance!EE21</f>
        <v>0</v>
      </c>
      <c r="EF21" s="17">
        <f>FishAbundance!EF21</f>
        <v>0</v>
      </c>
      <c r="EG21" s="17">
        <f>FishAbundance!EG21</f>
        <v>0</v>
      </c>
      <c r="EH21" s="17">
        <f>FishAbundance!EH21</f>
        <v>0</v>
      </c>
      <c r="EI21" s="17">
        <f>FishAbundance!EI21</f>
        <v>0</v>
      </c>
      <c r="EJ21" s="17">
        <f>FishAbundance!EJ21</f>
        <v>0</v>
      </c>
      <c r="EK21" s="17">
        <f>FishAbundance!EK21</f>
        <v>2</v>
      </c>
      <c r="EL21" s="17">
        <f>FishAbundance!EL21</f>
        <v>2</v>
      </c>
      <c r="EM21" s="17">
        <f>FishAbundance!EM21</f>
        <v>2</v>
      </c>
      <c r="EN21" s="17">
        <f>FishAbundance!EN21</f>
        <v>0</v>
      </c>
      <c r="EO21" s="17">
        <f>FishAbundance!EO21</f>
        <v>2</v>
      </c>
      <c r="EP21" s="17">
        <f>FishAbundance!EP21</f>
        <v>0</v>
      </c>
      <c r="EQ21" s="17">
        <f>FishAbundance!EQ21</f>
        <v>0</v>
      </c>
      <c r="ER21" s="17">
        <f>FishAbundance!ER21</f>
        <v>2</v>
      </c>
      <c r="ES21" s="17">
        <f>FishAbundance!ES21</f>
        <v>1</v>
      </c>
      <c r="ET21" s="17">
        <f>FishAbundance!ET21</f>
        <v>0</v>
      </c>
      <c r="EU21" s="17">
        <f>FishAbundance!EU21</f>
        <v>1</v>
      </c>
      <c r="EV21" s="17">
        <f>FishAbundance!EV21</f>
        <v>0</v>
      </c>
      <c r="EW21" s="17">
        <f>FishAbundance!EW21</f>
        <v>0</v>
      </c>
      <c r="EX21" s="17">
        <f>FishAbundance!EX21</f>
        <v>2</v>
      </c>
      <c r="EY21" s="17">
        <f>FishAbundance!EY21</f>
        <v>0</v>
      </c>
      <c r="EZ21" s="17">
        <f>FishAbundance!EZ21</f>
        <v>0</v>
      </c>
      <c r="FA21" s="17">
        <f>FishAbundance!FA21</f>
        <v>0</v>
      </c>
      <c r="FB21" s="17">
        <f>FishAbundance!FB21</f>
        <v>0</v>
      </c>
      <c r="FC21" s="17">
        <f>FishAbundance!FC21</f>
        <v>0</v>
      </c>
      <c r="FE21" s="17">
        <f>VLOOKUP($A21, SiteInfo!$A$2:$R$480, MATCH(FishAbundancePRIMER!FE$1, SiteInfo!$A$1:$R$1,0), 0)</f>
        <v>19</v>
      </c>
      <c r="FF21" s="17">
        <f>VLOOKUP($A21, SiteInfo!$A$2:$R$480, MATCH(FishAbundancePRIMER!FF$1, SiteInfo!$A$1:$R$1,0), 0)</f>
        <v>3</v>
      </c>
      <c r="FG21" s="17">
        <f>VLOOKUP($A21, SiteInfo!$A$2:$R$480, MATCH(FishAbundancePRIMER!FG$1, SiteInfo!$A$1:$R$1,0), 0)</f>
        <v>2000</v>
      </c>
      <c r="FH21" s="17" t="str">
        <f>VLOOKUP($A21, SiteInfo!$A$2:$R$480, MATCH(FishAbundancePRIMER!FH$1, SiteInfo!$A$1:$R$1,0), 0)</f>
        <v>CD</v>
      </c>
      <c r="FI21" s="17">
        <f>VLOOKUP($A21, SiteInfo!$A$2:$R$480, MATCH(FishAbundancePRIMER!FI$1, SiteInfo!$A$1:$R$1,0), 0)</f>
        <v>3</v>
      </c>
      <c r="FJ21" s="17" t="str">
        <f>VLOOKUP($A21, SiteInfo!$A$2:$R$480, MATCH(FishAbundancePRIMER!FJ$1, SiteInfo!$A$1:$R$1,0), 0)</f>
        <v>Mayor Island SE</v>
      </c>
      <c r="FK21" s="17" t="str">
        <f>VLOOKUP($A21, SiteInfo!$A$2:$R$480, MATCH(FishAbundancePRIMER!FK$1, SiteInfo!$A$1:$R$1,0), 0)</f>
        <v>Bay of Plenty</v>
      </c>
      <c r="FL21" s="17" t="str">
        <f>VLOOKUP($A21, SiteInfo!$A$2:$R$480, MATCH(FishAbundancePRIMER!FL$1, SiteInfo!$A$1:$R$1,0), 0)</f>
        <v>BOP</v>
      </c>
      <c r="FM21" s="17" t="str">
        <f>VLOOKUP($A21, SiteInfo!$A$2:$R$480, MATCH(FishAbundancePRIMER!FM$1, SiteInfo!$A$1:$R$1,0), 0)</f>
        <v>Bay of Plenty</v>
      </c>
      <c r="FN21" s="17" t="str">
        <f>VLOOKUP($A21, SiteInfo!$A$2:$R$480, MATCH(FishAbundancePRIMER!FN$1, SiteInfo!$A$1:$R$1,0), 0)</f>
        <v>Bo</v>
      </c>
      <c r="FO21" s="17" t="str">
        <f>VLOOKUP($A21, SiteInfo!$A$2:$R$480, MATCH(FishAbundancePRIMER!FO$1, SiteInfo!$A$1:$R$1,0), 0)</f>
        <v>NENI</v>
      </c>
    </row>
    <row r="22" spans="1:171" x14ac:dyDescent="0.25">
      <c r="A22" s="11" t="str">
        <f>FishAbundance!A22</f>
        <v>Bs1</v>
      </c>
      <c r="B22" s="17">
        <f>FishAbundance!B22</f>
        <v>0</v>
      </c>
      <c r="C22" s="17">
        <f>FishAbundance!C22</f>
        <v>1</v>
      </c>
      <c r="D22" s="17">
        <f>FishAbundance!D22</f>
        <v>0</v>
      </c>
      <c r="E22" s="17">
        <f>FishAbundance!E22</f>
        <v>1</v>
      </c>
      <c r="F22" s="17">
        <f>FishAbundance!F22</f>
        <v>0</v>
      </c>
      <c r="G22" s="17">
        <f>FishAbundance!G22</f>
        <v>0</v>
      </c>
      <c r="H22" s="17">
        <f>FishAbundance!H22</f>
        <v>0</v>
      </c>
      <c r="I22" s="17">
        <f>FishAbundance!I22</f>
        <v>0</v>
      </c>
      <c r="J22" s="17">
        <f>FishAbundance!J22</f>
        <v>0</v>
      </c>
      <c r="K22" s="17">
        <f>FishAbundance!K22</f>
        <v>0</v>
      </c>
      <c r="L22" s="17">
        <f>FishAbundance!L22</f>
        <v>0</v>
      </c>
      <c r="M22" s="17">
        <f>FishAbundance!M22</f>
        <v>0</v>
      </c>
      <c r="N22" s="17">
        <f>FishAbundance!N22</f>
        <v>0</v>
      </c>
      <c r="O22" s="17">
        <f>FishAbundance!O22</f>
        <v>0</v>
      </c>
      <c r="P22" s="17">
        <f>FishAbundance!P22</f>
        <v>0</v>
      </c>
      <c r="Q22" s="17">
        <f>FishAbundance!Q22</f>
        <v>0</v>
      </c>
      <c r="R22" s="17">
        <f>FishAbundance!R22</f>
        <v>0</v>
      </c>
      <c r="S22" s="17">
        <f>FishAbundance!S22</f>
        <v>0</v>
      </c>
      <c r="T22" s="17">
        <f>FishAbundance!T22</f>
        <v>0</v>
      </c>
      <c r="U22" s="17">
        <f>FishAbundance!U22</f>
        <v>0</v>
      </c>
      <c r="V22" s="17">
        <f>FishAbundance!V22</f>
        <v>0</v>
      </c>
      <c r="W22" s="17">
        <f>FishAbundance!W22</f>
        <v>0</v>
      </c>
      <c r="X22" s="17">
        <f>FishAbundance!X22</f>
        <v>0</v>
      </c>
      <c r="Y22" s="17">
        <f>FishAbundance!Y22</f>
        <v>0</v>
      </c>
      <c r="Z22" s="17">
        <f>FishAbundance!Z22</f>
        <v>0</v>
      </c>
      <c r="AA22" s="17">
        <f>FishAbundance!AA22</f>
        <v>0</v>
      </c>
      <c r="AB22" s="17">
        <f>FishAbundance!AB22</f>
        <v>0</v>
      </c>
      <c r="AC22" s="17">
        <f>FishAbundance!AC22</f>
        <v>0</v>
      </c>
      <c r="AD22" s="17">
        <f>FishAbundance!AD22</f>
        <v>0</v>
      </c>
      <c r="AE22" s="17">
        <f>FishAbundance!AE22</f>
        <v>0</v>
      </c>
      <c r="AF22" s="17">
        <f>FishAbundance!AF22</f>
        <v>0</v>
      </c>
      <c r="AG22" s="17">
        <f>FishAbundance!AG22</f>
        <v>0</v>
      </c>
      <c r="AH22" s="17">
        <f>FishAbundance!AH22</f>
        <v>0</v>
      </c>
      <c r="AI22" s="17">
        <f>FishAbundance!AI22</f>
        <v>0</v>
      </c>
      <c r="AJ22" s="17">
        <f>FishAbundance!AJ22</f>
        <v>0</v>
      </c>
      <c r="AK22" s="17">
        <f>FishAbundance!AK22</f>
        <v>0</v>
      </c>
      <c r="AL22" s="17">
        <f>FishAbundance!AL22</f>
        <v>0</v>
      </c>
      <c r="AM22" s="17">
        <f>FishAbundance!AM22</f>
        <v>1</v>
      </c>
      <c r="AN22" s="17">
        <f>FishAbundance!AN22</f>
        <v>0</v>
      </c>
      <c r="AO22" s="17">
        <f>FishAbundance!AO22</f>
        <v>0</v>
      </c>
      <c r="AP22" s="17">
        <f>FishAbundance!AP22</f>
        <v>0</v>
      </c>
      <c r="AQ22" s="17">
        <f>FishAbundance!AQ22</f>
        <v>0</v>
      </c>
      <c r="AR22" s="17">
        <f>FishAbundance!AR22</f>
        <v>0</v>
      </c>
      <c r="AS22" s="17">
        <f>FishAbundance!AS22</f>
        <v>3</v>
      </c>
      <c r="AT22" s="17">
        <f>FishAbundance!AT22</f>
        <v>0</v>
      </c>
      <c r="AU22" s="17">
        <f>FishAbundance!AU22</f>
        <v>0</v>
      </c>
      <c r="AV22" s="17">
        <f>FishAbundance!AV22</f>
        <v>0</v>
      </c>
      <c r="AW22" s="17">
        <f>FishAbundance!AW22</f>
        <v>0</v>
      </c>
      <c r="AX22" s="17">
        <f>FishAbundance!AX22</f>
        <v>0</v>
      </c>
      <c r="AY22" s="17">
        <f>FishAbundance!AY22</f>
        <v>0</v>
      </c>
      <c r="AZ22" s="17">
        <f>FishAbundance!AZ22</f>
        <v>0</v>
      </c>
      <c r="BA22" s="17">
        <f>FishAbundance!BA22</f>
        <v>0</v>
      </c>
      <c r="BB22" s="17">
        <f>FishAbundance!BB22</f>
        <v>0</v>
      </c>
      <c r="BC22" s="17">
        <f>FishAbundance!BC22</f>
        <v>0</v>
      </c>
      <c r="BD22" s="17">
        <f>FishAbundance!BD22</f>
        <v>0</v>
      </c>
      <c r="BE22" s="17">
        <f>FishAbundance!BE22</f>
        <v>0</v>
      </c>
      <c r="BF22" s="17">
        <f>FishAbundance!BF22</f>
        <v>0</v>
      </c>
      <c r="BG22" s="17">
        <f>FishAbundance!BG22</f>
        <v>0</v>
      </c>
      <c r="BH22" s="17">
        <f>FishAbundance!BH22</f>
        <v>0</v>
      </c>
      <c r="BI22" s="17">
        <f>FishAbundance!BI22</f>
        <v>0</v>
      </c>
      <c r="BJ22" s="17">
        <f>FishAbundance!BJ22</f>
        <v>0</v>
      </c>
      <c r="BK22" s="17">
        <f>FishAbundance!BK22</f>
        <v>0</v>
      </c>
      <c r="BL22" s="17">
        <f>FishAbundance!BL22</f>
        <v>0</v>
      </c>
      <c r="BM22" s="17">
        <f>FishAbundance!BM22</f>
        <v>0</v>
      </c>
      <c r="BN22" s="17">
        <f>FishAbundance!BN22</f>
        <v>0</v>
      </c>
      <c r="BO22" s="17">
        <f>FishAbundance!BO22</f>
        <v>0</v>
      </c>
      <c r="BP22" s="17">
        <f>FishAbundance!BP22</f>
        <v>0</v>
      </c>
      <c r="BQ22" s="17">
        <f>FishAbundance!BQ22</f>
        <v>0</v>
      </c>
      <c r="BR22" s="17">
        <f>FishAbundance!BR22</f>
        <v>0</v>
      </c>
      <c r="BS22" s="17">
        <f>FishAbundance!BS22</f>
        <v>0</v>
      </c>
      <c r="BT22" s="17">
        <f>FishAbundance!BT22</f>
        <v>0</v>
      </c>
      <c r="BU22" s="17">
        <f>FishAbundance!BU22</f>
        <v>0</v>
      </c>
      <c r="BV22" s="17">
        <f>FishAbundance!BV22</f>
        <v>0</v>
      </c>
      <c r="BW22" s="17">
        <f>FishAbundance!BW22</f>
        <v>0</v>
      </c>
      <c r="BX22" s="17">
        <f>FishAbundance!BX22</f>
        <v>0</v>
      </c>
      <c r="BY22" s="17">
        <f>FishAbundance!BY22</f>
        <v>0</v>
      </c>
      <c r="BZ22" s="17">
        <f>FishAbundance!BZ22</f>
        <v>0</v>
      </c>
      <c r="CA22" s="17">
        <f>FishAbundance!CA22</f>
        <v>0</v>
      </c>
      <c r="CB22" s="17">
        <f>FishAbundance!CB22</f>
        <v>0</v>
      </c>
      <c r="CC22" s="17">
        <f>FishAbundance!CC22</f>
        <v>0</v>
      </c>
      <c r="CD22" s="17">
        <f>FishAbundance!CD22</f>
        <v>0</v>
      </c>
      <c r="CE22" s="17">
        <f>FishAbundance!CE22</f>
        <v>0</v>
      </c>
      <c r="CF22" s="17">
        <f>FishAbundance!CF22</f>
        <v>0</v>
      </c>
      <c r="CG22" s="17">
        <f>FishAbundance!CG22</f>
        <v>0</v>
      </c>
      <c r="CH22" s="17">
        <f>FishAbundance!CH22</f>
        <v>0</v>
      </c>
      <c r="CI22" s="17">
        <f>FishAbundance!CI22</f>
        <v>0</v>
      </c>
      <c r="CJ22" s="17">
        <f>FishAbundance!CJ22</f>
        <v>0</v>
      </c>
      <c r="CK22" s="17">
        <f>FishAbundance!CK22</f>
        <v>0</v>
      </c>
      <c r="CL22" s="17">
        <f>FishAbundance!CL22</f>
        <v>0</v>
      </c>
      <c r="CM22" s="17">
        <f>FishAbundance!CM22</f>
        <v>0</v>
      </c>
      <c r="CN22" s="17">
        <f>FishAbundance!CN22</f>
        <v>2</v>
      </c>
      <c r="CO22" s="17">
        <f>FishAbundance!CO22</f>
        <v>0</v>
      </c>
      <c r="CP22" s="17">
        <f>FishAbundance!CP22</f>
        <v>0</v>
      </c>
      <c r="CQ22" s="17">
        <f>FishAbundance!CQ22</f>
        <v>0</v>
      </c>
      <c r="CR22" s="17">
        <f>FishAbundance!CR22</f>
        <v>0</v>
      </c>
      <c r="CS22" s="17">
        <f>FishAbundance!CS22</f>
        <v>0</v>
      </c>
      <c r="CT22" s="17">
        <f>FishAbundance!CT22</f>
        <v>0</v>
      </c>
      <c r="CU22" s="17">
        <f>FishAbundance!CU22</f>
        <v>2</v>
      </c>
      <c r="CV22" s="17">
        <f>FishAbundance!CV22</f>
        <v>2</v>
      </c>
      <c r="CW22" s="17">
        <f>FishAbundance!CW22</f>
        <v>1</v>
      </c>
      <c r="CX22" s="17">
        <f>FishAbundance!CX22</f>
        <v>3</v>
      </c>
      <c r="CY22" s="17">
        <f>FishAbundance!CY22</f>
        <v>4</v>
      </c>
      <c r="CZ22" s="17">
        <f>FishAbundance!CZ22</f>
        <v>0</v>
      </c>
      <c r="DA22" s="17">
        <f>FishAbundance!DA22</f>
        <v>0</v>
      </c>
      <c r="DB22" s="17">
        <f>FishAbundance!DB22</f>
        <v>3</v>
      </c>
      <c r="DC22" s="17">
        <f>FishAbundance!DC22</f>
        <v>3</v>
      </c>
      <c r="DD22" s="17">
        <f>FishAbundance!DD22</f>
        <v>0</v>
      </c>
      <c r="DE22" s="17">
        <f>FishAbundance!DE22</f>
        <v>0</v>
      </c>
      <c r="DF22" s="17">
        <f>FishAbundance!DF22</f>
        <v>2</v>
      </c>
      <c r="DG22" s="17">
        <f>FishAbundance!DG22</f>
        <v>0</v>
      </c>
      <c r="DH22" s="17">
        <f>FishAbundance!DH22</f>
        <v>0</v>
      </c>
      <c r="DI22" s="17">
        <f>FishAbundance!DI22</f>
        <v>0</v>
      </c>
      <c r="DJ22" s="17">
        <f>FishAbundance!DJ22</f>
        <v>0</v>
      </c>
      <c r="DK22" s="17">
        <f>FishAbundance!DK22</f>
        <v>0</v>
      </c>
      <c r="DL22" s="17">
        <f>FishAbundance!DL22</f>
        <v>0</v>
      </c>
      <c r="DM22" s="17">
        <f>FishAbundance!DM22</f>
        <v>0</v>
      </c>
      <c r="DN22" s="17">
        <f>FishAbundance!DN22</f>
        <v>0</v>
      </c>
      <c r="DO22" s="17">
        <f>FishAbundance!DO22</f>
        <v>0</v>
      </c>
      <c r="DP22" s="17">
        <f>FishAbundance!DP22</f>
        <v>0</v>
      </c>
      <c r="DQ22" s="17">
        <f>FishAbundance!DQ22</f>
        <v>0</v>
      </c>
      <c r="DR22" s="17">
        <f>FishAbundance!DR22</f>
        <v>0</v>
      </c>
      <c r="DS22" s="17">
        <f>FishAbundance!DS22</f>
        <v>1</v>
      </c>
      <c r="DT22" s="17">
        <f>FishAbundance!DT22</f>
        <v>0</v>
      </c>
      <c r="DU22" s="17">
        <f>FishAbundance!DU22</f>
        <v>0</v>
      </c>
      <c r="DV22" s="17">
        <f>FishAbundance!DV22</f>
        <v>1</v>
      </c>
      <c r="DW22" s="17">
        <f>FishAbundance!DW22</f>
        <v>0</v>
      </c>
      <c r="DX22" s="17">
        <f>FishAbundance!DX22</f>
        <v>0</v>
      </c>
      <c r="DY22" s="17">
        <f>FishAbundance!DY22</f>
        <v>0</v>
      </c>
      <c r="DZ22" s="17">
        <f>FishAbundance!DZ22</f>
        <v>0</v>
      </c>
      <c r="EA22" s="17">
        <f>FishAbundance!EA22</f>
        <v>0</v>
      </c>
      <c r="EB22" s="17">
        <f>FishAbundance!EB22</f>
        <v>0</v>
      </c>
      <c r="EC22" s="17">
        <f>FishAbundance!EC22</f>
        <v>2</v>
      </c>
      <c r="ED22" s="17">
        <f>FishAbundance!ED22</f>
        <v>0</v>
      </c>
      <c r="EE22" s="17">
        <f>FishAbundance!EE22</f>
        <v>0</v>
      </c>
      <c r="EF22" s="17">
        <f>FishAbundance!EF22</f>
        <v>0</v>
      </c>
      <c r="EG22" s="17">
        <f>FishAbundance!EG22</f>
        <v>0</v>
      </c>
      <c r="EH22" s="17">
        <f>FishAbundance!EH22</f>
        <v>0</v>
      </c>
      <c r="EI22" s="17">
        <f>FishAbundance!EI22</f>
        <v>1</v>
      </c>
      <c r="EJ22" s="17">
        <f>FishAbundance!EJ22</f>
        <v>0</v>
      </c>
      <c r="EK22" s="17">
        <f>FishAbundance!EK22</f>
        <v>2</v>
      </c>
      <c r="EL22" s="17">
        <f>FishAbundance!EL22</f>
        <v>0</v>
      </c>
      <c r="EM22" s="17">
        <f>FishAbundance!EM22</f>
        <v>3</v>
      </c>
      <c r="EN22" s="17">
        <f>FishAbundance!EN22</f>
        <v>0</v>
      </c>
      <c r="EO22" s="17">
        <f>FishAbundance!EO22</f>
        <v>0</v>
      </c>
      <c r="EP22" s="17">
        <f>FishAbundance!EP22</f>
        <v>0</v>
      </c>
      <c r="EQ22" s="17">
        <f>FishAbundance!EQ22</f>
        <v>0</v>
      </c>
      <c r="ER22" s="17">
        <f>FishAbundance!ER22</f>
        <v>0</v>
      </c>
      <c r="ES22" s="17">
        <f>FishAbundance!ES22</f>
        <v>0</v>
      </c>
      <c r="ET22" s="17">
        <f>FishAbundance!ET22</f>
        <v>0</v>
      </c>
      <c r="EU22" s="17">
        <f>FishAbundance!EU22</f>
        <v>0</v>
      </c>
      <c r="EV22" s="17">
        <f>FishAbundance!EV22</f>
        <v>0</v>
      </c>
      <c r="EW22" s="17">
        <f>FishAbundance!EW22</f>
        <v>0</v>
      </c>
      <c r="EX22" s="17">
        <f>FishAbundance!EX22</f>
        <v>0</v>
      </c>
      <c r="EY22" s="17">
        <f>FishAbundance!EY22</f>
        <v>0</v>
      </c>
      <c r="EZ22" s="17">
        <f>FishAbundance!EZ22</f>
        <v>0</v>
      </c>
      <c r="FA22" s="17">
        <f>FishAbundance!FA22</f>
        <v>0</v>
      </c>
      <c r="FB22" s="17">
        <f>FishAbundance!FB22</f>
        <v>0</v>
      </c>
      <c r="FC22" s="17">
        <f>FishAbundance!FC22</f>
        <v>0</v>
      </c>
      <c r="FE22" s="17">
        <f>VLOOKUP($A22, SiteInfo!$A$2:$R$480, MATCH(FishAbundancePRIMER!FE$1, SiteInfo!$A$1:$R$1,0), 0)</f>
        <v>25</v>
      </c>
      <c r="FF22" s="17">
        <f>VLOOKUP($A22, SiteInfo!$A$2:$R$480, MATCH(FishAbundancePRIMER!FF$1, SiteInfo!$A$1:$R$1,0), 0)</f>
        <v>1</v>
      </c>
      <c r="FG22" s="17">
        <f>VLOOKUP($A22, SiteInfo!$A$2:$R$480, MATCH(FishAbundancePRIMER!FG$1, SiteInfo!$A$1:$R$1,0), 0)</f>
        <v>2000</v>
      </c>
      <c r="FH22" s="17" t="str">
        <f>VLOOKUP($A22, SiteInfo!$A$2:$R$480, MATCH(FishAbundancePRIMER!FH$1, SiteInfo!$A$1:$R$1,0), 0)</f>
        <v>CD</v>
      </c>
      <c r="FI22" s="17">
        <f>VLOOKUP($A22, SiteInfo!$A$2:$R$480, MATCH(FishAbundancePRIMER!FI$1, SiteInfo!$A$1:$R$1,0), 0)</f>
        <v>3</v>
      </c>
      <c r="FJ22" s="17" t="str">
        <f>VLOOKUP($A22, SiteInfo!$A$2:$R$480, MATCH(FishAbundancePRIMER!FJ$1, SiteInfo!$A$1:$R$1,0), 0)</f>
        <v>Bligh Sound Outer</v>
      </c>
      <c r="FK22" s="17" t="str">
        <f>VLOOKUP($A22, SiteInfo!$A$2:$R$480, MATCH(FishAbundancePRIMER!FK$1, SiteInfo!$A$1:$R$1,0), 0)</f>
        <v>Bligh Sound</v>
      </c>
      <c r="FL22" s="17" t="str">
        <f>VLOOKUP($A22, SiteInfo!$A$2:$R$480, MATCH(FishAbundancePRIMER!FL$1, SiteInfo!$A$1:$R$1,0), 0)</f>
        <v>FLD</v>
      </c>
      <c r="FM22" s="17" t="str">
        <f>VLOOKUP($A22, SiteInfo!$A$2:$R$480, MATCH(FishAbundancePRIMER!FM$1, SiteInfo!$A$1:$R$1,0), 0)</f>
        <v>Fiordland</v>
      </c>
      <c r="FN22" s="17" t="str">
        <f>VLOOKUP($A22, SiteInfo!$A$2:$R$480, MATCH(FishAbundancePRIMER!FN$1, SiteInfo!$A$1:$R$1,0), 0)</f>
        <v>Bs</v>
      </c>
      <c r="FO22" s="17" t="str">
        <f>VLOOKUP($A22, SiteInfo!$A$2:$R$480, MATCH(FishAbundancePRIMER!FO$1, SiteInfo!$A$1:$R$1,0), 0)</f>
        <v>SWSI</v>
      </c>
    </row>
    <row r="23" spans="1:171" x14ac:dyDescent="0.25">
      <c r="A23" s="11" t="str">
        <f>FishAbundance!A23</f>
        <v>Bs2</v>
      </c>
      <c r="B23" s="17">
        <f>FishAbundance!B23</f>
        <v>0</v>
      </c>
      <c r="C23" s="17">
        <f>FishAbundance!C23</f>
        <v>0</v>
      </c>
      <c r="D23" s="17">
        <f>FishAbundance!D23</f>
        <v>0</v>
      </c>
      <c r="E23" s="17">
        <f>FishAbundance!E23</f>
        <v>1</v>
      </c>
      <c r="F23" s="17">
        <f>FishAbundance!F23</f>
        <v>0</v>
      </c>
      <c r="G23" s="17">
        <f>FishAbundance!G23</f>
        <v>0</v>
      </c>
      <c r="H23" s="17">
        <f>FishAbundance!H23</f>
        <v>0</v>
      </c>
      <c r="I23" s="17">
        <f>FishAbundance!I23</f>
        <v>0</v>
      </c>
      <c r="J23" s="17">
        <f>FishAbundance!J23</f>
        <v>0</v>
      </c>
      <c r="K23" s="17">
        <f>FishAbundance!K23</f>
        <v>0</v>
      </c>
      <c r="L23" s="17">
        <f>FishAbundance!L23</f>
        <v>0</v>
      </c>
      <c r="M23" s="17">
        <f>FishAbundance!M23</f>
        <v>0</v>
      </c>
      <c r="N23" s="17">
        <f>FishAbundance!N23</f>
        <v>0</v>
      </c>
      <c r="O23" s="17">
        <f>FishAbundance!O23</f>
        <v>0</v>
      </c>
      <c r="P23" s="17">
        <f>FishAbundance!P23</f>
        <v>0</v>
      </c>
      <c r="Q23" s="17">
        <f>FishAbundance!Q23</f>
        <v>0</v>
      </c>
      <c r="R23" s="17">
        <f>FishAbundance!R23</f>
        <v>0</v>
      </c>
      <c r="S23" s="17">
        <f>FishAbundance!S23</f>
        <v>0</v>
      </c>
      <c r="T23" s="17">
        <f>FishAbundance!T23</f>
        <v>0</v>
      </c>
      <c r="U23" s="17">
        <f>FishAbundance!U23</f>
        <v>0</v>
      </c>
      <c r="V23" s="17">
        <f>FishAbundance!V23</f>
        <v>0</v>
      </c>
      <c r="W23" s="17">
        <f>FishAbundance!W23</f>
        <v>0</v>
      </c>
      <c r="X23" s="17">
        <f>FishAbundance!X23</f>
        <v>0</v>
      </c>
      <c r="Y23" s="17">
        <f>FishAbundance!Y23</f>
        <v>0</v>
      </c>
      <c r="Z23" s="17">
        <f>FishAbundance!Z23</f>
        <v>0</v>
      </c>
      <c r="AA23" s="17">
        <f>FishAbundance!AA23</f>
        <v>0</v>
      </c>
      <c r="AB23" s="17">
        <f>FishAbundance!AB23</f>
        <v>0</v>
      </c>
      <c r="AC23" s="17">
        <f>FishAbundance!AC23</f>
        <v>0</v>
      </c>
      <c r="AD23" s="17">
        <f>FishAbundance!AD23</f>
        <v>0</v>
      </c>
      <c r="AE23" s="17">
        <f>FishAbundance!AE23</f>
        <v>0</v>
      </c>
      <c r="AF23" s="17">
        <f>FishAbundance!AF23</f>
        <v>0</v>
      </c>
      <c r="AG23" s="17">
        <f>FishAbundance!AG23</f>
        <v>0</v>
      </c>
      <c r="AH23" s="17">
        <f>FishAbundance!AH23</f>
        <v>0</v>
      </c>
      <c r="AI23" s="17">
        <f>FishAbundance!AI23</f>
        <v>0</v>
      </c>
      <c r="AJ23" s="17">
        <f>FishAbundance!AJ23</f>
        <v>0</v>
      </c>
      <c r="AK23" s="17">
        <f>FishAbundance!AK23</f>
        <v>0</v>
      </c>
      <c r="AL23" s="17">
        <f>FishAbundance!AL23</f>
        <v>0</v>
      </c>
      <c r="AM23" s="17">
        <f>FishAbundance!AM23</f>
        <v>2</v>
      </c>
      <c r="AN23" s="17">
        <f>FishAbundance!AN23</f>
        <v>0</v>
      </c>
      <c r="AO23" s="17">
        <f>FishAbundance!AO23</f>
        <v>0</v>
      </c>
      <c r="AP23" s="17">
        <f>FishAbundance!AP23</f>
        <v>0</v>
      </c>
      <c r="AQ23" s="17">
        <f>FishAbundance!AQ23</f>
        <v>0</v>
      </c>
      <c r="AR23" s="17">
        <f>FishAbundance!AR23</f>
        <v>0</v>
      </c>
      <c r="AS23" s="17">
        <f>FishAbundance!AS23</f>
        <v>3</v>
      </c>
      <c r="AT23" s="17">
        <f>FishAbundance!AT23</f>
        <v>0</v>
      </c>
      <c r="AU23" s="17">
        <f>FishAbundance!AU23</f>
        <v>0</v>
      </c>
      <c r="AV23" s="17">
        <f>FishAbundance!AV23</f>
        <v>0</v>
      </c>
      <c r="AW23" s="17">
        <f>FishAbundance!AW23</f>
        <v>0</v>
      </c>
      <c r="AX23" s="17">
        <f>FishAbundance!AX23</f>
        <v>0</v>
      </c>
      <c r="AY23" s="17">
        <f>FishAbundance!AY23</f>
        <v>0</v>
      </c>
      <c r="AZ23" s="17">
        <f>FishAbundance!AZ23</f>
        <v>0</v>
      </c>
      <c r="BA23" s="17">
        <f>FishAbundance!BA23</f>
        <v>0</v>
      </c>
      <c r="BB23" s="17">
        <f>FishAbundance!BB23</f>
        <v>0</v>
      </c>
      <c r="BC23" s="17">
        <f>FishAbundance!BC23</f>
        <v>0</v>
      </c>
      <c r="BD23" s="17">
        <f>FishAbundance!BD23</f>
        <v>0</v>
      </c>
      <c r="BE23" s="17">
        <f>FishAbundance!BE23</f>
        <v>0</v>
      </c>
      <c r="BF23" s="17">
        <f>FishAbundance!BF23</f>
        <v>0</v>
      </c>
      <c r="BG23" s="17">
        <f>FishAbundance!BG23</f>
        <v>0</v>
      </c>
      <c r="BH23" s="17">
        <f>FishAbundance!BH23</f>
        <v>0</v>
      </c>
      <c r="BI23" s="17">
        <f>FishAbundance!BI23</f>
        <v>0</v>
      </c>
      <c r="BJ23" s="17">
        <f>FishAbundance!BJ23</f>
        <v>0</v>
      </c>
      <c r="BK23" s="17">
        <f>FishAbundance!BK23</f>
        <v>0</v>
      </c>
      <c r="BL23" s="17">
        <f>FishAbundance!BL23</f>
        <v>0</v>
      </c>
      <c r="BM23" s="17">
        <f>FishAbundance!BM23</f>
        <v>0</v>
      </c>
      <c r="BN23" s="17">
        <f>FishAbundance!BN23</f>
        <v>0</v>
      </c>
      <c r="BO23" s="17">
        <f>FishAbundance!BO23</f>
        <v>0</v>
      </c>
      <c r="BP23" s="17">
        <f>FishAbundance!BP23</f>
        <v>0</v>
      </c>
      <c r="BQ23" s="17">
        <f>FishAbundance!BQ23</f>
        <v>0</v>
      </c>
      <c r="BR23" s="17">
        <f>FishAbundance!BR23</f>
        <v>0</v>
      </c>
      <c r="BS23" s="17">
        <f>FishAbundance!BS23</f>
        <v>0</v>
      </c>
      <c r="BT23" s="17">
        <f>FishAbundance!BT23</f>
        <v>0</v>
      </c>
      <c r="BU23" s="17">
        <f>FishAbundance!BU23</f>
        <v>0</v>
      </c>
      <c r="BV23" s="17">
        <f>FishAbundance!BV23</f>
        <v>0</v>
      </c>
      <c r="BW23" s="17">
        <f>FishAbundance!BW23</f>
        <v>0</v>
      </c>
      <c r="BX23" s="17">
        <f>FishAbundance!BX23</f>
        <v>0</v>
      </c>
      <c r="BY23" s="17">
        <f>FishAbundance!BY23</f>
        <v>0</v>
      </c>
      <c r="BZ23" s="17">
        <f>FishAbundance!BZ23</f>
        <v>0</v>
      </c>
      <c r="CA23" s="17">
        <f>FishAbundance!CA23</f>
        <v>0</v>
      </c>
      <c r="CB23" s="17">
        <f>FishAbundance!CB23</f>
        <v>0</v>
      </c>
      <c r="CC23" s="17">
        <f>FishAbundance!CC23</f>
        <v>0</v>
      </c>
      <c r="CD23" s="17">
        <f>FishAbundance!CD23</f>
        <v>0</v>
      </c>
      <c r="CE23" s="17">
        <f>FishAbundance!CE23</f>
        <v>0</v>
      </c>
      <c r="CF23" s="17">
        <f>FishAbundance!CF23</f>
        <v>0</v>
      </c>
      <c r="CG23" s="17">
        <f>FishAbundance!CG23</f>
        <v>0</v>
      </c>
      <c r="CH23" s="17">
        <f>FishAbundance!CH23</f>
        <v>0</v>
      </c>
      <c r="CI23" s="17">
        <f>FishAbundance!CI23</f>
        <v>0</v>
      </c>
      <c r="CJ23" s="17">
        <f>FishAbundance!CJ23</f>
        <v>0</v>
      </c>
      <c r="CK23" s="17">
        <f>FishAbundance!CK23</f>
        <v>0</v>
      </c>
      <c r="CL23" s="17">
        <f>FishAbundance!CL23</f>
        <v>0</v>
      </c>
      <c r="CM23" s="17">
        <f>FishAbundance!CM23</f>
        <v>0</v>
      </c>
      <c r="CN23" s="17">
        <f>FishAbundance!CN23</f>
        <v>2</v>
      </c>
      <c r="CO23" s="17">
        <f>FishAbundance!CO23</f>
        <v>0</v>
      </c>
      <c r="CP23" s="17">
        <f>FishAbundance!CP23</f>
        <v>0</v>
      </c>
      <c r="CQ23" s="17">
        <f>FishAbundance!CQ23</f>
        <v>0</v>
      </c>
      <c r="CR23" s="17">
        <f>FishAbundance!CR23</f>
        <v>0</v>
      </c>
      <c r="CS23" s="17">
        <f>FishAbundance!CS23</f>
        <v>0</v>
      </c>
      <c r="CT23" s="17">
        <f>FishAbundance!CT23</f>
        <v>0</v>
      </c>
      <c r="CU23" s="17">
        <f>FishAbundance!CU23</f>
        <v>2</v>
      </c>
      <c r="CV23" s="17">
        <f>FishAbundance!CV23</f>
        <v>1</v>
      </c>
      <c r="CW23" s="17">
        <f>FishAbundance!CW23</f>
        <v>0</v>
      </c>
      <c r="CX23" s="17">
        <f>FishAbundance!CX23</f>
        <v>2</v>
      </c>
      <c r="CY23" s="17">
        <f>FishAbundance!CY23</f>
        <v>3</v>
      </c>
      <c r="CZ23" s="17">
        <f>FishAbundance!CZ23</f>
        <v>0</v>
      </c>
      <c r="DA23" s="17">
        <f>FishAbundance!DA23</f>
        <v>0</v>
      </c>
      <c r="DB23" s="17">
        <f>FishAbundance!DB23</f>
        <v>3</v>
      </c>
      <c r="DC23" s="17">
        <f>FishAbundance!DC23</f>
        <v>3</v>
      </c>
      <c r="DD23" s="17">
        <f>FishAbundance!DD23</f>
        <v>0</v>
      </c>
      <c r="DE23" s="17">
        <f>FishAbundance!DE23</f>
        <v>0</v>
      </c>
      <c r="DF23" s="17">
        <f>FishAbundance!DF23</f>
        <v>3</v>
      </c>
      <c r="DG23" s="17">
        <f>FishAbundance!DG23</f>
        <v>0</v>
      </c>
      <c r="DH23" s="17">
        <f>FishAbundance!DH23</f>
        <v>0</v>
      </c>
      <c r="DI23" s="17">
        <f>FishAbundance!DI23</f>
        <v>0</v>
      </c>
      <c r="DJ23" s="17">
        <f>FishAbundance!DJ23</f>
        <v>0</v>
      </c>
      <c r="DK23" s="17">
        <f>FishAbundance!DK23</f>
        <v>0</v>
      </c>
      <c r="DL23" s="17">
        <f>FishAbundance!DL23</f>
        <v>0</v>
      </c>
      <c r="DM23" s="17">
        <f>FishAbundance!DM23</f>
        <v>0</v>
      </c>
      <c r="DN23" s="17">
        <f>FishAbundance!DN23</f>
        <v>0</v>
      </c>
      <c r="DO23" s="17">
        <f>FishAbundance!DO23</f>
        <v>0</v>
      </c>
      <c r="DP23" s="17">
        <f>FishAbundance!DP23</f>
        <v>0</v>
      </c>
      <c r="DQ23" s="17">
        <f>FishAbundance!DQ23</f>
        <v>0</v>
      </c>
      <c r="DR23" s="17">
        <f>FishAbundance!DR23</f>
        <v>0</v>
      </c>
      <c r="DS23" s="17">
        <f>FishAbundance!DS23</f>
        <v>1</v>
      </c>
      <c r="DT23" s="17">
        <f>FishAbundance!DT23</f>
        <v>0</v>
      </c>
      <c r="DU23" s="17">
        <f>FishAbundance!DU23</f>
        <v>1</v>
      </c>
      <c r="DV23" s="17">
        <f>FishAbundance!DV23</f>
        <v>0</v>
      </c>
      <c r="DW23" s="17">
        <f>FishAbundance!DW23</f>
        <v>0</v>
      </c>
      <c r="DX23" s="17">
        <f>FishAbundance!DX23</f>
        <v>0</v>
      </c>
      <c r="DY23" s="17">
        <f>FishAbundance!DY23</f>
        <v>0</v>
      </c>
      <c r="DZ23" s="17">
        <f>FishAbundance!DZ23</f>
        <v>0</v>
      </c>
      <c r="EA23" s="17">
        <f>FishAbundance!EA23</f>
        <v>0</v>
      </c>
      <c r="EB23" s="17">
        <f>FishAbundance!EB23</f>
        <v>0</v>
      </c>
      <c r="EC23" s="17">
        <f>FishAbundance!EC23</f>
        <v>2</v>
      </c>
      <c r="ED23" s="17">
        <f>FishAbundance!ED23</f>
        <v>0</v>
      </c>
      <c r="EE23" s="17">
        <f>FishAbundance!EE23</f>
        <v>0</v>
      </c>
      <c r="EF23" s="17">
        <f>FishAbundance!EF23</f>
        <v>0</v>
      </c>
      <c r="EG23" s="17">
        <f>FishAbundance!EG23</f>
        <v>0</v>
      </c>
      <c r="EH23" s="17">
        <f>FishAbundance!EH23</f>
        <v>0</v>
      </c>
      <c r="EI23" s="17">
        <f>FishAbundance!EI23</f>
        <v>0</v>
      </c>
      <c r="EJ23" s="17">
        <f>FishAbundance!EJ23</f>
        <v>0</v>
      </c>
      <c r="EK23" s="17">
        <f>FishAbundance!EK23</f>
        <v>2</v>
      </c>
      <c r="EL23" s="17">
        <f>FishAbundance!EL23</f>
        <v>0</v>
      </c>
      <c r="EM23" s="17">
        <f>FishAbundance!EM23</f>
        <v>0</v>
      </c>
      <c r="EN23" s="17">
        <f>FishAbundance!EN23</f>
        <v>0</v>
      </c>
      <c r="EO23" s="17">
        <f>FishAbundance!EO23</f>
        <v>0</v>
      </c>
      <c r="EP23" s="17">
        <f>FishAbundance!EP23</f>
        <v>0</v>
      </c>
      <c r="EQ23" s="17">
        <f>FishAbundance!EQ23</f>
        <v>0</v>
      </c>
      <c r="ER23" s="17">
        <f>FishAbundance!ER23</f>
        <v>0</v>
      </c>
      <c r="ES23" s="17">
        <f>FishAbundance!ES23</f>
        <v>0</v>
      </c>
      <c r="ET23" s="17">
        <f>FishAbundance!ET23</f>
        <v>0</v>
      </c>
      <c r="EU23" s="17">
        <f>FishAbundance!EU23</f>
        <v>0</v>
      </c>
      <c r="EV23" s="17">
        <f>FishAbundance!EV23</f>
        <v>0</v>
      </c>
      <c r="EW23" s="17">
        <f>FishAbundance!EW23</f>
        <v>0</v>
      </c>
      <c r="EX23" s="17">
        <f>FishAbundance!EX23</f>
        <v>0</v>
      </c>
      <c r="EY23" s="17">
        <f>FishAbundance!EY23</f>
        <v>0</v>
      </c>
      <c r="EZ23" s="17">
        <f>FishAbundance!EZ23</f>
        <v>0</v>
      </c>
      <c r="FA23" s="17">
        <f>FishAbundance!FA23</f>
        <v>0</v>
      </c>
      <c r="FB23" s="17">
        <f>FishAbundance!FB23</f>
        <v>0</v>
      </c>
      <c r="FC23" s="17">
        <f>FishAbundance!FC23</f>
        <v>0</v>
      </c>
      <c r="FE23" s="17">
        <f>VLOOKUP($A23, SiteInfo!$A$2:$R$480, MATCH(FishAbundancePRIMER!FE$1, SiteInfo!$A$1:$R$1,0), 0)</f>
        <v>25</v>
      </c>
      <c r="FF23" s="17">
        <f>VLOOKUP($A23, SiteInfo!$A$2:$R$480, MATCH(FishAbundancePRIMER!FF$1, SiteInfo!$A$1:$R$1,0), 0)</f>
        <v>1</v>
      </c>
      <c r="FG23" s="17">
        <f>VLOOKUP($A23, SiteInfo!$A$2:$R$480, MATCH(FishAbundancePRIMER!FG$1, SiteInfo!$A$1:$R$1,0), 0)</f>
        <v>2000</v>
      </c>
      <c r="FH23" s="17" t="str">
        <f>VLOOKUP($A23, SiteInfo!$A$2:$R$480, MATCH(FishAbundancePRIMER!FH$1, SiteInfo!$A$1:$R$1,0), 0)</f>
        <v>CD</v>
      </c>
      <c r="FI23" s="17">
        <f>VLOOKUP($A23, SiteInfo!$A$2:$R$480, MATCH(FishAbundancePRIMER!FI$1, SiteInfo!$A$1:$R$1,0), 0)</f>
        <v>3</v>
      </c>
      <c r="FJ23" s="17" t="str">
        <f>VLOOKUP($A23, SiteInfo!$A$2:$R$480, MATCH(FishAbundancePRIMER!FJ$1, SiteInfo!$A$1:$R$1,0), 0)</f>
        <v>Bligh Sound Outer</v>
      </c>
      <c r="FK23" s="17" t="str">
        <f>VLOOKUP($A23, SiteInfo!$A$2:$R$480, MATCH(FishAbundancePRIMER!FK$1, SiteInfo!$A$1:$R$1,0), 0)</f>
        <v>Bligh Sound</v>
      </c>
      <c r="FL23" s="17" t="str">
        <f>VLOOKUP($A23, SiteInfo!$A$2:$R$480, MATCH(FishAbundancePRIMER!FL$1, SiteInfo!$A$1:$R$1,0), 0)</f>
        <v>FLD</v>
      </c>
      <c r="FM23" s="17" t="str">
        <f>VLOOKUP($A23, SiteInfo!$A$2:$R$480, MATCH(FishAbundancePRIMER!FM$1, SiteInfo!$A$1:$R$1,0), 0)</f>
        <v>Fiordland</v>
      </c>
      <c r="FN23" s="17" t="str">
        <f>VLOOKUP($A23, SiteInfo!$A$2:$R$480, MATCH(FishAbundancePRIMER!FN$1, SiteInfo!$A$1:$R$1,0), 0)</f>
        <v>Bs</v>
      </c>
      <c r="FO23" s="17" t="str">
        <f>VLOOKUP($A23, SiteInfo!$A$2:$R$480, MATCH(FishAbundancePRIMER!FO$1, SiteInfo!$A$1:$R$1,0), 0)</f>
        <v>SWSI</v>
      </c>
    </row>
    <row r="24" spans="1:171" x14ac:dyDescent="0.25">
      <c r="A24" s="11" t="str">
        <f>FishAbundance!A24</f>
        <v>Bs3</v>
      </c>
      <c r="B24" s="17">
        <f>FishAbundance!B24</f>
        <v>0</v>
      </c>
      <c r="C24" s="17">
        <f>FishAbundance!C24</f>
        <v>0</v>
      </c>
      <c r="D24" s="17">
        <f>FishAbundance!D24</f>
        <v>0</v>
      </c>
      <c r="E24" s="17">
        <f>FishAbundance!E24</f>
        <v>0</v>
      </c>
      <c r="F24" s="17">
        <f>FishAbundance!F24</f>
        <v>0</v>
      </c>
      <c r="G24" s="17">
        <f>FishAbundance!G24</f>
        <v>0</v>
      </c>
      <c r="H24" s="17">
        <f>FishAbundance!H24</f>
        <v>0</v>
      </c>
      <c r="I24" s="17">
        <f>FishAbundance!I24</f>
        <v>0</v>
      </c>
      <c r="J24" s="17">
        <f>FishAbundance!J24</f>
        <v>0</v>
      </c>
      <c r="K24" s="17">
        <f>FishAbundance!K24</f>
        <v>0</v>
      </c>
      <c r="L24" s="17">
        <f>FishAbundance!L24</f>
        <v>0</v>
      </c>
      <c r="M24" s="17">
        <f>FishAbundance!M24</f>
        <v>0</v>
      </c>
      <c r="N24" s="17">
        <f>FishAbundance!N24</f>
        <v>0</v>
      </c>
      <c r="O24" s="17">
        <f>FishAbundance!O24</f>
        <v>0</v>
      </c>
      <c r="P24" s="17">
        <f>FishAbundance!P24</f>
        <v>0</v>
      </c>
      <c r="Q24" s="17">
        <f>FishAbundance!Q24</f>
        <v>0</v>
      </c>
      <c r="R24" s="17">
        <f>FishAbundance!R24</f>
        <v>0</v>
      </c>
      <c r="S24" s="17">
        <f>FishAbundance!S24</f>
        <v>0</v>
      </c>
      <c r="T24" s="17">
        <f>FishAbundance!T24</f>
        <v>0</v>
      </c>
      <c r="U24" s="17">
        <f>FishAbundance!U24</f>
        <v>0</v>
      </c>
      <c r="V24" s="17">
        <f>FishAbundance!V24</f>
        <v>0</v>
      </c>
      <c r="W24" s="17">
        <f>FishAbundance!W24</f>
        <v>0</v>
      </c>
      <c r="X24" s="17">
        <f>FishAbundance!X24</f>
        <v>0</v>
      </c>
      <c r="Y24" s="17">
        <f>FishAbundance!Y24</f>
        <v>0</v>
      </c>
      <c r="Z24" s="17">
        <f>FishAbundance!Z24</f>
        <v>0</v>
      </c>
      <c r="AA24" s="17">
        <f>FishAbundance!AA24</f>
        <v>0</v>
      </c>
      <c r="AB24" s="17">
        <f>FishAbundance!AB24</f>
        <v>0</v>
      </c>
      <c r="AC24" s="17">
        <f>FishAbundance!AC24</f>
        <v>0</v>
      </c>
      <c r="AD24" s="17">
        <f>FishAbundance!AD24</f>
        <v>0</v>
      </c>
      <c r="AE24" s="17">
        <f>FishAbundance!AE24</f>
        <v>0</v>
      </c>
      <c r="AF24" s="17">
        <f>FishAbundance!AF24</f>
        <v>0</v>
      </c>
      <c r="AG24" s="17">
        <f>FishAbundance!AG24</f>
        <v>0</v>
      </c>
      <c r="AH24" s="17">
        <f>FishAbundance!AH24</f>
        <v>0</v>
      </c>
      <c r="AI24" s="17">
        <f>FishAbundance!AI24</f>
        <v>0</v>
      </c>
      <c r="AJ24" s="17">
        <f>FishAbundance!AJ24</f>
        <v>0</v>
      </c>
      <c r="AK24" s="17">
        <f>FishAbundance!AK24</f>
        <v>2</v>
      </c>
      <c r="AL24" s="17">
        <f>FishAbundance!AL24</f>
        <v>0</v>
      </c>
      <c r="AM24" s="17">
        <f>FishAbundance!AM24</f>
        <v>0</v>
      </c>
      <c r="AN24" s="17">
        <f>FishAbundance!AN24</f>
        <v>0</v>
      </c>
      <c r="AO24" s="17">
        <f>FishAbundance!AO24</f>
        <v>0</v>
      </c>
      <c r="AP24" s="17">
        <f>FishAbundance!AP24</f>
        <v>0</v>
      </c>
      <c r="AQ24" s="17">
        <f>FishAbundance!AQ24</f>
        <v>0</v>
      </c>
      <c r="AR24" s="17">
        <f>FishAbundance!AR24</f>
        <v>0</v>
      </c>
      <c r="AS24" s="17">
        <f>FishAbundance!AS24</f>
        <v>0</v>
      </c>
      <c r="AT24" s="17">
        <f>FishAbundance!AT24</f>
        <v>0</v>
      </c>
      <c r="AU24" s="17">
        <f>FishAbundance!AU24</f>
        <v>0</v>
      </c>
      <c r="AV24" s="17">
        <f>FishAbundance!AV24</f>
        <v>2</v>
      </c>
      <c r="AW24" s="17">
        <f>FishAbundance!AW24</f>
        <v>0</v>
      </c>
      <c r="AX24" s="17">
        <f>FishAbundance!AX24</f>
        <v>0</v>
      </c>
      <c r="AY24" s="17">
        <f>FishAbundance!AY24</f>
        <v>0</v>
      </c>
      <c r="AZ24" s="17">
        <f>FishAbundance!AZ24</f>
        <v>0</v>
      </c>
      <c r="BA24" s="17">
        <f>FishAbundance!BA24</f>
        <v>0</v>
      </c>
      <c r="BB24" s="17">
        <f>FishAbundance!BB24</f>
        <v>0</v>
      </c>
      <c r="BC24" s="17">
        <f>FishAbundance!BC24</f>
        <v>0</v>
      </c>
      <c r="BD24" s="17">
        <f>FishAbundance!BD24</f>
        <v>0</v>
      </c>
      <c r="BE24" s="17">
        <f>FishAbundance!BE24</f>
        <v>0</v>
      </c>
      <c r="BF24" s="17">
        <f>FishAbundance!BF24</f>
        <v>0</v>
      </c>
      <c r="BG24" s="17">
        <f>FishAbundance!BG24</f>
        <v>0</v>
      </c>
      <c r="BH24" s="17">
        <f>FishAbundance!BH24</f>
        <v>0</v>
      </c>
      <c r="BI24" s="17">
        <f>FishAbundance!BI24</f>
        <v>0</v>
      </c>
      <c r="BJ24" s="17">
        <f>FishAbundance!BJ24</f>
        <v>0</v>
      </c>
      <c r="BK24" s="17">
        <f>FishAbundance!BK24</f>
        <v>0</v>
      </c>
      <c r="BL24" s="17">
        <f>FishAbundance!BL24</f>
        <v>0</v>
      </c>
      <c r="BM24" s="17">
        <f>FishAbundance!BM24</f>
        <v>0</v>
      </c>
      <c r="BN24" s="17">
        <f>FishAbundance!BN24</f>
        <v>0</v>
      </c>
      <c r="BO24" s="17">
        <f>FishAbundance!BO24</f>
        <v>0</v>
      </c>
      <c r="BP24" s="17">
        <f>FishAbundance!BP24</f>
        <v>0</v>
      </c>
      <c r="BQ24" s="17">
        <f>FishAbundance!BQ24</f>
        <v>0</v>
      </c>
      <c r="BR24" s="17">
        <f>FishAbundance!BR24</f>
        <v>0</v>
      </c>
      <c r="BS24" s="17">
        <f>FishAbundance!BS24</f>
        <v>0</v>
      </c>
      <c r="BT24" s="17">
        <f>FishAbundance!BT24</f>
        <v>0</v>
      </c>
      <c r="BU24" s="17">
        <f>FishAbundance!BU24</f>
        <v>0</v>
      </c>
      <c r="BV24" s="17">
        <f>FishAbundance!BV24</f>
        <v>0</v>
      </c>
      <c r="BW24" s="17">
        <f>FishAbundance!BW24</f>
        <v>0</v>
      </c>
      <c r="BX24" s="17">
        <f>FishAbundance!BX24</f>
        <v>0</v>
      </c>
      <c r="BY24" s="17">
        <f>FishAbundance!BY24</f>
        <v>0</v>
      </c>
      <c r="BZ24" s="17">
        <f>FishAbundance!BZ24</f>
        <v>0</v>
      </c>
      <c r="CA24" s="17">
        <f>FishAbundance!CA24</f>
        <v>0</v>
      </c>
      <c r="CB24" s="17">
        <f>FishAbundance!CB24</f>
        <v>0</v>
      </c>
      <c r="CC24" s="17">
        <f>FishAbundance!CC24</f>
        <v>0</v>
      </c>
      <c r="CD24" s="17">
        <f>FishAbundance!CD24</f>
        <v>0</v>
      </c>
      <c r="CE24" s="17">
        <f>FishAbundance!CE24</f>
        <v>0</v>
      </c>
      <c r="CF24" s="17">
        <f>FishAbundance!CF24</f>
        <v>0</v>
      </c>
      <c r="CG24" s="17">
        <f>FishAbundance!CG24</f>
        <v>0</v>
      </c>
      <c r="CH24" s="17">
        <f>FishAbundance!CH24</f>
        <v>0</v>
      </c>
      <c r="CI24" s="17">
        <f>FishAbundance!CI24</f>
        <v>0</v>
      </c>
      <c r="CJ24" s="17">
        <f>FishAbundance!CJ24</f>
        <v>0</v>
      </c>
      <c r="CK24" s="17">
        <f>FishAbundance!CK24</f>
        <v>0</v>
      </c>
      <c r="CL24" s="17">
        <f>FishAbundance!CL24</f>
        <v>0</v>
      </c>
      <c r="CM24" s="17">
        <f>FishAbundance!CM24</f>
        <v>0</v>
      </c>
      <c r="CN24" s="17">
        <f>FishAbundance!CN24</f>
        <v>2</v>
      </c>
      <c r="CO24" s="17">
        <f>FishAbundance!CO24</f>
        <v>0</v>
      </c>
      <c r="CP24" s="17">
        <f>FishAbundance!CP24</f>
        <v>0</v>
      </c>
      <c r="CQ24" s="17">
        <f>FishAbundance!CQ24</f>
        <v>0</v>
      </c>
      <c r="CR24" s="17">
        <f>FishAbundance!CR24</f>
        <v>0</v>
      </c>
      <c r="CS24" s="17">
        <f>FishAbundance!CS24</f>
        <v>0</v>
      </c>
      <c r="CT24" s="17">
        <f>FishAbundance!CT24</f>
        <v>0</v>
      </c>
      <c r="CU24" s="17">
        <f>FishAbundance!CU24</f>
        <v>2</v>
      </c>
      <c r="CV24" s="17">
        <f>FishAbundance!CV24</f>
        <v>0</v>
      </c>
      <c r="CW24" s="17">
        <f>FishAbundance!CW24</f>
        <v>0</v>
      </c>
      <c r="CX24" s="17">
        <f>FishAbundance!CX24</f>
        <v>1</v>
      </c>
      <c r="CY24" s="17">
        <f>FishAbundance!CY24</f>
        <v>3</v>
      </c>
      <c r="CZ24" s="17">
        <f>FishAbundance!CZ24</f>
        <v>0</v>
      </c>
      <c r="DA24" s="17">
        <f>FishAbundance!DA24</f>
        <v>2</v>
      </c>
      <c r="DB24" s="17">
        <f>FishAbundance!DB24</f>
        <v>1</v>
      </c>
      <c r="DC24" s="17">
        <f>FishAbundance!DC24</f>
        <v>2</v>
      </c>
      <c r="DD24" s="17">
        <f>FishAbundance!DD24</f>
        <v>0</v>
      </c>
      <c r="DE24" s="17">
        <f>FishAbundance!DE24</f>
        <v>0</v>
      </c>
      <c r="DF24" s="17">
        <f>FishAbundance!DF24</f>
        <v>3</v>
      </c>
      <c r="DG24" s="17">
        <f>FishAbundance!DG24</f>
        <v>0</v>
      </c>
      <c r="DH24" s="17">
        <f>FishAbundance!DH24</f>
        <v>0</v>
      </c>
      <c r="DI24" s="17">
        <f>FishAbundance!DI24</f>
        <v>0</v>
      </c>
      <c r="DJ24" s="17">
        <f>FishAbundance!DJ24</f>
        <v>0</v>
      </c>
      <c r="DK24" s="17">
        <f>FishAbundance!DK24</f>
        <v>0</v>
      </c>
      <c r="DL24" s="17">
        <f>FishAbundance!DL24</f>
        <v>0</v>
      </c>
      <c r="DM24" s="17">
        <f>FishAbundance!DM24</f>
        <v>0</v>
      </c>
      <c r="DN24" s="17">
        <f>FishAbundance!DN24</f>
        <v>0</v>
      </c>
      <c r="DO24" s="17">
        <f>FishAbundance!DO24</f>
        <v>0</v>
      </c>
      <c r="DP24" s="17">
        <f>FishAbundance!DP24</f>
        <v>0</v>
      </c>
      <c r="DQ24" s="17">
        <f>FishAbundance!DQ24</f>
        <v>0</v>
      </c>
      <c r="DR24" s="17">
        <f>FishAbundance!DR24</f>
        <v>0</v>
      </c>
      <c r="DS24" s="17">
        <f>FishAbundance!DS24</f>
        <v>0</v>
      </c>
      <c r="DT24" s="17">
        <f>FishAbundance!DT24</f>
        <v>0</v>
      </c>
      <c r="DU24" s="17">
        <f>FishAbundance!DU24</f>
        <v>0</v>
      </c>
      <c r="DV24" s="17">
        <f>FishAbundance!DV24</f>
        <v>2</v>
      </c>
      <c r="DW24" s="17">
        <f>FishAbundance!DW24</f>
        <v>0</v>
      </c>
      <c r="DX24" s="17">
        <f>FishAbundance!DX24</f>
        <v>0</v>
      </c>
      <c r="DY24" s="17">
        <f>FishAbundance!DY24</f>
        <v>0</v>
      </c>
      <c r="DZ24" s="17">
        <f>FishAbundance!DZ24</f>
        <v>2</v>
      </c>
      <c r="EA24" s="17">
        <f>FishAbundance!EA24</f>
        <v>2</v>
      </c>
      <c r="EB24" s="17">
        <f>FishAbundance!EB24</f>
        <v>0</v>
      </c>
      <c r="EC24" s="17">
        <f>FishAbundance!EC24</f>
        <v>0</v>
      </c>
      <c r="ED24" s="17">
        <f>FishAbundance!ED24</f>
        <v>0</v>
      </c>
      <c r="EE24" s="17">
        <f>FishAbundance!EE24</f>
        <v>0</v>
      </c>
      <c r="EF24" s="17">
        <f>FishAbundance!EF24</f>
        <v>0</v>
      </c>
      <c r="EG24" s="17">
        <f>FishAbundance!EG24</f>
        <v>0</v>
      </c>
      <c r="EH24" s="17">
        <f>FishAbundance!EH24</f>
        <v>0</v>
      </c>
      <c r="EI24" s="17">
        <f>FishAbundance!EI24</f>
        <v>0</v>
      </c>
      <c r="EJ24" s="17">
        <f>FishAbundance!EJ24</f>
        <v>2</v>
      </c>
      <c r="EK24" s="17">
        <f>FishAbundance!EK24</f>
        <v>0</v>
      </c>
      <c r="EL24" s="17">
        <f>FishAbundance!EL24</f>
        <v>0</v>
      </c>
      <c r="EM24" s="17">
        <f>FishAbundance!EM24</f>
        <v>3</v>
      </c>
      <c r="EN24" s="17">
        <f>FishAbundance!EN24</f>
        <v>0</v>
      </c>
      <c r="EO24" s="17">
        <f>FishAbundance!EO24</f>
        <v>0</v>
      </c>
      <c r="EP24" s="17">
        <f>FishAbundance!EP24</f>
        <v>0</v>
      </c>
      <c r="EQ24" s="17">
        <f>FishAbundance!EQ24</f>
        <v>0</v>
      </c>
      <c r="ER24" s="17">
        <f>FishAbundance!ER24</f>
        <v>0</v>
      </c>
      <c r="ES24" s="17">
        <f>FishAbundance!ES24</f>
        <v>0</v>
      </c>
      <c r="ET24" s="17">
        <f>FishAbundance!ET24</f>
        <v>0</v>
      </c>
      <c r="EU24" s="17">
        <f>FishAbundance!EU24</f>
        <v>0</v>
      </c>
      <c r="EV24" s="17">
        <f>FishAbundance!EV24</f>
        <v>0</v>
      </c>
      <c r="EW24" s="17">
        <f>FishAbundance!EW24</f>
        <v>0</v>
      </c>
      <c r="EX24" s="17">
        <f>FishAbundance!EX24</f>
        <v>0</v>
      </c>
      <c r="EY24" s="17">
        <f>FishAbundance!EY24</f>
        <v>0</v>
      </c>
      <c r="EZ24" s="17">
        <f>FishAbundance!EZ24</f>
        <v>0</v>
      </c>
      <c r="FA24" s="17">
        <f>FishAbundance!FA24</f>
        <v>0</v>
      </c>
      <c r="FB24" s="17">
        <f>FishAbundance!FB24</f>
        <v>0</v>
      </c>
      <c r="FC24" s="17">
        <f>FishAbundance!FC24</f>
        <v>0</v>
      </c>
      <c r="FE24" s="17">
        <f>VLOOKUP($A24, SiteInfo!$A$2:$R$480, MATCH(FishAbundancePRIMER!FE$1, SiteInfo!$A$1:$R$1,0), 0)</f>
        <v>25</v>
      </c>
      <c r="FF24" s="17">
        <f>VLOOKUP($A24, SiteInfo!$A$2:$R$480, MATCH(FishAbundancePRIMER!FF$1, SiteInfo!$A$1:$R$1,0), 0)</f>
        <v>1</v>
      </c>
      <c r="FG24" s="17">
        <f>VLOOKUP($A24, SiteInfo!$A$2:$R$480, MATCH(FishAbundancePRIMER!FG$1, SiteInfo!$A$1:$R$1,0), 0)</f>
        <v>2000</v>
      </c>
      <c r="FH24" s="17" t="str">
        <f>VLOOKUP($A24, SiteInfo!$A$2:$R$480, MATCH(FishAbundancePRIMER!FH$1, SiteInfo!$A$1:$R$1,0), 0)</f>
        <v>CD</v>
      </c>
      <c r="FI24" s="17">
        <f>VLOOKUP($A24, SiteInfo!$A$2:$R$480, MATCH(FishAbundancePRIMER!FI$1, SiteInfo!$A$1:$R$1,0), 0)</f>
        <v>3</v>
      </c>
      <c r="FJ24" s="17" t="str">
        <f>VLOOKUP($A24, SiteInfo!$A$2:$R$480, MATCH(FishAbundancePRIMER!FJ$1, SiteInfo!$A$1:$R$1,0), 0)</f>
        <v>Bligh Sound Mid</v>
      </c>
      <c r="FK24" s="17" t="str">
        <f>VLOOKUP($A24, SiteInfo!$A$2:$R$480, MATCH(FishAbundancePRIMER!FK$1, SiteInfo!$A$1:$R$1,0), 0)</f>
        <v>Bligh Sound</v>
      </c>
      <c r="FL24" s="17" t="str">
        <f>VLOOKUP($A24, SiteInfo!$A$2:$R$480, MATCH(FishAbundancePRIMER!FL$1, SiteInfo!$A$1:$R$1,0), 0)</f>
        <v>FLD</v>
      </c>
      <c r="FM24" s="17" t="str">
        <f>VLOOKUP($A24, SiteInfo!$A$2:$R$480, MATCH(FishAbundancePRIMER!FM$1, SiteInfo!$A$1:$R$1,0), 0)</f>
        <v>Fiordland</v>
      </c>
      <c r="FN24" s="17" t="str">
        <f>VLOOKUP($A24, SiteInfo!$A$2:$R$480, MATCH(FishAbundancePRIMER!FN$1, SiteInfo!$A$1:$R$1,0), 0)</f>
        <v>Bs</v>
      </c>
      <c r="FO24" s="17" t="str">
        <f>VLOOKUP($A24, SiteInfo!$A$2:$R$480, MATCH(FishAbundancePRIMER!FO$1, SiteInfo!$A$1:$R$1,0), 0)</f>
        <v>SWSI</v>
      </c>
    </row>
    <row r="25" spans="1:171" x14ac:dyDescent="0.25">
      <c r="A25" s="11" t="str">
        <f>FishAbundance!A25</f>
        <v>Bs4</v>
      </c>
      <c r="B25" s="17">
        <f>FishAbundance!B25</f>
        <v>0</v>
      </c>
      <c r="C25" s="17">
        <f>FishAbundance!C25</f>
        <v>0</v>
      </c>
      <c r="D25" s="17">
        <f>FishAbundance!D25</f>
        <v>0</v>
      </c>
      <c r="E25" s="17">
        <f>FishAbundance!E25</f>
        <v>0</v>
      </c>
      <c r="F25" s="17">
        <f>FishAbundance!F25</f>
        <v>0</v>
      </c>
      <c r="G25" s="17">
        <f>FishAbundance!G25</f>
        <v>0</v>
      </c>
      <c r="H25" s="17">
        <f>FishAbundance!H25</f>
        <v>0</v>
      </c>
      <c r="I25" s="17">
        <f>FishAbundance!I25</f>
        <v>0</v>
      </c>
      <c r="J25" s="17">
        <f>FishAbundance!J25</f>
        <v>0</v>
      </c>
      <c r="K25" s="17">
        <f>FishAbundance!K25</f>
        <v>0</v>
      </c>
      <c r="L25" s="17">
        <f>FishAbundance!L25</f>
        <v>0</v>
      </c>
      <c r="M25" s="17">
        <f>FishAbundance!M25</f>
        <v>0</v>
      </c>
      <c r="N25" s="17">
        <f>FishAbundance!N25</f>
        <v>0</v>
      </c>
      <c r="O25" s="17">
        <f>FishAbundance!O25</f>
        <v>0</v>
      </c>
      <c r="P25" s="17">
        <f>FishAbundance!P25</f>
        <v>0</v>
      </c>
      <c r="Q25" s="17">
        <f>FishAbundance!Q25</f>
        <v>0</v>
      </c>
      <c r="R25" s="17">
        <f>FishAbundance!R25</f>
        <v>0</v>
      </c>
      <c r="S25" s="17">
        <f>FishAbundance!S25</f>
        <v>0</v>
      </c>
      <c r="T25" s="17">
        <f>FishAbundance!T25</f>
        <v>0</v>
      </c>
      <c r="U25" s="17">
        <f>FishAbundance!U25</f>
        <v>0</v>
      </c>
      <c r="V25" s="17">
        <f>FishAbundance!V25</f>
        <v>0</v>
      </c>
      <c r="W25" s="17">
        <f>FishAbundance!W25</f>
        <v>0</v>
      </c>
      <c r="X25" s="17">
        <f>FishAbundance!X25</f>
        <v>0</v>
      </c>
      <c r="Y25" s="17">
        <f>FishAbundance!Y25</f>
        <v>0</v>
      </c>
      <c r="Z25" s="17">
        <f>FishAbundance!Z25</f>
        <v>0</v>
      </c>
      <c r="AA25" s="17">
        <f>FishAbundance!AA25</f>
        <v>0</v>
      </c>
      <c r="AB25" s="17">
        <f>FishAbundance!AB25</f>
        <v>0</v>
      </c>
      <c r="AC25" s="17">
        <f>FishAbundance!AC25</f>
        <v>0</v>
      </c>
      <c r="AD25" s="17">
        <f>FishAbundance!AD25</f>
        <v>0</v>
      </c>
      <c r="AE25" s="17">
        <f>FishAbundance!AE25</f>
        <v>0</v>
      </c>
      <c r="AF25" s="17">
        <f>FishAbundance!AF25</f>
        <v>0</v>
      </c>
      <c r="AG25" s="17">
        <f>FishAbundance!AG25</f>
        <v>0</v>
      </c>
      <c r="AH25" s="17">
        <f>FishAbundance!AH25</f>
        <v>0</v>
      </c>
      <c r="AI25" s="17">
        <f>FishAbundance!AI25</f>
        <v>0</v>
      </c>
      <c r="AJ25" s="17">
        <f>FishAbundance!AJ25</f>
        <v>0</v>
      </c>
      <c r="AK25" s="17">
        <f>FishAbundance!AK25</f>
        <v>3</v>
      </c>
      <c r="AL25" s="17">
        <f>FishAbundance!AL25</f>
        <v>0</v>
      </c>
      <c r="AM25" s="17">
        <f>FishAbundance!AM25</f>
        <v>0</v>
      </c>
      <c r="AN25" s="17">
        <f>FishAbundance!AN25</f>
        <v>0</v>
      </c>
      <c r="AO25" s="17">
        <f>FishAbundance!AO25</f>
        <v>0</v>
      </c>
      <c r="AP25" s="17">
        <f>FishAbundance!AP25</f>
        <v>0</v>
      </c>
      <c r="AQ25" s="17">
        <f>FishAbundance!AQ25</f>
        <v>0</v>
      </c>
      <c r="AR25" s="17">
        <f>FishAbundance!AR25</f>
        <v>0</v>
      </c>
      <c r="AS25" s="17">
        <f>FishAbundance!AS25</f>
        <v>3</v>
      </c>
      <c r="AT25" s="17">
        <f>FishAbundance!AT25</f>
        <v>0</v>
      </c>
      <c r="AU25" s="17">
        <f>FishAbundance!AU25</f>
        <v>0</v>
      </c>
      <c r="AV25" s="17">
        <f>FishAbundance!AV25</f>
        <v>2</v>
      </c>
      <c r="AW25" s="17">
        <f>FishAbundance!AW25</f>
        <v>0</v>
      </c>
      <c r="AX25" s="17">
        <f>FishAbundance!AX25</f>
        <v>0</v>
      </c>
      <c r="AY25" s="17">
        <f>FishAbundance!AY25</f>
        <v>0</v>
      </c>
      <c r="AZ25" s="17">
        <f>FishAbundance!AZ25</f>
        <v>0</v>
      </c>
      <c r="BA25" s="17">
        <f>FishAbundance!BA25</f>
        <v>0</v>
      </c>
      <c r="BB25" s="17">
        <f>FishAbundance!BB25</f>
        <v>0</v>
      </c>
      <c r="BC25" s="17">
        <f>FishAbundance!BC25</f>
        <v>0</v>
      </c>
      <c r="BD25" s="17">
        <f>FishAbundance!BD25</f>
        <v>0</v>
      </c>
      <c r="BE25" s="17">
        <f>FishAbundance!BE25</f>
        <v>0</v>
      </c>
      <c r="BF25" s="17">
        <f>FishAbundance!BF25</f>
        <v>0</v>
      </c>
      <c r="BG25" s="17">
        <f>FishAbundance!BG25</f>
        <v>0</v>
      </c>
      <c r="BH25" s="17">
        <f>FishAbundance!BH25</f>
        <v>0</v>
      </c>
      <c r="BI25" s="17">
        <f>FishAbundance!BI25</f>
        <v>0</v>
      </c>
      <c r="BJ25" s="17">
        <f>FishAbundance!BJ25</f>
        <v>0</v>
      </c>
      <c r="BK25" s="17">
        <f>FishAbundance!BK25</f>
        <v>0</v>
      </c>
      <c r="BL25" s="17">
        <f>FishAbundance!BL25</f>
        <v>0</v>
      </c>
      <c r="BM25" s="17">
        <f>FishAbundance!BM25</f>
        <v>0</v>
      </c>
      <c r="BN25" s="17">
        <f>FishAbundance!BN25</f>
        <v>0</v>
      </c>
      <c r="BO25" s="17">
        <f>FishAbundance!BO25</f>
        <v>0</v>
      </c>
      <c r="BP25" s="17">
        <f>FishAbundance!BP25</f>
        <v>0</v>
      </c>
      <c r="BQ25" s="17">
        <f>FishAbundance!BQ25</f>
        <v>0</v>
      </c>
      <c r="BR25" s="17">
        <f>FishAbundance!BR25</f>
        <v>0</v>
      </c>
      <c r="BS25" s="17">
        <f>FishAbundance!BS25</f>
        <v>0</v>
      </c>
      <c r="BT25" s="17">
        <f>FishAbundance!BT25</f>
        <v>0</v>
      </c>
      <c r="BU25" s="17">
        <f>FishAbundance!BU25</f>
        <v>0</v>
      </c>
      <c r="BV25" s="17">
        <f>FishAbundance!BV25</f>
        <v>0</v>
      </c>
      <c r="BW25" s="17">
        <f>FishAbundance!BW25</f>
        <v>0</v>
      </c>
      <c r="BX25" s="17">
        <f>FishAbundance!BX25</f>
        <v>0</v>
      </c>
      <c r="BY25" s="17">
        <f>FishAbundance!BY25</f>
        <v>0</v>
      </c>
      <c r="BZ25" s="17">
        <f>FishAbundance!BZ25</f>
        <v>0</v>
      </c>
      <c r="CA25" s="17">
        <f>FishAbundance!CA25</f>
        <v>0</v>
      </c>
      <c r="CB25" s="17">
        <f>FishAbundance!CB25</f>
        <v>0</v>
      </c>
      <c r="CC25" s="17">
        <f>FishAbundance!CC25</f>
        <v>0</v>
      </c>
      <c r="CD25" s="17">
        <f>FishAbundance!CD25</f>
        <v>0</v>
      </c>
      <c r="CE25" s="17">
        <f>FishAbundance!CE25</f>
        <v>0</v>
      </c>
      <c r="CF25" s="17">
        <f>FishAbundance!CF25</f>
        <v>0</v>
      </c>
      <c r="CG25" s="17">
        <f>FishAbundance!CG25</f>
        <v>0</v>
      </c>
      <c r="CH25" s="17">
        <f>FishAbundance!CH25</f>
        <v>0</v>
      </c>
      <c r="CI25" s="17">
        <f>FishAbundance!CI25</f>
        <v>0</v>
      </c>
      <c r="CJ25" s="17">
        <f>FishAbundance!CJ25</f>
        <v>0</v>
      </c>
      <c r="CK25" s="17">
        <f>FishAbundance!CK25</f>
        <v>0</v>
      </c>
      <c r="CL25" s="17">
        <f>FishAbundance!CL25</f>
        <v>0</v>
      </c>
      <c r="CM25" s="17">
        <f>FishAbundance!CM25</f>
        <v>0</v>
      </c>
      <c r="CN25" s="17">
        <f>FishAbundance!CN25</f>
        <v>1</v>
      </c>
      <c r="CO25" s="17">
        <f>FishAbundance!CO25</f>
        <v>0</v>
      </c>
      <c r="CP25" s="17">
        <f>FishAbundance!CP25</f>
        <v>0</v>
      </c>
      <c r="CQ25" s="17">
        <f>FishAbundance!CQ25</f>
        <v>0</v>
      </c>
      <c r="CR25" s="17">
        <f>FishAbundance!CR25</f>
        <v>0</v>
      </c>
      <c r="CS25" s="17">
        <f>FishAbundance!CS25</f>
        <v>0</v>
      </c>
      <c r="CT25" s="17">
        <f>FishAbundance!CT25</f>
        <v>0</v>
      </c>
      <c r="CU25" s="17">
        <f>FishAbundance!CU25</f>
        <v>2</v>
      </c>
      <c r="CV25" s="17">
        <f>FishAbundance!CV25</f>
        <v>0</v>
      </c>
      <c r="CW25" s="17">
        <f>FishAbundance!CW25</f>
        <v>0</v>
      </c>
      <c r="CX25" s="17">
        <f>FishAbundance!CX25</f>
        <v>0</v>
      </c>
      <c r="CY25" s="17">
        <f>FishAbundance!CY25</f>
        <v>0</v>
      </c>
      <c r="CZ25" s="17">
        <f>FishAbundance!CZ25</f>
        <v>0</v>
      </c>
      <c r="DA25" s="17">
        <f>FishAbundance!DA25</f>
        <v>2</v>
      </c>
      <c r="DB25" s="17">
        <f>FishAbundance!DB25</f>
        <v>0</v>
      </c>
      <c r="DC25" s="17">
        <f>FishAbundance!DC25</f>
        <v>2</v>
      </c>
      <c r="DD25" s="17">
        <f>FishAbundance!DD25</f>
        <v>0</v>
      </c>
      <c r="DE25" s="17">
        <f>FishAbundance!DE25</f>
        <v>0</v>
      </c>
      <c r="DF25" s="17">
        <f>FishAbundance!DF25</f>
        <v>3</v>
      </c>
      <c r="DG25" s="17">
        <f>FishAbundance!DG25</f>
        <v>0</v>
      </c>
      <c r="DH25" s="17">
        <f>FishAbundance!DH25</f>
        <v>0</v>
      </c>
      <c r="DI25" s="17">
        <f>FishAbundance!DI25</f>
        <v>0</v>
      </c>
      <c r="DJ25" s="17">
        <f>FishAbundance!DJ25</f>
        <v>0</v>
      </c>
      <c r="DK25" s="17">
        <f>FishAbundance!DK25</f>
        <v>0</v>
      </c>
      <c r="DL25" s="17">
        <f>FishAbundance!DL25</f>
        <v>0</v>
      </c>
      <c r="DM25" s="17">
        <f>FishAbundance!DM25</f>
        <v>0</v>
      </c>
      <c r="DN25" s="17">
        <f>FishAbundance!DN25</f>
        <v>0</v>
      </c>
      <c r="DO25" s="17">
        <f>FishAbundance!DO25</f>
        <v>0</v>
      </c>
      <c r="DP25" s="17">
        <f>FishAbundance!DP25</f>
        <v>0</v>
      </c>
      <c r="DQ25" s="17">
        <f>FishAbundance!DQ25</f>
        <v>0</v>
      </c>
      <c r="DR25" s="17">
        <f>FishAbundance!DR25</f>
        <v>0</v>
      </c>
      <c r="DS25" s="17">
        <f>FishAbundance!DS25</f>
        <v>0</v>
      </c>
      <c r="DT25" s="17">
        <f>FishAbundance!DT25</f>
        <v>0</v>
      </c>
      <c r="DU25" s="17">
        <f>FishAbundance!DU25</f>
        <v>0</v>
      </c>
      <c r="DV25" s="17">
        <f>FishAbundance!DV25</f>
        <v>2</v>
      </c>
      <c r="DW25" s="17">
        <f>FishAbundance!DW25</f>
        <v>0</v>
      </c>
      <c r="DX25" s="17">
        <f>FishAbundance!DX25</f>
        <v>0</v>
      </c>
      <c r="DY25" s="17">
        <f>FishAbundance!DY25</f>
        <v>0</v>
      </c>
      <c r="DZ25" s="17">
        <f>FishAbundance!DZ25</f>
        <v>2</v>
      </c>
      <c r="EA25" s="17">
        <f>FishAbundance!EA25</f>
        <v>3</v>
      </c>
      <c r="EB25" s="17">
        <f>FishAbundance!EB25</f>
        <v>1</v>
      </c>
      <c r="EC25" s="17">
        <f>FishAbundance!EC25</f>
        <v>0</v>
      </c>
      <c r="ED25" s="17">
        <f>FishAbundance!ED25</f>
        <v>0</v>
      </c>
      <c r="EE25" s="17">
        <f>FishAbundance!EE25</f>
        <v>0</v>
      </c>
      <c r="EF25" s="17">
        <f>FishAbundance!EF25</f>
        <v>0</v>
      </c>
      <c r="EG25" s="17">
        <f>FishAbundance!EG25</f>
        <v>0</v>
      </c>
      <c r="EH25" s="17">
        <f>FishAbundance!EH25</f>
        <v>0</v>
      </c>
      <c r="EI25" s="17">
        <f>FishAbundance!EI25</f>
        <v>0</v>
      </c>
      <c r="EJ25" s="17">
        <f>FishAbundance!EJ25</f>
        <v>2</v>
      </c>
      <c r="EK25" s="17">
        <f>FishAbundance!EK25</f>
        <v>0</v>
      </c>
      <c r="EL25" s="17">
        <f>FishAbundance!EL25</f>
        <v>0</v>
      </c>
      <c r="EM25" s="17">
        <f>FishAbundance!EM25</f>
        <v>3</v>
      </c>
      <c r="EN25" s="17">
        <f>FishAbundance!EN25</f>
        <v>0</v>
      </c>
      <c r="EO25" s="17">
        <f>FishAbundance!EO25</f>
        <v>0</v>
      </c>
      <c r="EP25" s="17">
        <f>FishAbundance!EP25</f>
        <v>0</v>
      </c>
      <c r="EQ25" s="17">
        <f>FishAbundance!EQ25</f>
        <v>0</v>
      </c>
      <c r="ER25" s="17">
        <f>FishAbundance!ER25</f>
        <v>0</v>
      </c>
      <c r="ES25" s="17">
        <f>FishAbundance!ES25</f>
        <v>0</v>
      </c>
      <c r="ET25" s="17">
        <f>FishAbundance!ET25</f>
        <v>0</v>
      </c>
      <c r="EU25" s="17">
        <f>FishAbundance!EU25</f>
        <v>1</v>
      </c>
      <c r="EV25" s="17">
        <f>FishAbundance!EV25</f>
        <v>0</v>
      </c>
      <c r="EW25" s="17">
        <f>FishAbundance!EW25</f>
        <v>0</v>
      </c>
      <c r="EX25" s="17">
        <f>FishAbundance!EX25</f>
        <v>0</v>
      </c>
      <c r="EY25" s="17">
        <f>FishAbundance!EY25</f>
        <v>0</v>
      </c>
      <c r="EZ25" s="17">
        <f>FishAbundance!EZ25</f>
        <v>0</v>
      </c>
      <c r="FA25" s="17">
        <f>FishAbundance!FA25</f>
        <v>0</v>
      </c>
      <c r="FB25" s="17">
        <f>FishAbundance!FB25</f>
        <v>0</v>
      </c>
      <c r="FC25" s="17">
        <f>FishAbundance!FC25</f>
        <v>0</v>
      </c>
      <c r="FE25" s="17">
        <f>VLOOKUP($A25, SiteInfo!$A$2:$R$480, MATCH(FishAbundancePRIMER!FE$1, SiteInfo!$A$1:$R$1,0), 0)</f>
        <v>25</v>
      </c>
      <c r="FF25" s="17">
        <f>VLOOKUP($A25, SiteInfo!$A$2:$R$480, MATCH(FishAbundancePRIMER!FF$1, SiteInfo!$A$1:$R$1,0), 0)</f>
        <v>1</v>
      </c>
      <c r="FG25" s="17">
        <f>VLOOKUP($A25, SiteInfo!$A$2:$R$480, MATCH(FishAbundancePRIMER!FG$1, SiteInfo!$A$1:$R$1,0), 0)</f>
        <v>2000</v>
      </c>
      <c r="FH25" s="17" t="str">
        <f>VLOOKUP($A25, SiteInfo!$A$2:$R$480, MATCH(FishAbundancePRIMER!FH$1, SiteInfo!$A$1:$R$1,0), 0)</f>
        <v>CD</v>
      </c>
      <c r="FI25" s="17">
        <f>VLOOKUP($A25, SiteInfo!$A$2:$R$480, MATCH(FishAbundancePRIMER!FI$1, SiteInfo!$A$1:$R$1,0), 0)</f>
        <v>3</v>
      </c>
      <c r="FJ25" s="17" t="str">
        <f>VLOOKUP($A25, SiteInfo!$A$2:$R$480, MATCH(FishAbundancePRIMER!FJ$1, SiteInfo!$A$1:$R$1,0), 0)</f>
        <v>Bligh Sound Inner</v>
      </c>
      <c r="FK25" s="17" t="str">
        <f>VLOOKUP($A25, SiteInfo!$A$2:$R$480, MATCH(FishAbundancePRIMER!FK$1, SiteInfo!$A$1:$R$1,0), 0)</f>
        <v>Bligh Sound</v>
      </c>
      <c r="FL25" s="17" t="str">
        <f>VLOOKUP($A25, SiteInfo!$A$2:$R$480, MATCH(FishAbundancePRIMER!FL$1, SiteInfo!$A$1:$R$1,0), 0)</f>
        <v>FLD</v>
      </c>
      <c r="FM25" s="17" t="str">
        <f>VLOOKUP($A25, SiteInfo!$A$2:$R$480, MATCH(FishAbundancePRIMER!FM$1, SiteInfo!$A$1:$R$1,0), 0)</f>
        <v>Fiordland</v>
      </c>
      <c r="FN25" s="17" t="str">
        <f>VLOOKUP($A25, SiteInfo!$A$2:$R$480, MATCH(FishAbundancePRIMER!FN$1, SiteInfo!$A$1:$R$1,0), 0)</f>
        <v>Bs</v>
      </c>
      <c r="FO25" s="17" t="str">
        <f>VLOOKUP($A25, SiteInfo!$A$2:$R$480, MATCH(FishAbundancePRIMER!FO$1, SiteInfo!$A$1:$R$1,0), 0)</f>
        <v>SWSI</v>
      </c>
    </row>
    <row r="26" spans="1:171" x14ac:dyDescent="0.25">
      <c r="A26" s="11" t="str">
        <f>FishAbundance!A26</f>
        <v>Bs5</v>
      </c>
      <c r="B26" s="17">
        <f>FishAbundance!B26</f>
        <v>0</v>
      </c>
      <c r="C26" s="17">
        <f>FishAbundance!C26</f>
        <v>0</v>
      </c>
      <c r="D26" s="17">
        <f>FishAbundance!D26</f>
        <v>0</v>
      </c>
      <c r="E26" s="17">
        <f>FishAbundance!E26</f>
        <v>0</v>
      </c>
      <c r="F26" s="17">
        <f>FishAbundance!F26</f>
        <v>0</v>
      </c>
      <c r="G26" s="17">
        <f>FishAbundance!G26</f>
        <v>0</v>
      </c>
      <c r="H26" s="17">
        <f>FishAbundance!H26</f>
        <v>0</v>
      </c>
      <c r="I26" s="17">
        <f>FishAbundance!I26</f>
        <v>0</v>
      </c>
      <c r="J26" s="17">
        <f>FishAbundance!J26</f>
        <v>0</v>
      </c>
      <c r="K26" s="17">
        <f>FishAbundance!K26</f>
        <v>0</v>
      </c>
      <c r="L26" s="17">
        <f>FishAbundance!L26</f>
        <v>0</v>
      </c>
      <c r="M26" s="17">
        <f>FishAbundance!M26</f>
        <v>0</v>
      </c>
      <c r="N26" s="17">
        <f>FishAbundance!N26</f>
        <v>0</v>
      </c>
      <c r="O26" s="17">
        <f>FishAbundance!O26</f>
        <v>0</v>
      </c>
      <c r="P26" s="17">
        <f>FishAbundance!P26</f>
        <v>0</v>
      </c>
      <c r="Q26" s="17">
        <f>FishAbundance!Q26</f>
        <v>0</v>
      </c>
      <c r="R26" s="17">
        <f>FishAbundance!R26</f>
        <v>0</v>
      </c>
      <c r="S26" s="17">
        <f>FishAbundance!S26</f>
        <v>0</v>
      </c>
      <c r="T26" s="17">
        <f>FishAbundance!T26</f>
        <v>0</v>
      </c>
      <c r="U26" s="17">
        <f>FishAbundance!U26</f>
        <v>0</v>
      </c>
      <c r="V26" s="17">
        <f>FishAbundance!V26</f>
        <v>0</v>
      </c>
      <c r="W26" s="17">
        <f>FishAbundance!W26</f>
        <v>0</v>
      </c>
      <c r="X26" s="17">
        <f>FishAbundance!X26</f>
        <v>1</v>
      </c>
      <c r="Y26" s="17">
        <f>FishAbundance!Y26</f>
        <v>0</v>
      </c>
      <c r="Z26" s="17">
        <f>FishAbundance!Z26</f>
        <v>0</v>
      </c>
      <c r="AA26" s="17">
        <f>FishAbundance!AA26</f>
        <v>0</v>
      </c>
      <c r="AB26" s="17">
        <f>FishAbundance!AB26</f>
        <v>0</v>
      </c>
      <c r="AC26" s="17">
        <f>FishAbundance!AC26</f>
        <v>0</v>
      </c>
      <c r="AD26" s="17">
        <f>FishAbundance!AD26</f>
        <v>0</v>
      </c>
      <c r="AE26" s="17">
        <f>FishAbundance!AE26</f>
        <v>0</v>
      </c>
      <c r="AF26" s="17">
        <f>FishAbundance!AF26</f>
        <v>0</v>
      </c>
      <c r="AG26" s="17">
        <f>FishAbundance!AG26</f>
        <v>0</v>
      </c>
      <c r="AH26" s="17">
        <f>FishAbundance!AH26</f>
        <v>0</v>
      </c>
      <c r="AI26" s="17">
        <f>FishAbundance!AI26</f>
        <v>0</v>
      </c>
      <c r="AJ26" s="17">
        <f>FishAbundance!AJ26</f>
        <v>0</v>
      </c>
      <c r="AK26" s="17">
        <f>FishAbundance!AK26</f>
        <v>2</v>
      </c>
      <c r="AL26" s="17">
        <f>FishAbundance!AL26</f>
        <v>0</v>
      </c>
      <c r="AM26" s="17">
        <f>FishAbundance!AM26</f>
        <v>0</v>
      </c>
      <c r="AN26" s="17">
        <f>FishAbundance!AN26</f>
        <v>0</v>
      </c>
      <c r="AO26" s="17">
        <f>FishAbundance!AO26</f>
        <v>0</v>
      </c>
      <c r="AP26" s="17">
        <f>FishAbundance!AP26</f>
        <v>0</v>
      </c>
      <c r="AQ26" s="17">
        <f>FishAbundance!AQ26</f>
        <v>0</v>
      </c>
      <c r="AR26" s="17">
        <f>FishAbundance!AR26</f>
        <v>0</v>
      </c>
      <c r="AS26" s="17">
        <f>FishAbundance!AS26</f>
        <v>3</v>
      </c>
      <c r="AT26" s="17">
        <f>FishAbundance!AT26</f>
        <v>0</v>
      </c>
      <c r="AU26" s="17">
        <f>FishAbundance!AU26</f>
        <v>0</v>
      </c>
      <c r="AV26" s="17">
        <f>FishAbundance!AV26</f>
        <v>0</v>
      </c>
      <c r="AW26" s="17">
        <f>FishAbundance!AW26</f>
        <v>0</v>
      </c>
      <c r="AX26" s="17">
        <f>FishAbundance!AX26</f>
        <v>0</v>
      </c>
      <c r="AY26" s="17">
        <f>FishAbundance!AY26</f>
        <v>0</v>
      </c>
      <c r="AZ26" s="17">
        <f>FishAbundance!AZ26</f>
        <v>0</v>
      </c>
      <c r="BA26" s="17">
        <f>FishAbundance!BA26</f>
        <v>0</v>
      </c>
      <c r="BB26" s="17">
        <f>FishAbundance!BB26</f>
        <v>0</v>
      </c>
      <c r="BC26" s="17">
        <f>FishAbundance!BC26</f>
        <v>0</v>
      </c>
      <c r="BD26" s="17">
        <f>FishAbundance!BD26</f>
        <v>0</v>
      </c>
      <c r="BE26" s="17">
        <f>FishAbundance!BE26</f>
        <v>0</v>
      </c>
      <c r="BF26" s="17">
        <f>FishAbundance!BF26</f>
        <v>0</v>
      </c>
      <c r="BG26" s="17">
        <f>FishAbundance!BG26</f>
        <v>0</v>
      </c>
      <c r="BH26" s="17">
        <f>FishAbundance!BH26</f>
        <v>0</v>
      </c>
      <c r="BI26" s="17">
        <f>FishAbundance!BI26</f>
        <v>0</v>
      </c>
      <c r="BJ26" s="17">
        <f>FishAbundance!BJ26</f>
        <v>0</v>
      </c>
      <c r="BK26" s="17">
        <f>FishAbundance!BK26</f>
        <v>0</v>
      </c>
      <c r="BL26" s="17">
        <f>FishAbundance!BL26</f>
        <v>0</v>
      </c>
      <c r="BM26" s="17">
        <f>FishAbundance!BM26</f>
        <v>0</v>
      </c>
      <c r="BN26" s="17">
        <f>FishAbundance!BN26</f>
        <v>0</v>
      </c>
      <c r="BO26" s="17">
        <f>FishAbundance!BO26</f>
        <v>0</v>
      </c>
      <c r="BP26" s="17">
        <f>FishAbundance!BP26</f>
        <v>0</v>
      </c>
      <c r="BQ26" s="17">
        <f>FishAbundance!BQ26</f>
        <v>0</v>
      </c>
      <c r="BR26" s="17">
        <f>FishAbundance!BR26</f>
        <v>0</v>
      </c>
      <c r="BS26" s="17">
        <f>FishAbundance!BS26</f>
        <v>0</v>
      </c>
      <c r="BT26" s="17">
        <f>FishAbundance!BT26</f>
        <v>0</v>
      </c>
      <c r="BU26" s="17">
        <f>FishAbundance!BU26</f>
        <v>0</v>
      </c>
      <c r="BV26" s="17">
        <f>FishAbundance!BV26</f>
        <v>0</v>
      </c>
      <c r="BW26" s="17">
        <f>FishAbundance!BW26</f>
        <v>0</v>
      </c>
      <c r="BX26" s="17">
        <f>FishAbundance!BX26</f>
        <v>0</v>
      </c>
      <c r="BY26" s="17">
        <f>FishAbundance!BY26</f>
        <v>0</v>
      </c>
      <c r="BZ26" s="17">
        <f>FishAbundance!BZ26</f>
        <v>0</v>
      </c>
      <c r="CA26" s="17">
        <f>FishAbundance!CA26</f>
        <v>0</v>
      </c>
      <c r="CB26" s="17">
        <f>FishAbundance!CB26</f>
        <v>0</v>
      </c>
      <c r="CC26" s="17">
        <f>FishAbundance!CC26</f>
        <v>0</v>
      </c>
      <c r="CD26" s="17">
        <f>FishAbundance!CD26</f>
        <v>0</v>
      </c>
      <c r="CE26" s="17">
        <f>FishAbundance!CE26</f>
        <v>0</v>
      </c>
      <c r="CF26" s="17">
        <f>FishAbundance!CF26</f>
        <v>0</v>
      </c>
      <c r="CG26" s="17">
        <f>FishAbundance!CG26</f>
        <v>0</v>
      </c>
      <c r="CH26" s="17">
        <f>FishAbundance!CH26</f>
        <v>0</v>
      </c>
      <c r="CI26" s="17">
        <f>FishAbundance!CI26</f>
        <v>0</v>
      </c>
      <c r="CJ26" s="17">
        <f>FishAbundance!CJ26</f>
        <v>0</v>
      </c>
      <c r="CK26" s="17">
        <f>FishAbundance!CK26</f>
        <v>0</v>
      </c>
      <c r="CL26" s="17">
        <f>FishAbundance!CL26</f>
        <v>0</v>
      </c>
      <c r="CM26" s="17">
        <f>FishAbundance!CM26</f>
        <v>0</v>
      </c>
      <c r="CN26" s="17">
        <f>FishAbundance!CN26</f>
        <v>2</v>
      </c>
      <c r="CO26" s="17">
        <f>FishAbundance!CO26</f>
        <v>0</v>
      </c>
      <c r="CP26" s="17">
        <f>FishAbundance!CP26</f>
        <v>0</v>
      </c>
      <c r="CQ26" s="17">
        <f>FishAbundance!CQ26</f>
        <v>0</v>
      </c>
      <c r="CR26" s="17">
        <f>FishAbundance!CR26</f>
        <v>0</v>
      </c>
      <c r="CS26" s="17">
        <f>FishAbundance!CS26</f>
        <v>0</v>
      </c>
      <c r="CT26" s="17">
        <f>FishAbundance!CT26</f>
        <v>0</v>
      </c>
      <c r="CU26" s="17">
        <f>FishAbundance!CU26</f>
        <v>1</v>
      </c>
      <c r="CV26" s="17">
        <f>FishAbundance!CV26</f>
        <v>1</v>
      </c>
      <c r="CW26" s="17">
        <f>FishAbundance!CW26</f>
        <v>0</v>
      </c>
      <c r="CX26" s="17">
        <f>FishAbundance!CX26</f>
        <v>0</v>
      </c>
      <c r="CY26" s="17">
        <f>FishAbundance!CY26</f>
        <v>0</v>
      </c>
      <c r="CZ26" s="17">
        <f>FishAbundance!CZ26</f>
        <v>0</v>
      </c>
      <c r="DA26" s="17">
        <f>FishAbundance!DA26</f>
        <v>3</v>
      </c>
      <c r="DB26" s="17">
        <f>FishAbundance!DB26</f>
        <v>0</v>
      </c>
      <c r="DC26" s="17">
        <f>FishAbundance!DC26</f>
        <v>3</v>
      </c>
      <c r="DD26" s="17">
        <f>FishAbundance!DD26</f>
        <v>0</v>
      </c>
      <c r="DE26" s="17">
        <f>FishAbundance!DE26</f>
        <v>0</v>
      </c>
      <c r="DF26" s="17">
        <f>FishAbundance!DF26</f>
        <v>3</v>
      </c>
      <c r="DG26" s="17">
        <f>FishAbundance!DG26</f>
        <v>0</v>
      </c>
      <c r="DH26" s="17">
        <f>FishAbundance!DH26</f>
        <v>0</v>
      </c>
      <c r="DI26" s="17">
        <f>FishAbundance!DI26</f>
        <v>0</v>
      </c>
      <c r="DJ26" s="17">
        <f>FishAbundance!DJ26</f>
        <v>0</v>
      </c>
      <c r="DK26" s="17">
        <f>FishAbundance!DK26</f>
        <v>0</v>
      </c>
      <c r="DL26" s="17">
        <f>FishAbundance!DL26</f>
        <v>0</v>
      </c>
      <c r="DM26" s="17">
        <f>FishAbundance!DM26</f>
        <v>0</v>
      </c>
      <c r="DN26" s="17">
        <f>FishAbundance!DN26</f>
        <v>0</v>
      </c>
      <c r="DO26" s="17">
        <f>FishAbundance!DO26</f>
        <v>0</v>
      </c>
      <c r="DP26" s="17">
        <f>FishAbundance!DP26</f>
        <v>0</v>
      </c>
      <c r="DQ26" s="17">
        <f>FishAbundance!DQ26</f>
        <v>0</v>
      </c>
      <c r="DR26" s="17">
        <f>FishAbundance!DR26</f>
        <v>0</v>
      </c>
      <c r="DS26" s="17">
        <f>FishAbundance!DS26</f>
        <v>0</v>
      </c>
      <c r="DT26" s="17">
        <f>FishAbundance!DT26</f>
        <v>0</v>
      </c>
      <c r="DU26" s="17">
        <f>FishAbundance!DU26</f>
        <v>0</v>
      </c>
      <c r="DV26" s="17">
        <f>FishAbundance!DV26</f>
        <v>1</v>
      </c>
      <c r="DW26" s="17">
        <f>FishAbundance!DW26</f>
        <v>0</v>
      </c>
      <c r="DX26" s="17">
        <f>FishAbundance!DX26</f>
        <v>0</v>
      </c>
      <c r="DY26" s="17">
        <f>FishAbundance!DY26</f>
        <v>0</v>
      </c>
      <c r="DZ26" s="17">
        <f>FishAbundance!DZ26</f>
        <v>3</v>
      </c>
      <c r="EA26" s="17">
        <f>FishAbundance!EA26</f>
        <v>3</v>
      </c>
      <c r="EB26" s="17">
        <f>FishAbundance!EB26</f>
        <v>1</v>
      </c>
      <c r="EC26" s="17">
        <f>FishAbundance!EC26</f>
        <v>0</v>
      </c>
      <c r="ED26" s="17">
        <f>FishAbundance!ED26</f>
        <v>0</v>
      </c>
      <c r="EE26" s="17">
        <f>FishAbundance!EE26</f>
        <v>0</v>
      </c>
      <c r="EF26" s="17">
        <f>FishAbundance!EF26</f>
        <v>0</v>
      </c>
      <c r="EG26" s="17">
        <f>FishAbundance!EG26</f>
        <v>0</v>
      </c>
      <c r="EH26" s="17">
        <f>FishAbundance!EH26</f>
        <v>0</v>
      </c>
      <c r="EI26" s="17">
        <f>FishAbundance!EI26</f>
        <v>0</v>
      </c>
      <c r="EJ26" s="17">
        <f>FishAbundance!EJ26</f>
        <v>2</v>
      </c>
      <c r="EK26" s="17">
        <f>FishAbundance!EK26</f>
        <v>0</v>
      </c>
      <c r="EL26" s="17">
        <f>FishAbundance!EL26</f>
        <v>0</v>
      </c>
      <c r="EM26" s="17">
        <f>FishAbundance!EM26</f>
        <v>2</v>
      </c>
      <c r="EN26" s="17">
        <f>FishAbundance!EN26</f>
        <v>0</v>
      </c>
      <c r="EO26" s="17">
        <f>FishAbundance!EO26</f>
        <v>0</v>
      </c>
      <c r="EP26" s="17">
        <f>FishAbundance!EP26</f>
        <v>0</v>
      </c>
      <c r="EQ26" s="17">
        <f>FishAbundance!EQ26</f>
        <v>0</v>
      </c>
      <c r="ER26" s="17">
        <f>FishAbundance!ER26</f>
        <v>0</v>
      </c>
      <c r="ES26" s="17">
        <f>FishAbundance!ES26</f>
        <v>0</v>
      </c>
      <c r="ET26" s="17">
        <f>FishAbundance!ET26</f>
        <v>0</v>
      </c>
      <c r="EU26" s="17">
        <f>FishAbundance!EU26</f>
        <v>0</v>
      </c>
      <c r="EV26" s="17">
        <f>FishAbundance!EV26</f>
        <v>0</v>
      </c>
      <c r="EW26" s="17">
        <f>FishAbundance!EW26</f>
        <v>0</v>
      </c>
      <c r="EX26" s="17">
        <f>FishAbundance!EX26</f>
        <v>0</v>
      </c>
      <c r="EY26" s="17">
        <f>FishAbundance!EY26</f>
        <v>0</v>
      </c>
      <c r="EZ26" s="17">
        <f>FishAbundance!EZ26</f>
        <v>0</v>
      </c>
      <c r="FA26" s="17">
        <f>FishAbundance!FA26</f>
        <v>0</v>
      </c>
      <c r="FB26" s="17">
        <f>FishAbundance!FB26</f>
        <v>0</v>
      </c>
      <c r="FC26" s="17">
        <f>FishAbundance!FC26</f>
        <v>0</v>
      </c>
      <c r="FE26" s="17">
        <f>VLOOKUP($A26, SiteInfo!$A$2:$R$480, MATCH(FishAbundancePRIMER!FE$1, SiteInfo!$A$1:$R$1,0), 0)</f>
        <v>26</v>
      </c>
      <c r="FF26" s="17">
        <f>VLOOKUP($A26, SiteInfo!$A$2:$R$480, MATCH(FishAbundancePRIMER!FF$1, SiteInfo!$A$1:$R$1,0), 0)</f>
        <v>1</v>
      </c>
      <c r="FG26" s="17">
        <f>VLOOKUP($A26, SiteInfo!$A$2:$R$480, MATCH(FishAbundancePRIMER!FG$1, SiteInfo!$A$1:$R$1,0), 0)</f>
        <v>2000</v>
      </c>
      <c r="FH26" s="17" t="str">
        <f>VLOOKUP($A26, SiteInfo!$A$2:$R$480, MATCH(FishAbundancePRIMER!FH$1, SiteInfo!$A$1:$R$1,0), 0)</f>
        <v>CD</v>
      </c>
      <c r="FI26" s="17">
        <f>VLOOKUP($A26, SiteInfo!$A$2:$R$480, MATCH(FishAbundancePRIMER!FI$1, SiteInfo!$A$1:$R$1,0), 0)</f>
        <v>3</v>
      </c>
      <c r="FJ26" s="17" t="str">
        <f>VLOOKUP($A26, SiteInfo!$A$2:$R$480, MATCH(FishAbundancePRIMER!FJ$1, SiteInfo!$A$1:$R$1,0), 0)</f>
        <v>Bligh Sound Inner</v>
      </c>
      <c r="FK26" s="17" t="str">
        <f>VLOOKUP($A26, SiteInfo!$A$2:$R$480, MATCH(FishAbundancePRIMER!FK$1, SiteInfo!$A$1:$R$1,0), 0)</f>
        <v>Bligh Sound</v>
      </c>
      <c r="FL26" s="17" t="str">
        <f>VLOOKUP($A26, SiteInfo!$A$2:$R$480, MATCH(FishAbundancePRIMER!FL$1, SiteInfo!$A$1:$R$1,0), 0)</f>
        <v>FLD</v>
      </c>
      <c r="FM26" s="17" t="str">
        <f>VLOOKUP($A26, SiteInfo!$A$2:$R$480, MATCH(FishAbundancePRIMER!FM$1, SiteInfo!$A$1:$R$1,0), 0)</f>
        <v>Fiordland</v>
      </c>
      <c r="FN26" s="17" t="str">
        <f>VLOOKUP($A26, SiteInfo!$A$2:$R$480, MATCH(FishAbundancePRIMER!FN$1, SiteInfo!$A$1:$R$1,0), 0)</f>
        <v>Bs</v>
      </c>
      <c r="FO26" s="17" t="str">
        <f>VLOOKUP($A26, SiteInfo!$A$2:$R$480, MATCH(FishAbundancePRIMER!FO$1, SiteInfo!$A$1:$R$1,0), 0)</f>
        <v>SWSI</v>
      </c>
    </row>
    <row r="27" spans="1:171" x14ac:dyDescent="0.25">
      <c r="A27" s="11" t="str">
        <f>FishAbundance!A27</f>
        <v>Bs6</v>
      </c>
      <c r="B27" s="17">
        <f>FishAbundance!B27</f>
        <v>0</v>
      </c>
      <c r="C27" s="17">
        <f>FishAbundance!C27</f>
        <v>0</v>
      </c>
      <c r="D27" s="17">
        <f>FishAbundance!D27</f>
        <v>0</v>
      </c>
      <c r="E27" s="17">
        <f>FishAbundance!E27</f>
        <v>0</v>
      </c>
      <c r="F27" s="17">
        <f>FishAbundance!F27</f>
        <v>0</v>
      </c>
      <c r="G27" s="17">
        <f>FishAbundance!G27</f>
        <v>0</v>
      </c>
      <c r="H27" s="17">
        <f>FishAbundance!H27</f>
        <v>0</v>
      </c>
      <c r="I27" s="17">
        <f>FishAbundance!I27</f>
        <v>0</v>
      </c>
      <c r="J27" s="17">
        <f>FishAbundance!J27</f>
        <v>1</v>
      </c>
      <c r="K27" s="17">
        <f>FishAbundance!K27</f>
        <v>0</v>
      </c>
      <c r="L27" s="17">
        <f>FishAbundance!L27</f>
        <v>0</v>
      </c>
      <c r="M27" s="17">
        <f>FishAbundance!M27</f>
        <v>0</v>
      </c>
      <c r="N27" s="17">
        <f>FishAbundance!N27</f>
        <v>0</v>
      </c>
      <c r="O27" s="17">
        <f>FishAbundance!O27</f>
        <v>0</v>
      </c>
      <c r="P27" s="17">
        <f>FishAbundance!P27</f>
        <v>0</v>
      </c>
      <c r="Q27" s="17">
        <f>FishAbundance!Q27</f>
        <v>0</v>
      </c>
      <c r="R27" s="17">
        <f>FishAbundance!R27</f>
        <v>0</v>
      </c>
      <c r="S27" s="17">
        <f>FishAbundance!S27</f>
        <v>0</v>
      </c>
      <c r="T27" s="17">
        <f>FishAbundance!T27</f>
        <v>0</v>
      </c>
      <c r="U27" s="17">
        <f>FishAbundance!U27</f>
        <v>0</v>
      </c>
      <c r="V27" s="17">
        <f>FishAbundance!V27</f>
        <v>0</v>
      </c>
      <c r="W27" s="17">
        <f>FishAbundance!W27</f>
        <v>0</v>
      </c>
      <c r="X27" s="17">
        <f>FishAbundance!X27</f>
        <v>0</v>
      </c>
      <c r="Y27" s="17">
        <f>FishAbundance!Y27</f>
        <v>0</v>
      </c>
      <c r="Z27" s="17">
        <f>FishAbundance!Z27</f>
        <v>0</v>
      </c>
      <c r="AA27" s="17">
        <f>FishAbundance!AA27</f>
        <v>0</v>
      </c>
      <c r="AB27" s="17">
        <f>FishAbundance!AB27</f>
        <v>0</v>
      </c>
      <c r="AC27" s="17">
        <f>FishAbundance!AC27</f>
        <v>0</v>
      </c>
      <c r="AD27" s="17">
        <f>FishAbundance!AD27</f>
        <v>0</v>
      </c>
      <c r="AE27" s="17">
        <f>FishAbundance!AE27</f>
        <v>0</v>
      </c>
      <c r="AF27" s="17">
        <f>FishAbundance!AF27</f>
        <v>0</v>
      </c>
      <c r="AG27" s="17">
        <f>FishAbundance!AG27</f>
        <v>0</v>
      </c>
      <c r="AH27" s="17">
        <f>FishAbundance!AH27</f>
        <v>0</v>
      </c>
      <c r="AI27" s="17">
        <f>FishAbundance!AI27</f>
        <v>1</v>
      </c>
      <c r="AJ27" s="17">
        <f>FishAbundance!AJ27</f>
        <v>0</v>
      </c>
      <c r="AK27" s="17">
        <f>FishAbundance!AK27</f>
        <v>2</v>
      </c>
      <c r="AL27" s="17">
        <f>FishAbundance!AL27</f>
        <v>0</v>
      </c>
      <c r="AM27" s="17">
        <f>FishAbundance!AM27</f>
        <v>1</v>
      </c>
      <c r="AN27" s="17">
        <f>FishAbundance!AN27</f>
        <v>0</v>
      </c>
      <c r="AO27" s="17">
        <f>FishAbundance!AO27</f>
        <v>0</v>
      </c>
      <c r="AP27" s="17">
        <f>FishAbundance!AP27</f>
        <v>0</v>
      </c>
      <c r="AQ27" s="17">
        <f>FishAbundance!AQ27</f>
        <v>0</v>
      </c>
      <c r="AR27" s="17">
        <f>FishAbundance!AR27</f>
        <v>0</v>
      </c>
      <c r="AS27" s="17">
        <f>FishAbundance!AS27</f>
        <v>3</v>
      </c>
      <c r="AT27" s="17">
        <f>FishAbundance!AT27</f>
        <v>0</v>
      </c>
      <c r="AU27" s="17">
        <f>FishAbundance!AU27</f>
        <v>0</v>
      </c>
      <c r="AV27" s="17">
        <f>FishAbundance!AV27</f>
        <v>0</v>
      </c>
      <c r="AW27" s="17">
        <f>FishAbundance!AW27</f>
        <v>0</v>
      </c>
      <c r="AX27" s="17">
        <f>FishAbundance!AX27</f>
        <v>0</v>
      </c>
      <c r="AY27" s="17">
        <f>FishAbundance!AY27</f>
        <v>0</v>
      </c>
      <c r="AZ27" s="17">
        <f>FishAbundance!AZ27</f>
        <v>0</v>
      </c>
      <c r="BA27" s="17">
        <f>FishAbundance!BA27</f>
        <v>0</v>
      </c>
      <c r="BB27" s="17">
        <f>FishAbundance!BB27</f>
        <v>0</v>
      </c>
      <c r="BC27" s="17">
        <f>FishAbundance!BC27</f>
        <v>0</v>
      </c>
      <c r="BD27" s="17">
        <f>FishAbundance!BD27</f>
        <v>0</v>
      </c>
      <c r="BE27" s="17">
        <f>FishAbundance!BE27</f>
        <v>0</v>
      </c>
      <c r="BF27" s="17">
        <f>FishAbundance!BF27</f>
        <v>0</v>
      </c>
      <c r="BG27" s="17">
        <f>FishAbundance!BG27</f>
        <v>0</v>
      </c>
      <c r="BH27" s="17">
        <f>FishAbundance!BH27</f>
        <v>0</v>
      </c>
      <c r="BI27" s="17">
        <f>FishAbundance!BI27</f>
        <v>0</v>
      </c>
      <c r="BJ27" s="17">
        <f>FishAbundance!BJ27</f>
        <v>0</v>
      </c>
      <c r="BK27" s="17">
        <f>FishAbundance!BK27</f>
        <v>0</v>
      </c>
      <c r="BL27" s="17">
        <f>FishAbundance!BL27</f>
        <v>0</v>
      </c>
      <c r="BM27" s="17">
        <f>FishAbundance!BM27</f>
        <v>0</v>
      </c>
      <c r="BN27" s="17">
        <f>FishAbundance!BN27</f>
        <v>0</v>
      </c>
      <c r="BO27" s="17">
        <f>FishAbundance!BO27</f>
        <v>0</v>
      </c>
      <c r="BP27" s="17">
        <f>FishAbundance!BP27</f>
        <v>0</v>
      </c>
      <c r="BQ27" s="17">
        <f>FishAbundance!BQ27</f>
        <v>0</v>
      </c>
      <c r="BR27" s="17">
        <f>FishAbundance!BR27</f>
        <v>0</v>
      </c>
      <c r="BS27" s="17">
        <f>FishAbundance!BS27</f>
        <v>0</v>
      </c>
      <c r="BT27" s="17">
        <f>FishAbundance!BT27</f>
        <v>0</v>
      </c>
      <c r="BU27" s="17">
        <f>FishAbundance!BU27</f>
        <v>0</v>
      </c>
      <c r="BV27" s="17">
        <f>FishAbundance!BV27</f>
        <v>0</v>
      </c>
      <c r="BW27" s="17">
        <f>FishAbundance!BW27</f>
        <v>0</v>
      </c>
      <c r="BX27" s="17">
        <f>FishAbundance!BX27</f>
        <v>0</v>
      </c>
      <c r="BY27" s="17">
        <f>FishAbundance!BY27</f>
        <v>0</v>
      </c>
      <c r="BZ27" s="17">
        <f>FishAbundance!BZ27</f>
        <v>0</v>
      </c>
      <c r="CA27" s="17">
        <f>FishAbundance!CA27</f>
        <v>0</v>
      </c>
      <c r="CB27" s="17">
        <f>FishAbundance!CB27</f>
        <v>0</v>
      </c>
      <c r="CC27" s="17">
        <f>FishAbundance!CC27</f>
        <v>0</v>
      </c>
      <c r="CD27" s="17">
        <f>FishAbundance!CD27</f>
        <v>0</v>
      </c>
      <c r="CE27" s="17">
        <f>FishAbundance!CE27</f>
        <v>0</v>
      </c>
      <c r="CF27" s="17">
        <f>FishAbundance!CF27</f>
        <v>0</v>
      </c>
      <c r="CG27" s="17">
        <f>FishAbundance!CG27</f>
        <v>0</v>
      </c>
      <c r="CH27" s="17">
        <f>FishAbundance!CH27</f>
        <v>0</v>
      </c>
      <c r="CI27" s="17">
        <f>FishAbundance!CI27</f>
        <v>0</v>
      </c>
      <c r="CJ27" s="17">
        <f>FishAbundance!CJ27</f>
        <v>0</v>
      </c>
      <c r="CK27" s="17">
        <f>FishAbundance!CK27</f>
        <v>0</v>
      </c>
      <c r="CL27" s="17">
        <f>FishAbundance!CL27</f>
        <v>0</v>
      </c>
      <c r="CM27" s="17">
        <f>FishAbundance!CM27</f>
        <v>0</v>
      </c>
      <c r="CN27" s="17">
        <f>FishAbundance!CN27</f>
        <v>2</v>
      </c>
      <c r="CO27" s="17">
        <f>FishAbundance!CO27</f>
        <v>0</v>
      </c>
      <c r="CP27" s="17">
        <f>FishAbundance!CP27</f>
        <v>0</v>
      </c>
      <c r="CQ27" s="17">
        <f>FishAbundance!CQ27</f>
        <v>0</v>
      </c>
      <c r="CR27" s="17">
        <f>FishAbundance!CR27</f>
        <v>0</v>
      </c>
      <c r="CS27" s="17">
        <f>FishAbundance!CS27</f>
        <v>0</v>
      </c>
      <c r="CT27" s="17">
        <f>FishAbundance!CT27</f>
        <v>0</v>
      </c>
      <c r="CU27" s="17">
        <f>FishAbundance!CU27</f>
        <v>0</v>
      </c>
      <c r="CV27" s="17">
        <f>FishAbundance!CV27</f>
        <v>0</v>
      </c>
      <c r="CW27" s="17">
        <f>FishAbundance!CW27</f>
        <v>0</v>
      </c>
      <c r="CX27" s="17">
        <f>FishAbundance!CX27</f>
        <v>0</v>
      </c>
      <c r="CY27" s="17">
        <f>FishAbundance!CY27</f>
        <v>4</v>
      </c>
      <c r="CZ27" s="17">
        <f>FishAbundance!CZ27</f>
        <v>0</v>
      </c>
      <c r="DA27" s="17">
        <f>FishAbundance!DA27</f>
        <v>3</v>
      </c>
      <c r="DB27" s="17">
        <f>FishAbundance!DB27</f>
        <v>0</v>
      </c>
      <c r="DC27" s="17">
        <f>FishAbundance!DC27</f>
        <v>2</v>
      </c>
      <c r="DD27" s="17">
        <f>FishAbundance!DD27</f>
        <v>0</v>
      </c>
      <c r="DE27" s="17">
        <f>FishAbundance!DE27</f>
        <v>0</v>
      </c>
      <c r="DF27" s="17">
        <f>FishAbundance!DF27</f>
        <v>3</v>
      </c>
      <c r="DG27" s="17">
        <f>FishAbundance!DG27</f>
        <v>0</v>
      </c>
      <c r="DH27" s="17">
        <f>FishAbundance!DH27</f>
        <v>0</v>
      </c>
      <c r="DI27" s="17">
        <f>FishAbundance!DI27</f>
        <v>0</v>
      </c>
      <c r="DJ27" s="17">
        <f>FishAbundance!DJ27</f>
        <v>0</v>
      </c>
      <c r="DK27" s="17">
        <f>FishAbundance!DK27</f>
        <v>0</v>
      </c>
      <c r="DL27" s="17">
        <f>FishAbundance!DL27</f>
        <v>0</v>
      </c>
      <c r="DM27" s="17">
        <f>FishAbundance!DM27</f>
        <v>0</v>
      </c>
      <c r="DN27" s="17">
        <f>FishAbundance!DN27</f>
        <v>0</v>
      </c>
      <c r="DO27" s="17">
        <f>FishAbundance!DO27</f>
        <v>0</v>
      </c>
      <c r="DP27" s="17">
        <f>FishAbundance!DP27</f>
        <v>0</v>
      </c>
      <c r="DQ27" s="17">
        <f>FishAbundance!DQ27</f>
        <v>0</v>
      </c>
      <c r="DR27" s="17">
        <f>FishAbundance!DR27</f>
        <v>0</v>
      </c>
      <c r="DS27" s="17">
        <f>FishAbundance!DS27</f>
        <v>0</v>
      </c>
      <c r="DT27" s="17">
        <f>FishAbundance!DT27</f>
        <v>0</v>
      </c>
      <c r="DU27" s="17">
        <f>FishAbundance!DU27</f>
        <v>0</v>
      </c>
      <c r="DV27" s="17">
        <f>FishAbundance!DV27</f>
        <v>0</v>
      </c>
      <c r="DW27" s="17">
        <f>FishAbundance!DW27</f>
        <v>0</v>
      </c>
      <c r="DX27" s="17">
        <f>FishAbundance!DX27</f>
        <v>0</v>
      </c>
      <c r="DY27" s="17">
        <f>FishAbundance!DY27</f>
        <v>0</v>
      </c>
      <c r="DZ27" s="17">
        <f>FishAbundance!DZ27</f>
        <v>3</v>
      </c>
      <c r="EA27" s="17">
        <f>FishAbundance!EA27</f>
        <v>3</v>
      </c>
      <c r="EB27" s="17">
        <f>FishAbundance!EB27</f>
        <v>0</v>
      </c>
      <c r="EC27" s="17">
        <f>FishAbundance!EC27</f>
        <v>0</v>
      </c>
      <c r="ED27" s="17">
        <f>FishAbundance!ED27</f>
        <v>0</v>
      </c>
      <c r="EE27" s="17">
        <f>FishAbundance!EE27</f>
        <v>0</v>
      </c>
      <c r="EF27" s="17">
        <f>FishAbundance!EF27</f>
        <v>0</v>
      </c>
      <c r="EG27" s="17">
        <f>FishAbundance!EG27</f>
        <v>0</v>
      </c>
      <c r="EH27" s="17">
        <f>FishAbundance!EH27</f>
        <v>0</v>
      </c>
      <c r="EI27" s="17">
        <f>FishAbundance!EI27</f>
        <v>0</v>
      </c>
      <c r="EJ27" s="17">
        <f>FishAbundance!EJ27</f>
        <v>0</v>
      </c>
      <c r="EK27" s="17">
        <f>FishAbundance!EK27</f>
        <v>0</v>
      </c>
      <c r="EL27" s="17">
        <f>FishAbundance!EL27</f>
        <v>0</v>
      </c>
      <c r="EM27" s="17">
        <f>FishAbundance!EM27</f>
        <v>3</v>
      </c>
      <c r="EN27" s="17">
        <f>FishAbundance!EN27</f>
        <v>0</v>
      </c>
      <c r="EO27" s="17">
        <f>FishAbundance!EO27</f>
        <v>1</v>
      </c>
      <c r="EP27" s="17">
        <f>FishAbundance!EP27</f>
        <v>0</v>
      </c>
      <c r="EQ27" s="17">
        <f>FishAbundance!EQ27</f>
        <v>0</v>
      </c>
      <c r="ER27" s="17">
        <f>FishAbundance!ER27</f>
        <v>0</v>
      </c>
      <c r="ES27" s="17">
        <f>FishAbundance!ES27</f>
        <v>0</v>
      </c>
      <c r="ET27" s="17">
        <f>FishAbundance!ET27</f>
        <v>0</v>
      </c>
      <c r="EU27" s="17">
        <f>FishAbundance!EU27</f>
        <v>0</v>
      </c>
      <c r="EV27" s="17">
        <f>FishAbundance!EV27</f>
        <v>0</v>
      </c>
      <c r="EW27" s="17">
        <f>FishAbundance!EW27</f>
        <v>0</v>
      </c>
      <c r="EX27" s="17">
        <f>FishAbundance!EX27</f>
        <v>0</v>
      </c>
      <c r="EY27" s="17">
        <f>FishAbundance!EY27</f>
        <v>0</v>
      </c>
      <c r="EZ27" s="17">
        <f>FishAbundance!EZ27</f>
        <v>0</v>
      </c>
      <c r="FA27" s="17">
        <f>FishAbundance!FA27</f>
        <v>0</v>
      </c>
      <c r="FB27" s="17">
        <f>FishAbundance!FB27</f>
        <v>0</v>
      </c>
      <c r="FC27" s="17">
        <f>FishAbundance!FC27</f>
        <v>0</v>
      </c>
      <c r="FE27" s="17">
        <f>VLOOKUP($A27, SiteInfo!$A$2:$R$480, MATCH(FishAbundancePRIMER!FE$1, SiteInfo!$A$1:$R$1,0), 0)</f>
        <v>26</v>
      </c>
      <c r="FF27" s="17">
        <f>VLOOKUP($A27, SiteInfo!$A$2:$R$480, MATCH(FishAbundancePRIMER!FF$1, SiteInfo!$A$1:$R$1,0), 0)</f>
        <v>1</v>
      </c>
      <c r="FG27" s="17">
        <f>VLOOKUP($A27, SiteInfo!$A$2:$R$480, MATCH(FishAbundancePRIMER!FG$1, SiteInfo!$A$1:$R$1,0), 0)</f>
        <v>2000</v>
      </c>
      <c r="FH27" s="17" t="str">
        <f>VLOOKUP($A27, SiteInfo!$A$2:$R$480, MATCH(FishAbundancePRIMER!FH$1, SiteInfo!$A$1:$R$1,0), 0)</f>
        <v>CD</v>
      </c>
      <c r="FI27" s="17">
        <f>VLOOKUP($A27, SiteInfo!$A$2:$R$480, MATCH(FishAbundancePRIMER!FI$1, SiteInfo!$A$1:$R$1,0), 0)</f>
        <v>3</v>
      </c>
      <c r="FJ27" s="17" t="str">
        <f>VLOOKUP($A27, SiteInfo!$A$2:$R$480, MATCH(FishAbundancePRIMER!FJ$1, SiteInfo!$A$1:$R$1,0), 0)</f>
        <v>Bligh Sound Mid</v>
      </c>
      <c r="FK27" s="17" t="str">
        <f>VLOOKUP($A27, SiteInfo!$A$2:$R$480, MATCH(FishAbundancePRIMER!FK$1, SiteInfo!$A$1:$R$1,0), 0)</f>
        <v>Bligh Sound</v>
      </c>
      <c r="FL27" s="17" t="str">
        <f>VLOOKUP($A27, SiteInfo!$A$2:$R$480, MATCH(FishAbundancePRIMER!FL$1, SiteInfo!$A$1:$R$1,0), 0)</f>
        <v>FLD</v>
      </c>
      <c r="FM27" s="17" t="str">
        <f>VLOOKUP($A27, SiteInfo!$A$2:$R$480, MATCH(FishAbundancePRIMER!FM$1, SiteInfo!$A$1:$R$1,0), 0)</f>
        <v>Fiordland</v>
      </c>
      <c r="FN27" s="17" t="str">
        <f>VLOOKUP($A27, SiteInfo!$A$2:$R$480, MATCH(FishAbundancePRIMER!FN$1, SiteInfo!$A$1:$R$1,0), 0)</f>
        <v>Bs</v>
      </c>
      <c r="FO27" s="17" t="str">
        <f>VLOOKUP($A27, SiteInfo!$A$2:$R$480, MATCH(FishAbundancePRIMER!FO$1, SiteInfo!$A$1:$R$1,0), 0)</f>
        <v>SWSI</v>
      </c>
    </row>
    <row r="28" spans="1:171" x14ac:dyDescent="0.25">
      <c r="A28" s="11" t="str">
        <f>FishAbundance!A28</f>
        <v>Bs7</v>
      </c>
      <c r="B28" s="17">
        <f>FishAbundance!B28</f>
        <v>0</v>
      </c>
      <c r="C28" s="17">
        <f>FishAbundance!C28</f>
        <v>0</v>
      </c>
      <c r="D28" s="17">
        <f>FishAbundance!D28</f>
        <v>0</v>
      </c>
      <c r="E28" s="17">
        <f>FishAbundance!E28</f>
        <v>0</v>
      </c>
      <c r="F28" s="17">
        <f>FishAbundance!F28</f>
        <v>0</v>
      </c>
      <c r="G28" s="17">
        <f>FishAbundance!G28</f>
        <v>0</v>
      </c>
      <c r="H28" s="17">
        <f>FishAbundance!H28</f>
        <v>0</v>
      </c>
      <c r="I28" s="17">
        <f>FishAbundance!I28</f>
        <v>0</v>
      </c>
      <c r="J28" s="17">
        <f>FishAbundance!J28</f>
        <v>0</v>
      </c>
      <c r="K28" s="17">
        <f>FishAbundance!K28</f>
        <v>0</v>
      </c>
      <c r="L28" s="17">
        <f>FishAbundance!L28</f>
        <v>0</v>
      </c>
      <c r="M28" s="17">
        <f>FishAbundance!M28</f>
        <v>0</v>
      </c>
      <c r="N28" s="17">
        <f>FishAbundance!N28</f>
        <v>0</v>
      </c>
      <c r="O28" s="17">
        <f>FishAbundance!O28</f>
        <v>0</v>
      </c>
      <c r="P28" s="17">
        <f>FishAbundance!P28</f>
        <v>0</v>
      </c>
      <c r="Q28" s="17">
        <f>FishAbundance!Q28</f>
        <v>0</v>
      </c>
      <c r="R28" s="17">
        <f>FishAbundance!R28</f>
        <v>0</v>
      </c>
      <c r="S28" s="17">
        <f>FishAbundance!S28</f>
        <v>0</v>
      </c>
      <c r="T28" s="17">
        <f>FishAbundance!T28</f>
        <v>0</v>
      </c>
      <c r="U28" s="17">
        <f>FishAbundance!U28</f>
        <v>0</v>
      </c>
      <c r="V28" s="17">
        <f>FishAbundance!V28</f>
        <v>0</v>
      </c>
      <c r="W28" s="17">
        <f>FishAbundance!W28</f>
        <v>0</v>
      </c>
      <c r="X28" s="17">
        <f>FishAbundance!X28</f>
        <v>0</v>
      </c>
      <c r="Y28" s="17">
        <f>FishAbundance!Y28</f>
        <v>0</v>
      </c>
      <c r="Z28" s="17">
        <f>FishAbundance!Z28</f>
        <v>0</v>
      </c>
      <c r="AA28" s="17">
        <f>FishAbundance!AA28</f>
        <v>0</v>
      </c>
      <c r="AB28" s="17">
        <f>FishAbundance!AB28</f>
        <v>0</v>
      </c>
      <c r="AC28" s="17">
        <f>FishAbundance!AC28</f>
        <v>0</v>
      </c>
      <c r="AD28" s="17">
        <f>FishAbundance!AD28</f>
        <v>0</v>
      </c>
      <c r="AE28" s="17">
        <f>FishAbundance!AE28</f>
        <v>0</v>
      </c>
      <c r="AF28" s="17">
        <f>FishAbundance!AF28</f>
        <v>0</v>
      </c>
      <c r="AG28" s="17">
        <f>FishAbundance!AG28</f>
        <v>0</v>
      </c>
      <c r="AH28" s="17">
        <f>FishAbundance!AH28</f>
        <v>0</v>
      </c>
      <c r="AI28" s="17">
        <f>FishAbundance!AI28</f>
        <v>0</v>
      </c>
      <c r="AJ28" s="17">
        <f>FishAbundance!AJ28</f>
        <v>0</v>
      </c>
      <c r="AK28" s="17">
        <f>FishAbundance!AK28</f>
        <v>0</v>
      </c>
      <c r="AL28" s="17">
        <f>FishAbundance!AL28</f>
        <v>0</v>
      </c>
      <c r="AM28" s="17">
        <f>FishAbundance!AM28</f>
        <v>1</v>
      </c>
      <c r="AN28" s="17">
        <f>FishAbundance!AN28</f>
        <v>0</v>
      </c>
      <c r="AO28" s="17">
        <f>FishAbundance!AO28</f>
        <v>0</v>
      </c>
      <c r="AP28" s="17">
        <f>FishAbundance!AP28</f>
        <v>0</v>
      </c>
      <c r="AQ28" s="17">
        <f>FishAbundance!AQ28</f>
        <v>0</v>
      </c>
      <c r="AR28" s="17">
        <f>FishAbundance!AR28</f>
        <v>0</v>
      </c>
      <c r="AS28" s="17">
        <f>FishAbundance!AS28</f>
        <v>2</v>
      </c>
      <c r="AT28" s="17">
        <f>FishAbundance!AT28</f>
        <v>0</v>
      </c>
      <c r="AU28" s="17">
        <f>FishAbundance!AU28</f>
        <v>0</v>
      </c>
      <c r="AV28" s="17">
        <f>FishAbundance!AV28</f>
        <v>0</v>
      </c>
      <c r="AW28" s="17">
        <f>FishAbundance!AW28</f>
        <v>0</v>
      </c>
      <c r="AX28" s="17">
        <f>FishAbundance!AX28</f>
        <v>0</v>
      </c>
      <c r="AY28" s="17">
        <f>FishAbundance!AY28</f>
        <v>0</v>
      </c>
      <c r="AZ28" s="17">
        <f>FishAbundance!AZ28</f>
        <v>0</v>
      </c>
      <c r="BA28" s="17">
        <f>FishAbundance!BA28</f>
        <v>0</v>
      </c>
      <c r="BB28" s="17">
        <f>FishAbundance!BB28</f>
        <v>0</v>
      </c>
      <c r="BC28" s="17">
        <f>FishAbundance!BC28</f>
        <v>0</v>
      </c>
      <c r="BD28" s="17">
        <f>FishAbundance!BD28</f>
        <v>0</v>
      </c>
      <c r="BE28" s="17">
        <f>FishAbundance!BE28</f>
        <v>0</v>
      </c>
      <c r="BF28" s="17">
        <f>FishAbundance!BF28</f>
        <v>0</v>
      </c>
      <c r="BG28" s="17">
        <f>FishAbundance!BG28</f>
        <v>0</v>
      </c>
      <c r="BH28" s="17">
        <f>FishAbundance!BH28</f>
        <v>0</v>
      </c>
      <c r="BI28" s="17">
        <f>FishAbundance!BI28</f>
        <v>0</v>
      </c>
      <c r="BJ28" s="17">
        <f>FishAbundance!BJ28</f>
        <v>0</v>
      </c>
      <c r="BK28" s="17">
        <f>FishAbundance!BK28</f>
        <v>0</v>
      </c>
      <c r="BL28" s="17">
        <f>FishAbundance!BL28</f>
        <v>0</v>
      </c>
      <c r="BM28" s="17">
        <f>FishAbundance!BM28</f>
        <v>0</v>
      </c>
      <c r="BN28" s="17">
        <f>FishAbundance!BN28</f>
        <v>0</v>
      </c>
      <c r="BO28" s="17">
        <f>FishAbundance!BO28</f>
        <v>0</v>
      </c>
      <c r="BP28" s="17">
        <f>FishAbundance!BP28</f>
        <v>0</v>
      </c>
      <c r="BQ28" s="17">
        <f>FishAbundance!BQ28</f>
        <v>0</v>
      </c>
      <c r="BR28" s="17">
        <f>FishAbundance!BR28</f>
        <v>0</v>
      </c>
      <c r="BS28" s="17">
        <f>FishAbundance!BS28</f>
        <v>0</v>
      </c>
      <c r="BT28" s="17">
        <f>FishAbundance!BT28</f>
        <v>0</v>
      </c>
      <c r="BU28" s="17">
        <f>FishAbundance!BU28</f>
        <v>0</v>
      </c>
      <c r="BV28" s="17">
        <f>FishAbundance!BV28</f>
        <v>0</v>
      </c>
      <c r="BW28" s="17">
        <f>FishAbundance!BW28</f>
        <v>0</v>
      </c>
      <c r="BX28" s="17">
        <f>FishAbundance!BX28</f>
        <v>0</v>
      </c>
      <c r="BY28" s="17">
        <f>FishAbundance!BY28</f>
        <v>0</v>
      </c>
      <c r="BZ28" s="17">
        <f>FishAbundance!BZ28</f>
        <v>0</v>
      </c>
      <c r="CA28" s="17">
        <f>FishAbundance!CA28</f>
        <v>0</v>
      </c>
      <c r="CB28" s="17">
        <f>FishAbundance!CB28</f>
        <v>0</v>
      </c>
      <c r="CC28" s="17">
        <f>FishAbundance!CC28</f>
        <v>0</v>
      </c>
      <c r="CD28" s="17">
        <f>FishAbundance!CD28</f>
        <v>0</v>
      </c>
      <c r="CE28" s="17">
        <f>FishAbundance!CE28</f>
        <v>0</v>
      </c>
      <c r="CF28" s="17">
        <f>FishAbundance!CF28</f>
        <v>0</v>
      </c>
      <c r="CG28" s="17">
        <f>FishAbundance!CG28</f>
        <v>0</v>
      </c>
      <c r="CH28" s="17">
        <f>FishAbundance!CH28</f>
        <v>0</v>
      </c>
      <c r="CI28" s="17">
        <f>FishAbundance!CI28</f>
        <v>0</v>
      </c>
      <c r="CJ28" s="17">
        <f>FishAbundance!CJ28</f>
        <v>0</v>
      </c>
      <c r="CK28" s="17">
        <f>FishAbundance!CK28</f>
        <v>0</v>
      </c>
      <c r="CL28" s="17">
        <f>FishAbundance!CL28</f>
        <v>0</v>
      </c>
      <c r="CM28" s="17">
        <f>FishAbundance!CM28</f>
        <v>0</v>
      </c>
      <c r="CN28" s="17">
        <f>FishAbundance!CN28</f>
        <v>2</v>
      </c>
      <c r="CO28" s="17">
        <f>FishAbundance!CO28</f>
        <v>0</v>
      </c>
      <c r="CP28" s="17">
        <f>FishAbundance!CP28</f>
        <v>0</v>
      </c>
      <c r="CQ28" s="17">
        <f>FishAbundance!CQ28</f>
        <v>0</v>
      </c>
      <c r="CR28" s="17">
        <f>FishAbundance!CR28</f>
        <v>0</v>
      </c>
      <c r="CS28" s="17">
        <f>FishAbundance!CS28</f>
        <v>1</v>
      </c>
      <c r="CT28" s="17">
        <f>FishAbundance!CT28</f>
        <v>0</v>
      </c>
      <c r="CU28" s="17">
        <f>FishAbundance!CU28</f>
        <v>0</v>
      </c>
      <c r="CV28" s="17">
        <f>FishAbundance!CV28</f>
        <v>0</v>
      </c>
      <c r="CW28" s="17">
        <f>FishAbundance!CW28</f>
        <v>0</v>
      </c>
      <c r="CX28" s="17">
        <f>FishAbundance!CX28</f>
        <v>1</v>
      </c>
      <c r="CY28" s="17">
        <f>FishAbundance!CY28</f>
        <v>0</v>
      </c>
      <c r="CZ28" s="17">
        <f>FishAbundance!CZ28</f>
        <v>0</v>
      </c>
      <c r="DA28" s="17">
        <f>FishAbundance!DA28</f>
        <v>0</v>
      </c>
      <c r="DB28" s="17">
        <f>FishAbundance!DB28</f>
        <v>2</v>
      </c>
      <c r="DC28" s="17">
        <f>FishAbundance!DC28</f>
        <v>3</v>
      </c>
      <c r="DD28" s="17">
        <f>FishAbundance!DD28</f>
        <v>0</v>
      </c>
      <c r="DE28" s="17">
        <f>FishAbundance!DE28</f>
        <v>0</v>
      </c>
      <c r="DF28" s="17">
        <f>FishAbundance!DF28</f>
        <v>2</v>
      </c>
      <c r="DG28" s="17">
        <f>FishAbundance!DG28</f>
        <v>0</v>
      </c>
      <c r="DH28" s="17">
        <f>FishAbundance!DH28</f>
        <v>0</v>
      </c>
      <c r="DI28" s="17">
        <f>FishAbundance!DI28</f>
        <v>0</v>
      </c>
      <c r="DJ28" s="17">
        <f>FishAbundance!DJ28</f>
        <v>0</v>
      </c>
      <c r="DK28" s="17">
        <f>FishAbundance!DK28</f>
        <v>0</v>
      </c>
      <c r="DL28" s="17">
        <f>FishAbundance!DL28</f>
        <v>0</v>
      </c>
      <c r="DM28" s="17">
        <f>FishAbundance!DM28</f>
        <v>0</v>
      </c>
      <c r="DN28" s="17">
        <f>FishAbundance!DN28</f>
        <v>0</v>
      </c>
      <c r="DO28" s="17">
        <f>FishAbundance!DO28</f>
        <v>0</v>
      </c>
      <c r="DP28" s="17">
        <f>FishAbundance!DP28</f>
        <v>0</v>
      </c>
      <c r="DQ28" s="17">
        <f>FishAbundance!DQ28</f>
        <v>0</v>
      </c>
      <c r="DR28" s="17">
        <f>FishAbundance!DR28</f>
        <v>0</v>
      </c>
      <c r="DS28" s="17">
        <f>FishAbundance!DS28</f>
        <v>1</v>
      </c>
      <c r="DT28" s="17">
        <f>FishAbundance!DT28</f>
        <v>0</v>
      </c>
      <c r="DU28" s="17">
        <f>FishAbundance!DU28</f>
        <v>0</v>
      </c>
      <c r="DV28" s="17">
        <f>FishAbundance!DV28</f>
        <v>0</v>
      </c>
      <c r="DW28" s="17">
        <f>FishAbundance!DW28</f>
        <v>0</v>
      </c>
      <c r="DX28" s="17">
        <f>FishAbundance!DX28</f>
        <v>0</v>
      </c>
      <c r="DY28" s="17">
        <f>FishAbundance!DY28</f>
        <v>0</v>
      </c>
      <c r="DZ28" s="17">
        <f>FishAbundance!DZ28</f>
        <v>0</v>
      </c>
      <c r="EA28" s="17">
        <f>FishAbundance!EA28</f>
        <v>0</v>
      </c>
      <c r="EB28" s="17">
        <f>FishAbundance!EB28</f>
        <v>0</v>
      </c>
      <c r="EC28" s="17">
        <f>FishAbundance!EC28</f>
        <v>3</v>
      </c>
      <c r="ED28" s="17">
        <f>FishAbundance!ED28</f>
        <v>0</v>
      </c>
      <c r="EE28" s="17">
        <f>FishAbundance!EE28</f>
        <v>0</v>
      </c>
      <c r="EF28" s="17">
        <f>FishAbundance!EF28</f>
        <v>0</v>
      </c>
      <c r="EG28" s="17">
        <f>FishAbundance!EG28</f>
        <v>0</v>
      </c>
      <c r="EH28" s="17">
        <f>FishAbundance!EH28</f>
        <v>0</v>
      </c>
      <c r="EI28" s="17">
        <f>FishAbundance!EI28</f>
        <v>1</v>
      </c>
      <c r="EJ28" s="17">
        <f>FishAbundance!EJ28</f>
        <v>0</v>
      </c>
      <c r="EK28" s="17">
        <f>FishAbundance!EK28</f>
        <v>2</v>
      </c>
      <c r="EL28" s="17">
        <f>FishAbundance!EL28</f>
        <v>0</v>
      </c>
      <c r="EM28" s="17">
        <f>FishAbundance!EM28</f>
        <v>1</v>
      </c>
      <c r="EN28" s="17">
        <f>FishAbundance!EN28</f>
        <v>0</v>
      </c>
      <c r="EO28" s="17">
        <f>FishAbundance!EO28</f>
        <v>2</v>
      </c>
      <c r="EP28" s="17">
        <f>FishAbundance!EP28</f>
        <v>0</v>
      </c>
      <c r="EQ28" s="17">
        <f>FishAbundance!EQ28</f>
        <v>0</v>
      </c>
      <c r="ER28" s="17">
        <f>FishAbundance!ER28</f>
        <v>0</v>
      </c>
      <c r="ES28" s="17">
        <f>FishAbundance!ES28</f>
        <v>0</v>
      </c>
      <c r="ET28" s="17">
        <f>FishAbundance!ET28</f>
        <v>0</v>
      </c>
      <c r="EU28" s="17">
        <f>FishAbundance!EU28</f>
        <v>0</v>
      </c>
      <c r="EV28" s="17">
        <f>FishAbundance!EV28</f>
        <v>0</v>
      </c>
      <c r="EW28" s="17">
        <f>FishAbundance!EW28</f>
        <v>0</v>
      </c>
      <c r="EX28" s="17">
        <f>FishAbundance!EX28</f>
        <v>0</v>
      </c>
      <c r="EY28" s="17">
        <f>FishAbundance!EY28</f>
        <v>0</v>
      </c>
      <c r="EZ28" s="17">
        <f>FishAbundance!EZ28</f>
        <v>0</v>
      </c>
      <c r="FA28" s="17">
        <f>FishAbundance!FA28</f>
        <v>0</v>
      </c>
      <c r="FB28" s="17">
        <f>FishAbundance!FB28</f>
        <v>0</v>
      </c>
      <c r="FC28" s="17">
        <f>FishAbundance!FC28</f>
        <v>0</v>
      </c>
      <c r="FE28" s="17">
        <f>VLOOKUP($A28, SiteInfo!$A$2:$R$480, MATCH(FishAbundancePRIMER!FE$1, SiteInfo!$A$1:$R$1,0), 0)</f>
        <v>26</v>
      </c>
      <c r="FF28" s="17">
        <f>VLOOKUP($A28, SiteInfo!$A$2:$R$480, MATCH(FishAbundancePRIMER!FF$1, SiteInfo!$A$1:$R$1,0), 0)</f>
        <v>1</v>
      </c>
      <c r="FG28" s="17">
        <f>VLOOKUP($A28, SiteInfo!$A$2:$R$480, MATCH(FishAbundancePRIMER!FG$1, SiteInfo!$A$1:$R$1,0), 0)</f>
        <v>2000</v>
      </c>
      <c r="FH28" s="17" t="str">
        <f>VLOOKUP($A28, SiteInfo!$A$2:$R$480, MATCH(FishAbundancePRIMER!FH$1, SiteInfo!$A$1:$R$1,0), 0)</f>
        <v>CD</v>
      </c>
      <c r="FI28" s="17">
        <f>VLOOKUP($A28, SiteInfo!$A$2:$R$480, MATCH(FishAbundancePRIMER!FI$1, SiteInfo!$A$1:$R$1,0), 0)</f>
        <v>4</v>
      </c>
      <c r="FJ28" s="17" t="str">
        <f>VLOOKUP($A28, SiteInfo!$A$2:$R$480, MATCH(FishAbundancePRIMER!FJ$1, SiteInfo!$A$1:$R$1,0), 0)</f>
        <v>Bligh Sound Outer</v>
      </c>
      <c r="FK28" s="17" t="str">
        <f>VLOOKUP($A28, SiteInfo!$A$2:$R$480, MATCH(FishAbundancePRIMER!FK$1, SiteInfo!$A$1:$R$1,0), 0)</f>
        <v>Bligh Sound</v>
      </c>
      <c r="FL28" s="17" t="str">
        <f>VLOOKUP($A28, SiteInfo!$A$2:$R$480, MATCH(FishAbundancePRIMER!FL$1, SiteInfo!$A$1:$R$1,0), 0)</f>
        <v>FLD</v>
      </c>
      <c r="FM28" s="17" t="str">
        <f>VLOOKUP($A28, SiteInfo!$A$2:$R$480, MATCH(FishAbundancePRIMER!FM$1, SiteInfo!$A$1:$R$1,0), 0)</f>
        <v>Fiordland</v>
      </c>
      <c r="FN28" s="17" t="str">
        <f>VLOOKUP($A28, SiteInfo!$A$2:$R$480, MATCH(FishAbundancePRIMER!FN$1, SiteInfo!$A$1:$R$1,0), 0)</f>
        <v>Bs</v>
      </c>
      <c r="FO28" s="17" t="str">
        <f>VLOOKUP($A28, SiteInfo!$A$2:$R$480, MATCH(FishAbundancePRIMER!FO$1, SiteInfo!$A$1:$R$1,0), 0)</f>
        <v>SWSI</v>
      </c>
    </row>
    <row r="29" spans="1:171" x14ac:dyDescent="0.25">
      <c r="A29" s="11" t="str">
        <f>FishAbundance!A29</f>
        <v>Ct1</v>
      </c>
      <c r="B29" s="17">
        <f>FishAbundance!B29</f>
        <v>0</v>
      </c>
      <c r="C29" s="17">
        <f>FishAbundance!C29</f>
        <v>0</v>
      </c>
      <c r="D29" s="17">
        <f>FishAbundance!D29</f>
        <v>0</v>
      </c>
      <c r="E29" s="17">
        <f>FishAbundance!E29</f>
        <v>0</v>
      </c>
      <c r="F29" s="17">
        <f>FishAbundance!F29</f>
        <v>0</v>
      </c>
      <c r="G29" s="17">
        <f>FishAbundance!G29</f>
        <v>0</v>
      </c>
      <c r="H29" s="17">
        <f>FishAbundance!H29</f>
        <v>0</v>
      </c>
      <c r="I29" s="17">
        <f>FishAbundance!I29</f>
        <v>0</v>
      </c>
      <c r="J29" s="17">
        <f>FishAbundance!J29</f>
        <v>0</v>
      </c>
      <c r="K29" s="17">
        <f>FishAbundance!K29</f>
        <v>0</v>
      </c>
      <c r="L29" s="17">
        <f>FishAbundance!L29</f>
        <v>0</v>
      </c>
      <c r="M29" s="17">
        <f>FishAbundance!M29</f>
        <v>0</v>
      </c>
      <c r="N29" s="17">
        <f>FishAbundance!N29</f>
        <v>0</v>
      </c>
      <c r="O29" s="17">
        <f>FishAbundance!O29</f>
        <v>0</v>
      </c>
      <c r="P29" s="17">
        <f>FishAbundance!P29</f>
        <v>0</v>
      </c>
      <c r="Q29" s="17">
        <f>FishAbundance!Q29</f>
        <v>0</v>
      </c>
      <c r="R29" s="17">
        <f>FishAbundance!R29</f>
        <v>0</v>
      </c>
      <c r="S29" s="17">
        <f>FishAbundance!S29</f>
        <v>0</v>
      </c>
      <c r="T29" s="17">
        <f>FishAbundance!T29</f>
        <v>0</v>
      </c>
      <c r="U29" s="17">
        <f>FishAbundance!U29</f>
        <v>0</v>
      </c>
      <c r="V29" s="17">
        <f>FishAbundance!V29</f>
        <v>0</v>
      </c>
      <c r="W29" s="17">
        <f>FishAbundance!W29</f>
        <v>0</v>
      </c>
      <c r="X29" s="17">
        <f>FishAbundance!X29</f>
        <v>0</v>
      </c>
      <c r="Y29" s="17">
        <f>FishAbundance!Y29</f>
        <v>0</v>
      </c>
      <c r="Z29" s="17">
        <f>FishAbundance!Z29</f>
        <v>0</v>
      </c>
      <c r="AA29" s="17">
        <f>FishAbundance!AA29</f>
        <v>0</v>
      </c>
      <c r="AB29" s="17">
        <f>FishAbundance!AB29</f>
        <v>0</v>
      </c>
      <c r="AC29" s="17">
        <f>FishAbundance!AC29</f>
        <v>0</v>
      </c>
      <c r="AD29" s="17">
        <f>FishAbundance!AD29</f>
        <v>0</v>
      </c>
      <c r="AE29" s="17">
        <f>FishAbundance!AE29</f>
        <v>0</v>
      </c>
      <c r="AF29" s="17">
        <f>FishAbundance!AF29</f>
        <v>0</v>
      </c>
      <c r="AG29" s="17">
        <f>FishAbundance!AG29</f>
        <v>0</v>
      </c>
      <c r="AH29" s="17">
        <f>FishAbundance!AH29</f>
        <v>0</v>
      </c>
      <c r="AI29" s="17">
        <f>FishAbundance!AI29</f>
        <v>0</v>
      </c>
      <c r="AJ29" s="17">
        <f>FishAbundance!AJ29</f>
        <v>0</v>
      </c>
      <c r="AK29" s="17">
        <f>FishAbundance!AK29</f>
        <v>0</v>
      </c>
      <c r="AL29" s="17">
        <f>FishAbundance!AL29</f>
        <v>0</v>
      </c>
      <c r="AM29" s="17">
        <f>FishAbundance!AM29</f>
        <v>0</v>
      </c>
      <c r="AN29" s="17">
        <f>FishAbundance!AN29</f>
        <v>0</v>
      </c>
      <c r="AO29" s="17">
        <f>FishAbundance!AO29</f>
        <v>0</v>
      </c>
      <c r="AP29" s="17">
        <f>FishAbundance!AP29</f>
        <v>0</v>
      </c>
      <c r="AQ29" s="17">
        <f>FishAbundance!AQ29</f>
        <v>0</v>
      </c>
      <c r="AR29" s="17">
        <f>FishAbundance!AR29</f>
        <v>0</v>
      </c>
      <c r="AS29" s="17">
        <f>FishAbundance!AS29</f>
        <v>0</v>
      </c>
      <c r="AT29" s="17">
        <f>FishAbundance!AT29</f>
        <v>0</v>
      </c>
      <c r="AU29" s="17">
        <f>FishAbundance!AU29</f>
        <v>0</v>
      </c>
      <c r="AV29" s="17">
        <f>FishAbundance!AV29</f>
        <v>0</v>
      </c>
      <c r="AW29" s="17">
        <f>FishAbundance!AW29</f>
        <v>0</v>
      </c>
      <c r="AX29" s="17">
        <f>FishAbundance!AX29</f>
        <v>0</v>
      </c>
      <c r="AY29" s="17">
        <f>FishAbundance!AY29</f>
        <v>0</v>
      </c>
      <c r="AZ29" s="17">
        <f>FishAbundance!AZ29</f>
        <v>0</v>
      </c>
      <c r="BA29" s="17">
        <f>FishAbundance!BA29</f>
        <v>0</v>
      </c>
      <c r="BB29" s="17">
        <f>FishAbundance!BB29</f>
        <v>0</v>
      </c>
      <c r="BC29" s="17">
        <f>FishAbundance!BC29</f>
        <v>0</v>
      </c>
      <c r="BD29" s="17">
        <f>FishAbundance!BD29</f>
        <v>0</v>
      </c>
      <c r="BE29" s="17">
        <f>FishAbundance!BE29</f>
        <v>0</v>
      </c>
      <c r="BF29" s="17">
        <f>FishAbundance!BF29</f>
        <v>0</v>
      </c>
      <c r="BG29" s="17">
        <f>FishAbundance!BG29</f>
        <v>0</v>
      </c>
      <c r="BH29" s="17">
        <f>FishAbundance!BH29</f>
        <v>0</v>
      </c>
      <c r="BI29" s="17">
        <f>FishAbundance!BI29</f>
        <v>0</v>
      </c>
      <c r="BJ29" s="17">
        <f>FishAbundance!BJ29</f>
        <v>0</v>
      </c>
      <c r="BK29" s="17">
        <f>FishAbundance!BK29</f>
        <v>0</v>
      </c>
      <c r="BL29" s="17">
        <f>FishAbundance!BL29</f>
        <v>0</v>
      </c>
      <c r="BM29" s="17">
        <f>FishAbundance!BM29</f>
        <v>0</v>
      </c>
      <c r="BN29" s="17">
        <f>FishAbundance!BN29</f>
        <v>0</v>
      </c>
      <c r="BO29" s="17">
        <f>FishAbundance!BO29</f>
        <v>0</v>
      </c>
      <c r="BP29" s="17">
        <f>FishAbundance!BP29</f>
        <v>0</v>
      </c>
      <c r="BQ29" s="17">
        <f>FishAbundance!BQ29</f>
        <v>0</v>
      </c>
      <c r="BR29" s="17">
        <f>FishAbundance!BR29</f>
        <v>0</v>
      </c>
      <c r="BS29" s="17">
        <f>FishAbundance!BS29</f>
        <v>0</v>
      </c>
      <c r="BT29" s="17">
        <f>FishAbundance!BT29</f>
        <v>0</v>
      </c>
      <c r="BU29" s="17">
        <f>FishAbundance!BU29</f>
        <v>0</v>
      </c>
      <c r="BV29" s="17">
        <f>FishAbundance!BV29</f>
        <v>0</v>
      </c>
      <c r="BW29" s="17">
        <f>FishAbundance!BW29</f>
        <v>0</v>
      </c>
      <c r="BX29" s="17">
        <f>FishAbundance!BX29</f>
        <v>0</v>
      </c>
      <c r="BY29" s="17">
        <f>FishAbundance!BY29</f>
        <v>0</v>
      </c>
      <c r="BZ29" s="17">
        <f>FishAbundance!BZ29</f>
        <v>0</v>
      </c>
      <c r="CA29" s="17">
        <f>FishAbundance!CA29</f>
        <v>0</v>
      </c>
      <c r="CB29" s="17">
        <f>FishAbundance!CB29</f>
        <v>0</v>
      </c>
      <c r="CC29" s="17">
        <f>FishAbundance!CC29</f>
        <v>0</v>
      </c>
      <c r="CD29" s="17">
        <f>FishAbundance!CD29</f>
        <v>0</v>
      </c>
      <c r="CE29" s="17">
        <f>FishAbundance!CE29</f>
        <v>0</v>
      </c>
      <c r="CF29" s="17">
        <f>FishAbundance!CF29</f>
        <v>0</v>
      </c>
      <c r="CG29" s="17">
        <f>FishAbundance!CG29</f>
        <v>0</v>
      </c>
      <c r="CH29" s="17">
        <f>FishAbundance!CH29</f>
        <v>0</v>
      </c>
      <c r="CI29" s="17">
        <f>FishAbundance!CI29</f>
        <v>0</v>
      </c>
      <c r="CJ29" s="17">
        <f>FishAbundance!CJ29</f>
        <v>0</v>
      </c>
      <c r="CK29" s="17">
        <f>FishAbundance!CK29</f>
        <v>0</v>
      </c>
      <c r="CL29" s="17">
        <f>FishAbundance!CL29</f>
        <v>0</v>
      </c>
      <c r="CM29" s="17">
        <f>FishAbundance!CM29</f>
        <v>0</v>
      </c>
      <c r="CN29" s="17">
        <f>FishAbundance!CN29</f>
        <v>0</v>
      </c>
      <c r="CO29" s="17">
        <f>FishAbundance!CO29</f>
        <v>0</v>
      </c>
      <c r="CP29" s="17">
        <f>FishAbundance!CP29</f>
        <v>0</v>
      </c>
      <c r="CQ29" s="17">
        <f>FishAbundance!CQ29</f>
        <v>0</v>
      </c>
      <c r="CR29" s="17">
        <f>FishAbundance!CR29</f>
        <v>0</v>
      </c>
      <c r="CS29" s="17">
        <f>FishAbundance!CS29</f>
        <v>0</v>
      </c>
      <c r="CT29" s="17">
        <f>FishAbundance!CT29</f>
        <v>0</v>
      </c>
      <c r="CU29" s="17">
        <f>FishAbundance!CU29</f>
        <v>0</v>
      </c>
      <c r="CV29" s="17">
        <f>FishAbundance!CV29</f>
        <v>2</v>
      </c>
      <c r="CW29" s="17">
        <f>FishAbundance!CW29</f>
        <v>0</v>
      </c>
      <c r="CX29" s="17">
        <f>FishAbundance!CX29</f>
        <v>0</v>
      </c>
      <c r="CY29" s="17">
        <f>FishAbundance!CY29</f>
        <v>0</v>
      </c>
      <c r="CZ29" s="17">
        <f>FishAbundance!CZ29</f>
        <v>0</v>
      </c>
      <c r="DA29" s="17">
        <f>FishAbundance!DA29</f>
        <v>1</v>
      </c>
      <c r="DB29" s="17">
        <f>FishAbundance!DB29</f>
        <v>0</v>
      </c>
      <c r="DC29" s="17">
        <f>FishAbundance!DC29</f>
        <v>2</v>
      </c>
      <c r="DD29" s="17">
        <f>FishAbundance!DD29</f>
        <v>0</v>
      </c>
      <c r="DE29" s="17">
        <f>FishAbundance!DE29</f>
        <v>0</v>
      </c>
      <c r="DF29" s="17">
        <f>FishAbundance!DF29</f>
        <v>1</v>
      </c>
      <c r="DG29" s="17">
        <f>FishAbundance!DG29</f>
        <v>0</v>
      </c>
      <c r="DH29" s="17">
        <f>FishAbundance!DH29</f>
        <v>0</v>
      </c>
      <c r="DI29" s="17">
        <f>FishAbundance!DI29</f>
        <v>0</v>
      </c>
      <c r="DJ29" s="17">
        <f>FishAbundance!DJ29</f>
        <v>0</v>
      </c>
      <c r="DK29" s="17">
        <f>FishAbundance!DK29</f>
        <v>0</v>
      </c>
      <c r="DL29" s="17">
        <f>FishAbundance!DL29</f>
        <v>0</v>
      </c>
      <c r="DM29" s="17">
        <f>FishAbundance!DM29</f>
        <v>0</v>
      </c>
      <c r="DN29" s="17">
        <f>FishAbundance!DN29</f>
        <v>0</v>
      </c>
      <c r="DO29" s="17">
        <f>FishAbundance!DO29</f>
        <v>0</v>
      </c>
      <c r="DP29" s="17">
        <f>FishAbundance!DP29</f>
        <v>0</v>
      </c>
      <c r="DQ29" s="17">
        <f>FishAbundance!DQ29</f>
        <v>0</v>
      </c>
      <c r="DR29" s="17">
        <f>FishAbundance!DR29</f>
        <v>0</v>
      </c>
      <c r="DS29" s="17">
        <f>FishAbundance!DS29</f>
        <v>2</v>
      </c>
      <c r="DT29" s="17">
        <f>FishAbundance!DT29</f>
        <v>0</v>
      </c>
      <c r="DU29" s="17">
        <f>FishAbundance!DU29</f>
        <v>0</v>
      </c>
      <c r="DV29" s="17">
        <f>FishAbundance!DV29</f>
        <v>3</v>
      </c>
      <c r="DW29" s="17">
        <f>FishAbundance!DW29</f>
        <v>0</v>
      </c>
      <c r="DX29" s="17">
        <f>FishAbundance!DX29</f>
        <v>0</v>
      </c>
      <c r="DY29" s="17">
        <f>FishAbundance!DY29</f>
        <v>0</v>
      </c>
      <c r="DZ29" s="17">
        <f>FishAbundance!DZ29</f>
        <v>0</v>
      </c>
      <c r="EA29" s="17">
        <f>FishAbundance!EA29</f>
        <v>0</v>
      </c>
      <c r="EB29" s="17">
        <f>FishAbundance!EB29</f>
        <v>2</v>
      </c>
      <c r="EC29" s="17">
        <f>FishAbundance!EC29</f>
        <v>2</v>
      </c>
      <c r="ED29" s="17">
        <f>FishAbundance!ED29</f>
        <v>0</v>
      </c>
      <c r="EE29" s="17">
        <f>FishAbundance!EE29</f>
        <v>0</v>
      </c>
      <c r="EF29" s="17">
        <f>FishAbundance!EF29</f>
        <v>0</v>
      </c>
      <c r="EG29" s="17">
        <f>FishAbundance!EG29</f>
        <v>0</v>
      </c>
      <c r="EH29" s="17">
        <f>FishAbundance!EH29</f>
        <v>0</v>
      </c>
      <c r="EI29" s="17">
        <f>FishAbundance!EI29</f>
        <v>0</v>
      </c>
      <c r="EJ29" s="17">
        <f>FishAbundance!EJ29</f>
        <v>0</v>
      </c>
      <c r="EK29" s="17">
        <f>FishAbundance!EK29</f>
        <v>2</v>
      </c>
      <c r="EL29" s="17">
        <f>FishAbundance!EL29</f>
        <v>0</v>
      </c>
      <c r="EM29" s="17">
        <f>FishAbundance!EM29</f>
        <v>0</v>
      </c>
      <c r="EN29" s="17">
        <f>FishAbundance!EN29</f>
        <v>0</v>
      </c>
      <c r="EO29" s="17">
        <f>FishAbundance!EO29</f>
        <v>2</v>
      </c>
      <c r="EP29" s="17">
        <f>FishAbundance!EP29</f>
        <v>0</v>
      </c>
      <c r="EQ29" s="17">
        <f>FishAbundance!EQ29</f>
        <v>0</v>
      </c>
      <c r="ER29" s="17">
        <f>FishAbundance!ER29</f>
        <v>0</v>
      </c>
      <c r="ES29" s="17">
        <f>FishAbundance!ES29</f>
        <v>0</v>
      </c>
      <c r="ET29" s="17">
        <f>FishAbundance!ET29</f>
        <v>0</v>
      </c>
      <c r="EU29" s="17">
        <f>FishAbundance!EU29</f>
        <v>0</v>
      </c>
      <c r="EV29" s="17">
        <f>FishAbundance!EV29</f>
        <v>0</v>
      </c>
      <c r="EW29" s="17">
        <f>FishAbundance!EW29</f>
        <v>0</v>
      </c>
      <c r="EX29" s="17">
        <f>FishAbundance!EX29</f>
        <v>0</v>
      </c>
      <c r="EY29" s="17">
        <f>FishAbundance!EY29</f>
        <v>0</v>
      </c>
      <c r="EZ29" s="17">
        <f>FishAbundance!EZ29</f>
        <v>0</v>
      </c>
      <c r="FA29" s="17">
        <f>FishAbundance!FA29</f>
        <v>0</v>
      </c>
      <c r="FB29" s="17">
        <f>FishAbundance!FB29</f>
        <v>0</v>
      </c>
      <c r="FC29" s="17">
        <f>FishAbundance!FC29</f>
        <v>0</v>
      </c>
      <c r="FE29" s="17">
        <f>VLOOKUP($A29, SiteInfo!$A$2:$R$480, MATCH(FishAbundancePRIMER!FE$1, SiteInfo!$A$1:$R$1,0), 0)</f>
        <v>12</v>
      </c>
      <c r="FF29" s="17">
        <f>VLOOKUP($A29, SiteInfo!$A$2:$R$480, MATCH(FishAbundancePRIMER!FF$1, SiteInfo!$A$1:$R$1,0), 0)</f>
        <v>2</v>
      </c>
      <c r="FG29" s="17">
        <f>VLOOKUP($A29, SiteInfo!$A$2:$R$480, MATCH(FishAbundancePRIMER!FG$1, SiteInfo!$A$1:$R$1,0), 0)</f>
        <v>2000</v>
      </c>
      <c r="FH29" s="17" t="str">
        <f>VLOOKUP($A29, SiteInfo!$A$2:$R$480, MATCH(FishAbundancePRIMER!FH$1, SiteInfo!$A$1:$R$1,0), 0)</f>
        <v>CD</v>
      </c>
      <c r="FI29" s="17">
        <f>VLOOKUP($A29, SiteInfo!$A$2:$R$480, MATCH(FishAbundancePRIMER!FI$1, SiteInfo!$A$1:$R$1,0), 0)</f>
        <v>3</v>
      </c>
      <c r="FJ29" s="17" t="str">
        <f>VLOOKUP($A29, SiteInfo!$A$2:$R$480, MATCH(FishAbundancePRIMER!FJ$1, SiteInfo!$A$1:$R$1,0), 0)</f>
        <v>Cannibal Bay</v>
      </c>
      <c r="FK29" s="17" t="str">
        <f>VLOOKUP($A29, SiteInfo!$A$2:$R$480, MATCH(FishAbundancePRIMER!FK$1, SiteInfo!$A$1:$R$1,0), 0)</f>
        <v>Catlins</v>
      </c>
      <c r="FL29" s="17" t="str">
        <f>VLOOKUP($A29, SiteInfo!$A$2:$R$480, MATCH(FishAbundancePRIMER!FL$1, SiteInfo!$A$1:$R$1,0), 0)</f>
        <v>CTL</v>
      </c>
      <c r="FM29" s="17" t="str">
        <f>VLOOKUP($A29, SiteInfo!$A$2:$R$480, MATCH(FishAbundancePRIMER!FM$1, SiteInfo!$A$1:$R$1,0), 0)</f>
        <v>Catlins</v>
      </c>
      <c r="FN29" s="17" t="str">
        <f>VLOOKUP($A29, SiteInfo!$A$2:$R$480, MATCH(FishAbundancePRIMER!FN$1, SiteInfo!$A$1:$R$1,0), 0)</f>
        <v>Ct</v>
      </c>
      <c r="FO29" s="17" t="str">
        <f>VLOOKUP($A29, SiteInfo!$A$2:$R$480, MATCH(FishAbundancePRIMER!FO$1, SiteInfo!$A$1:$R$1,0), 0)</f>
        <v>SESI</v>
      </c>
    </row>
    <row r="30" spans="1:171" x14ac:dyDescent="0.25">
      <c r="A30" s="11" t="str">
        <f>FishAbundance!A30</f>
        <v>Ct2</v>
      </c>
      <c r="B30" s="17">
        <f>FishAbundance!B30</f>
        <v>0</v>
      </c>
      <c r="C30" s="17">
        <f>FishAbundance!C30</f>
        <v>0</v>
      </c>
      <c r="D30" s="17">
        <f>FishAbundance!D30</f>
        <v>0</v>
      </c>
      <c r="E30" s="17">
        <f>FishAbundance!E30</f>
        <v>0</v>
      </c>
      <c r="F30" s="17">
        <f>FishAbundance!F30</f>
        <v>0</v>
      </c>
      <c r="G30" s="17">
        <f>FishAbundance!G30</f>
        <v>0</v>
      </c>
      <c r="H30" s="17">
        <f>FishAbundance!H30</f>
        <v>0</v>
      </c>
      <c r="I30" s="17">
        <f>FishAbundance!I30</f>
        <v>0</v>
      </c>
      <c r="J30" s="17">
        <f>FishAbundance!J30</f>
        <v>0</v>
      </c>
      <c r="K30" s="17">
        <f>FishAbundance!K30</f>
        <v>0</v>
      </c>
      <c r="L30" s="17">
        <f>FishAbundance!L30</f>
        <v>0</v>
      </c>
      <c r="M30" s="17">
        <f>FishAbundance!M30</f>
        <v>0</v>
      </c>
      <c r="N30" s="17">
        <f>FishAbundance!N30</f>
        <v>0</v>
      </c>
      <c r="O30" s="17">
        <f>FishAbundance!O30</f>
        <v>0</v>
      </c>
      <c r="P30" s="17">
        <f>FishAbundance!P30</f>
        <v>0</v>
      </c>
      <c r="Q30" s="17">
        <f>FishAbundance!Q30</f>
        <v>0</v>
      </c>
      <c r="R30" s="17">
        <f>FishAbundance!R30</f>
        <v>0</v>
      </c>
      <c r="S30" s="17">
        <f>FishAbundance!S30</f>
        <v>0</v>
      </c>
      <c r="T30" s="17">
        <f>FishAbundance!T30</f>
        <v>0</v>
      </c>
      <c r="U30" s="17">
        <f>FishAbundance!U30</f>
        <v>0</v>
      </c>
      <c r="V30" s="17">
        <f>FishAbundance!V30</f>
        <v>0</v>
      </c>
      <c r="W30" s="17">
        <f>FishAbundance!W30</f>
        <v>0</v>
      </c>
      <c r="X30" s="17">
        <f>FishAbundance!X30</f>
        <v>0</v>
      </c>
      <c r="Y30" s="17">
        <f>FishAbundance!Y30</f>
        <v>0</v>
      </c>
      <c r="Z30" s="17">
        <f>FishAbundance!Z30</f>
        <v>0</v>
      </c>
      <c r="AA30" s="17">
        <f>FishAbundance!AA30</f>
        <v>0</v>
      </c>
      <c r="AB30" s="17">
        <f>FishAbundance!AB30</f>
        <v>0</v>
      </c>
      <c r="AC30" s="17">
        <f>FishAbundance!AC30</f>
        <v>0</v>
      </c>
      <c r="AD30" s="17">
        <f>FishAbundance!AD30</f>
        <v>0</v>
      </c>
      <c r="AE30" s="17">
        <f>FishAbundance!AE30</f>
        <v>0</v>
      </c>
      <c r="AF30" s="17">
        <f>FishAbundance!AF30</f>
        <v>0</v>
      </c>
      <c r="AG30" s="17">
        <f>FishAbundance!AG30</f>
        <v>0</v>
      </c>
      <c r="AH30" s="17">
        <f>FishAbundance!AH30</f>
        <v>0</v>
      </c>
      <c r="AI30" s="17">
        <f>FishAbundance!AI30</f>
        <v>0</v>
      </c>
      <c r="AJ30" s="17">
        <f>FishAbundance!AJ30</f>
        <v>0</v>
      </c>
      <c r="AK30" s="17">
        <f>FishAbundance!AK30</f>
        <v>0</v>
      </c>
      <c r="AL30" s="17">
        <f>FishAbundance!AL30</f>
        <v>0</v>
      </c>
      <c r="AM30" s="17">
        <f>FishAbundance!AM30</f>
        <v>0</v>
      </c>
      <c r="AN30" s="17">
        <f>FishAbundance!AN30</f>
        <v>0</v>
      </c>
      <c r="AO30" s="17">
        <f>FishAbundance!AO30</f>
        <v>0</v>
      </c>
      <c r="AP30" s="17">
        <f>FishAbundance!AP30</f>
        <v>0</v>
      </c>
      <c r="AQ30" s="17">
        <f>FishAbundance!AQ30</f>
        <v>0</v>
      </c>
      <c r="AR30" s="17">
        <f>FishAbundance!AR30</f>
        <v>0</v>
      </c>
      <c r="AS30" s="17">
        <f>FishAbundance!AS30</f>
        <v>0</v>
      </c>
      <c r="AT30" s="17">
        <f>FishAbundance!AT30</f>
        <v>0</v>
      </c>
      <c r="AU30" s="17">
        <f>FishAbundance!AU30</f>
        <v>0</v>
      </c>
      <c r="AV30" s="17">
        <f>FishAbundance!AV30</f>
        <v>0</v>
      </c>
      <c r="AW30" s="17">
        <f>FishAbundance!AW30</f>
        <v>0</v>
      </c>
      <c r="AX30" s="17">
        <f>FishAbundance!AX30</f>
        <v>0</v>
      </c>
      <c r="AY30" s="17">
        <f>FishAbundance!AY30</f>
        <v>0</v>
      </c>
      <c r="AZ30" s="17">
        <f>FishAbundance!AZ30</f>
        <v>0</v>
      </c>
      <c r="BA30" s="17">
        <f>FishAbundance!BA30</f>
        <v>0</v>
      </c>
      <c r="BB30" s="17">
        <f>FishAbundance!BB30</f>
        <v>0</v>
      </c>
      <c r="BC30" s="17">
        <f>FishAbundance!BC30</f>
        <v>0</v>
      </c>
      <c r="BD30" s="17">
        <f>FishAbundance!BD30</f>
        <v>0</v>
      </c>
      <c r="BE30" s="17">
        <f>FishAbundance!BE30</f>
        <v>0</v>
      </c>
      <c r="BF30" s="17">
        <f>FishAbundance!BF30</f>
        <v>0</v>
      </c>
      <c r="BG30" s="17">
        <f>FishAbundance!BG30</f>
        <v>0</v>
      </c>
      <c r="BH30" s="17">
        <f>FishAbundance!BH30</f>
        <v>0</v>
      </c>
      <c r="BI30" s="17">
        <f>FishAbundance!BI30</f>
        <v>0</v>
      </c>
      <c r="BJ30" s="17">
        <f>FishAbundance!BJ30</f>
        <v>0</v>
      </c>
      <c r="BK30" s="17">
        <f>FishAbundance!BK30</f>
        <v>0</v>
      </c>
      <c r="BL30" s="17">
        <f>FishAbundance!BL30</f>
        <v>0</v>
      </c>
      <c r="BM30" s="17">
        <f>FishAbundance!BM30</f>
        <v>0</v>
      </c>
      <c r="BN30" s="17">
        <f>FishAbundance!BN30</f>
        <v>0</v>
      </c>
      <c r="BO30" s="17">
        <f>FishAbundance!BO30</f>
        <v>0</v>
      </c>
      <c r="BP30" s="17">
        <f>FishAbundance!BP30</f>
        <v>0</v>
      </c>
      <c r="BQ30" s="17">
        <f>FishAbundance!BQ30</f>
        <v>0</v>
      </c>
      <c r="BR30" s="17">
        <f>FishAbundance!BR30</f>
        <v>0</v>
      </c>
      <c r="BS30" s="17">
        <f>FishAbundance!BS30</f>
        <v>0</v>
      </c>
      <c r="BT30" s="17">
        <f>FishAbundance!BT30</f>
        <v>0</v>
      </c>
      <c r="BU30" s="17">
        <f>FishAbundance!BU30</f>
        <v>0</v>
      </c>
      <c r="BV30" s="17">
        <f>FishAbundance!BV30</f>
        <v>0</v>
      </c>
      <c r="BW30" s="17">
        <f>FishAbundance!BW30</f>
        <v>0</v>
      </c>
      <c r="BX30" s="17">
        <f>FishAbundance!BX30</f>
        <v>0</v>
      </c>
      <c r="BY30" s="17">
        <f>FishAbundance!BY30</f>
        <v>0</v>
      </c>
      <c r="BZ30" s="17">
        <f>FishAbundance!BZ30</f>
        <v>0</v>
      </c>
      <c r="CA30" s="17">
        <f>FishAbundance!CA30</f>
        <v>0</v>
      </c>
      <c r="CB30" s="17">
        <f>FishAbundance!CB30</f>
        <v>0</v>
      </c>
      <c r="CC30" s="17">
        <f>FishAbundance!CC30</f>
        <v>0</v>
      </c>
      <c r="CD30" s="17">
        <f>FishAbundance!CD30</f>
        <v>0</v>
      </c>
      <c r="CE30" s="17">
        <f>FishAbundance!CE30</f>
        <v>0</v>
      </c>
      <c r="CF30" s="17">
        <f>FishAbundance!CF30</f>
        <v>0</v>
      </c>
      <c r="CG30" s="17">
        <f>FishAbundance!CG30</f>
        <v>0</v>
      </c>
      <c r="CH30" s="17">
        <f>FishAbundance!CH30</f>
        <v>0</v>
      </c>
      <c r="CI30" s="17">
        <f>FishAbundance!CI30</f>
        <v>0</v>
      </c>
      <c r="CJ30" s="17">
        <f>FishAbundance!CJ30</f>
        <v>0</v>
      </c>
      <c r="CK30" s="17">
        <f>FishAbundance!CK30</f>
        <v>0</v>
      </c>
      <c r="CL30" s="17">
        <f>FishAbundance!CL30</f>
        <v>0</v>
      </c>
      <c r="CM30" s="17">
        <f>FishAbundance!CM30</f>
        <v>0</v>
      </c>
      <c r="CN30" s="17">
        <f>FishAbundance!CN30</f>
        <v>0</v>
      </c>
      <c r="CO30" s="17">
        <f>FishAbundance!CO30</f>
        <v>0</v>
      </c>
      <c r="CP30" s="17">
        <f>FishAbundance!CP30</f>
        <v>0</v>
      </c>
      <c r="CQ30" s="17">
        <f>FishAbundance!CQ30</f>
        <v>0</v>
      </c>
      <c r="CR30" s="17">
        <f>FishAbundance!CR30</f>
        <v>0</v>
      </c>
      <c r="CS30" s="17">
        <f>FishAbundance!CS30</f>
        <v>0</v>
      </c>
      <c r="CT30" s="17">
        <f>FishAbundance!CT30</f>
        <v>0</v>
      </c>
      <c r="CU30" s="17">
        <f>FishAbundance!CU30</f>
        <v>0</v>
      </c>
      <c r="CV30" s="17">
        <f>FishAbundance!CV30</f>
        <v>2</v>
      </c>
      <c r="CW30" s="17">
        <f>FishAbundance!CW30</f>
        <v>0</v>
      </c>
      <c r="CX30" s="17">
        <f>FishAbundance!CX30</f>
        <v>3</v>
      </c>
      <c r="CY30" s="17">
        <f>FishAbundance!CY30</f>
        <v>0</v>
      </c>
      <c r="CZ30" s="17">
        <f>FishAbundance!CZ30</f>
        <v>0</v>
      </c>
      <c r="DA30" s="17">
        <f>FishAbundance!DA30</f>
        <v>1</v>
      </c>
      <c r="DB30" s="17">
        <f>FishAbundance!DB30</f>
        <v>0</v>
      </c>
      <c r="DC30" s="17">
        <f>FishAbundance!DC30</f>
        <v>2</v>
      </c>
      <c r="DD30" s="17">
        <f>FishAbundance!DD30</f>
        <v>0</v>
      </c>
      <c r="DE30" s="17">
        <f>FishAbundance!DE30</f>
        <v>0</v>
      </c>
      <c r="DF30" s="17">
        <f>FishAbundance!DF30</f>
        <v>1</v>
      </c>
      <c r="DG30" s="17">
        <f>FishAbundance!DG30</f>
        <v>0</v>
      </c>
      <c r="DH30" s="17">
        <f>FishAbundance!DH30</f>
        <v>0</v>
      </c>
      <c r="DI30" s="17">
        <f>FishAbundance!DI30</f>
        <v>0</v>
      </c>
      <c r="DJ30" s="17">
        <f>FishAbundance!DJ30</f>
        <v>0</v>
      </c>
      <c r="DK30" s="17">
        <f>FishAbundance!DK30</f>
        <v>0</v>
      </c>
      <c r="DL30" s="17">
        <f>FishAbundance!DL30</f>
        <v>0</v>
      </c>
      <c r="DM30" s="17">
        <f>FishAbundance!DM30</f>
        <v>0</v>
      </c>
      <c r="DN30" s="17">
        <f>FishAbundance!DN30</f>
        <v>0</v>
      </c>
      <c r="DO30" s="17">
        <f>FishAbundance!DO30</f>
        <v>0</v>
      </c>
      <c r="DP30" s="17">
        <f>FishAbundance!DP30</f>
        <v>0</v>
      </c>
      <c r="DQ30" s="17">
        <f>FishAbundance!DQ30</f>
        <v>0</v>
      </c>
      <c r="DR30" s="17">
        <f>FishAbundance!DR30</f>
        <v>0</v>
      </c>
      <c r="DS30" s="17">
        <f>FishAbundance!DS30</f>
        <v>2</v>
      </c>
      <c r="DT30" s="17">
        <f>FishAbundance!DT30</f>
        <v>0</v>
      </c>
      <c r="DU30" s="17">
        <f>FishAbundance!DU30</f>
        <v>0</v>
      </c>
      <c r="DV30" s="17">
        <f>FishAbundance!DV30</f>
        <v>2</v>
      </c>
      <c r="DW30" s="17">
        <f>FishAbundance!DW30</f>
        <v>0</v>
      </c>
      <c r="DX30" s="17">
        <f>FishAbundance!DX30</f>
        <v>1</v>
      </c>
      <c r="DY30" s="17">
        <f>FishAbundance!DY30</f>
        <v>0</v>
      </c>
      <c r="DZ30" s="17">
        <f>FishAbundance!DZ30</f>
        <v>0</v>
      </c>
      <c r="EA30" s="17">
        <f>FishAbundance!EA30</f>
        <v>0</v>
      </c>
      <c r="EB30" s="17">
        <f>FishAbundance!EB30</f>
        <v>0</v>
      </c>
      <c r="EC30" s="17">
        <f>FishAbundance!EC30</f>
        <v>2</v>
      </c>
      <c r="ED30" s="17">
        <f>FishAbundance!ED30</f>
        <v>0</v>
      </c>
      <c r="EE30" s="17">
        <f>FishAbundance!EE30</f>
        <v>0</v>
      </c>
      <c r="EF30" s="17">
        <f>FishAbundance!EF30</f>
        <v>0</v>
      </c>
      <c r="EG30" s="17">
        <f>FishAbundance!EG30</f>
        <v>0</v>
      </c>
      <c r="EH30" s="17">
        <f>FishAbundance!EH30</f>
        <v>0</v>
      </c>
      <c r="EI30" s="17">
        <f>FishAbundance!EI30</f>
        <v>0</v>
      </c>
      <c r="EJ30" s="17">
        <f>FishAbundance!EJ30</f>
        <v>0</v>
      </c>
      <c r="EK30" s="17">
        <f>FishAbundance!EK30</f>
        <v>2</v>
      </c>
      <c r="EL30" s="17">
        <f>FishAbundance!EL30</f>
        <v>0</v>
      </c>
      <c r="EM30" s="17">
        <f>FishAbundance!EM30</f>
        <v>0</v>
      </c>
      <c r="EN30" s="17">
        <f>FishAbundance!EN30</f>
        <v>0</v>
      </c>
      <c r="EO30" s="17">
        <f>FishAbundance!EO30</f>
        <v>2</v>
      </c>
      <c r="EP30" s="17">
        <f>FishAbundance!EP30</f>
        <v>0</v>
      </c>
      <c r="EQ30" s="17">
        <f>FishAbundance!EQ30</f>
        <v>0</v>
      </c>
      <c r="ER30" s="17">
        <f>FishAbundance!ER30</f>
        <v>0</v>
      </c>
      <c r="ES30" s="17">
        <f>FishAbundance!ES30</f>
        <v>0</v>
      </c>
      <c r="ET30" s="17">
        <f>FishAbundance!ET30</f>
        <v>0</v>
      </c>
      <c r="EU30" s="17">
        <f>FishAbundance!EU30</f>
        <v>0</v>
      </c>
      <c r="EV30" s="17">
        <f>FishAbundance!EV30</f>
        <v>0</v>
      </c>
      <c r="EW30" s="17">
        <f>FishAbundance!EW30</f>
        <v>0</v>
      </c>
      <c r="EX30" s="17">
        <f>FishAbundance!EX30</f>
        <v>0</v>
      </c>
      <c r="EY30" s="17">
        <f>FishAbundance!EY30</f>
        <v>0</v>
      </c>
      <c r="EZ30" s="17">
        <f>FishAbundance!EZ30</f>
        <v>0</v>
      </c>
      <c r="FA30" s="17">
        <f>FishAbundance!FA30</f>
        <v>0</v>
      </c>
      <c r="FB30" s="17">
        <f>FishAbundance!FB30</f>
        <v>0</v>
      </c>
      <c r="FC30" s="17">
        <f>FishAbundance!FC30</f>
        <v>0</v>
      </c>
      <c r="FE30" s="17">
        <f>VLOOKUP($A30, SiteInfo!$A$2:$R$480, MATCH(FishAbundancePRIMER!FE$1, SiteInfo!$A$1:$R$1,0), 0)</f>
        <v>12</v>
      </c>
      <c r="FF30" s="17">
        <f>VLOOKUP($A30, SiteInfo!$A$2:$R$480, MATCH(FishAbundancePRIMER!FF$1, SiteInfo!$A$1:$R$1,0), 0)</f>
        <v>2</v>
      </c>
      <c r="FG30" s="17">
        <f>VLOOKUP($A30, SiteInfo!$A$2:$R$480, MATCH(FishAbundancePRIMER!FG$1, SiteInfo!$A$1:$R$1,0), 0)</f>
        <v>2000</v>
      </c>
      <c r="FH30" s="17" t="str">
        <f>VLOOKUP($A30, SiteInfo!$A$2:$R$480, MATCH(FishAbundancePRIMER!FH$1, SiteInfo!$A$1:$R$1,0), 0)</f>
        <v>CD</v>
      </c>
      <c r="FI30" s="17">
        <f>VLOOKUP($A30, SiteInfo!$A$2:$R$480, MATCH(FishAbundancePRIMER!FI$1, SiteInfo!$A$1:$R$1,0), 0)</f>
        <v>3</v>
      </c>
      <c r="FJ30" s="17" t="str">
        <f>VLOOKUP($A30, SiteInfo!$A$2:$R$480, MATCH(FishAbundancePRIMER!FJ$1, SiteInfo!$A$1:$R$1,0), 0)</f>
        <v>Cannibal Bay</v>
      </c>
      <c r="FK30" s="17" t="str">
        <f>VLOOKUP($A30, SiteInfo!$A$2:$R$480, MATCH(FishAbundancePRIMER!FK$1, SiteInfo!$A$1:$R$1,0), 0)</f>
        <v>Catlins</v>
      </c>
      <c r="FL30" s="17" t="str">
        <f>VLOOKUP($A30, SiteInfo!$A$2:$R$480, MATCH(FishAbundancePRIMER!FL$1, SiteInfo!$A$1:$R$1,0), 0)</f>
        <v>CTL</v>
      </c>
      <c r="FM30" s="17" t="str">
        <f>VLOOKUP($A30, SiteInfo!$A$2:$R$480, MATCH(FishAbundancePRIMER!FM$1, SiteInfo!$A$1:$R$1,0), 0)</f>
        <v>Catlins</v>
      </c>
      <c r="FN30" s="17" t="str">
        <f>VLOOKUP($A30, SiteInfo!$A$2:$R$480, MATCH(FishAbundancePRIMER!FN$1, SiteInfo!$A$1:$R$1,0), 0)</f>
        <v>Ct</v>
      </c>
      <c r="FO30" s="17" t="str">
        <f>VLOOKUP($A30, SiteInfo!$A$2:$R$480, MATCH(FishAbundancePRIMER!FO$1, SiteInfo!$A$1:$R$1,0), 0)</f>
        <v>SESI</v>
      </c>
    </row>
    <row r="31" spans="1:171" x14ac:dyDescent="0.25">
      <c r="A31" s="11" t="str">
        <f>FishAbundance!A31</f>
        <v>Ct3</v>
      </c>
      <c r="B31" s="17">
        <f>FishAbundance!B31</f>
        <v>0</v>
      </c>
      <c r="C31" s="17">
        <f>FishAbundance!C31</f>
        <v>0</v>
      </c>
      <c r="D31" s="17">
        <f>FishAbundance!D31</f>
        <v>0</v>
      </c>
      <c r="E31" s="17">
        <f>FishAbundance!E31</f>
        <v>0</v>
      </c>
      <c r="F31" s="17">
        <f>FishAbundance!F31</f>
        <v>0</v>
      </c>
      <c r="G31" s="17">
        <f>FishAbundance!G31</f>
        <v>0</v>
      </c>
      <c r="H31" s="17">
        <f>FishAbundance!H31</f>
        <v>0</v>
      </c>
      <c r="I31" s="17">
        <f>FishAbundance!I31</f>
        <v>0</v>
      </c>
      <c r="J31" s="17">
        <f>FishAbundance!J31</f>
        <v>0</v>
      </c>
      <c r="K31" s="17">
        <f>FishAbundance!K31</f>
        <v>0</v>
      </c>
      <c r="L31" s="17">
        <f>FishAbundance!L31</f>
        <v>0</v>
      </c>
      <c r="M31" s="17">
        <f>FishAbundance!M31</f>
        <v>0</v>
      </c>
      <c r="N31" s="17">
        <f>FishAbundance!N31</f>
        <v>0</v>
      </c>
      <c r="O31" s="17">
        <f>FishAbundance!O31</f>
        <v>0</v>
      </c>
      <c r="P31" s="17">
        <f>FishAbundance!P31</f>
        <v>0</v>
      </c>
      <c r="Q31" s="17">
        <f>FishAbundance!Q31</f>
        <v>0</v>
      </c>
      <c r="R31" s="17">
        <f>FishAbundance!R31</f>
        <v>0</v>
      </c>
      <c r="S31" s="17">
        <f>FishAbundance!S31</f>
        <v>0</v>
      </c>
      <c r="T31" s="17">
        <f>FishAbundance!T31</f>
        <v>0</v>
      </c>
      <c r="U31" s="17">
        <f>FishAbundance!U31</f>
        <v>0</v>
      </c>
      <c r="V31" s="17">
        <f>FishAbundance!V31</f>
        <v>0</v>
      </c>
      <c r="W31" s="17">
        <f>FishAbundance!W31</f>
        <v>0</v>
      </c>
      <c r="X31" s="17">
        <f>FishAbundance!X31</f>
        <v>0</v>
      </c>
      <c r="Y31" s="17">
        <f>FishAbundance!Y31</f>
        <v>0</v>
      </c>
      <c r="Z31" s="17">
        <f>FishAbundance!Z31</f>
        <v>0</v>
      </c>
      <c r="AA31" s="17">
        <f>FishAbundance!AA31</f>
        <v>0</v>
      </c>
      <c r="AB31" s="17">
        <f>FishAbundance!AB31</f>
        <v>0</v>
      </c>
      <c r="AC31" s="17">
        <f>FishAbundance!AC31</f>
        <v>0</v>
      </c>
      <c r="AD31" s="17">
        <f>FishAbundance!AD31</f>
        <v>0</v>
      </c>
      <c r="AE31" s="17">
        <f>FishAbundance!AE31</f>
        <v>0</v>
      </c>
      <c r="AF31" s="17">
        <f>FishAbundance!AF31</f>
        <v>0</v>
      </c>
      <c r="AG31" s="17">
        <f>FishAbundance!AG31</f>
        <v>0</v>
      </c>
      <c r="AH31" s="17">
        <f>FishAbundance!AH31</f>
        <v>0</v>
      </c>
      <c r="AI31" s="17">
        <f>FishAbundance!AI31</f>
        <v>0</v>
      </c>
      <c r="AJ31" s="17">
        <f>FishAbundance!AJ31</f>
        <v>0</v>
      </c>
      <c r="AK31" s="17">
        <f>FishAbundance!AK31</f>
        <v>0</v>
      </c>
      <c r="AL31" s="17">
        <f>FishAbundance!AL31</f>
        <v>0</v>
      </c>
      <c r="AM31" s="17">
        <f>FishAbundance!AM31</f>
        <v>0</v>
      </c>
      <c r="AN31" s="17">
        <f>FishAbundance!AN31</f>
        <v>0</v>
      </c>
      <c r="AO31" s="17">
        <f>FishAbundance!AO31</f>
        <v>0</v>
      </c>
      <c r="AP31" s="17">
        <f>FishAbundance!AP31</f>
        <v>0</v>
      </c>
      <c r="AQ31" s="17">
        <f>FishAbundance!AQ31</f>
        <v>0</v>
      </c>
      <c r="AR31" s="17">
        <f>FishAbundance!AR31</f>
        <v>0</v>
      </c>
      <c r="AS31" s="17">
        <f>FishAbundance!AS31</f>
        <v>0</v>
      </c>
      <c r="AT31" s="17">
        <f>FishAbundance!AT31</f>
        <v>0</v>
      </c>
      <c r="AU31" s="17">
        <f>FishAbundance!AU31</f>
        <v>0</v>
      </c>
      <c r="AV31" s="17">
        <f>FishAbundance!AV31</f>
        <v>0</v>
      </c>
      <c r="AW31" s="17">
        <f>FishAbundance!AW31</f>
        <v>0</v>
      </c>
      <c r="AX31" s="17">
        <f>FishAbundance!AX31</f>
        <v>0</v>
      </c>
      <c r="AY31" s="17">
        <f>FishAbundance!AY31</f>
        <v>0</v>
      </c>
      <c r="AZ31" s="17">
        <f>FishAbundance!AZ31</f>
        <v>0</v>
      </c>
      <c r="BA31" s="17">
        <f>FishAbundance!BA31</f>
        <v>0</v>
      </c>
      <c r="BB31" s="17">
        <f>FishAbundance!BB31</f>
        <v>0</v>
      </c>
      <c r="BC31" s="17">
        <f>FishAbundance!BC31</f>
        <v>0</v>
      </c>
      <c r="BD31" s="17">
        <f>FishAbundance!BD31</f>
        <v>0</v>
      </c>
      <c r="BE31" s="17">
        <f>FishAbundance!BE31</f>
        <v>0</v>
      </c>
      <c r="BF31" s="17">
        <f>FishAbundance!BF31</f>
        <v>0</v>
      </c>
      <c r="BG31" s="17">
        <f>FishAbundance!BG31</f>
        <v>0</v>
      </c>
      <c r="BH31" s="17">
        <f>FishAbundance!BH31</f>
        <v>0</v>
      </c>
      <c r="BI31" s="17">
        <f>FishAbundance!BI31</f>
        <v>0</v>
      </c>
      <c r="BJ31" s="17">
        <f>FishAbundance!BJ31</f>
        <v>0</v>
      </c>
      <c r="BK31" s="17">
        <f>FishAbundance!BK31</f>
        <v>0</v>
      </c>
      <c r="BL31" s="17">
        <f>FishAbundance!BL31</f>
        <v>0</v>
      </c>
      <c r="BM31" s="17">
        <f>FishAbundance!BM31</f>
        <v>0</v>
      </c>
      <c r="BN31" s="17">
        <f>FishAbundance!BN31</f>
        <v>0</v>
      </c>
      <c r="BO31" s="17">
        <f>FishAbundance!BO31</f>
        <v>0</v>
      </c>
      <c r="BP31" s="17">
        <f>FishAbundance!BP31</f>
        <v>0</v>
      </c>
      <c r="BQ31" s="17">
        <f>FishAbundance!BQ31</f>
        <v>0</v>
      </c>
      <c r="BR31" s="17">
        <f>FishAbundance!BR31</f>
        <v>0</v>
      </c>
      <c r="BS31" s="17">
        <f>FishAbundance!BS31</f>
        <v>0</v>
      </c>
      <c r="BT31" s="17">
        <f>FishAbundance!BT31</f>
        <v>0</v>
      </c>
      <c r="BU31" s="17">
        <f>FishAbundance!BU31</f>
        <v>0</v>
      </c>
      <c r="BV31" s="17">
        <f>FishAbundance!BV31</f>
        <v>0</v>
      </c>
      <c r="BW31" s="17">
        <f>FishAbundance!BW31</f>
        <v>0</v>
      </c>
      <c r="BX31" s="17">
        <f>FishAbundance!BX31</f>
        <v>0</v>
      </c>
      <c r="BY31" s="17">
        <f>FishAbundance!BY31</f>
        <v>0</v>
      </c>
      <c r="BZ31" s="17">
        <f>FishAbundance!BZ31</f>
        <v>0</v>
      </c>
      <c r="CA31" s="17">
        <f>FishAbundance!CA31</f>
        <v>0</v>
      </c>
      <c r="CB31" s="17">
        <f>FishAbundance!CB31</f>
        <v>0</v>
      </c>
      <c r="CC31" s="17">
        <f>FishAbundance!CC31</f>
        <v>0</v>
      </c>
      <c r="CD31" s="17">
        <f>FishAbundance!CD31</f>
        <v>0</v>
      </c>
      <c r="CE31" s="17">
        <f>FishAbundance!CE31</f>
        <v>0</v>
      </c>
      <c r="CF31" s="17">
        <f>FishAbundance!CF31</f>
        <v>0</v>
      </c>
      <c r="CG31" s="17">
        <f>FishAbundance!CG31</f>
        <v>0</v>
      </c>
      <c r="CH31" s="17">
        <f>FishAbundance!CH31</f>
        <v>0</v>
      </c>
      <c r="CI31" s="17">
        <f>FishAbundance!CI31</f>
        <v>0</v>
      </c>
      <c r="CJ31" s="17">
        <f>FishAbundance!CJ31</f>
        <v>0</v>
      </c>
      <c r="CK31" s="17">
        <f>FishAbundance!CK31</f>
        <v>0</v>
      </c>
      <c r="CL31" s="17">
        <f>FishAbundance!CL31</f>
        <v>0</v>
      </c>
      <c r="CM31" s="17">
        <f>FishAbundance!CM31</f>
        <v>0</v>
      </c>
      <c r="CN31" s="17">
        <f>FishAbundance!CN31</f>
        <v>0</v>
      </c>
      <c r="CO31" s="17">
        <f>FishAbundance!CO31</f>
        <v>0</v>
      </c>
      <c r="CP31" s="17">
        <f>FishAbundance!CP31</f>
        <v>0</v>
      </c>
      <c r="CQ31" s="17">
        <f>FishAbundance!CQ31</f>
        <v>0</v>
      </c>
      <c r="CR31" s="17">
        <f>FishAbundance!CR31</f>
        <v>0</v>
      </c>
      <c r="CS31" s="17">
        <f>FishAbundance!CS31</f>
        <v>0</v>
      </c>
      <c r="CT31" s="17">
        <f>FishAbundance!CT31</f>
        <v>0</v>
      </c>
      <c r="CU31" s="17">
        <f>FishAbundance!CU31</f>
        <v>0</v>
      </c>
      <c r="CV31" s="17">
        <f>FishAbundance!CV31</f>
        <v>1</v>
      </c>
      <c r="CW31" s="17">
        <f>FishAbundance!CW31</f>
        <v>0</v>
      </c>
      <c r="CX31" s="17">
        <f>FishAbundance!CX31</f>
        <v>0</v>
      </c>
      <c r="CY31" s="17">
        <f>FishAbundance!CY31</f>
        <v>0</v>
      </c>
      <c r="CZ31" s="17">
        <f>FishAbundance!CZ31</f>
        <v>0</v>
      </c>
      <c r="DA31" s="17">
        <f>FishAbundance!DA31</f>
        <v>1</v>
      </c>
      <c r="DB31" s="17">
        <f>FishAbundance!DB31</f>
        <v>0</v>
      </c>
      <c r="DC31" s="17">
        <f>FishAbundance!DC31</f>
        <v>2</v>
      </c>
      <c r="DD31" s="17">
        <f>FishAbundance!DD31</f>
        <v>0</v>
      </c>
      <c r="DE31" s="17">
        <f>FishAbundance!DE31</f>
        <v>0</v>
      </c>
      <c r="DF31" s="17">
        <f>FishAbundance!DF31</f>
        <v>0</v>
      </c>
      <c r="DG31" s="17">
        <f>FishAbundance!DG31</f>
        <v>0</v>
      </c>
      <c r="DH31" s="17">
        <f>FishAbundance!DH31</f>
        <v>0</v>
      </c>
      <c r="DI31" s="17">
        <f>FishAbundance!DI31</f>
        <v>0</v>
      </c>
      <c r="DJ31" s="17">
        <f>FishAbundance!DJ31</f>
        <v>0</v>
      </c>
      <c r="DK31" s="17">
        <f>FishAbundance!DK31</f>
        <v>0</v>
      </c>
      <c r="DL31" s="17">
        <f>FishAbundance!DL31</f>
        <v>0</v>
      </c>
      <c r="DM31" s="17">
        <f>FishAbundance!DM31</f>
        <v>0</v>
      </c>
      <c r="DN31" s="17">
        <f>FishAbundance!DN31</f>
        <v>0</v>
      </c>
      <c r="DO31" s="17">
        <f>FishAbundance!DO31</f>
        <v>0</v>
      </c>
      <c r="DP31" s="17">
        <f>FishAbundance!DP31</f>
        <v>0</v>
      </c>
      <c r="DQ31" s="17">
        <f>FishAbundance!DQ31</f>
        <v>0</v>
      </c>
      <c r="DR31" s="17">
        <f>FishAbundance!DR31</f>
        <v>0</v>
      </c>
      <c r="DS31" s="17">
        <f>FishAbundance!DS31</f>
        <v>0</v>
      </c>
      <c r="DT31" s="17">
        <f>FishAbundance!DT31</f>
        <v>1</v>
      </c>
      <c r="DU31" s="17">
        <f>FishAbundance!DU31</f>
        <v>0</v>
      </c>
      <c r="DV31" s="17">
        <f>FishAbundance!DV31</f>
        <v>2</v>
      </c>
      <c r="DW31" s="17">
        <f>FishAbundance!DW31</f>
        <v>0</v>
      </c>
      <c r="DX31" s="17">
        <f>FishAbundance!DX31</f>
        <v>0</v>
      </c>
      <c r="DY31" s="17">
        <f>FishAbundance!DY31</f>
        <v>0</v>
      </c>
      <c r="DZ31" s="17">
        <f>FishAbundance!DZ31</f>
        <v>0</v>
      </c>
      <c r="EA31" s="17">
        <f>FishAbundance!EA31</f>
        <v>0</v>
      </c>
      <c r="EB31" s="17">
        <f>FishAbundance!EB31</f>
        <v>0</v>
      </c>
      <c r="EC31" s="17">
        <f>FishAbundance!EC31</f>
        <v>2</v>
      </c>
      <c r="ED31" s="17">
        <f>FishAbundance!ED31</f>
        <v>0</v>
      </c>
      <c r="EE31" s="17">
        <f>FishAbundance!EE31</f>
        <v>0</v>
      </c>
      <c r="EF31" s="17">
        <f>FishAbundance!EF31</f>
        <v>0</v>
      </c>
      <c r="EG31" s="17">
        <f>FishAbundance!EG31</f>
        <v>0</v>
      </c>
      <c r="EH31" s="17">
        <f>FishAbundance!EH31</f>
        <v>0</v>
      </c>
      <c r="EI31" s="17">
        <f>FishAbundance!EI31</f>
        <v>0</v>
      </c>
      <c r="EJ31" s="17">
        <f>FishAbundance!EJ31</f>
        <v>0</v>
      </c>
      <c r="EK31" s="17">
        <f>FishAbundance!EK31</f>
        <v>0</v>
      </c>
      <c r="EL31" s="17">
        <f>FishAbundance!EL31</f>
        <v>0</v>
      </c>
      <c r="EM31" s="17">
        <f>FishAbundance!EM31</f>
        <v>0</v>
      </c>
      <c r="EN31" s="17">
        <f>FishAbundance!EN31</f>
        <v>0</v>
      </c>
      <c r="EO31" s="17">
        <f>FishAbundance!EO31</f>
        <v>0</v>
      </c>
      <c r="EP31" s="17">
        <f>FishAbundance!EP31</f>
        <v>0</v>
      </c>
      <c r="EQ31" s="17">
        <f>FishAbundance!EQ31</f>
        <v>0</v>
      </c>
      <c r="ER31" s="17">
        <f>FishAbundance!ER31</f>
        <v>0</v>
      </c>
      <c r="ES31" s="17">
        <f>FishAbundance!ES31</f>
        <v>0</v>
      </c>
      <c r="ET31" s="17">
        <f>FishAbundance!ET31</f>
        <v>0</v>
      </c>
      <c r="EU31" s="17">
        <f>FishAbundance!EU31</f>
        <v>0</v>
      </c>
      <c r="EV31" s="17">
        <f>FishAbundance!EV31</f>
        <v>0</v>
      </c>
      <c r="EW31" s="17">
        <f>FishAbundance!EW31</f>
        <v>0</v>
      </c>
      <c r="EX31" s="17">
        <f>FishAbundance!EX31</f>
        <v>0</v>
      </c>
      <c r="EY31" s="17">
        <f>FishAbundance!EY31</f>
        <v>0</v>
      </c>
      <c r="EZ31" s="17">
        <f>FishAbundance!EZ31</f>
        <v>0</v>
      </c>
      <c r="FA31" s="17">
        <f>FishAbundance!FA31</f>
        <v>0</v>
      </c>
      <c r="FB31" s="17">
        <f>FishAbundance!FB31</f>
        <v>0</v>
      </c>
      <c r="FC31" s="17">
        <f>FishAbundance!FC31</f>
        <v>0</v>
      </c>
      <c r="FE31" s="17">
        <f>VLOOKUP($A31, SiteInfo!$A$2:$R$480, MATCH(FishAbundancePRIMER!FE$1, SiteInfo!$A$1:$R$1,0), 0)</f>
        <v>12</v>
      </c>
      <c r="FF31" s="17">
        <f>VLOOKUP($A31, SiteInfo!$A$2:$R$480, MATCH(FishAbundancePRIMER!FF$1, SiteInfo!$A$1:$R$1,0), 0)</f>
        <v>2</v>
      </c>
      <c r="FG31" s="17">
        <f>VLOOKUP($A31, SiteInfo!$A$2:$R$480, MATCH(FishAbundancePRIMER!FG$1, SiteInfo!$A$1:$R$1,0), 0)</f>
        <v>2000</v>
      </c>
      <c r="FH31" s="17" t="str">
        <f>VLOOKUP($A31, SiteInfo!$A$2:$R$480, MATCH(FishAbundancePRIMER!FH$1, SiteInfo!$A$1:$R$1,0), 0)</f>
        <v>CD</v>
      </c>
      <c r="FI31" s="17">
        <f>VLOOKUP($A31, SiteInfo!$A$2:$R$480, MATCH(FishAbundancePRIMER!FI$1, SiteInfo!$A$1:$R$1,0), 0)</f>
        <v>3</v>
      </c>
      <c r="FJ31" s="17" t="str">
        <f>VLOOKUP($A31, SiteInfo!$A$2:$R$480, MATCH(FishAbundancePRIMER!FJ$1, SiteInfo!$A$1:$R$1,0), 0)</f>
        <v>Tuhawaiki Island</v>
      </c>
      <c r="FK31" s="17" t="str">
        <f>VLOOKUP($A31, SiteInfo!$A$2:$R$480, MATCH(FishAbundancePRIMER!FK$1, SiteInfo!$A$1:$R$1,0), 0)</f>
        <v>Catlins</v>
      </c>
      <c r="FL31" s="17" t="str">
        <f>VLOOKUP($A31, SiteInfo!$A$2:$R$480, MATCH(FishAbundancePRIMER!FL$1, SiteInfo!$A$1:$R$1,0), 0)</f>
        <v>CTL</v>
      </c>
      <c r="FM31" s="17" t="str">
        <f>VLOOKUP($A31, SiteInfo!$A$2:$R$480, MATCH(FishAbundancePRIMER!FM$1, SiteInfo!$A$1:$R$1,0), 0)</f>
        <v>Catlins</v>
      </c>
      <c r="FN31" s="17" t="str">
        <f>VLOOKUP($A31, SiteInfo!$A$2:$R$480, MATCH(FishAbundancePRIMER!FN$1, SiteInfo!$A$1:$R$1,0), 0)</f>
        <v>Ct</v>
      </c>
      <c r="FO31" s="17" t="str">
        <f>VLOOKUP($A31, SiteInfo!$A$2:$R$480, MATCH(FishAbundancePRIMER!FO$1, SiteInfo!$A$1:$R$1,0), 0)</f>
        <v>SESI</v>
      </c>
    </row>
    <row r="32" spans="1:171" x14ac:dyDescent="0.25">
      <c r="A32" s="11" t="str">
        <f>FishAbundance!A32</f>
        <v>Cv1</v>
      </c>
      <c r="B32" s="17">
        <f>FishAbundance!B32</f>
        <v>0</v>
      </c>
      <c r="C32" s="17">
        <f>FishAbundance!C32</f>
        <v>0</v>
      </c>
      <c r="D32" s="17">
        <f>FishAbundance!D32</f>
        <v>0</v>
      </c>
      <c r="E32" s="17">
        <f>FishAbundance!E32</f>
        <v>0</v>
      </c>
      <c r="F32" s="17">
        <f>FishAbundance!F32</f>
        <v>0</v>
      </c>
      <c r="G32" s="17">
        <f>FishAbundance!G32</f>
        <v>0</v>
      </c>
      <c r="H32" s="17">
        <f>FishAbundance!H32</f>
        <v>0</v>
      </c>
      <c r="I32" s="17">
        <f>FishAbundance!I32</f>
        <v>0</v>
      </c>
      <c r="J32" s="17">
        <f>FishAbundance!J32</f>
        <v>0</v>
      </c>
      <c r="K32" s="17">
        <f>FishAbundance!K32</f>
        <v>0</v>
      </c>
      <c r="L32" s="17">
        <f>FishAbundance!L32</f>
        <v>0</v>
      </c>
      <c r="M32" s="17">
        <f>FishAbundance!M32</f>
        <v>0</v>
      </c>
      <c r="N32" s="17">
        <f>FishAbundance!N32</f>
        <v>0</v>
      </c>
      <c r="O32" s="17">
        <f>FishAbundance!O32</f>
        <v>0</v>
      </c>
      <c r="P32" s="17">
        <f>FishAbundance!P32</f>
        <v>0</v>
      </c>
      <c r="Q32" s="17">
        <f>FishAbundance!Q32</f>
        <v>1</v>
      </c>
      <c r="R32" s="17">
        <f>FishAbundance!R32</f>
        <v>0</v>
      </c>
      <c r="S32" s="17">
        <f>FishAbundance!S32</f>
        <v>0</v>
      </c>
      <c r="T32" s="17">
        <f>FishAbundance!T32</f>
        <v>0</v>
      </c>
      <c r="U32" s="17">
        <f>FishAbundance!U32</f>
        <v>0</v>
      </c>
      <c r="V32" s="17">
        <f>FishAbundance!V32</f>
        <v>0</v>
      </c>
      <c r="W32" s="17">
        <f>FishAbundance!W32</f>
        <v>0</v>
      </c>
      <c r="X32" s="17">
        <f>FishAbundance!X32</f>
        <v>0</v>
      </c>
      <c r="Y32" s="17">
        <f>FishAbundance!Y32</f>
        <v>0</v>
      </c>
      <c r="Z32" s="17">
        <f>FishAbundance!Z32</f>
        <v>0</v>
      </c>
      <c r="AA32" s="17">
        <f>FishAbundance!AA32</f>
        <v>3</v>
      </c>
      <c r="AB32" s="17">
        <f>FishAbundance!AB32</f>
        <v>0</v>
      </c>
      <c r="AC32" s="17">
        <f>FishAbundance!AC32</f>
        <v>0</v>
      </c>
      <c r="AD32" s="17">
        <f>FishAbundance!AD32</f>
        <v>0</v>
      </c>
      <c r="AE32" s="17">
        <f>FishAbundance!AE32</f>
        <v>2</v>
      </c>
      <c r="AF32" s="17">
        <f>FishAbundance!AF32</f>
        <v>0</v>
      </c>
      <c r="AG32" s="17">
        <f>FishAbundance!AG32</f>
        <v>0</v>
      </c>
      <c r="AH32" s="17">
        <f>FishAbundance!AH32</f>
        <v>0</v>
      </c>
      <c r="AI32" s="17">
        <f>FishAbundance!AI32</f>
        <v>0</v>
      </c>
      <c r="AJ32" s="17">
        <f>FishAbundance!AJ32</f>
        <v>0</v>
      </c>
      <c r="AK32" s="17">
        <f>FishAbundance!AK32</f>
        <v>0</v>
      </c>
      <c r="AL32" s="17">
        <f>FishAbundance!AL32</f>
        <v>0</v>
      </c>
      <c r="AM32" s="17">
        <f>FishAbundance!AM32</f>
        <v>2</v>
      </c>
      <c r="AN32" s="17">
        <f>FishAbundance!AN32</f>
        <v>0</v>
      </c>
      <c r="AO32" s="17">
        <f>FishAbundance!AO32</f>
        <v>0</v>
      </c>
      <c r="AP32" s="17">
        <f>FishAbundance!AP32</f>
        <v>0</v>
      </c>
      <c r="AQ32" s="17">
        <f>FishAbundance!AQ32</f>
        <v>0</v>
      </c>
      <c r="AR32" s="17">
        <f>FishAbundance!AR32</f>
        <v>0</v>
      </c>
      <c r="AS32" s="17">
        <f>FishAbundance!AS32</f>
        <v>0</v>
      </c>
      <c r="AT32" s="17">
        <f>FishAbundance!AT32</f>
        <v>0</v>
      </c>
      <c r="AU32" s="17">
        <f>FishAbundance!AU32</f>
        <v>0</v>
      </c>
      <c r="AV32" s="17">
        <f>FishAbundance!AV32</f>
        <v>0</v>
      </c>
      <c r="AW32" s="17">
        <f>FishAbundance!AW32</f>
        <v>0</v>
      </c>
      <c r="AX32" s="17">
        <f>FishAbundance!AX32</f>
        <v>2</v>
      </c>
      <c r="AY32" s="17">
        <f>FishAbundance!AY32</f>
        <v>0</v>
      </c>
      <c r="AZ32" s="17">
        <f>FishAbundance!AZ32</f>
        <v>0</v>
      </c>
      <c r="BA32" s="17">
        <f>FishAbundance!BA32</f>
        <v>0</v>
      </c>
      <c r="BB32" s="17">
        <f>FishAbundance!BB32</f>
        <v>0</v>
      </c>
      <c r="BC32" s="17">
        <f>FishAbundance!BC32</f>
        <v>2</v>
      </c>
      <c r="BD32" s="17">
        <f>FishAbundance!BD32</f>
        <v>0</v>
      </c>
      <c r="BE32" s="17">
        <f>FishAbundance!BE32</f>
        <v>0</v>
      </c>
      <c r="BF32" s="17">
        <f>FishAbundance!BF32</f>
        <v>0</v>
      </c>
      <c r="BG32" s="17">
        <f>FishAbundance!BG32</f>
        <v>0</v>
      </c>
      <c r="BH32" s="17">
        <f>FishAbundance!BH32</f>
        <v>0</v>
      </c>
      <c r="BI32" s="17">
        <f>FishAbundance!BI32</f>
        <v>0</v>
      </c>
      <c r="BJ32" s="17">
        <f>FishAbundance!BJ32</f>
        <v>2</v>
      </c>
      <c r="BK32" s="17">
        <f>FishAbundance!BK32</f>
        <v>2</v>
      </c>
      <c r="BL32" s="17">
        <f>FishAbundance!BL32</f>
        <v>0</v>
      </c>
      <c r="BM32" s="17">
        <f>FishAbundance!BM32</f>
        <v>0</v>
      </c>
      <c r="BN32" s="17">
        <f>FishAbundance!BN32</f>
        <v>0</v>
      </c>
      <c r="BO32" s="17">
        <f>FishAbundance!BO32</f>
        <v>4</v>
      </c>
      <c r="BP32" s="17">
        <f>FishAbundance!BP32</f>
        <v>0</v>
      </c>
      <c r="BQ32" s="17">
        <f>FishAbundance!BQ32</f>
        <v>0</v>
      </c>
      <c r="BR32" s="17">
        <f>FishAbundance!BR32</f>
        <v>0</v>
      </c>
      <c r="BS32" s="17">
        <f>FishAbundance!BS32</f>
        <v>0</v>
      </c>
      <c r="BT32" s="17">
        <f>FishAbundance!BT32</f>
        <v>0</v>
      </c>
      <c r="BU32" s="17">
        <f>FishAbundance!BU32</f>
        <v>0</v>
      </c>
      <c r="BV32" s="17">
        <f>FishAbundance!BV32</f>
        <v>0</v>
      </c>
      <c r="BW32" s="17">
        <f>FishAbundance!BW32</f>
        <v>1</v>
      </c>
      <c r="BX32" s="17">
        <f>FishAbundance!BX32</f>
        <v>0</v>
      </c>
      <c r="BY32" s="17">
        <f>FishAbundance!BY32</f>
        <v>0</v>
      </c>
      <c r="BZ32" s="17">
        <f>FishAbundance!BZ32</f>
        <v>0</v>
      </c>
      <c r="CA32" s="17">
        <f>FishAbundance!CA32</f>
        <v>0</v>
      </c>
      <c r="CB32" s="17">
        <f>FishAbundance!CB32</f>
        <v>0</v>
      </c>
      <c r="CC32" s="17">
        <f>FishAbundance!CC32</f>
        <v>0</v>
      </c>
      <c r="CD32" s="17">
        <f>FishAbundance!CD32</f>
        <v>0</v>
      </c>
      <c r="CE32" s="17">
        <f>FishAbundance!CE32</f>
        <v>0</v>
      </c>
      <c r="CF32" s="17">
        <f>FishAbundance!CF32</f>
        <v>0</v>
      </c>
      <c r="CG32" s="17">
        <f>FishAbundance!CG32</f>
        <v>2</v>
      </c>
      <c r="CH32" s="17">
        <f>FishAbundance!CH32</f>
        <v>0</v>
      </c>
      <c r="CI32" s="17">
        <f>FishAbundance!CI32</f>
        <v>0</v>
      </c>
      <c r="CJ32" s="17">
        <f>FishAbundance!CJ32</f>
        <v>0</v>
      </c>
      <c r="CK32" s="17">
        <f>FishAbundance!CK32</f>
        <v>0</v>
      </c>
      <c r="CL32" s="17">
        <f>FishAbundance!CL32</f>
        <v>0</v>
      </c>
      <c r="CM32" s="17">
        <f>FishAbundance!CM32</f>
        <v>0</v>
      </c>
      <c r="CN32" s="17">
        <f>FishAbundance!CN32</f>
        <v>0</v>
      </c>
      <c r="CO32" s="17">
        <f>FishAbundance!CO32</f>
        <v>0</v>
      </c>
      <c r="CP32" s="17">
        <f>FishAbundance!CP32</f>
        <v>0</v>
      </c>
      <c r="CQ32" s="17">
        <f>FishAbundance!CQ32</f>
        <v>0</v>
      </c>
      <c r="CR32" s="17">
        <f>FishAbundance!CR32</f>
        <v>0</v>
      </c>
      <c r="CS32" s="17">
        <f>FishAbundance!CS32</f>
        <v>0</v>
      </c>
      <c r="CT32" s="17">
        <f>FishAbundance!CT32</f>
        <v>2</v>
      </c>
      <c r="CU32" s="17">
        <f>FishAbundance!CU32</f>
        <v>0</v>
      </c>
      <c r="CV32" s="17">
        <f>FishAbundance!CV32</f>
        <v>0</v>
      </c>
      <c r="CW32" s="17">
        <f>FishAbundance!CW32</f>
        <v>0</v>
      </c>
      <c r="CX32" s="17">
        <f>FishAbundance!CX32</f>
        <v>0</v>
      </c>
      <c r="CY32" s="17">
        <f>FishAbundance!CY32</f>
        <v>0</v>
      </c>
      <c r="CZ32" s="17">
        <f>FishAbundance!CZ32</f>
        <v>0</v>
      </c>
      <c r="DA32" s="17">
        <f>FishAbundance!DA32</f>
        <v>0</v>
      </c>
      <c r="DB32" s="17">
        <f>FishAbundance!DB32</f>
        <v>0</v>
      </c>
      <c r="DC32" s="17">
        <f>FishAbundance!DC32</f>
        <v>2</v>
      </c>
      <c r="DD32" s="17">
        <f>FishAbundance!DD32</f>
        <v>0</v>
      </c>
      <c r="DE32" s="17">
        <f>FishAbundance!DE32</f>
        <v>0</v>
      </c>
      <c r="DF32" s="17">
        <f>FishAbundance!DF32</f>
        <v>0</v>
      </c>
      <c r="DG32" s="17">
        <f>FishAbundance!DG32</f>
        <v>2</v>
      </c>
      <c r="DH32" s="17">
        <f>FishAbundance!DH32</f>
        <v>1</v>
      </c>
      <c r="DI32" s="17">
        <f>FishAbundance!DI32</f>
        <v>0</v>
      </c>
      <c r="DJ32" s="17">
        <f>FishAbundance!DJ32</f>
        <v>0</v>
      </c>
      <c r="DK32" s="17">
        <f>FishAbundance!DK32</f>
        <v>2</v>
      </c>
      <c r="DL32" s="17">
        <f>FishAbundance!DL32</f>
        <v>0</v>
      </c>
      <c r="DM32" s="17">
        <f>FishAbundance!DM32</f>
        <v>0</v>
      </c>
      <c r="DN32" s="17">
        <f>FishAbundance!DN32</f>
        <v>0</v>
      </c>
      <c r="DO32" s="17">
        <f>FishAbundance!DO32</f>
        <v>0</v>
      </c>
      <c r="DP32" s="17">
        <f>FishAbundance!DP32</f>
        <v>0</v>
      </c>
      <c r="DQ32" s="17">
        <f>FishAbundance!DQ32</f>
        <v>0</v>
      </c>
      <c r="DR32" s="17">
        <f>FishAbundance!DR32</f>
        <v>0</v>
      </c>
      <c r="DS32" s="17">
        <f>FishAbundance!DS32</f>
        <v>0</v>
      </c>
      <c r="DT32" s="17">
        <f>FishAbundance!DT32</f>
        <v>0</v>
      </c>
      <c r="DU32" s="17">
        <f>FishAbundance!DU32</f>
        <v>0</v>
      </c>
      <c r="DV32" s="17">
        <f>FishAbundance!DV32</f>
        <v>1</v>
      </c>
      <c r="DW32" s="17">
        <f>FishAbundance!DW32</f>
        <v>0</v>
      </c>
      <c r="DX32" s="17">
        <f>FishAbundance!DX32</f>
        <v>0</v>
      </c>
      <c r="DY32" s="17">
        <f>FishAbundance!DY32</f>
        <v>0</v>
      </c>
      <c r="DZ32" s="17">
        <f>FishAbundance!DZ32</f>
        <v>2</v>
      </c>
      <c r="EA32" s="17">
        <f>FishAbundance!EA32</f>
        <v>0</v>
      </c>
      <c r="EB32" s="17">
        <f>FishAbundance!EB32</f>
        <v>0</v>
      </c>
      <c r="EC32" s="17">
        <f>FishAbundance!EC32</f>
        <v>0</v>
      </c>
      <c r="ED32" s="17">
        <f>FishAbundance!ED32</f>
        <v>0</v>
      </c>
      <c r="EE32" s="17">
        <f>FishAbundance!EE32</f>
        <v>0</v>
      </c>
      <c r="EF32" s="17">
        <f>FishAbundance!EF32</f>
        <v>0</v>
      </c>
      <c r="EG32" s="17">
        <f>FishAbundance!EG32</f>
        <v>0</v>
      </c>
      <c r="EH32" s="17">
        <f>FishAbundance!EH32</f>
        <v>0</v>
      </c>
      <c r="EI32" s="17">
        <f>FishAbundance!EI32</f>
        <v>0</v>
      </c>
      <c r="EJ32" s="17">
        <f>FishAbundance!EJ32</f>
        <v>0</v>
      </c>
      <c r="EK32" s="17">
        <f>FishAbundance!EK32</f>
        <v>2</v>
      </c>
      <c r="EL32" s="17">
        <f>FishAbundance!EL32</f>
        <v>0</v>
      </c>
      <c r="EM32" s="17">
        <f>FishAbundance!EM32</f>
        <v>2</v>
      </c>
      <c r="EN32" s="17">
        <f>FishAbundance!EN32</f>
        <v>0</v>
      </c>
      <c r="EO32" s="17">
        <f>FishAbundance!EO32</f>
        <v>0</v>
      </c>
      <c r="EP32" s="17">
        <f>FishAbundance!EP32</f>
        <v>0</v>
      </c>
      <c r="EQ32" s="17">
        <f>FishAbundance!EQ32</f>
        <v>0</v>
      </c>
      <c r="ER32" s="17">
        <f>FishAbundance!ER32</f>
        <v>0</v>
      </c>
      <c r="ES32" s="17">
        <f>FishAbundance!ES32</f>
        <v>0</v>
      </c>
      <c r="ET32" s="17">
        <f>FishAbundance!ET32</f>
        <v>0</v>
      </c>
      <c r="EU32" s="17">
        <f>FishAbundance!EU32</f>
        <v>0</v>
      </c>
      <c r="EV32" s="17">
        <f>FishAbundance!EV32</f>
        <v>0</v>
      </c>
      <c r="EW32" s="17">
        <f>FishAbundance!EW32</f>
        <v>0</v>
      </c>
      <c r="EX32" s="17">
        <f>FishAbundance!EX32</f>
        <v>2</v>
      </c>
      <c r="EY32" s="17">
        <f>FishAbundance!EY32</f>
        <v>0</v>
      </c>
      <c r="EZ32" s="17">
        <f>FishAbundance!EZ32</f>
        <v>0</v>
      </c>
      <c r="FA32" s="17">
        <f>FishAbundance!FA32</f>
        <v>0</v>
      </c>
      <c r="FB32" s="17">
        <f>FishAbundance!FB32</f>
        <v>0</v>
      </c>
      <c r="FC32" s="17">
        <f>FishAbundance!FC32</f>
        <v>0</v>
      </c>
      <c r="FE32" s="17">
        <f>VLOOKUP($A32, SiteInfo!$A$2:$R$480, MATCH(FishAbundancePRIMER!FE$1, SiteInfo!$A$1:$R$1,0), 0)</f>
        <v>27</v>
      </c>
      <c r="FF32" s="17">
        <f>VLOOKUP($A32, SiteInfo!$A$2:$R$480, MATCH(FishAbundancePRIMER!FF$1, SiteInfo!$A$1:$R$1,0), 0)</f>
        <v>5</v>
      </c>
      <c r="FG32" s="17">
        <f>VLOOKUP($A32, SiteInfo!$A$2:$R$480, MATCH(FishAbundancePRIMER!FG$1, SiteInfo!$A$1:$R$1,0), 0)</f>
        <v>2001</v>
      </c>
      <c r="FH32" s="17" t="str">
        <f>VLOOKUP($A32, SiteInfo!$A$2:$R$480, MATCH(FishAbundancePRIMER!FH$1, SiteInfo!$A$1:$R$1,0), 0)</f>
        <v>CD</v>
      </c>
      <c r="FI32" s="17">
        <f>VLOOKUP($A32, SiteInfo!$A$2:$R$480, MATCH(FishAbundancePRIMER!FI$1, SiteInfo!$A$1:$R$1,0), 0)</f>
        <v>1</v>
      </c>
      <c r="FJ32" s="17" t="str">
        <f>VLOOKUP($A32, SiteInfo!$A$2:$R$480, MATCH(FishAbundancePRIMER!FJ$1, SiteInfo!$A$1:$R$1,0), 0)</f>
        <v>Rainbow Warrior</v>
      </c>
      <c r="FK32" s="17" t="str">
        <f>VLOOKUP($A32, SiteInfo!$A$2:$R$480, MATCH(FishAbundancePRIMER!FK$1, SiteInfo!$A$1:$R$1,0), 0)</f>
        <v>Cavalli Islands</v>
      </c>
      <c r="FL32" s="17" t="str">
        <f>VLOOKUP($A32, SiteInfo!$A$2:$R$480, MATCH(FishAbundancePRIMER!FL$1, SiteInfo!$A$1:$R$1,0), 0)</f>
        <v>NTL</v>
      </c>
      <c r="FM32" s="17" t="str">
        <f>VLOOKUP($A32, SiteInfo!$A$2:$R$480, MATCH(FishAbundancePRIMER!FM$1, SiteInfo!$A$1:$R$1,0), 0)</f>
        <v>Northland</v>
      </c>
      <c r="FN32" s="17" t="str">
        <f>VLOOKUP($A32, SiteInfo!$A$2:$R$480, MATCH(FishAbundancePRIMER!FN$1, SiteInfo!$A$1:$R$1,0), 0)</f>
        <v>Cv</v>
      </c>
      <c r="FO32" s="17" t="str">
        <f>VLOOKUP($A32, SiteInfo!$A$2:$R$480, MATCH(FishAbundancePRIMER!FO$1, SiteInfo!$A$1:$R$1,0), 0)</f>
        <v>NENI</v>
      </c>
    </row>
    <row r="33" spans="1:171" x14ac:dyDescent="0.25">
      <c r="A33" s="11" t="str">
        <f>FishAbundance!A33</f>
        <v>Cv2</v>
      </c>
      <c r="B33" s="17">
        <f>FishAbundance!B33</f>
        <v>0</v>
      </c>
      <c r="C33" s="17">
        <f>FishAbundance!C33</f>
        <v>0</v>
      </c>
      <c r="D33" s="17">
        <f>FishAbundance!D33</f>
        <v>0</v>
      </c>
      <c r="E33" s="17">
        <f>FishAbundance!E33</f>
        <v>0</v>
      </c>
      <c r="F33" s="17">
        <f>FishAbundance!F33</f>
        <v>0</v>
      </c>
      <c r="G33" s="17">
        <f>FishAbundance!G33</f>
        <v>0</v>
      </c>
      <c r="H33" s="17">
        <f>FishAbundance!H33</f>
        <v>0</v>
      </c>
      <c r="I33" s="17">
        <f>FishAbundance!I33</f>
        <v>0</v>
      </c>
      <c r="J33" s="17">
        <f>FishAbundance!J33</f>
        <v>2</v>
      </c>
      <c r="K33" s="17">
        <f>FishAbundance!K33</f>
        <v>0</v>
      </c>
      <c r="L33" s="17">
        <f>FishAbundance!L33</f>
        <v>0</v>
      </c>
      <c r="M33" s="17">
        <f>FishAbundance!M33</f>
        <v>0</v>
      </c>
      <c r="N33" s="17">
        <f>FishAbundance!N33</f>
        <v>2</v>
      </c>
      <c r="O33" s="17">
        <f>FishAbundance!O33</f>
        <v>0</v>
      </c>
      <c r="P33" s="17">
        <f>FishAbundance!P33</f>
        <v>0</v>
      </c>
      <c r="Q33" s="17">
        <f>FishAbundance!Q33</f>
        <v>0</v>
      </c>
      <c r="R33" s="17">
        <f>FishAbundance!R33</f>
        <v>0</v>
      </c>
      <c r="S33" s="17">
        <f>FishAbundance!S33</f>
        <v>0</v>
      </c>
      <c r="T33" s="17">
        <f>FishAbundance!T33</f>
        <v>0</v>
      </c>
      <c r="U33" s="17">
        <f>FishAbundance!U33</f>
        <v>0</v>
      </c>
      <c r="V33" s="17">
        <f>FishAbundance!V33</f>
        <v>0</v>
      </c>
      <c r="W33" s="17">
        <f>FishAbundance!W33</f>
        <v>0</v>
      </c>
      <c r="X33" s="17">
        <f>FishAbundance!X33</f>
        <v>0</v>
      </c>
      <c r="Y33" s="17">
        <f>FishAbundance!Y33</f>
        <v>0</v>
      </c>
      <c r="Z33" s="17">
        <f>FishAbundance!Z33</f>
        <v>0</v>
      </c>
      <c r="AA33" s="17">
        <f>FishAbundance!AA33</f>
        <v>2</v>
      </c>
      <c r="AB33" s="17">
        <f>FishAbundance!AB33</f>
        <v>0</v>
      </c>
      <c r="AC33" s="17">
        <f>FishAbundance!AC33</f>
        <v>0</v>
      </c>
      <c r="AD33" s="17">
        <f>FishAbundance!AD33</f>
        <v>0</v>
      </c>
      <c r="AE33" s="17">
        <f>FishAbundance!AE33</f>
        <v>0</v>
      </c>
      <c r="AF33" s="17">
        <f>FishAbundance!AF33</f>
        <v>0</v>
      </c>
      <c r="AG33" s="17">
        <f>FishAbundance!AG33</f>
        <v>0</v>
      </c>
      <c r="AH33" s="17">
        <f>FishAbundance!AH33</f>
        <v>0</v>
      </c>
      <c r="AI33" s="17">
        <f>FishAbundance!AI33</f>
        <v>0</v>
      </c>
      <c r="AJ33" s="17">
        <f>FishAbundance!AJ33</f>
        <v>0</v>
      </c>
      <c r="AK33" s="17">
        <f>FishAbundance!AK33</f>
        <v>0</v>
      </c>
      <c r="AL33" s="17">
        <f>FishAbundance!AL33</f>
        <v>2</v>
      </c>
      <c r="AM33" s="17">
        <f>FishAbundance!AM33</f>
        <v>0</v>
      </c>
      <c r="AN33" s="17">
        <f>FishAbundance!AN33</f>
        <v>0</v>
      </c>
      <c r="AO33" s="17">
        <f>FishAbundance!AO33</f>
        <v>0</v>
      </c>
      <c r="AP33" s="17">
        <f>FishAbundance!AP33</f>
        <v>0</v>
      </c>
      <c r="AQ33" s="17">
        <f>FishAbundance!AQ33</f>
        <v>0</v>
      </c>
      <c r="AR33" s="17">
        <f>FishAbundance!AR33</f>
        <v>0</v>
      </c>
      <c r="AS33" s="17">
        <f>FishAbundance!AS33</f>
        <v>0</v>
      </c>
      <c r="AT33" s="17">
        <f>FishAbundance!AT33</f>
        <v>0</v>
      </c>
      <c r="AU33" s="17">
        <f>FishAbundance!AU33</f>
        <v>0</v>
      </c>
      <c r="AV33" s="17">
        <f>FishAbundance!AV33</f>
        <v>0</v>
      </c>
      <c r="AW33" s="17">
        <f>FishAbundance!AW33</f>
        <v>0</v>
      </c>
      <c r="AX33" s="17">
        <f>FishAbundance!AX33</f>
        <v>0</v>
      </c>
      <c r="AY33" s="17">
        <f>FishAbundance!AY33</f>
        <v>0</v>
      </c>
      <c r="AZ33" s="17">
        <f>FishAbundance!AZ33</f>
        <v>0</v>
      </c>
      <c r="BA33" s="17">
        <f>FishAbundance!BA33</f>
        <v>3</v>
      </c>
      <c r="BB33" s="17">
        <f>FishAbundance!BB33</f>
        <v>0</v>
      </c>
      <c r="BC33" s="17">
        <f>FishAbundance!BC33</f>
        <v>0</v>
      </c>
      <c r="BD33" s="17">
        <f>FishAbundance!BD33</f>
        <v>0</v>
      </c>
      <c r="BE33" s="17">
        <f>FishAbundance!BE33</f>
        <v>0</v>
      </c>
      <c r="BF33" s="17">
        <f>FishAbundance!BF33</f>
        <v>0</v>
      </c>
      <c r="BG33" s="17">
        <f>FishAbundance!BG33</f>
        <v>0</v>
      </c>
      <c r="BH33" s="17">
        <f>FishAbundance!BH33</f>
        <v>0</v>
      </c>
      <c r="BI33" s="17">
        <f>FishAbundance!BI33</f>
        <v>0</v>
      </c>
      <c r="BJ33" s="17">
        <f>FishAbundance!BJ33</f>
        <v>3</v>
      </c>
      <c r="BK33" s="17">
        <f>FishAbundance!BK33</f>
        <v>0</v>
      </c>
      <c r="BL33" s="17">
        <f>FishAbundance!BL33</f>
        <v>0</v>
      </c>
      <c r="BM33" s="17">
        <f>FishAbundance!BM33</f>
        <v>0</v>
      </c>
      <c r="BN33" s="17">
        <f>FishAbundance!BN33</f>
        <v>0</v>
      </c>
      <c r="BO33" s="17">
        <f>FishAbundance!BO33</f>
        <v>3</v>
      </c>
      <c r="BP33" s="17">
        <f>FishAbundance!BP33</f>
        <v>0</v>
      </c>
      <c r="BQ33" s="17">
        <f>FishAbundance!BQ33</f>
        <v>0</v>
      </c>
      <c r="BR33" s="17">
        <f>FishAbundance!BR33</f>
        <v>4</v>
      </c>
      <c r="BS33" s="17">
        <f>FishAbundance!BS33</f>
        <v>2</v>
      </c>
      <c r="BT33" s="17">
        <f>FishAbundance!BT33</f>
        <v>0</v>
      </c>
      <c r="BU33" s="17">
        <f>FishAbundance!BU33</f>
        <v>0</v>
      </c>
      <c r="BV33" s="17">
        <f>FishAbundance!BV33</f>
        <v>1</v>
      </c>
      <c r="BW33" s="17">
        <f>FishAbundance!BW33</f>
        <v>3</v>
      </c>
      <c r="BX33" s="17">
        <f>FishAbundance!BX33</f>
        <v>0</v>
      </c>
      <c r="BY33" s="17">
        <f>FishAbundance!BY33</f>
        <v>0</v>
      </c>
      <c r="BZ33" s="17">
        <f>FishAbundance!BZ33</f>
        <v>0</v>
      </c>
      <c r="CA33" s="17">
        <f>FishAbundance!CA33</f>
        <v>0</v>
      </c>
      <c r="CB33" s="17">
        <f>FishAbundance!CB33</f>
        <v>0</v>
      </c>
      <c r="CC33" s="17">
        <f>FishAbundance!CC33</f>
        <v>0</v>
      </c>
      <c r="CD33" s="17">
        <f>FishAbundance!CD33</f>
        <v>0</v>
      </c>
      <c r="CE33" s="17">
        <f>FishAbundance!CE33</f>
        <v>0</v>
      </c>
      <c r="CF33" s="17">
        <f>FishAbundance!CF33</f>
        <v>0</v>
      </c>
      <c r="CG33" s="17">
        <f>FishAbundance!CG33</f>
        <v>2</v>
      </c>
      <c r="CH33" s="17">
        <f>FishAbundance!CH33</f>
        <v>0</v>
      </c>
      <c r="CI33" s="17">
        <f>FishAbundance!CI33</f>
        <v>0</v>
      </c>
      <c r="CJ33" s="17">
        <f>FishAbundance!CJ33</f>
        <v>2</v>
      </c>
      <c r="CK33" s="17">
        <f>FishAbundance!CK33</f>
        <v>0</v>
      </c>
      <c r="CL33" s="17">
        <f>FishAbundance!CL33</f>
        <v>0</v>
      </c>
      <c r="CM33" s="17">
        <f>FishAbundance!CM33</f>
        <v>2</v>
      </c>
      <c r="CN33" s="17">
        <f>FishAbundance!CN33</f>
        <v>2</v>
      </c>
      <c r="CO33" s="17">
        <f>FishAbundance!CO33</f>
        <v>0</v>
      </c>
      <c r="CP33" s="17">
        <f>FishAbundance!CP33</f>
        <v>0</v>
      </c>
      <c r="CQ33" s="17">
        <f>FishAbundance!CQ33</f>
        <v>0</v>
      </c>
      <c r="CR33" s="17">
        <f>FishAbundance!CR33</f>
        <v>0</v>
      </c>
      <c r="CS33" s="17">
        <f>FishAbundance!CS33</f>
        <v>0</v>
      </c>
      <c r="CT33" s="17">
        <f>FishAbundance!CT33</f>
        <v>0</v>
      </c>
      <c r="CU33" s="17">
        <f>FishAbundance!CU33</f>
        <v>0</v>
      </c>
      <c r="CV33" s="17">
        <f>FishAbundance!CV33</f>
        <v>0</v>
      </c>
      <c r="CW33" s="17">
        <f>FishAbundance!CW33</f>
        <v>0</v>
      </c>
      <c r="CX33" s="17">
        <f>FishAbundance!CX33</f>
        <v>0</v>
      </c>
      <c r="CY33" s="17">
        <f>FishAbundance!CY33</f>
        <v>0</v>
      </c>
      <c r="CZ33" s="17">
        <f>FishAbundance!CZ33</f>
        <v>0</v>
      </c>
      <c r="DA33" s="17">
        <f>FishAbundance!DA33</f>
        <v>1</v>
      </c>
      <c r="DB33" s="17">
        <f>FishAbundance!DB33</f>
        <v>0</v>
      </c>
      <c r="DC33" s="17">
        <f>FishAbundance!DC33</f>
        <v>2</v>
      </c>
      <c r="DD33" s="17">
        <f>FishAbundance!DD33</f>
        <v>0</v>
      </c>
      <c r="DE33" s="17">
        <f>FishAbundance!DE33</f>
        <v>0</v>
      </c>
      <c r="DF33" s="17">
        <f>FishAbundance!DF33</f>
        <v>0</v>
      </c>
      <c r="DG33" s="17">
        <f>FishAbundance!DG33</f>
        <v>2</v>
      </c>
      <c r="DH33" s="17">
        <f>FishAbundance!DH33</f>
        <v>0</v>
      </c>
      <c r="DI33" s="17">
        <f>FishAbundance!DI33</f>
        <v>0</v>
      </c>
      <c r="DJ33" s="17">
        <f>FishAbundance!DJ33</f>
        <v>0</v>
      </c>
      <c r="DK33" s="17">
        <f>FishAbundance!DK33</f>
        <v>2</v>
      </c>
      <c r="DL33" s="17">
        <f>FishAbundance!DL33</f>
        <v>0</v>
      </c>
      <c r="DM33" s="17">
        <f>FishAbundance!DM33</f>
        <v>0</v>
      </c>
      <c r="DN33" s="17">
        <f>FishAbundance!DN33</f>
        <v>0</v>
      </c>
      <c r="DO33" s="17">
        <f>FishAbundance!DO33</f>
        <v>0</v>
      </c>
      <c r="DP33" s="17">
        <f>FishAbundance!DP33</f>
        <v>0</v>
      </c>
      <c r="DQ33" s="17">
        <f>FishAbundance!DQ33</f>
        <v>0</v>
      </c>
      <c r="DR33" s="17">
        <f>FishAbundance!DR33</f>
        <v>0</v>
      </c>
      <c r="DS33" s="17">
        <f>FishAbundance!DS33</f>
        <v>0</v>
      </c>
      <c r="DT33" s="17">
        <f>FishAbundance!DT33</f>
        <v>0</v>
      </c>
      <c r="DU33" s="17">
        <f>FishAbundance!DU33</f>
        <v>0</v>
      </c>
      <c r="DV33" s="17">
        <f>FishAbundance!DV33</f>
        <v>0</v>
      </c>
      <c r="DW33" s="17">
        <f>FishAbundance!DW33</f>
        <v>0</v>
      </c>
      <c r="DX33" s="17">
        <f>FishAbundance!DX33</f>
        <v>0</v>
      </c>
      <c r="DY33" s="17">
        <f>FishAbundance!DY33</f>
        <v>0</v>
      </c>
      <c r="DZ33" s="17">
        <f>FishAbundance!DZ33</f>
        <v>0</v>
      </c>
      <c r="EA33" s="17">
        <f>FishAbundance!EA33</f>
        <v>2</v>
      </c>
      <c r="EB33" s="17">
        <f>FishAbundance!EB33</f>
        <v>2</v>
      </c>
      <c r="EC33" s="17">
        <f>FishAbundance!EC33</f>
        <v>2</v>
      </c>
      <c r="ED33" s="17">
        <f>FishAbundance!ED33</f>
        <v>0</v>
      </c>
      <c r="EE33" s="17">
        <f>FishAbundance!EE33</f>
        <v>0</v>
      </c>
      <c r="EF33" s="17">
        <f>FishAbundance!EF33</f>
        <v>0</v>
      </c>
      <c r="EG33" s="17">
        <f>FishAbundance!EG33</f>
        <v>0</v>
      </c>
      <c r="EH33" s="17">
        <f>FishAbundance!EH33</f>
        <v>0</v>
      </c>
      <c r="EI33" s="17">
        <f>FishAbundance!EI33</f>
        <v>1</v>
      </c>
      <c r="EJ33" s="17">
        <f>FishAbundance!EJ33</f>
        <v>1</v>
      </c>
      <c r="EK33" s="17">
        <f>FishAbundance!EK33</f>
        <v>2</v>
      </c>
      <c r="EL33" s="17">
        <f>FishAbundance!EL33</f>
        <v>2</v>
      </c>
      <c r="EM33" s="17">
        <f>FishAbundance!EM33</f>
        <v>2</v>
      </c>
      <c r="EN33" s="17">
        <f>FishAbundance!EN33</f>
        <v>0</v>
      </c>
      <c r="EO33" s="17">
        <f>FishAbundance!EO33</f>
        <v>2</v>
      </c>
      <c r="EP33" s="17">
        <f>FishAbundance!EP33</f>
        <v>0</v>
      </c>
      <c r="EQ33" s="17">
        <f>FishAbundance!EQ33</f>
        <v>0</v>
      </c>
      <c r="ER33" s="17">
        <f>FishAbundance!ER33</f>
        <v>0</v>
      </c>
      <c r="ES33" s="17">
        <f>FishAbundance!ES33</f>
        <v>0</v>
      </c>
      <c r="ET33" s="17">
        <f>FishAbundance!ET33</f>
        <v>0</v>
      </c>
      <c r="EU33" s="17">
        <f>FishAbundance!EU33</f>
        <v>0</v>
      </c>
      <c r="EV33" s="17">
        <f>FishAbundance!EV33</f>
        <v>0</v>
      </c>
      <c r="EW33" s="17">
        <f>FishAbundance!EW33</f>
        <v>0</v>
      </c>
      <c r="EX33" s="17">
        <f>FishAbundance!EX33</f>
        <v>2</v>
      </c>
      <c r="EY33" s="17">
        <f>FishAbundance!EY33</f>
        <v>0</v>
      </c>
      <c r="EZ33" s="17">
        <f>FishAbundance!EZ33</f>
        <v>0</v>
      </c>
      <c r="FA33" s="17">
        <f>FishAbundance!FA33</f>
        <v>0</v>
      </c>
      <c r="FB33" s="17">
        <f>FishAbundance!FB33</f>
        <v>0</v>
      </c>
      <c r="FC33" s="17">
        <f>FishAbundance!FC33</f>
        <v>0</v>
      </c>
      <c r="FE33" s="17">
        <f>VLOOKUP($A33, SiteInfo!$A$2:$R$480, MATCH(FishAbundancePRIMER!FE$1, SiteInfo!$A$1:$R$1,0), 0)</f>
        <v>27</v>
      </c>
      <c r="FF33" s="17">
        <f>VLOOKUP($A33, SiteInfo!$A$2:$R$480, MATCH(FishAbundancePRIMER!FF$1, SiteInfo!$A$1:$R$1,0), 0)</f>
        <v>5</v>
      </c>
      <c r="FG33" s="17">
        <f>VLOOKUP($A33, SiteInfo!$A$2:$R$480, MATCH(FishAbundancePRIMER!FG$1, SiteInfo!$A$1:$R$1,0), 0)</f>
        <v>2001</v>
      </c>
      <c r="FH33" s="17" t="str">
        <f>VLOOKUP($A33, SiteInfo!$A$2:$R$480, MATCH(FishAbundancePRIMER!FH$1, SiteInfo!$A$1:$R$1,0), 0)</f>
        <v>CD</v>
      </c>
      <c r="FI33" s="17">
        <f>VLOOKUP($A33, SiteInfo!$A$2:$R$480, MATCH(FishAbundancePRIMER!FI$1, SiteInfo!$A$1:$R$1,0), 0)</f>
        <v>1</v>
      </c>
      <c r="FJ33" s="17" t="str">
        <f>VLOOKUP($A33, SiteInfo!$A$2:$R$480, MATCH(FishAbundancePRIMER!FJ$1, SiteInfo!$A$1:$R$1,0), 0)</f>
        <v>Nukutanga Island</v>
      </c>
      <c r="FK33" s="17" t="str">
        <f>VLOOKUP($A33, SiteInfo!$A$2:$R$480, MATCH(FishAbundancePRIMER!FK$1, SiteInfo!$A$1:$R$1,0), 0)</f>
        <v>Cavalli Islands</v>
      </c>
      <c r="FL33" s="17" t="str">
        <f>VLOOKUP($A33, SiteInfo!$A$2:$R$480, MATCH(FishAbundancePRIMER!FL$1, SiteInfo!$A$1:$R$1,0), 0)</f>
        <v>NTL</v>
      </c>
      <c r="FM33" s="17" t="str">
        <f>VLOOKUP($A33, SiteInfo!$A$2:$R$480, MATCH(FishAbundancePRIMER!FM$1, SiteInfo!$A$1:$R$1,0), 0)</f>
        <v>Northland</v>
      </c>
      <c r="FN33" s="17" t="str">
        <f>VLOOKUP($A33, SiteInfo!$A$2:$R$480, MATCH(FishAbundancePRIMER!FN$1, SiteInfo!$A$1:$R$1,0), 0)</f>
        <v>Cv</v>
      </c>
      <c r="FO33" s="17" t="str">
        <f>VLOOKUP($A33, SiteInfo!$A$2:$R$480, MATCH(FishAbundancePRIMER!FO$1, SiteInfo!$A$1:$R$1,0), 0)</f>
        <v>NENI</v>
      </c>
    </row>
    <row r="34" spans="1:171" x14ac:dyDescent="0.25">
      <c r="A34" s="11" t="str">
        <f>FishAbundance!A34</f>
        <v>Ch1</v>
      </c>
      <c r="B34" s="17">
        <f>FishAbundance!B34</f>
        <v>0</v>
      </c>
      <c r="C34" s="17">
        <f>FishAbundance!C34</f>
        <v>0</v>
      </c>
      <c r="D34" s="17">
        <f>FishAbundance!D34</f>
        <v>0</v>
      </c>
      <c r="E34" s="17">
        <f>FishAbundance!E34</f>
        <v>0</v>
      </c>
      <c r="F34" s="17">
        <f>FishAbundance!F34</f>
        <v>0</v>
      </c>
      <c r="G34" s="17">
        <f>FishAbundance!G34</f>
        <v>0</v>
      </c>
      <c r="H34" s="17">
        <f>FishAbundance!H34</f>
        <v>0</v>
      </c>
      <c r="I34" s="17">
        <f>FishAbundance!I34</f>
        <v>0</v>
      </c>
      <c r="J34" s="17">
        <f>FishAbundance!J34</f>
        <v>0</v>
      </c>
      <c r="K34" s="17">
        <f>FishAbundance!K34</f>
        <v>0</v>
      </c>
      <c r="L34" s="17">
        <f>FishAbundance!L34</f>
        <v>0</v>
      </c>
      <c r="M34" s="17">
        <f>FishAbundance!M34</f>
        <v>0</v>
      </c>
      <c r="N34" s="17">
        <f>FishAbundance!N34</f>
        <v>0</v>
      </c>
      <c r="O34" s="17">
        <f>FishAbundance!O34</f>
        <v>0</v>
      </c>
      <c r="P34" s="17">
        <f>FishAbundance!P34</f>
        <v>0</v>
      </c>
      <c r="Q34" s="17">
        <f>FishAbundance!Q34</f>
        <v>0</v>
      </c>
      <c r="R34" s="17">
        <f>FishAbundance!R34</f>
        <v>0</v>
      </c>
      <c r="S34" s="17">
        <f>FishAbundance!S34</f>
        <v>0</v>
      </c>
      <c r="T34" s="17">
        <f>FishAbundance!T34</f>
        <v>0</v>
      </c>
      <c r="U34" s="17">
        <f>FishAbundance!U34</f>
        <v>0</v>
      </c>
      <c r="V34" s="17">
        <f>FishAbundance!V34</f>
        <v>0</v>
      </c>
      <c r="W34" s="17">
        <f>FishAbundance!W34</f>
        <v>0</v>
      </c>
      <c r="X34" s="17">
        <f>FishAbundance!X34</f>
        <v>0</v>
      </c>
      <c r="Y34" s="17">
        <f>FishAbundance!Y34</f>
        <v>0</v>
      </c>
      <c r="Z34" s="17">
        <f>FishAbundance!Z34</f>
        <v>0</v>
      </c>
      <c r="AA34" s="17">
        <f>FishAbundance!AA34</f>
        <v>1</v>
      </c>
      <c r="AB34" s="17">
        <f>FishAbundance!AB34</f>
        <v>0</v>
      </c>
      <c r="AC34" s="17">
        <f>FishAbundance!AC34</f>
        <v>0</v>
      </c>
      <c r="AD34" s="17">
        <f>FishAbundance!AD34</f>
        <v>0</v>
      </c>
      <c r="AE34" s="17">
        <f>FishAbundance!AE34</f>
        <v>0</v>
      </c>
      <c r="AF34" s="17">
        <f>FishAbundance!AF34</f>
        <v>0</v>
      </c>
      <c r="AG34" s="17">
        <f>FishAbundance!AG34</f>
        <v>0</v>
      </c>
      <c r="AH34" s="17">
        <f>FishAbundance!AH34</f>
        <v>0</v>
      </c>
      <c r="AI34" s="17">
        <f>FishAbundance!AI34</f>
        <v>0</v>
      </c>
      <c r="AJ34" s="17">
        <f>FishAbundance!AJ34</f>
        <v>0</v>
      </c>
      <c r="AK34" s="17">
        <f>FishAbundance!AK34</f>
        <v>0</v>
      </c>
      <c r="AL34" s="17">
        <f>FishAbundance!AL34</f>
        <v>0</v>
      </c>
      <c r="AM34" s="17">
        <f>FishAbundance!AM34</f>
        <v>1</v>
      </c>
      <c r="AN34" s="17">
        <f>FishAbundance!AN34</f>
        <v>0</v>
      </c>
      <c r="AO34" s="17">
        <f>FishAbundance!AO34</f>
        <v>0</v>
      </c>
      <c r="AP34" s="17">
        <f>FishAbundance!AP34</f>
        <v>0</v>
      </c>
      <c r="AQ34" s="17">
        <f>FishAbundance!AQ34</f>
        <v>0</v>
      </c>
      <c r="AR34" s="17">
        <f>FishAbundance!AR34</f>
        <v>0</v>
      </c>
      <c r="AS34" s="17">
        <f>FishAbundance!AS34</f>
        <v>0</v>
      </c>
      <c r="AT34" s="17">
        <f>FishAbundance!AT34</f>
        <v>0</v>
      </c>
      <c r="AU34" s="17">
        <f>FishAbundance!AU34</f>
        <v>0</v>
      </c>
      <c r="AV34" s="17">
        <f>FishAbundance!AV34</f>
        <v>0</v>
      </c>
      <c r="AW34" s="17">
        <f>FishAbundance!AW34</f>
        <v>0</v>
      </c>
      <c r="AX34" s="17">
        <f>FishAbundance!AX34</f>
        <v>0</v>
      </c>
      <c r="AY34" s="17">
        <f>FishAbundance!AY34</f>
        <v>0</v>
      </c>
      <c r="AZ34" s="17">
        <f>FishAbundance!AZ34</f>
        <v>0</v>
      </c>
      <c r="BA34" s="17">
        <f>FishAbundance!BA34</f>
        <v>0</v>
      </c>
      <c r="BB34" s="17">
        <f>FishAbundance!BB34</f>
        <v>0</v>
      </c>
      <c r="BC34" s="17">
        <f>FishAbundance!BC34</f>
        <v>0</v>
      </c>
      <c r="BD34" s="17">
        <f>FishAbundance!BD34</f>
        <v>0</v>
      </c>
      <c r="BE34" s="17">
        <f>FishAbundance!BE34</f>
        <v>0</v>
      </c>
      <c r="BF34" s="17">
        <f>FishAbundance!BF34</f>
        <v>0</v>
      </c>
      <c r="BG34" s="17">
        <f>FishAbundance!BG34</f>
        <v>0</v>
      </c>
      <c r="BH34" s="17">
        <f>FishAbundance!BH34</f>
        <v>0</v>
      </c>
      <c r="BI34" s="17">
        <f>FishAbundance!BI34</f>
        <v>0</v>
      </c>
      <c r="BJ34" s="17">
        <f>FishAbundance!BJ34</f>
        <v>0</v>
      </c>
      <c r="BK34" s="17">
        <f>FishAbundance!BK34</f>
        <v>0</v>
      </c>
      <c r="BL34" s="17">
        <f>FishAbundance!BL34</f>
        <v>0</v>
      </c>
      <c r="BM34" s="17">
        <f>FishAbundance!BM34</f>
        <v>0</v>
      </c>
      <c r="BN34" s="17">
        <f>FishAbundance!BN34</f>
        <v>0</v>
      </c>
      <c r="BO34" s="17">
        <f>FishAbundance!BO34</f>
        <v>0</v>
      </c>
      <c r="BP34" s="17">
        <f>FishAbundance!BP34</f>
        <v>0</v>
      </c>
      <c r="BQ34" s="17">
        <f>FishAbundance!BQ34</f>
        <v>0</v>
      </c>
      <c r="BR34" s="17">
        <f>FishAbundance!BR34</f>
        <v>3</v>
      </c>
      <c r="BS34" s="17">
        <f>FishAbundance!BS34</f>
        <v>0</v>
      </c>
      <c r="BT34" s="17">
        <f>FishAbundance!BT34</f>
        <v>0</v>
      </c>
      <c r="BU34" s="17">
        <f>FishAbundance!BU34</f>
        <v>0</v>
      </c>
      <c r="BV34" s="17">
        <f>FishAbundance!BV34</f>
        <v>0</v>
      </c>
      <c r="BW34" s="17">
        <f>FishAbundance!BW34</f>
        <v>0</v>
      </c>
      <c r="BX34" s="17">
        <f>FishAbundance!BX34</f>
        <v>0</v>
      </c>
      <c r="BY34" s="17">
        <f>FishAbundance!BY34</f>
        <v>0</v>
      </c>
      <c r="BZ34" s="17">
        <f>FishAbundance!BZ34</f>
        <v>0</v>
      </c>
      <c r="CA34" s="17">
        <f>FishAbundance!CA34</f>
        <v>0</v>
      </c>
      <c r="CB34" s="17">
        <f>FishAbundance!CB34</f>
        <v>0</v>
      </c>
      <c r="CC34" s="17">
        <f>FishAbundance!CC34</f>
        <v>0</v>
      </c>
      <c r="CD34" s="17">
        <f>FishAbundance!CD34</f>
        <v>0</v>
      </c>
      <c r="CE34" s="17">
        <f>FishAbundance!CE34</f>
        <v>0</v>
      </c>
      <c r="CF34" s="17">
        <f>FishAbundance!CF34</f>
        <v>0</v>
      </c>
      <c r="CG34" s="17">
        <f>FishAbundance!CG34</f>
        <v>0</v>
      </c>
      <c r="CH34" s="17">
        <f>FishAbundance!CH34</f>
        <v>0</v>
      </c>
      <c r="CI34" s="17">
        <f>FishAbundance!CI34</f>
        <v>0</v>
      </c>
      <c r="CJ34" s="17">
        <f>FishAbundance!CJ34</f>
        <v>0</v>
      </c>
      <c r="CK34" s="17">
        <f>FishAbundance!CK34</f>
        <v>0</v>
      </c>
      <c r="CL34" s="17">
        <f>FishAbundance!CL34</f>
        <v>0</v>
      </c>
      <c r="CM34" s="17">
        <f>FishAbundance!CM34</f>
        <v>0</v>
      </c>
      <c r="CN34" s="17">
        <f>FishAbundance!CN34</f>
        <v>1</v>
      </c>
      <c r="CO34" s="17">
        <f>FishAbundance!CO34</f>
        <v>0</v>
      </c>
      <c r="CP34" s="17">
        <f>FishAbundance!CP34</f>
        <v>0</v>
      </c>
      <c r="CQ34" s="17">
        <f>FishAbundance!CQ34</f>
        <v>0</v>
      </c>
      <c r="CR34" s="17">
        <f>FishAbundance!CR34</f>
        <v>0</v>
      </c>
      <c r="CS34" s="17">
        <f>FishAbundance!CS34</f>
        <v>2</v>
      </c>
      <c r="CT34" s="17">
        <f>FishAbundance!CT34</f>
        <v>0</v>
      </c>
      <c r="CU34" s="17">
        <f>FishAbundance!CU34</f>
        <v>1</v>
      </c>
      <c r="CV34" s="17">
        <f>FishAbundance!CV34</f>
        <v>2</v>
      </c>
      <c r="CW34" s="17">
        <f>FishAbundance!CW34</f>
        <v>0</v>
      </c>
      <c r="CX34" s="17">
        <f>FishAbundance!CX34</f>
        <v>0</v>
      </c>
      <c r="CY34" s="17">
        <f>FishAbundance!CY34</f>
        <v>0</v>
      </c>
      <c r="CZ34" s="17">
        <f>FishAbundance!CZ34</f>
        <v>0</v>
      </c>
      <c r="DA34" s="17">
        <f>FishAbundance!DA34</f>
        <v>2</v>
      </c>
      <c r="DB34" s="17">
        <f>FishAbundance!DB34</f>
        <v>0</v>
      </c>
      <c r="DC34" s="17">
        <f>FishAbundance!DC34</f>
        <v>2</v>
      </c>
      <c r="DD34" s="17">
        <f>FishAbundance!DD34</f>
        <v>0</v>
      </c>
      <c r="DE34" s="17">
        <f>FishAbundance!DE34</f>
        <v>0</v>
      </c>
      <c r="DF34" s="17">
        <f>FishAbundance!DF34</f>
        <v>2</v>
      </c>
      <c r="DG34" s="17">
        <f>FishAbundance!DG34</f>
        <v>0</v>
      </c>
      <c r="DH34" s="17">
        <f>FishAbundance!DH34</f>
        <v>0</v>
      </c>
      <c r="DI34" s="17">
        <f>FishAbundance!DI34</f>
        <v>0</v>
      </c>
      <c r="DJ34" s="17">
        <f>FishAbundance!DJ34</f>
        <v>0</v>
      </c>
      <c r="DK34" s="17">
        <f>FishAbundance!DK34</f>
        <v>0</v>
      </c>
      <c r="DL34" s="17">
        <f>FishAbundance!DL34</f>
        <v>0</v>
      </c>
      <c r="DM34" s="17">
        <f>FishAbundance!DM34</f>
        <v>0</v>
      </c>
      <c r="DN34" s="17">
        <f>FishAbundance!DN34</f>
        <v>0</v>
      </c>
      <c r="DO34" s="17">
        <f>FishAbundance!DO34</f>
        <v>0</v>
      </c>
      <c r="DP34" s="17">
        <f>FishAbundance!DP34</f>
        <v>0</v>
      </c>
      <c r="DQ34" s="17">
        <f>FishAbundance!DQ34</f>
        <v>0</v>
      </c>
      <c r="DR34" s="17">
        <f>FishAbundance!DR34</f>
        <v>0</v>
      </c>
      <c r="DS34" s="17">
        <f>FishAbundance!DS34</f>
        <v>2</v>
      </c>
      <c r="DT34" s="17">
        <f>FishAbundance!DT34</f>
        <v>0</v>
      </c>
      <c r="DU34" s="17">
        <f>FishAbundance!DU34</f>
        <v>0</v>
      </c>
      <c r="DV34" s="17">
        <f>FishAbundance!DV34</f>
        <v>2</v>
      </c>
      <c r="DW34" s="17">
        <f>FishAbundance!DW34</f>
        <v>0</v>
      </c>
      <c r="DX34" s="17">
        <f>FishAbundance!DX34</f>
        <v>0</v>
      </c>
      <c r="DY34" s="17">
        <f>FishAbundance!DY34</f>
        <v>0</v>
      </c>
      <c r="DZ34" s="17">
        <f>FishAbundance!DZ34</f>
        <v>2</v>
      </c>
      <c r="EA34" s="17">
        <f>FishAbundance!EA34</f>
        <v>0</v>
      </c>
      <c r="EB34" s="17">
        <f>FishAbundance!EB34</f>
        <v>2</v>
      </c>
      <c r="EC34" s="17">
        <f>FishAbundance!EC34</f>
        <v>2</v>
      </c>
      <c r="ED34" s="17">
        <f>FishAbundance!ED34</f>
        <v>0</v>
      </c>
      <c r="EE34" s="17">
        <f>FishAbundance!EE34</f>
        <v>0</v>
      </c>
      <c r="EF34" s="17">
        <f>FishAbundance!EF34</f>
        <v>0</v>
      </c>
      <c r="EG34" s="17">
        <f>FishAbundance!EG34</f>
        <v>0</v>
      </c>
      <c r="EH34" s="17">
        <f>FishAbundance!EH34</f>
        <v>0</v>
      </c>
      <c r="EI34" s="17">
        <f>FishAbundance!EI34</f>
        <v>2</v>
      </c>
      <c r="EJ34" s="17">
        <f>FishAbundance!EJ34</f>
        <v>1</v>
      </c>
      <c r="EK34" s="17">
        <f>FishAbundance!EK34</f>
        <v>2</v>
      </c>
      <c r="EL34" s="17">
        <f>FishAbundance!EL34</f>
        <v>1</v>
      </c>
      <c r="EM34" s="17">
        <f>FishAbundance!EM34</f>
        <v>2</v>
      </c>
      <c r="EN34" s="17">
        <f>FishAbundance!EN34</f>
        <v>1</v>
      </c>
      <c r="EO34" s="17">
        <f>FishAbundance!EO34</f>
        <v>2</v>
      </c>
      <c r="EP34" s="17">
        <f>FishAbundance!EP34</f>
        <v>0</v>
      </c>
      <c r="EQ34" s="17">
        <f>FishAbundance!EQ34</f>
        <v>0</v>
      </c>
      <c r="ER34" s="17">
        <f>FishAbundance!ER34</f>
        <v>0</v>
      </c>
      <c r="ES34" s="17">
        <f>FishAbundance!ES34</f>
        <v>0</v>
      </c>
      <c r="ET34" s="17">
        <f>FishAbundance!ET34</f>
        <v>0</v>
      </c>
      <c r="EU34" s="17">
        <f>FishAbundance!EU34</f>
        <v>0</v>
      </c>
      <c r="EV34" s="17">
        <f>FishAbundance!EV34</f>
        <v>0</v>
      </c>
      <c r="EW34" s="17">
        <f>FishAbundance!EW34</f>
        <v>0</v>
      </c>
      <c r="EX34" s="17">
        <f>FishAbundance!EX34</f>
        <v>1</v>
      </c>
      <c r="EY34" s="17">
        <f>FishAbundance!EY34</f>
        <v>0</v>
      </c>
      <c r="EZ34" s="17">
        <f>FishAbundance!EZ34</f>
        <v>0</v>
      </c>
      <c r="FA34" s="17">
        <f>FishAbundance!FA34</f>
        <v>0</v>
      </c>
      <c r="FB34" s="17">
        <f>FishAbundance!FB34</f>
        <v>0</v>
      </c>
      <c r="FC34" s="17">
        <f>FishAbundance!FC34</f>
        <v>0</v>
      </c>
      <c r="FE34" s="17">
        <f>VLOOKUP($A34, SiteInfo!$A$2:$R$480, MATCH(FishAbundancePRIMER!FE$1, SiteInfo!$A$1:$R$1,0), 0)</f>
        <v>20</v>
      </c>
      <c r="FF34" s="17">
        <f>VLOOKUP($A34, SiteInfo!$A$2:$R$480, MATCH(FishAbundancePRIMER!FF$1, SiteInfo!$A$1:$R$1,0), 0)</f>
        <v>10</v>
      </c>
      <c r="FG34" s="17">
        <f>VLOOKUP($A34, SiteInfo!$A$2:$R$480, MATCH(FishAbundancePRIMER!FG$1, SiteInfo!$A$1:$R$1,0), 0)</f>
        <v>1990</v>
      </c>
      <c r="FH34" s="17" t="str">
        <f>VLOOKUP($A34, SiteInfo!$A$2:$R$480, MATCH(FishAbundancePRIMER!FH$1, SiteInfo!$A$1:$R$1,0), 0)</f>
        <v>CD</v>
      </c>
      <c r="FI34" s="17">
        <f>VLOOKUP($A34, SiteInfo!$A$2:$R$480, MATCH(FishAbundancePRIMER!FI$1, SiteInfo!$A$1:$R$1,0), 0)</f>
        <v>1</v>
      </c>
      <c r="FJ34" s="17" t="str">
        <f>VLOOKUP($A34, SiteInfo!$A$2:$R$480, MATCH(FishAbundancePRIMER!FJ$1, SiteInfo!$A$1:$R$1,0), 0)</f>
        <v>Tuingara Point</v>
      </c>
      <c r="FK34" s="17" t="str">
        <f>VLOOKUP($A34, SiteInfo!$A$2:$R$480, MATCH(FishAbundancePRIMER!FK$1, SiteInfo!$A$1:$R$1,0), 0)</f>
        <v>Central Hawke's Bay</v>
      </c>
      <c r="FL34" s="17" t="str">
        <f>VLOOKUP($A34, SiteInfo!$A$2:$R$480, MATCH(FishAbundancePRIMER!FL$1, SiteInfo!$A$1:$R$1,0), 0)</f>
        <v>HKB</v>
      </c>
      <c r="FM34" s="17" t="str">
        <f>VLOOKUP($A34, SiteInfo!$A$2:$R$480, MATCH(FishAbundancePRIMER!FM$1, SiteInfo!$A$1:$R$1,0), 0)</f>
        <v>Hawke Bay</v>
      </c>
      <c r="FN34" s="17" t="str">
        <f>VLOOKUP($A34, SiteInfo!$A$2:$R$480, MATCH(FishAbundancePRIMER!FN$1, SiteInfo!$A$1:$R$1,0), 0)</f>
        <v>Ch</v>
      </c>
      <c r="FO34" s="17" t="str">
        <f>VLOOKUP($A34, SiteInfo!$A$2:$R$480, MATCH(FishAbundancePRIMER!FO$1, SiteInfo!$A$1:$R$1,0), 0)</f>
        <v>SENI</v>
      </c>
    </row>
    <row r="35" spans="1:171" x14ac:dyDescent="0.25">
      <c r="A35" s="11" t="str">
        <f>FishAbundance!A35</f>
        <v>Ch2</v>
      </c>
      <c r="B35" s="17">
        <f>FishAbundance!B35</f>
        <v>0</v>
      </c>
      <c r="C35" s="17">
        <f>FishAbundance!C35</f>
        <v>0</v>
      </c>
      <c r="D35" s="17">
        <f>FishAbundance!D35</f>
        <v>0</v>
      </c>
      <c r="E35" s="17">
        <f>FishAbundance!E35</f>
        <v>0</v>
      </c>
      <c r="F35" s="17">
        <f>FishAbundance!F35</f>
        <v>0</v>
      </c>
      <c r="G35" s="17">
        <f>FishAbundance!G35</f>
        <v>0</v>
      </c>
      <c r="H35" s="17">
        <f>FishAbundance!H35</f>
        <v>0</v>
      </c>
      <c r="I35" s="17">
        <f>FishAbundance!I35</f>
        <v>0</v>
      </c>
      <c r="J35" s="17">
        <f>FishAbundance!J35</f>
        <v>0</v>
      </c>
      <c r="K35" s="17">
        <f>FishAbundance!K35</f>
        <v>0</v>
      </c>
      <c r="L35" s="17">
        <f>FishAbundance!L35</f>
        <v>0</v>
      </c>
      <c r="M35" s="17">
        <f>FishAbundance!M35</f>
        <v>0</v>
      </c>
      <c r="N35" s="17">
        <f>FishAbundance!N35</f>
        <v>0</v>
      </c>
      <c r="O35" s="17">
        <f>FishAbundance!O35</f>
        <v>0</v>
      </c>
      <c r="P35" s="17">
        <f>FishAbundance!P35</f>
        <v>0</v>
      </c>
      <c r="Q35" s="17">
        <f>FishAbundance!Q35</f>
        <v>0</v>
      </c>
      <c r="R35" s="17">
        <f>FishAbundance!R35</f>
        <v>0</v>
      </c>
      <c r="S35" s="17">
        <f>FishAbundance!S35</f>
        <v>0</v>
      </c>
      <c r="T35" s="17">
        <f>FishAbundance!T35</f>
        <v>0</v>
      </c>
      <c r="U35" s="17">
        <f>FishAbundance!U35</f>
        <v>0</v>
      </c>
      <c r="V35" s="17">
        <f>FishAbundance!V35</f>
        <v>1</v>
      </c>
      <c r="W35" s="17">
        <f>FishAbundance!W35</f>
        <v>0</v>
      </c>
      <c r="X35" s="17">
        <f>FishAbundance!X35</f>
        <v>0</v>
      </c>
      <c r="Y35" s="17">
        <f>FishAbundance!Y35</f>
        <v>0</v>
      </c>
      <c r="Z35" s="17">
        <f>FishAbundance!Z35</f>
        <v>0</v>
      </c>
      <c r="AA35" s="17">
        <f>FishAbundance!AA35</f>
        <v>0</v>
      </c>
      <c r="AB35" s="17">
        <f>FishAbundance!AB35</f>
        <v>0</v>
      </c>
      <c r="AC35" s="17">
        <f>FishAbundance!AC35</f>
        <v>0</v>
      </c>
      <c r="AD35" s="17">
        <f>FishAbundance!AD35</f>
        <v>0</v>
      </c>
      <c r="AE35" s="17">
        <f>FishAbundance!AE35</f>
        <v>0</v>
      </c>
      <c r="AF35" s="17">
        <f>FishAbundance!AF35</f>
        <v>0</v>
      </c>
      <c r="AG35" s="17">
        <f>FishAbundance!AG35</f>
        <v>0</v>
      </c>
      <c r="AH35" s="17">
        <f>FishAbundance!AH35</f>
        <v>0</v>
      </c>
      <c r="AI35" s="17">
        <f>FishAbundance!AI35</f>
        <v>0</v>
      </c>
      <c r="AJ35" s="17">
        <f>FishAbundance!AJ35</f>
        <v>0</v>
      </c>
      <c r="AK35" s="17">
        <f>FishAbundance!AK35</f>
        <v>0</v>
      </c>
      <c r="AL35" s="17">
        <f>FishAbundance!AL35</f>
        <v>0</v>
      </c>
      <c r="AM35" s="17">
        <f>FishAbundance!AM35</f>
        <v>3</v>
      </c>
      <c r="AN35" s="17">
        <f>FishAbundance!AN35</f>
        <v>0</v>
      </c>
      <c r="AO35" s="17">
        <f>FishAbundance!AO35</f>
        <v>0</v>
      </c>
      <c r="AP35" s="17">
        <f>FishAbundance!AP35</f>
        <v>0</v>
      </c>
      <c r="AQ35" s="17">
        <f>FishAbundance!AQ35</f>
        <v>0</v>
      </c>
      <c r="AR35" s="17">
        <f>FishAbundance!AR35</f>
        <v>0</v>
      </c>
      <c r="AS35" s="17">
        <f>FishAbundance!AS35</f>
        <v>3</v>
      </c>
      <c r="AT35" s="17">
        <f>FishAbundance!AT35</f>
        <v>0</v>
      </c>
      <c r="AU35" s="17">
        <f>FishAbundance!AU35</f>
        <v>0</v>
      </c>
      <c r="AV35" s="17">
        <f>FishAbundance!AV35</f>
        <v>3</v>
      </c>
      <c r="AW35" s="17">
        <f>FishAbundance!AW35</f>
        <v>0</v>
      </c>
      <c r="AX35" s="17">
        <f>FishAbundance!AX35</f>
        <v>0</v>
      </c>
      <c r="AY35" s="17">
        <f>FishAbundance!AY35</f>
        <v>0</v>
      </c>
      <c r="AZ35" s="17">
        <f>FishAbundance!AZ35</f>
        <v>0</v>
      </c>
      <c r="BA35" s="17">
        <f>FishAbundance!BA35</f>
        <v>0</v>
      </c>
      <c r="BB35" s="17">
        <f>FishAbundance!BB35</f>
        <v>0</v>
      </c>
      <c r="BC35" s="17">
        <f>FishAbundance!BC35</f>
        <v>4</v>
      </c>
      <c r="BD35" s="17">
        <f>FishAbundance!BD35</f>
        <v>0</v>
      </c>
      <c r="BE35" s="17">
        <f>FishAbundance!BE35</f>
        <v>0</v>
      </c>
      <c r="BF35" s="17">
        <f>FishAbundance!BF35</f>
        <v>3</v>
      </c>
      <c r="BG35" s="17">
        <f>FishAbundance!BG35</f>
        <v>0</v>
      </c>
      <c r="BH35" s="17">
        <f>FishAbundance!BH35</f>
        <v>0</v>
      </c>
      <c r="BI35" s="17">
        <f>FishAbundance!BI35</f>
        <v>0</v>
      </c>
      <c r="BJ35" s="17">
        <f>FishAbundance!BJ35</f>
        <v>0</v>
      </c>
      <c r="BK35" s="17">
        <f>FishAbundance!BK35</f>
        <v>0</v>
      </c>
      <c r="BL35" s="17">
        <f>FishAbundance!BL35</f>
        <v>0</v>
      </c>
      <c r="BM35" s="17">
        <f>FishAbundance!BM35</f>
        <v>0</v>
      </c>
      <c r="BN35" s="17">
        <f>FishAbundance!BN35</f>
        <v>0</v>
      </c>
      <c r="BO35" s="17">
        <f>FishAbundance!BO35</f>
        <v>0</v>
      </c>
      <c r="BP35" s="17">
        <f>FishAbundance!BP35</f>
        <v>0</v>
      </c>
      <c r="BQ35" s="17">
        <f>FishAbundance!BQ35</f>
        <v>0</v>
      </c>
      <c r="BR35" s="17">
        <f>FishAbundance!BR35</f>
        <v>3</v>
      </c>
      <c r="BS35" s="17">
        <f>FishAbundance!BS35</f>
        <v>1</v>
      </c>
      <c r="BT35" s="17">
        <f>FishAbundance!BT35</f>
        <v>0</v>
      </c>
      <c r="BU35" s="17">
        <f>FishAbundance!BU35</f>
        <v>0</v>
      </c>
      <c r="BV35" s="17">
        <f>FishAbundance!BV35</f>
        <v>0</v>
      </c>
      <c r="BW35" s="17">
        <f>FishAbundance!BW35</f>
        <v>0</v>
      </c>
      <c r="BX35" s="17">
        <f>FishAbundance!BX35</f>
        <v>0</v>
      </c>
      <c r="BY35" s="17">
        <f>FishAbundance!BY35</f>
        <v>0</v>
      </c>
      <c r="BZ35" s="17">
        <f>FishAbundance!BZ35</f>
        <v>0</v>
      </c>
      <c r="CA35" s="17">
        <f>FishAbundance!CA35</f>
        <v>0</v>
      </c>
      <c r="CB35" s="17">
        <f>FishAbundance!CB35</f>
        <v>0</v>
      </c>
      <c r="CC35" s="17">
        <f>FishAbundance!CC35</f>
        <v>0</v>
      </c>
      <c r="CD35" s="17">
        <f>FishAbundance!CD35</f>
        <v>0</v>
      </c>
      <c r="CE35" s="17">
        <f>FishAbundance!CE35</f>
        <v>0</v>
      </c>
      <c r="CF35" s="17">
        <f>FishAbundance!CF35</f>
        <v>0</v>
      </c>
      <c r="CG35" s="17">
        <f>FishAbundance!CG35</f>
        <v>0</v>
      </c>
      <c r="CH35" s="17">
        <f>FishAbundance!CH35</f>
        <v>0</v>
      </c>
      <c r="CI35" s="17">
        <f>FishAbundance!CI35</f>
        <v>0</v>
      </c>
      <c r="CJ35" s="17">
        <f>FishAbundance!CJ35</f>
        <v>0</v>
      </c>
      <c r="CK35" s="17">
        <f>FishAbundance!CK35</f>
        <v>0</v>
      </c>
      <c r="CL35" s="17">
        <f>FishAbundance!CL35</f>
        <v>0</v>
      </c>
      <c r="CM35" s="17">
        <f>FishAbundance!CM35</f>
        <v>0</v>
      </c>
      <c r="CN35" s="17">
        <f>FishAbundance!CN35</f>
        <v>2</v>
      </c>
      <c r="CO35" s="17">
        <f>FishAbundance!CO35</f>
        <v>0</v>
      </c>
      <c r="CP35" s="17">
        <f>FishAbundance!CP35</f>
        <v>0</v>
      </c>
      <c r="CQ35" s="17">
        <f>FishAbundance!CQ35</f>
        <v>0</v>
      </c>
      <c r="CR35" s="17">
        <f>FishAbundance!CR35</f>
        <v>0</v>
      </c>
      <c r="CS35" s="17">
        <f>FishAbundance!CS35</f>
        <v>2</v>
      </c>
      <c r="CT35" s="17">
        <f>FishAbundance!CT35</f>
        <v>0</v>
      </c>
      <c r="CU35" s="17">
        <f>FishAbundance!CU35</f>
        <v>0</v>
      </c>
      <c r="CV35" s="17">
        <f>FishAbundance!CV35</f>
        <v>0</v>
      </c>
      <c r="CW35" s="17">
        <f>FishAbundance!CW35</f>
        <v>0</v>
      </c>
      <c r="CX35" s="17">
        <f>FishAbundance!CX35</f>
        <v>0</v>
      </c>
      <c r="CY35" s="17">
        <f>FishAbundance!CY35</f>
        <v>0</v>
      </c>
      <c r="CZ35" s="17">
        <f>FishAbundance!CZ35</f>
        <v>0</v>
      </c>
      <c r="DA35" s="17">
        <f>FishAbundance!DA35</f>
        <v>2</v>
      </c>
      <c r="DB35" s="17">
        <f>FishAbundance!DB35</f>
        <v>0</v>
      </c>
      <c r="DC35" s="17">
        <f>FishAbundance!DC35</f>
        <v>2</v>
      </c>
      <c r="DD35" s="17">
        <f>FishAbundance!DD35</f>
        <v>0</v>
      </c>
      <c r="DE35" s="17">
        <f>FishAbundance!DE35</f>
        <v>0</v>
      </c>
      <c r="DF35" s="17">
        <f>FishAbundance!DF35</f>
        <v>2</v>
      </c>
      <c r="DG35" s="17">
        <f>FishAbundance!DG35</f>
        <v>0</v>
      </c>
      <c r="DH35" s="17">
        <f>FishAbundance!DH35</f>
        <v>0</v>
      </c>
      <c r="DI35" s="17">
        <f>FishAbundance!DI35</f>
        <v>0</v>
      </c>
      <c r="DJ35" s="17">
        <f>FishAbundance!DJ35</f>
        <v>0</v>
      </c>
      <c r="DK35" s="17">
        <f>FishAbundance!DK35</f>
        <v>0</v>
      </c>
      <c r="DL35" s="17">
        <f>FishAbundance!DL35</f>
        <v>0</v>
      </c>
      <c r="DM35" s="17">
        <f>FishAbundance!DM35</f>
        <v>0</v>
      </c>
      <c r="DN35" s="17">
        <f>FishAbundance!DN35</f>
        <v>0</v>
      </c>
      <c r="DO35" s="17">
        <f>FishAbundance!DO35</f>
        <v>0</v>
      </c>
      <c r="DP35" s="17">
        <f>FishAbundance!DP35</f>
        <v>0</v>
      </c>
      <c r="DQ35" s="17">
        <f>FishAbundance!DQ35</f>
        <v>0</v>
      </c>
      <c r="DR35" s="17">
        <f>FishAbundance!DR35</f>
        <v>0</v>
      </c>
      <c r="DS35" s="17">
        <f>FishAbundance!DS35</f>
        <v>2</v>
      </c>
      <c r="DT35" s="17">
        <f>FishAbundance!DT35</f>
        <v>0</v>
      </c>
      <c r="DU35" s="17">
        <f>FishAbundance!DU35</f>
        <v>0</v>
      </c>
      <c r="DV35" s="17">
        <f>FishAbundance!DV35</f>
        <v>1</v>
      </c>
      <c r="DW35" s="17">
        <f>FishAbundance!DW35</f>
        <v>0</v>
      </c>
      <c r="DX35" s="17">
        <f>FishAbundance!DX35</f>
        <v>0</v>
      </c>
      <c r="DY35" s="17">
        <f>FishAbundance!DY35</f>
        <v>0</v>
      </c>
      <c r="DZ35" s="17">
        <f>FishAbundance!DZ35</f>
        <v>0</v>
      </c>
      <c r="EA35" s="17">
        <f>FishAbundance!EA35</f>
        <v>0</v>
      </c>
      <c r="EB35" s="17">
        <f>FishAbundance!EB35</f>
        <v>2</v>
      </c>
      <c r="EC35" s="17">
        <f>FishAbundance!EC35</f>
        <v>2</v>
      </c>
      <c r="ED35" s="17">
        <f>FishAbundance!ED35</f>
        <v>0</v>
      </c>
      <c r="EE35" s="17">
        <f>FishAbundance!EE35</f>
        <v>0</v>
      </c>
      <c r="EF35" s="17">
        <f>FishAbundance!EF35</f>
        <v>0</v>
      </c>
      <c r="EG35" s="17">
        <f>FishAbundance!EG35</f>
        <v>0</v>
      </c>
      <c r="EH35" s="17">
        <f>FishAbundance!EH35</f>
        <v>0</v>
      </c>
      <c r="EI35" s="17">
        <f>FishAbundance!EI35</f>
        <v>2</v>
      </c>
      <c r="EJ35" s="17">
        <f>FishAbundance!EJ35</f>
        <v>0</v>
      </c>
      <c r="EK35" s="17">
        <f>FishAbundance!EK35</f>
        <v>2</v>
      </c>
      <c r="EL35" s="17">
        <f>FishAbundance!EL35</f>
        <v>0</v>
      </c>
      <c r="EM35" s="17">
        <f>FishAbundance!EM35</f>
        <v>3</v>
      </c>
      <c r="EN35" s="17">
        <f>FishAbundance!EN35</f>
        <v>0</v>
      </c>
      <c r="EO35" s="17">
        <f>FishAbundance!EO35</f>
        <v>2</v>
      </c>
      <c r="EP35" s="17">
        <f>FishAbundance!EP35</f>
        <v>0</v>
      </c>
      <c r="EQ35" s="17">
        <f>FishAbundance!EQ35</f>
        <v>0</v>
      </c>
      <c r="ER35" s="17">
        <f>FishAbundance!ER35</f>
        <v>0</v>
      </c>
      <c r="ES35" s="17">
        <f>FishAbundance!ES35</f>
        <v>0</v>
      </c>
      <c r="ET35" s="17">
        <f>FishAbundance!ET35</f>
        <v>0</v>
      </c>
      <c r="EU35" s="17">
        <f>FishAbundance!EU35</f>
        <v>0</v>
      </c>
      <c r="EV35" s="17">
        <f>FishAbundance!EV35</f>
        <v>0</v>
      </c>
      <c r="EW35" s="17">
        <f>FishAbundance!EW35</f>
        <v>0</v>
      </c>
      <c r="EX35" s="17">
        <f>FishAbundance!EX35</f>
        <v>3</v>
      </c>
      <c r="EY35" s="17">
        <f>FishAbundance!EY35</f>
        <v>0</v>
      </c>
      <c r="EZ35" s="17">
        <f>FishAbundance!EZ35</f>
        <v>0</v>
      </c>
      <c r="FA35" s="17">
        <f>FishAbundance!FA35</f>
        <v>0</v>
      </c>
      <c r="FB35" s="17">
        <f>FishAbundance!FB35</f>
        <v>0</v>
      </c>
      <c r="FC35" s="17">
        <f>FishAbundance!FC35</f>
        <v>0</v>
      </c>
      <c r="FE35" s="17">
        <f>VLOOKUP($A35, SiteInfo!$A$2:$R$480, MATCH(FishAbundancePRIMER!FE$1, SiteInfo!$A$1:$R$1,0), 0)</f>
        <v>9</v>
      </c>
      <c r="FF35" s="17">
        <f>VLOOKUP($A35, SiteInfo!$A$2:$R$480, MATCH(FishAbundancePRIMER!FF$1, SiteInfo!$A$1:$R$1,0), 0)</f>
        <v>11</v>
      </c>
      <c r="FG35" s="17">
        <f>VLOOKUP($A35, SiteInfo!$A$2:$R$480, MATCH(FishAbundancePRIMER!FG$1, SiteInfo!$A$1:$R$1,0), 0)</f>
        <v>1990</v>
      </c>
      <c r="FH35" s="17" t="str">
        <f>VLOOKUP($A35, SiteInfo!$A$2:$R$480, MATCH(FishAbundancePRIMER!FH$1, SiteInfo!$A$1:$R$1,0), 0)</f>
        <v>CD</v>
      </c>
      <c r="FI35" s="17">
        <f>VLOOKUP($A35, SiteInfo!$A$2:$R$480, MATCH(FishAbundancePRIMER!FI$1, SiteInfo!$A$1:$R$1,0), 0)</f>
        <v>1</v>
      </c>
      <c r="FJ35" s="17" t="str">
        <f>VLOOKUP($A35, SiteInfo!$A$2:$R$480, MATCH(FishAbundancePRIMER!FJ$1, SiteInfo!$A$1:$R$1,0), 0)</f>
        <v>Bare Island N</v>
      </c>
      <c r="FK35" s="17" t="str">
        <f>VLOOKUP($A35, SiteInfo!$A$2:$R$480, MATCH(FishAbundancePRIMER!FK$1, SiteInfo!$A$1:$R$1,0), 0)</f>
        <v>Central Hawke's Bay</v>
      </c>
      <c r="FL35" s="17" t="str">
        <f>VLOOKUP($A35, SiteInfo!$A$2:$R$480, MATCH(FishAbundancePRIMER!FL$1, SiteInfo!$A$1:$R$1,0), 0)</f>
        <v>HKB</v>
      </c>
      <c r="FM35" s="17" t="str">
        <f>VLOOKUP($A35, SiteInfo!$A$2:$R$480, MATCH(FishAbundancePRIMER!FM$1, SiteInfo!$A$1:$R$1,0), 0)</f>
        <v>Hawke Bay</v>
      </c>
      <c r="FN35" s="17" t="str">
        <f>VLOOKUP($A35, SiteInfo!$A$2:$R$480, MATCH(FishAbundancePRIMER!FN$1, SiteInfo!$A$1:$R$1,0), 0)</f>
        <v>Ch</v>
      </c>
      <c r="FO35" s="17" t="str">
        <f>VLOOKUP($A35, SiteInfo!$A$2:$R$480, MATCH(FishAbundancePRIMER!FO$1, SiteInfo!$A$1:$R$1,0), 0)</f>
        <v>SENI</v>
      </c>
    </row>
    <row r="36" spans="1:171" x14ac:dyDescent="0.25">
      <c r="A36" s="11" t="str">
        <f>FishAbundance!A36</f>
        <v>Ch3</v>
      </c>
      <c r="B36" s="17">
        <f>FishAbundance!B36</f>
        <v>0</v>
      </c>
      <c r="C36" s="17">
        <f>FishAbundance!C36</f>
        <v>0</v>
      </c>
      <c r="D36" s="17">
        <f>FishAbundance!D36</f>
        <v>0</v>
      </c>
      <c r="E36" s="17">
        <f>FishAbundance!E36</f>
        <v>0</v>
      </c>
      <c r="F36" s="17">
        <f>FishAbundance!F36</f>
        <v>0</v>
      </c>
      <c r="G36" s="17">
        <f>FishAbundance!G36</f>
        <v>0</v>
      </c>
      <c r="H36" s="17">
        <f>FishAbundance!H36</f>
        <v>0</v>
      </c>
      <c r="I36" s="17">
        <f>FishAbundance!I36</f>
        <v>0</v>
      </c>
      <c r="J36" s="17">
        <f>FishAbundance!J36</f>
        <v>0</v>
      </c>
      <c r="K36" s="17">
        <f>FishAbundance!K36</f>
        <v>0</v>
      </c>
      <c r="L36" s="17">
        <f>FishAbundance!L36</f>
        <v>0</v>
      </c>
      <c r="M36" s="17">
        <f>FishAbundance!M36</f>
        <v>0</v>
      </c>
      <c r="N36" s="17">
        <f>FishAbundance!N36</f>
        <v>0</v>
      </c>
      <c r="O36" s="17">
        <f>FishAbundance!O36</f>
        <v>0</v>
      </c>
      <c r="P36" s="17">
        <f>FishAbundance!P36</f>
        <v>0</v>
      </c>
      <c r="Q36" s="17">
        <f>FishAbundance!Q36</f>
        <v>0</v>
      </c>
      <c r="R36" s="17">
        <f>FishAbundance!R36</f>
        <v>0</v>
      </c>
      <c r="S36" s="17">
        <f>FishAbundance!S36</f>
        <v>0</v>
      </c>
      <c r="T36" s="17">
        <f>FishAbundance!T36</f>
        <v>0</v>
      </c>
      <c r="U36" s="17">
        <f>FishAbundance!U36</f>
        <v>0</v>
      </c>
      <c r="V36" s="17">
        <f>FishAbundance!V36</f>
        <v>0</v>
      </c>
      <c r="W36" s="17">
        <f>FishAbundance!W36</f>
        <v>0</v>
      </c>
      <c r="X36" s="17">
        <f>FishAbundance!X36</f>
        <v>0</v>
      </c>
      <c r="Y36" s="17">
        <f>FishAbundance!Y36</f>
        <v>0</v>
      </c>
      <c r="Z36" s="17">
        <f>FishAbundance!Z36</f>
        <v>0</v>
      </c>
      <c r="AA36" s="17">
        <f>FishAbundance!AA36</f>
        <v>0</v>
      </c>
      <c r="AB36" s="17">
        <f>FishAbundance!AB36</f>
        <v>0</v>
      </c>
      <c r="AC36" s="17">
        <f>FishAbundance!AC36</f>
        <v>0</v>
      </c>
      <c r="AD36" s="17">
        <f>FishAbundance!AD36</f>
        <v>0</v>
      </c>
      <c r="AE36" s="17">
        <f>FishAbundance!AE36</f>
        <v>0</v>
      </c>
      <c r="AF36" s="17">
        <f>FishAbundance!AF36</f>
        <v>0</v>
      </c>
      <c r="AG36" s="17">
        <f>FishAbundance!AG36</f>
        <v>0</v>
      </c>
      <c r="AH36" s="17">
        <f>FishAbundance!AH36</f>
        <v>0</v>
      </c>
      <c r="AI36" s="17">
        <f>FishAbundance!AI36</f>
        <v>0</v>
      </c>
      <c r="AJ36" s="17">
        <f>FishAbundance!AJ36</f>
        <v>0</v>
      </c>
      <c r="AK36" s="17">
        <f>FishAbundance!AK36</f>
        <v>0</v>
      </c>
      <c r="AL36" s="17">
        <f>FishAbundance!AL36</f>
        <v>0</v>
      </c>
      <c r="AM36" s="17">
        <f>FishAbundance!AM36</f>
        <v>2</v>
      </c>
      <c r="AN36" s="17">
        <f>FishAbundance!AN36</f>
        <v>0</v>
      </c>
      <c r="AO36" s="17">
        <f>FishAbundance!AO36</f>
        <v>0</v>
      </c>
      <c r="AP36" s="17">
        <f>FishAbundance!AP36</f>
        <v>0</v>
      </c>
      <c r="AQ36" s="17">
        <f>FishAbundance!AQ36</f>
        <v>0</v>
      </c>
      <c r="AR36" s="17">
        <f>FishAbundance!AR36</f>
        <v>0</v>
      </c>
      <c r="AS36" s="17">
        <f>FishAbundance!AS36</f>
        <v>0</v>
      </c>
      <c r="AT36" s="17">
        <f>FishAbundance!AT36</f>
        <v>0</v>
      </c>
      <c r="AU36" s="17">
        <f>FishAbundance!AU36</f>
        <v>0</v>
      </c>
      <c r="AV36" s="17">
        <f>FishAbundance!AV36</f>
        <v>0</v>
      </c>
      <c r="AW36" s="17">
        <f>FishAbundance!AW36</f>
        <v>0</v>
      </c>
      <c r="AX36" s="17">
        <f>FishAbundance!AX36</f>
        <v>0</v>
      </c>
      <c r="AY36" s="17">
        <f>FishAbundance!AY36</f>
        <v>0</v>
      </c>
      <c r="AZ36" s="17">
        <f>FishAbundance!AZ36</f>
        <v>0</v>
      </c>
      <c r="BA36" s="17">
        <f>FishAbundance!BA36</f>
        <v>0</v>
      </c>
      <c r="BB36" s="17">
        <f>FishAbundance!BB36</f>
        <v>0</v>
      </c>
      <c r="BC36" s="17">
        <f>FishAbundance!BC36</f>
        <v>2</v>
      </c>
      <c r="BD36" s="17">
        <f>FishAbundance!BD36</f>
        <v>0</v>
      </c>
      <c r="BE36" s="17">
        <f>FishAbundance!BE36</f>
        <v>0</v>
      </c>
      <c r="BF36" s="17">
        <f>FishAbundance!BF36</f>
        <v>0</v>
      </c>
      <c r="BG36" s="17">
        <f>FishAbundance!BG36</f>
        <v>0</v>
      </c>
      <c r="BH36" s="17">
        <f>FishAbundance!BH36</f>
        <v>0</v>
      </c>
      <c r="BI36" s="17">
        <f>FishAbundance!BI36</f>
        <v>0</v>
      </c>
      <c r="BJ36" s="17">
        <f>FishAbundance!BJ36</f>
        <v>0</v>
      </c>
      <c r="BK36" s="17">
        <f>FishAbundance!BK36</f>
        <v>1</v>
      </c>
      <c r="BL36" s="17">
        <f>FishAbundance!BL36</f>
        <v>0</v>
      </c>
      <c r="BM36" s="17">
        <f>FishAbundance!BM36</f>
        <v>0</v>
      </c>
      <c r="BN36" s="17">
        <f>FishAbundance!BN36</f>
        <v>0</v>
      </c>
      <c r="BO36" s="17">
        <f>FishAbundance!BO36</f>
        <v>0</v>
      </c>
      <c r="BP36" s="17">
        <f>FishAbundance!BP36</f>
        <v>0</v>
      </c>
      <c r="BQ36" s="17">
        <f>FishAbundance!BQ36</f>
        <v>0</v>
      </c>
      <c r="BR36" s="17">
        <f>FishAbundance!BR36</f>
        <v>2</v>
      </c>
      <c r="BS36" s="17">
        <f>FishAbundance!BS36</f>
        <v>0</v>
      </c>
      <c r="BT36" s="17">
        <f>FishAbundance!BT36</f>
        <v>0</v>
      </c>
      <c r="BU36" s="17">
        <f>FishAbundance!BU36</f>
        <v>0</v>
      </c>
      <c r="BV36" s="17">
        <f>FishAbundance!BV36</f>
        <v>0</v>
      </c>
      <c r="BW36" s="17">
        <f>FishAbundance!BW36</f>
        <v>0</v>
      </c>
      <c r="BX36" s="17">
        <f>FishAbundance!BX36</f>
        <v>0</v>
      </c>
      <c r="BY36" s="17">
        <f>FishAbundance!BY36</f>
        <v>0</v>
      </c>
      <c r="BZ36" s="17">
        <f>FishAbundance!BZ36</f>
        <v>0</v>
      </c>
      <c r="CA36" s="17">
        <f>FishAbundance!CA36</f>
        <v>0</v>
      </c>
      <c r="CB36" s="17">
        <f>FishAbundance!CB36</f>
        <v>0</v>
      </c>
      <c r="CC36" s="17">
        <f>FishAbundance!CC36</f>
        <v>0</v>
      </c>
      <c r="CD36" s="17">
        <f>FishAbundance!CD36</f>
        <v>0</v>
      </c>
      <c r="CE36" s="17">
        <f>FishAbundance!CE36</f>
        <v>0</v>
      </c>
      <c r="CF36" s="17">
        <f>FishAbundance!CF36</f>
        <v>0</v>
      </c>
      <c r="CG36" s="17">
        <f>FishAbundance!CG36</f>
        <v>0</v>
      </c>
      <c r="CH36" s="17">
        <f>FishAbundance!CH36</f>
        <v>0</v>
      </c>
      <c r="CI36" s="17">
        <f>FishAbundance!CI36</f>
        <v>0</v>
      </c>
      <c r="CJ36" s="17">
        <f>FishAbundance!CJ36</f>
        <v>0</v>
      </c>
      <c r="CK36" s="17">
        <f>FishAbundance!CK36</f>
        <v>0</v>
      </c>
      <c r="CL36" s="17">
        <f>FishAbundance!CL36</f>
        <v>0</v>
      </c>
      <c r="CM36" s="17">
        <f>FishAbundance!CM36</f>
        <v>0</v>
      </c>
      <c r="CN36" s="17">
        <f>FishAbundance!CN36</f>
        <v>1</v>
      </c>
      <c r="CO36" s="17">
        <f>FishAbundance!CO36</f>
        <v>0</v>
      </c>
      <c r="CP36" s="17">
        <f>FishAbundance!CP36</f>
        <v>0</v>
      </c>
      <c r="CQ36" s="17">
        <f>FishAbundance!CQ36</f>
        <v>0</v>
      </c>
      <c r="CR36" s="17">
        <f>FishAbundance!CR36</f>
        <v>0</v>
      </c>
      <c r="CS36" s="17">
        <f>FishAbundance!CS36</f>
        <v>2</v>
      </c>
      <c r="CT36" s="17">
        <f>FishAbundance!CT36</f>
        <v>0</v>
      </c>
      <c r="CU36" s="17">
        <f>FishAbundance!CU36</f>
        <v>0</v>
      </c>
      <c r="CV36" s="17">
        <f>FishAbundance!CV36</f>
        <v>0</v>
      </c>
      <c r="CW36" s="17">
        <f>FishAbundance!CW36</f>
        <v>0</v>
      </c>
      <c r="CX36" s="17">
        <f>FishAbundance!CX36</f>
        <v>0</v>
      </c>
      <c r="CY36" s="17">
        <f>FishAbundance!CY36</f>
        <v>0</v>
      </c>
      <c r="CZ36" s="17">
        <f>FishAbundance!CZ36</f>
        <v>0</v>
      </c>
      <c r="DA36" s="17">
        <f>FishAbundance!DA36</f>
        <v>2</v>
      </c>
      <c r="DB36" s="17">
        <f>FishAbundance!DB36</f>
        <v>0</v>
      </c>
      <c r="DC36" s="17">
        <f>FishAbundance!DC36</f>
        <v>2</v>
      </c>
      <c r="DD36" s="17">
        <f>FishAbundance!DD36</f>
        <v>0</v>
      </c>
      <c r="DE36" s="17">
        <f>FishAbundance!DE36</f>
        <v>0</v>
      </c>
      <c r="DF36" s="17">
        <f>FishAbundance!DF36</f>
        <v>0</v>
      </c>
      <c r="DG36" s="17">
        <f>FishAbundance!DG36</f>
        <v>0</v>
      </c>
      <c r="DH36" s="17">
        <f>FishAbundance!DH36</f>
        <v>0</v>
      </c>
      <c r="DI36" s="17">
        <f>FishAbundance!DI36</f>
        <v>0</v>
      </c>
      <c r="DJ36" s="17">
        <f>FishAbundance!DJ36</f>
        <v>0</v>
      </c>
      <c r="DK36" s="17">
        <f>FishAbundance!DK36</f>
        <v>0</v>
      </c>
      <c r="DL36" s="17">
        <f>FishAbundance!DL36</f>
        <v>0</v>
      </c>
      <c r="DM36" s="17">
        <f>FishAbundance!DM36</f>
        <v>0</v>
      </c>
      <c r="DN36" s="17">
        <f>FishAbundance!DN36</f>
        <v>0</v>
      </c>
      <c r="DO36" s="17">
        <f>FishAbundance!DO36</f>
        <v>0</v>
      </c>
      <c r="DP36" s="17">
        <f>FishAbundance!DP36</f>
        <v>0</v>
      </c>
      <c r="DQ36" s="17">
        <f>FishAbundance!DQ36</f>
        <v>0</v>
      </c>
      <c r="DR36" s="17">
        <f>FishAbundance!DR36</f>
        <v>0</v>
      </c>
      <c r="DS36" s="17">
        <f>FishAbundance!DS36</f>
        <v>2</v>
      </c>
      <c r="DT36" s="17">
        <f>FishAbundance!DT36</f>
        <v>0</v>
      </c>
      <c r="DU36" s="17">
        <f>FishAbundance!DU36</f>
        <v>0</v>
      </c>
      <c r="DV36" s="17">
        <f>FishAbundance!DV36</f>
        <v>0</v>
      </c>
      <c r="DW36" s="17">
        <f>FishAbundance!DW36</f>
        <v>0</v>
      </c>
      <c r="DX36" s="17">
        <f>FishAbundance!DX36</f>
        <v>0</v>
      </c>
      <c r="DY36" s="17">
        <f>FishAbundance!DY36</f>
        <v>0</v>
      </c>
      <c r="DZ36" s="17">
        <f>FishAbundance!DZ36</f>
        <v>0</v>
      </c>
      <c r="EA36" s="17">
        <f>FishAbundance!EA36</f>
        <v>0</v>
      </c>
      <c r="EB36" s="17">
        <f>FishAbundance!EB36</f>
        <v>2</v>
      </c>
      <c r="EC36" s="17">
        <f>FishAbundance!EC36</f>
        <v>2</v>
      </c>
      <c r="ED36" s="17">
        <f>FishAbundance!ED36</f>
        <v>0</v>
      </c>
      <c r="EE36" s="17">
        <f>FishAbundance!EE36</f>
        <v>0</v>
      </c>
      <c r="EF36" s="17">
        <f>FishAbundance!EF36</f>
        <v>0</v>
      </c>
      <c r="EG36" s="17">
        <f>FishAbundance!EG36</f>
        <v>0</v>
      </c>
      <c r="EH36" s="17">
        <f>FishAbundance!EH36</f>
        <v>0</v>
      </c>
      <c r="EI36" s="17">
        <f>FishAbundance!EI36</f>
        <v>2</v>
      </c>
      <c r="EJ36" s="17">
        <f>FishAbundance!EJ36</f>
        <v>0</v>
      </c>
      <c r="EK36" s="17">
        <f>FishAbundance!EK36</f>
        <v>3</v>
      </c>
      <c r="EL36" s="17">
        <f>FishAbundance!EL36</f>
        <v>0</v>
      </c>
      <c r="EM36" s="17">
        <f>FishAbundance!EM36</f>
        <v>0</v>
      </c>
      <c r="EN36" s="17">
        <f>FishAbundance!EN36</f>
        <v>2</v>
      </c>
      <c r="EO36" s="17">
        <f>FishAbundance!EO36</f>
        <v>3</v>
      </c>
      <c r="EP36" s="17">
        <f>FishAbundance!EP36</f>
        <v>0</v>
      </c>
      <c r="EQ36" s="17">
        <f>FishAbundance!EQ36</f>
        <v>0</v>
      </c>
      <c r="ER36" s="17">
        <f>FishAbundance!ER36</f>
        <v>0</v>
      </c>
      <c r="ES36" s="17">
        <f>FishAbundance!ES36</f>
        <v>0</v>
      </c>
      <c r="ET36" s="17">
        <f>FishAbundance!ET36</f>
        <v>0</v>
      </c>
      <c r="EU36" s="17">
        <f>FishAbundance!EU36</f>
        <v>0</v>
      </c>
      <c r="EV36" s="17">
        <f>FishAbundance!EV36</f>
        <v>0</v>
      </c>
      <c r="EW36" s="17">
        <f>FishAbundance!EW36</f>
        <v>0</v>
      </c>
      <c r="EX36" s="17">
        <f>FishAbundance!EX36</f>
        <v>0</v>
      </c>
      <c r="EY36" s="17">
        <f>FishAbundance!EY36</f>
        <v>0</v>
      </c>
      <c r="EZ36" s="17">
        <f>FishAbundance!EZ36</f>
        <v>0</v>
      </c>
      <c r="FA36" s="17">
        <f>FishAbundance!FA36</f>
        <v>0</v>
      </c>
      <c r="FB36" s="17">
        <f>FishAbundance!FB36</f>
        <v>0</v>
      </c>
      <c r="FC36" s="17">
        <f>FishAbundance!FC36</f>
        <v>0</v>
      </c>
      <c r="FE36" s="17">
        <f>VLOOKUP($A36, SiteInfo!$A$2:$R$480, MATCH(FishAbundancePRIMER!FE$1, SiteInfo!$A$1:$R$1,0), 0)</f>
        <v>11</v>
      </c>
      <c r="FF36" s="17">
        <f>VLOOKUP($A36, SiteInfo!$A$2:$R$480, MATCH(FishAbundancePRIMER!FF$1, SiteInfo!$A$1:$R$1,0), 0)</f>
        <v>12</v>
      </c>
      <c r="FG36" s="17">
        <f>VLOOKUP($A36, SiteInfo!$A$2:$R$480, MATCH(FishAbundancePRIMER!FG$1, SiteInfo!$A$1:$R$1,0), 0)</f>
        <v>1990</v>
      </c>
      <c r="FH36" s="17" t="str">
        <f>VLOOKUP($A36, SiteInfo!$A$2:$R$480, MATCH(FishAbundancePRIMER!FH$1, SiteInfo!$A$1:$R$1,0), 0)</f>
        <v>CD</v>
      </c>
      <c r="FI36" s="17">
        <f>VLOOKUP($A36, SiteInfo!$A$2:$R$480, MATCH(FishAbundancePRIMER!FI$1, SiteInfo!$A$1:$R$1,0), 0)</f>
        <v>2</v>
      </c>
      <c r="FJ36" s="17" t="str">
        <f>VLOOKUP($A36, SiteInfo!$A$2:$R$480, MATCH(FishAbundancePRIMER!FJ$1, SiteInfo!$A$1:$R$1,0), 0)</f>
        <v>Bare Island N</v>
      </c>
      <c r="FK36" s="17" t="str">
        <f>VLOOKUP($A36, SiteInfo!$A$2:$R$480, MATCH(FishAbundancePRIMER!FK$1, SiteInfo!$A$1:$R$1,0), 0)</f>
        <v>Central Hawke's Bay</v>
      </c>
      <c r="FL36" s="17" t="str">
        <f>VLOOKUP($A36, SiteInfo!$A$2:$R$480, MATCH(FishAbundancePRIMER!FL$1, SiteInfo!$A$1:$R$1,0), 0)</f>
        <v>HKB</v>
      </c>
      <c r="FM36" s="17" t="str">
        <f>VLOOKUP($A36, SiteInfo!$A$2:$R$480, MATCH(FishAbundancePRIMER!FM$1, SiteInfo!$A$1:$R$1,0), 0)</f>
        <v>Hawke Bay</v>
      </c>
      <c r="FN36" s="17" t="str">
        <f>VLOOKUP($A36, SiteInfo!$A$2:$R$480, MATCH(FishAbundancePRIMER!FN$1, SiteInfo!$A$1:$R$1,0), 0)</f>
        <v>Ch</v>
      </c>
      <c r="FO36" s="17" t="str">
        <f>VLOOKUP($A36, SiteInfo!$A$2:$R$480, MATCH(FishAbundancePRIMER!FO$1, SiteInfo!$A$1:$R$1,0), 0)</f>
        <v>SENI</v>
      </c>
    </row>
    <row r="37" spans="1:171" x14ac:dyDescent="0.25">
      <c r="A37" s="11" t="str">
        <f>FishAbundance!A37</f>
        <v>Ch4</v>
      </c>
      <c r="B37" s="17">
        <f>FishAbundance!B37</f>
        <v>0</v>
      </c>
      <c r="C37" s="17">
        <f>FishAbundance!C37</f>
        <v>0</v>
      </c>
      <c r="D37" s="17">
        <f>FishAbundance!D37</f>
        <v>0</v>
      </c>
      <c r="E37" s="17">
        <f>FishAbundance!E37</f>
        <v>0</v>
      </c>
      <c r="F37" s="17">
        <f>FishAbundance!F37</f>
        <v>0</v>
      </c>
      <c r="G37" s="17">
        <f>FishAbundance!G37</f>
        <v>0</v>
      </c>
      <c r="H37" s="17">
        <f>FishAbundance!H37</f>
        <v>1</v>
      </c>
      <c r="I37" s="17">
        <f>FishAbundance!I37</f>
        <v>0</v>
      </c>
      <c r="J37" s="17">
        <f>FishAbundance!J37</f>
        <v>0</v>
      </c>
      <c r="K37" s="17">
        <f>FishAbundance!K37</f>
        <v>0</v>
      </c>
      <c r="L37" s="17">
        <f>FishAbundance!L37</f>
        <v>0</v>
      </c>
      <c r="M37" s="17">
        <f>FishAbundance!M37</f>
        <v>0</v>
      </c>
      <c r="N37" s="17">
        <f>FishAbundance!N37</f>
        <v>0</v>
      </c>
      <c r="O37" s="17">
        <f>FishAbundance!O37</f>
        <v>0</v>
      </c>
      <c r="P37" s="17">
        <f>FishAbundance!P37</f>
        <v>0</v>
      </c>
      <c r="Q37" s="17">
        <f>FishAbundance!Q37</f>
        <v>0</v>
      </c>
      <c r="R37" s="17">
        <f>FishAbundance!R37</f>
        <v>0</v>
      </c>
      <c r="S37" s="17">
        <f>FishAbundance!S37</f>
        <v>0</v>
      </c>
      <c r="T37" s="17">
        <f>FishAbundance!T37</f>
        <v>0</v>
      </c>
      <c r="U37" s="17">
        <f>FishAbundance!U37</f>
        <v>0</v>
      </c>
      <c r="V37" s="17">
        <f>FishAbundance!V37</f>
        <v>0</v>
      </c>
      <c r="W37" s="17">
        <f>FishAbundance!W37</f>
        <v>0</v>
      </c>
      <c r="X37" s="17">
        <f>FishAbundance!X37</f>
        <v>0</v>
      </c>
      <c r="Y37" s="17">
        <f>FishAbundance!Y37</f>
        <v>0</v>
      </c>
      <c r="Z37" s="17">
        <f>FishAbundance!Z37</f>
        <v>0</v>
      </c>
      <c r="AA37" s="17">
        <f>FishAbundance!AA37</f>
        <v>0</v>
      </c>
      <c r="AB37" s="17">
        <f>FishAbundance!AB37</f>
        <v>0</v>
      </c>
      <c r="AC37" s="17">
        <f>FishAbundance!AC37</f>
        <v>0</v>
      </c>
      <c r="AD37" s="17">
        <f>FishAbundance!AD37</f>
        <v>0</v>
      </c>
      <c r="AE37" s="17">
        <f>FishAbundance!AE37</f>
        <v>0</v>
      </c>
      <c r="AF37" s="17">
        <f>FishAbundance!AF37</f>
        <v>0</v>
      </c>
      <c r="AG37" s="17">
        <f>FishAbundance!AG37</f>
        <v>0</v>
      </c>
      <c r="AH37" s="17">
        <f>FishAbundance!AH37</f>
        <v>0</v>
      </c>
      <c r="AI37" s="17">
        <f>FishAbundance!AI37</f>
        <v>0</v>
      </c>
      <c r="AJ37" s="17">
        <f>FishAbundance!AJ37</f>
        <v>0</v>
      </c>
      <c r="AK37" s="17">
        <f>FishAbundance!AK37</f>
        <v>0</v>
      </c>
      <c r="AL37" s="17">
        <f>FishAbundance!AL37</f>
        <v>0</v>
      </c>
      <c r="AM37" s="17">
        <f>FishAbundance!AM37</f>
        <v>2</v>
      </c>
      <c r="AN37" s="17">
        <f>FishAbundance!AN37</f>
        <v>0</v>
      </c>
      <c r="AO37" s="17">
        <f>FishAbundance!AO37</f>
        <v>0</v>
      </c>
      <c r="AP37" s="17">
        <f>FishAbundance!AP37</f>
        <v>0</v>
      </c>
      <c r="AQ37" s="17">
        <f>FishAbundance!AQ37</f>
        <v>0</v>
      </c>
      <c r="AR37" s="17">
        <f>FishAbundance!AR37</f>
        <v>0</v>
      </c>
      <c r="AS37" s="17">
        <f>FishAbundance!AS37</f>
        <v>0</v>
      </c>
      <c r="AT37" s="17">
        <f>FishAbundance!AT37</f>
        <v>0</v>
      </c>
      <c r="AU37" s="17">
        <f>FishAbundance!AU37</f>
        <v>0</v>
      </c>
      <c r="AV37" s="17">
        <f>FishAbundance!AV37</f>
        <v>0</v>
      </c>
      <c r="AW37" s="17">
        <f>FishAbundance!AW37</f>
        <v>0</v>
      </c>
      <c r="AX37" s="17">
        <f>FishAbundance!AX37</f>
        <v>0</v>
      </c>
      <c r="AY37" s="17">
        <f>FishAbundance!AY37</f>
        <v>0</v>
      </c>
      <c r="AZ37" s="17">
        <f>FishAbundance!AZ37</f>
        <v>0</v>
      </c>
      <c r="BA37" s="17">
        <f>FishAbundance!BA37</f>
        <v>0</v>
      </c>
      <c r="BB37" s="17">
        <f>FishAbundance!BB37</f>
        <v>0</v>
      </c>
      <c r="BC37" s="17">
        <f>FishAbundance!BC37</f>
        <v>0</v>
      </c>
      <c r="BD37" s="17">
        <f>FishAbundance!BD37</f>
        <v>0</v>
      </c>
      <c r="BE37" s="17">
        <f>FishAbundance!BE37</f>
        <v>0</v>
      </c>
      <c r="BF37" s="17">
        <f>FishAbundance!BF37</f>
        <v>0</v>
      </c>
      <c r="BG37" s="17">
        <f>FishAbundance!BG37</f>
        <v>0</v>
      </c>
      <c r="BH37" s="17">
        <f>FishAbundance!BH37</f>
        <v>0</v>
      </c>
      <c r="BI37" s="17">
        <f>FishAbundance!BI37</f>
        <v>0</v>
      </c>
      <c r="BJ37" s="17">
        <f>FishAbundance!BJ37</f>
        <v>0</v>
      </c>
      <c r="BK37" s="17">
        <f>FishAbundance!BK37</f>
        <v>0</v>
      </c>
      <c r="BL37" s="17">
        <f>FishAbundance!BL37</f>
        <v>0</v>
      </c>
      <c r="BM37" s="17">
        <f>FishAbundance!BM37</f>
        <v>0</v>
      </c>
      <c r="BN37" s="17">
        <f>FishAbundance!BN37</f>
        <v>0</v>
      </c>
      <c r="BO37" s="17">
        <f>FishAbundance!BO37</f>
        <v>0</v>
      </c>
      <c r="BP37" s="17">
        <f>FishAbundance!BP37</f>
        <v>0</v>
      </c>
      <c r="BQ37" s="17">
        <f>FishAbundance!BQ37</f>
        <v>0</v>
      </c>
      <c r="BR37" s="17">
        <f>FishAbundance!BR37</f>
        <v>2</v>
      </c>
      <c r="BS37" s="17">
        <f>FishAbundance!BS37</f>
        <v>0</v>
      </c>
      <c r="BT37" s="17">
        <f>FishAbundance!BT37</f>
        <v>0</v>
      </c>
      <c r="BU37" s="17">
        <f>FishAbundance!BU37</f>
        <v>0</v>
      </c>
      <c r="BV37" s="17">
        <f>FishAbundance!BV37</f>
        <v>0</v>
      </c>
      <c r="BW37" s="17">
        <f>FishAbundance!BW37</f>
        <v>0</v>
      </c>
      <c r="BX37" s="17">
        <f>FishAbundance!BX37</f>
        <v>0</v>
      </c>
      <c r="BY37" s="17">
        <f>FishAbundance!BY37</f>
        <v>0</v>
      </c>
      <c r="BZ37" s="17">
        <f>FishAbundance!BZ37</f>
        <v>0</v>
      </c>
      <c r="CA37" s="17">
        <f>FishAbundance!CA37</f>
        <v>0</v>
      </c>
      <c r="CB37" s="17">
        <f>FishAbundance!CB37</f>
        <v>0</v>
      </c>
      <c r="CC37" s="17">
        <f>FishAbundance!CC37</f>
        <v>0</v>
      </c>
      <c r="CD37" s="17">
        <f>FishAbundance!CD37</f>
        <v>0</v>
      </c>
      <c r="CE37" s="17">
        <f>FishAbundance!CE37</f>
        <v>0</v>
      </c>
      <c r="CF37" s="17">
        <f>FishAbundance!CF37</f>
        <v>0</v>
      </c>
      <c r="CG37" s="17">
        <f>FishAbundance!CG37</f>
        <v>0</v>
      </c>
      <c r="CH37" s="17">
        <f>FishAbundance!CH37</f>
        <v>0</v>
      </c>
      <c r="CI37" s="17">
        <f>FishAbundance!CI37</f>
        <v>0</v>
      </c>
      <c r="CJ37" s="17">
        <f>FishAbundance!CJ37</f>
        <v>0</v>
      </c>
      <c r="CK37" s="17">
        <f>FishAbundance!CK37</f>
        <v>0</v>
      </c>
      <c r="CL37" s="17">
        <f>FishAbundance!CL37</f>
        <v>0</v>
      </c>
      <c r="CM37" s="17">
        <f>FishAbundance!CM37</f>
        <v>0</v>
      </c>
      <c r="CN37" s="17">
        <f>FishAbundance!CN37</f>
        <v>1</v>
      </c>
      <c r="CO37" s="17">
        <f>FishAbundance!CO37</f>
        <v>0</v>
      </c>
      <c r="CP37" s="17">
        <f>FishAbundance!CP37</f>
        <v>0</v>
      </c>
      <c r="CQ37" s="17">
        <f>FishAbundance!CQ37</f>
        <v>0</v>
      </c>
      <c r="CR37" s="17">
        <f>FishAbundance!CR37</f>
        <v>0</v>
      </c>
      <c r="CS37" s="17">
        <f>FishAbundance!CS37</f>
        <v>2</v>
      </c>
      <c r="CT37" s="17">
        <f>FishAbundance!CT37</f>
        <v>0</v>
      </c>
      <c r="CU37" s="17">
        <f>FishAbundance!CU37</f>
        <v>0</v>
      </c>
      <c r="CV37" s="17">
        <f>FishAbundance!CV37</f>
        <v>0</v>
      </c>
      <c r="CW37" s="17">
        <f>FishAbundance!CW37</f>
        <v>0</v>
      </c>
      <c r="CX37" s="17">
        <f>FishAbundance!CX37</f>
        <v>0</v>
      </c>
      <c r="CY37" s="17">
        <f>FishAbundance!CY37</f>
        <v>0</v>
      </c>
      <c r="CZ37" s="17">
        <f>FishAbundance!CZ37</f>
        <v>0</v>
      </c>
      <c r="DA37" s="17">
        <f>FishAbundance!DA37</f>
        <v>0</v>
      </c>
      <c r="DB37" s="17">
        <f>FishAbundance!DB37</f>
        <v>0</v>
      </c>
      <c r="DC37" s="17">
        <f>FishAbundance!DC37</f>
        <v>2</v>
      </c>
      <c r="DD37" s="17">
        <f>FishAbundance!DD37</f>
        <v>0</v>
      </c>
      <c r="DE37" s="17">
        <f>FishAbundance!DE37</f>
        <v>0</v>
      </c>
      <c r="DF37" s="17">
        <f>FishAbundance!DF37</f>
        <v>0</v>
      </c>
      <c r="DG37" s="17">
        <f>FishAbundance!DG37</f>
        <v>0</v>
      </c>
      <c r="DH37" s="17">
        <f>FishAbundance!DH37</f>
        <v>0</v>
      </c>
      <c r="DI37" s="17">
        <f>FishAbundance!DI37</f>
        <v>0</v>
      </c>
      <c r="DJ37" s="17">
        <f>FishAbundance!DJ37</f>
        <v>0</v>
      </c>
      <c r="DK37" s="17">
        <f>FishAbundance!DK37</f>
        <v>0</v>
      </c>
      <c r="DL37" s="17">
        <f>FishAbundance!DL37</f>
        <v>0</v>
      </c>
      <c r="DM37" s="17">
        <f>FishAbundance!DM37</f>
        <v>0</v>
      </c>
      <c r="DN37" s="17">
        <f>FishAbundance!DN37</f>
        <v>0</v>
      </c>
      <c r="DO37" s="17">
        <f>FishAbundance!DO37</f>
        <v>0</v>
      </c>
      <c r="DP37" s="17">
        <f>FishAbundance!DP37</f>
        <v>0</v>
      </c>
      <c r="DQ37" s="17">
        <f>FishAbundance!DQ37</f>
        <v>0</v>
      </c>
      <c r="DR37" s="17">
        <f>FishAbundance!DR37</f>
        <v>0</v>
      </c>
      <c r="DS37" s="17">
        <f>FishAbundance!DS37</f>
        <v>2</v>
      </c>
      <c r="DT37" s="17">
        <f>FishAbundance!DT37</f>
        <v>0</v>
      </c>
      <c r="DU37" s="17">
        <f>FishAbundance!DU37</f>
        <v>0</v>
      </c>
      <c r="DV37" s="17">
        <f>FishAbundance!DV37</f>
        <v>0</v>
      </c>
      <c r="DW37" s="17">
        <f>FishAbundance!DW37</f>
        <v>0</v>
      </c>
      <c r="DX37" s="17">
        <f>FishAbundance!DX37</f>
        <v>0</v>
      </c>
      <c r="DY37" s="17">
        <f>FishAbundance!DY37</f>
        <v>0</v>
      </c>
      <c r="DZ37" s="17">
        <f>FishAbundance!DZ37</f>
        <v>0</v>
      </c>
      <c r="EA37" s="17">
        <f>FishAbundance!EA37</f>
        <v>0</v>
      </c>
      <c r="EB37" s="17">
        <f>FishAbundance!EB37</f>
        <v>2</v>
      </c>
      <c r="EC37" s="17">
        <f>FishAbundance!EC37</f>
        <v>2</v>
      </c>
      <c r="ED37" s="17">
        <f>FishAbundance!ED37</f>
        <v>0</v>
      </c>
      <c r="EE37" s="17">
        <f>FishAbundance!EE37</f>
        <v>0</v>
      </c>
      <c r="EF37" s="17">
        <f>FishAbundance!EF37</f>
        <v>0</v>
      </c>
      <c r="EG37" s="17">
        <f>FishAbundance!EG37</f>
        <v>0</v>
      </c>
      <c r="EH37" s="17">
        <f>FishAbundance!EH37</f>
        <v>0</v>
      </c>
      <c r="EI37" s="17">
        <f>FishAbundance!EI37</f>
        <v>1</v>
      </c>
      <c r="EJ37" s="17">
        <f>FishAbundance!EJ37</f>
        <v>0</v>
      </c>
      <c r="EK37" s="17">
        <f>FishAbundance!EK37</f>
        <v>2</v>
      </c>
      <c r="EL37" s="17">
        <f>FishAbundance!EL37</f>
        <v>0</v>
      </c>
      <c r="EM37" s="17">
        <f>FishAbundance!EM37</f>
        <v>0</v>
      </c>
      <c r="EN37" s="17">
        <f>FishAbundance!EN37</f>
        <v>1</v>
      </c>
      <c r="EO37" s="17">
        <f>FishAbundance!EO37</f>
        <v>2</v>
      </c>
      <c r="EP37" s="17">
        <f>FishAbundance!EP37</f>
        <v>0</v>
      </c>
      <c r="EQ37" s="17">
        <f>FishAbundance!EQ37</f>
        <v>0</v>
      </c>
      <c r="ER37" s="17">
        <f>FishAbundance!ER37</f>
        <v>0</v>
      </c>
      <c r="ES37" s="17">
        <f>FishAbundance!ES37</f>
        <v>0</v>
      </c>
      <c r="ET37" s="17">
        <f>FishAbundance!ET37</f>
        <v>0</v>
      </c>
      <c r="EU37" s="17">
        <f>FishAbundance!EU37</f>
        <v>0</v>
      </c>
      <c r="EV37" s="17">
        <f>FishAbundance!EV37</f>
        <v>0</v>
      </c>
      <c r="EW37" s="17">
        <f>FishAbundance!EW37</f>
        <v>0</v>
      </c>
      <c r="EX37" s="17">
        <f>FishAbundance!EX37</f>
        <v>0</v>
      </c>
      <c r="EY37" s="17">
        <f>FishAbundance!EY37</f>
        <v>0</v>
      </c>
      <c r="EZ37" s="17">
        <f>FishAbundance!EZ37</f>
        <v>0</v>
      </c>
      <c r="FA37" s="17">
        <f>FishAbundance!FA37</f>
        <v>0</v>
      </c>
      <c r="FB37" s="17">
        <f>FishAbundance!FB37</f>
        <v>0</v>
      </c>
      <c r="FC37" s="17">
        <f>FishAbundance!FC37</f>
        <v>0</v>
      </c>
      <c r="FE37" s="17">
        <f>VLOOKUP($A37, SiteInfo!$A$2:$R$480, MATCH(FishAbundancePRIMER!FE$1, SiteInfo!$A$1:$R$1,0), 0)</f>
        <v>11</v>
      </c>
      <c r="FF37" s="17">
        <f>VLOOKUP($A37, SiteInfo!$A$2:$R$480, MATCH(FishAbundancePRIMER!FF$1, SiteInfo!$A$1:$R$1,0), 0)</f>
        <v>12</v>
      </c>
      <c r="FG37" s="17">
        <f>VLOOKUP($A37, SiteInfo!$A$2:$R$480, MATCH(FishAbundancePRIMER!FG$1, SiteInfo!$A$1:$R$1,0), 0)</f>
        <v>1990</v>
      </c>
      <c r="FH37" s="17" t="str">
        <f>VLOOKUP($A37, SiteInfo!$A$2:$R$480, MATCH(FishAbundancePRIMER!FH$1, SiteInfo!$A$1:$R$1,0), 0)</f>
        <v>CD</v>
      </c>
      <c r="FI37" s="17">
        <f>VLOOKUP($A37, SiteInfo!$A$2:$R$480, MATCH(FishAbundancePRIMER!FI$1, SiteInfo!$A$1:$R$1,0), 0)</f>
        <v>1</v>
      </c>
      <c r="FJ37" s="17" t="str">
        <f>VLOOKUP($A37, SiteInfo!$A$2:$R$480, MATCH(FishAbundancePRIMER!FJ$1, SiteInfo!$A$1:$R$1,0), 0)</f>
        <v>Bare Island N</v>
      </c>
      <c r="FK37" s="17" t="str">
        <f>VLOOKUP($A37, SiteInfo!$A$2:$R$480, MATCH(FishAbundancePRIMER!FK$1, SiteInfo!$A$1:$R$1,0), 0)</f>
        <v>Central Hawke's Bay</v>
      </c>
      <c r="FL37" s="17" t="str">
        <f>VLOOKUP($A37, SiteInfo!$A$2:$R$480, MATCH(FishAbundancePRIMER!FL$1, SiteInfo!$A$1:$R$1,0), 0)</f>
        <v>HKB</v>
      </c>
      <c r="FM37" s="17" t="str">
        <f>VLOOKUP($A37, SiteInfo!$A$2:$R$480, MATCH(FishAbundancePRIMER!FM$1, SiteInfo!$A$1:$R$1,0), 0)</f>
        <v>Hawke Bay</v>
      </c>
      <c r="FN37" s="17" t="str">
        <f>VLOOKUP($A37, SiteInfo!$A$2:$R$480, MATCH(FishAbundancePRIMER!FN$1, SiteInfo!$A$1:$R$1,0), 0)</f>
        <v>Ch</v>
      </c>
      <c r="FO37" s="17" t="str">
        <f>VLOOKUP($A37, SiteInfo!$A$2:$R$480, MATCH(FishAbundancePRIMER!FO$1, SiteInfo!$A$1:$R$1,0), 0)</f>
        <v>SENI</v>
      </c>
    </row>
    <row r="38" spans="1:171" x14ac:dyDescent="0.25">
      <c r="A38" s="11" t="str">
        <f>FishAbundance!A38</f>
        <v>Ch5</v>
      </c>
      <c r="B38" s="17">
        <f>FishAbundance!B38</f>
        <v>0</v>
      </c>
      <c r="C38" s="17">
        <f>FishAbundance!C38</f>
        <v>0</v>
      </c>
      <c r="D38" s="17">
        <f>FishAbundance!D38</f>
        <v>0</v>
      </c>
      <c r="E38" s="17">
        <f>FishAbundance!E38</f>
        <v>0</v>
      </c>
      <c r="F38" s="17">
        <f>FishAbundance!F38</f>
        <v>0</v>
      </c>
      <c r="G38" s="17">
        <f>FishAbundance!G38</f>
        <v>0</v>
      </c>
      <c r="H38" s="17">
        <f>FishAbundance!H38</f>
        <v>0</v>
      </c>
      <c r="I38" s="17">
        <f>FishAbundance!I38</f>
        <v>0</v>
      </c>
      <c r="J38" s="17">
        <f>FishAbundance!J38</f>
        <v>0</v>
      </c>
      <c r="K38" s="17">
        <f>FishAbundance!K38</f>
        <v>0</v>
      </c>
      <c r="L38" s="17">
        <f>FishAbundance!L38</f>
        <v>0</v>
      </c>
      <c r="M38" s="17">
        <f>FishAbundance!M38</f>
        <v>0</v>
      </c>
      <c r="N38" s="17">
        <f>FishAbundance!N38</f>
        <v>0</v>
      </c>
      <c r="O38" s="17">
        <f>FishAbundance!O38</f>
        <v>0</v>
      </c>
      <c r="P38" s="17">
        <f>FishAbundance!P38</f>
        <v>0</v>
      </c>
      <c r="Q38" s="17">
        <f>FishAbundance!Q38</f>
        <v>0</v>
      </c>
      <c r="R38" s="17">
        <f>FishAbundance!R38</f>
        <v>0</v>
      </c>
      <c r="S38" s="17">
        <f>FishAbundance!S38</f>
        <v>0</v>
      </c>
      <c r="T38" s="17">
        <f>FishAbundance!T38</f>
        <v>0</v>
      </c>
      <c r="U38" s="17">
        <f>FishAbundance!U38</f>
        <v>0</v>
      </c>
      <c r="V38" s="17">
        <f>FishAbundance!V38</f>
        <v>2</v>
      </c>
      <c r="W38" s="17">
        <f>FishAbundance!W38</f>
        <v>0</v>
      </c>
      <c r="X38" s="17">
        <f>FishAbundance!X38</f>
        <v>0</v>
      </c>
      <c r="Y38" s="17">
        <f>FishAbundance!Y38</f>
        <v>0</v>
      </c>
      <c r="Z38" s="17">
        <f>FishAbundance!Z38</f>
        <v>0</v>
      </c>
      <c r="AA38" s="17">
        <f>FishAbundance!AA38</f>
        <v>0</v>
      </c>
      <c r="AB38" s="17">
        <f>FishAbundance!AB38</f>
        <v>0</v>
      </c>
      <c r="AC38" s="17">
        <f>FishAbundance!AC38</f>
        <v>0</v>
      </c>
      <c r="AD38" s="17">
        <f>FishAbundance!AD38</f>
        <v>0</v>
      </c>
      <c r="AE38" s="17">
        <f>FishAbundance!AE38</f>
        <v>0</v>
      </c>
      <c r="AF38" s="17">
        <f>FishAbundance!AF38</f>
        <v>0</v>
      </c>
      <c r="AG38" s="17">
        <f>FishAbundance!AG38</f>
        <v>0</v>
      </c>
      <c r="AH38" s="17">
        <f>FishAbundance!AH38</f>
        <v>0</v>
      </c>
      <c r="AI38" s="17">
        <f>FishAbundance!AI38</f>
        <v>0</v>
      </c>
      <c r="AJ38" s="17">
        <f>FishAbundance!AJ38</f>
        <v>0</v>
      </c>
      <c r="AK38" s="17">
        <f>FishAbundance!AK38</f>
        <v>0</v>
      </c>
      <c r="AL38" s="17">
        <f>FishAbundance!AL38</f>
        <v>0</v>
      </c>
      <c r="AM38" s="17">
        <f>FishAbundance!AM38</f>
        <v>2</v>
      </c>
      <c r="AN38" s="17">
        <f>FishAbundance!AN38</f>
        <v>0</v>
      </c>
      <c r="AO38" s="17">
        <f>FishAbundance!AO38</f>
        <v>0</v>
      </c>
      <c r="AP38" s="17">
        <f>FishAbundance!AP38</f>
        <v>0</v>
      </c>
      <c r="AQ38" s="17">
        <f>FishAbundance!AQ38</f>
        <v>0</v>
      </c>
      <c r="AR38" s="17">
        <f>FishAbundance!AR38</f>
        <v>0</v>
      </c>
      <c r="AS38" s="17">
        <f>FishAbundance!AS38</f>
        <v>3</v>
      </c>
      <c r="AT38" s="17">
        <f>FishAbundance!AT38</f>
        <v>0</v>
      </c>
      <c r="AU38" s="17">
        <f>FishAbundance!AU38</f>
        <v>0</v>
      </c>
      <c r="AV38" s="17">
        <f>FishAbundance!AV38</f>
        <v>0</v>
      </c>
      <c r="AW38" s="17">
        <f>FishAbundance!AW38</f>
        <v>0</v>
      </c>
      <c r="AX38" s="17">
        <f>FishAbundance!AX38</f>
        <v>0</v>
      </c>
      <c r="AY38" s="17">
        <f>FishAbundance!AY38</f>
        <v>0</v>
      </c>
      <c r="AZ38" s="17">
        <f>FishAbundance!AZ38</f>
        <v>0</v>
      </c>
      <c r="BA38" s="17">
        <f>FishAbundance!BA38</f>
        <v>0</v>
      </c>
      <c r="BB38" s="17">
        <f>FishAbundance!BB38</f>
        <v>0</v>
      </c>
      <c r="BC38" s="17">
        <f>FishAbundance!BC38</f>
        <v>0</v>
      </c>
      <c r="BD38" s="17">
        <f>FishAbundance!BD38</f>
        <v>0</v>
      </c>
      <c r="BE38" s="17">
        <f>FishAbundance!BE38</f>
        <v>0</v>
      </c>
      <c r="BF38" s="17">
        <f>FishAbundance!BF38</f>
        <v>0</v>
      </c>
      <c r="BG38" s="17">
        <f>FishAbundance!BG38</f>
        <v>0</v>
      </c>
      <c r="BH38" s="17">
        <f>FishAbundance!BH38</f>
        <v>0</v>
      </c>
      <c r="BI38" s="17">
        <f>FishAbundance!BI38</f>
        <v>0</v>
      </c>
      <c r="BJ38" s="17">
        <f>FishAbundance!BJ38</f>
        <v>0</v>
      </c>
      <c r="BK38" s="17">
        <f>FishAbundance!BK38</f>
        <v>0</v>
      </c>
      <c r="BL38" s="17">
        <f>FishAbundance!BL38</f>
        <v>0</v>
      </c>
      <c r="BM38" s="17">
        <f>FishAbundance!BM38</f>
        <v>0</v>
      </c>
      <c r="BN38" s="17">
        <f>FishAbundance!BN38</f>
        <v>0</v>
      </c>
      <c r="BO38" s="17">
        <f>FishAbundance!BO38</f>
        <v>0</v>
      </c>
      <c r="BP38" s="17">
        <f>FishAbundance!BP38</f>
        <v>0</v>
      </c>
      <c r="BQ38" s="17">
        <f>FishAbundance!BQ38</f>
        <v>0</v>
      </c>
      <c r="BR38" s="17">
        <f>FishAbundance!BR38</f>
        <v>3</v>
      </c>
      <c r="BS38" s="17">
        <f>FishAbundance!BS38</f>
        <v>0</v>
      </c>
      <c r="BT38" s="17">
        <f>FishAbundance!BT38</f>
        <v>0</v>
      </c>
      <c r="BU38" s="17">
        <f>FishAbundance!BU38</f>
        <v>0</v>
      </c>
      <c r="BV38" s="17">
        <f>FishAbundance!BV38</f>
        <v>0</v>
      </c>
      <c r="BW38" s="17">
        <f>FishAbundance!BW38</f>
        <v>0</v>
      </c>
      <c r="BX38" s="17">
        <f>FishAbundance!BX38</f>
        <v>0</v>
      </c>
      <c r="BY38" s="17">
        <f>FishAbundance!BY38</f>
        <v>0</v>
      </c>
      <c r="BZ38" s="17">
        <f>FishAbundance!BZ38</f>
        <v>0</v>
      </c>
      <c r="CA38" s="17">
        <f>FishAbundance!CA38</f>
        <v>0</v>
      </c>
      <c r="CB38" s="17">
        <f>FishAbundance!CB38</f>
        <v>0</v>
      </c>
      <c r="CC38" s="17">
        <f>FishAbundance!CC38</f>
        <v>0</v>
      </c>
      <c r="CD38" s="17">
        <f>FishAbundance!CD38</f>
        <v>0</v>
      </c>
      <c r="CE38" s="17">
        <f>FishAbundance!CE38</f>
        <v>0</v>
      </c>
      <c r="CF38" s="17">
        <f>FishAbundance!CF38</f>
        <v>0</v>
      </c>
      <c r="CG38" s="17">
        <f>FishAbundance!CG38</f>
        <v>0</v>
      </c>
      <c r="CH38" s="17">
        <f>FishAbundance!CH38</f>
        <v>0</v>
      </c>
      <c r="CI38" s="17">
        <f>FishAbundance!CI38</f>
        <v>0</v>
      </c>
      <c r="CJ38" s="17">
        <f>FishAbundance!CJ38</f>
        <v>0</v>
      </c>
      <c r="CK38" s="17">
        <f>FishAbundance!CK38</f>
        <v>0</v>
      </c>
      <c r="CL38" s="17">
        <f>FishAbundance!CL38</f>
        <v>0</v>
      </c>
      <c r="CM38" s="17">
        <f>FishAbundance!CM38</f>
        <v>0</v>
      </c>
      <c r="CN38" s="17">
        <f>FishAbundance!CN38</f>
        <v>1</v>
      </c>
      <c r="CO38" s="17">
        <f>FishAbundance!CO38</f>
        <v>0</v>
      </c>
      <c r="CP38" s="17">
        <f>FishAbundance!CP38</f>
        <v>0</v>
      </c>
      <c r="CQ38" s="17">
        <f>FishAbundance!CQ38</f>
        <v>0</v>
      </c>
      <c r="CR38" s="17">
        <f>FishAbundance!CR38</f>
        <v>0</v>
      </c>
      <c r="CS38" s="17">
        <f>FishAbundance!CS38</f>
        <v>1</v>
      </c>
      <c r="CT38" s="17">
        <f>FishAbundance!CT38</f>
        <v>0</v>
      </c>
      <c r="CU38" s="17">
        <f>FishAbundance!CU38</f>
        <v>3</v>
      </c>
      <c r="CV38" s="17">
        <f>FishAbundance!CV38</f>
        <v>0</v>
      </c>
      <c r="CW38" s="17">
        <f>FishAbundance!CW38</f>
        <v>0</v>
      </c>
      <c r="CX38" s="17">
        <f>FishAbundance!CX38</f>
        <v>0</v>
      </c>
      <c r="CY38" s="17">
        <f>FishAbundance!CY38</f>
        <v>0</v>
      </c>
      <c r="CZ38" s="17">
        <f>FishAbundance!CZ38</f>
        <v>0</v>
      </c>
      <c r="DA38" s="17">
        <f>FishAbundance!DA38</f>
        <v>2</v>
      </c>
      <c r="DB38" s="17">
        <f>FishAbundance!DB38</f>
        <v>0</v>
      </c>
      <c r="DC38" s="17">
        <f>FishAbundance!DC38</f>
        <v>2</v>
      </c>
      <c r="DD38" s="17">
        <f>FishAbundance!DD38</f>
        <v>0</v>
      </c>
      <c r="DE38" s="17">
        <f>FishAbundance!DE38</f>
        <v>0</v>
      </c>
      <c r="DF38" s="17">
        <f>FishAbundance!DF38</f>
        <v>3</v>
      </c>
      <c r="DG38" s="17">
        <f>FishAbundance!DG38</f>
        <v>0</v>
      </c>
      <c r="DH38" s="17">
        <f>FishAbundance!DH38</f>
        <v>0</v>
      </c>
      <c r="DI38" s="17">
        <f>FishAbundance!DI38</f>
        <v>0</v>
      </c>
      <c r="DJ38" s="17">
        <f>FishAbundance!DJ38</f>
        <v>0</v>
      </c>
      <c r="DK38" s="17">
        <f>FishAbundance!DK38</f>
        <v>0</v>
      </c>
      <c r="DL38" s="17">
        <f>FishAbundance!DL38</f>
        <v>0</v>
      </c>
      <c r="DM38" s="17">
        <f>FishAbundance!DM38</f>
        <v>0</v>
      </c>
      <c r="DN38" s="17">
        <f>FishAbundance!DN38</f>
        <v>0</v>
      </c>
      <c r="DO38" s="17">
        <f>FishAbundance!DO38</f>
        <v>0</v>
      </c>
      <c r="DP38" s="17">
        <f>FishAbundance!DP38</f>
        <v>0</v>
      </c>
      <c r="DQ38" s="17">
        <f>FishAbundance!DQ38</f>
        <v>0</v>
      </c>
      <c r="DR38" s="17">
        <f>FishAbundance!DR38</f>
        <v>0</v>
      </c>
      <c r="DS38" s="17">
        <f>FishAbundance!DS38</f>
        <v>3</v>
      </c>
      <c r="DT38" s="17">
        <f>FishAbundance!DT38</f>
        <v>0</v>
      </c>
      <c r="DU38" s="17">
        <f>FishAbundance!DU38</f>
        <v>0</v>
      </c>
      <c r="DV38" s="17">
        <f>FishAbundance!DV38</f>
        <v>2</v>
      </c>
      <c r="DW38" s="17">
        <f>FishAbundance!DW38</f>
        <v>0</v>
      </c>
      <c r="DX38" s="17">
        <f>FishAbundance!DX38</f>
        <v>0</v>
      </c>
      <c r="DY38" s="17">
        <f>FishAbundance!DY38</f>
        <v>0</v>
      </c>
      <c r="DZ38" s="17">
        <f>FishAbundance!DZ38</f>
        <v>2</v>
      </c>
      <c r="EA38" s="17">
        <f>FishAbundance!EA38</f>
        <v>0</v>
      </c>
      <c r="EB38" s="17">
        <f>FishAbundance!EB38</f>
        <v>3</v>
      </c>
      <c r="EC38" s="17">
        <f>FishAbundance!EC38</f>
        <v>3</v>
      </c>
      <c r="ED38" s="17">
        <f>FishAbundance!ED38</f>
        <v>0</v>
      </c>
      <c r="EE38" s="17">
        <f>FishAbundance!EE38</f>
        <v>0</v>
      </c>
      <c r="EF38" s="17">
        <f>FishAbundance!EF38</f>
        <v>0</v>
      </c>
      <c r="EG38" s="17">
        <f>FishAbundance!EG38</f>
        <v>0</v>
      </c>
      <c r="EH38" s="17">
        <f>FishAbundance!EH38</f>
        <v>0</v>
      </c>
      <c r="EI38" s="17">
        <f>FishAbundance!EI38</f>
        <v>2</v>
      </c>
      <c r="EJ38" s="17">
        <f>FishAbundance!EJ38</f>
        <v>0</v>
      </c>
      <c r="EK38" s="17">
        <f>FishAbundance!EK38</f>
        <v>2</v>
      </c>
      <c r="EL38" s="17">
        <f>FishAbundance!EL38</f>
        <v>0</v>
      </c>
      <c r="EM38" s="17">
        <f>FishAbundance!EM38</f>
        <v>2</v>
      </c>
      <c r="EN38" s="17">
        <f>FishAbundance!EN38</f>
        <v>0</v>
      </c>
      <c r="EO38" s="17">
        <f>FishAbundance!EO38</f>
        <v>3</v>
      </c>
      <c r="EP38" s="17">
        <f>FishAbundance!EP38</f>
        <v>0</v>
      </c>
      <c r="EQ38" s="17">
        <f>FishAbundance!EQ38</f>
        <v>0</v>
      </c>
      <c r="ER38" s="17">
        <f>FishAbundance!ER38</f>
        <v>0</v>
      </c>
      <c r="ES38" s="17">
        <f>FishAbundance!ES38</f>
        <v>0</v>
      </c>
      <c r="ET38" s="17">
        <f>FishAbundance!ET38</f>
        <v>0</v>
      </c>
      <c r="EU38" s="17">
        <f>FishAbundance!EU38</f>
        <v>2</v>
      </c>
      <c r="EV38" s="17">
        <f>FishAbundance!EV38</f>
        <v>0</v>
      </c>
      <c r="EW38" s="17">
        <f>FishAbundance!EW38</f>
        <v>0</v>
      </c>
      <c r="EX38" s="17">
        <f>FishAbundance!EX38</f>
        <v>2</v>
      </c>
      <c r="EY38" s="17">
        <f>FishAbundance!EY38</f>
        <v>0</v>
      </c>
      <c r="EZ38" s="17">
        <f>FishAbundance!EZ38</f>
        <v>0</v>
      </c>
      <c r="FA38" s="17">
        <f>FishAbundance!FA38</f>
        <v>0</v>
      </c>
      <c r="FB38" s="17">
        <f>FishAbundance!FB38</f>
        <v>0</v>
      </c>
      <c r="FC38" s="17">
        <f>FishAbundance!FC38</f>
        <v>0</v>
      </c>
      <c r="FE38" s="17">
        <f>VLOOKUP($A38, SiteInfo!$A$2:$R$480, MATCH(FishAbundancePRIMER!FE$1, SiteInfo!$A$1:$R$1,0), 0)</f>
        <v>12</v>
      </c>
      <c r="FF38" s="17">
        <f>VLOOKUP($A38, SiteInfo!$A$2:$R$480, MATCH(FishAbundancePRIMER!FF$1, SiteInfo!$A$1:$R$1,0), 0)</f>
        <v>12</v>
      </c>
      <c r="FG38" s="17">
        <f>VLOOKUP($A38, SiteInfo!$A$2:$R$480, MATCH(FishAbundancePRIMER!FG$1, SiteInfo!$A$1:$R$1,0), 0)</f>
        <v>1990</v>
      </c>
      <c r="FH38" s="17" t="str">
        <f>VLOOKUP($A38, SiteInfo!$A$2:$R$480, MATCH(FishAbundancePRIMER!FH$1, SiteInfo!$A$1:$R$1,0), 0)</f>
        <v>CD</v>
      </c>
      <c r="FI38" s="17">
        <f>VLOOKUP($A38, SiteInfo!$A$2:$R$480, MATCH(FishAbundancePRIMER!FI$1, SiteInfo!$A$1:$R$1,0), 0)</f>
        <v>1</v>
      </c>
      <c r="FJ38" s="17" t="str">
        <f>VLOOKUP($A38, SiteInfo!$A$2:$R$480, MATCH(FishAbundancePRIMER!FJ$1, SiteInfo!$A$1:$R$1,0), 0)</f>
        <v>Bare Island S</v>
      </c>
      <c r="FK38" s="17" t="str">
        <f>VLOOKUP($A38, SiteInfo!$A$2:$R$480, MATCH(FishAbundancePRIMER!FK$1, SiteInfo!$A$1:$R$1,0), 0)</f>
        <v>Central Hawke's Bay</v>
      </c>
      <c r="FL38" s="17" t="str">
        <f>VLOOKUP($A38, SiteInfo!$A$2:$R$480, MATCH(FishAbundancePRIMER!FL$1, SiteInfo!$A$1:$R$1,0), 0)</f>
        <v>HKB</v>
      </c>
      <c r="FM38" s="17" t="str">
        <f>VLOOKUP($A38, SiteInfo!$A$2:$R$480, MATCH(FishAbundancePRIMER!FM$1, SiteInfo!$A$1:$R$1,0), 0)</f>
        <v>Hawke Bay</v>
      </c>
      <c r="FN38" s="17" t="str">
        <f>VLOOKUP($A38, SiteInfo!$A$2:$R$480, MATCH(FishAbundancePRIMER!FN$1, SiteInfo!$A$1:$R$1,0), 0)</f>
        <v>Ch</v>
      </c>
      <c r="FO38" s="17" t="str">
        <f>VLOOKUP($A38, SiteInfo!$A$2:$R$480, MATCH(FishAbundancePRIMER!FO$1, SiteInfo!$A$1:$R$1,0), 0)</f>
        <v>SENI</v>
      </c>
    </row>
    <row r="39" spans="1:171" x14ac:dyDescent="0.25">
      <c r="A39" s="11" t="str">
        <f>FishAbundance!A39</f>
        <v>Ch6</v>
      </c>
      <c r="B39" s="17">
        <f>FishAbundance!B39</f>
        <v>0</v>
      </c>
      <c r="C39" s="17">
        <f>FishAbundance!C39</f>
        <v>0</v>
      </c>
      <c r="D39" s="17">
        <f>FishAbundance!D39</f>
        <v>0</v>
      </c>
      <c r="E39" s="17">
        <f>FishAbundance!E39</f>
        <v>0</v>
      </c>
      <c r="F39" s="17">
        <f>FishAbundance!F39</f>
        <v>0</v>
      </c>
      <c r="G39" s="17">
        <f>FishAbundance!G39</f>
        <v>0</v>
      </c>
      <c r="H39" s="17">
        <f>FishAbundance!H39</f>
        <v>0</v>
      </c>
      <c r="I39" s="17">
        <f>FishAbundance!I39</f>
        <v>0</v>
      </c>
      <c r="J39" s="17">
        <f>FishAbundance!J39</f>
        <v>0</v>
      </c>
      <c r="K39" s="17">
        <f>FishAbundance!K39</f>
        <v>0</v>
      </c>
      <c r="L39" s="17">
        <f>FishAbundance!L39</f>
        <v>0</v>
      </c>
      <c r="M39" s="17">
        <f>FishAbundance!M39</f>
        <v>0</v>
      </c>
      <c r="N39" s="17">
        <f>FishAbundance!N39</f>
        <v>0</v>
      </c>
      <c r="O39" s="17">
        <f>FishAbundance!O39</f>
        <v>0</v>
      </c>
      <c r="P39" s="17">
        <f>FishAbundance!P39</f>
        <v>0</v>
      </c>
      <c r="Q39" s="17">
        <f>FishAbundance!Q39</f>
        <v>0</v>
      </c>
      <c r="R39" s="17">
        <f>FishAbundance!R39</f>
        <v>0</v>
      </c>
      <c r="S39" s="17">
        <f>FishAbundance!S39</f>
        <v>0</v>
      </c>
      <c r="T39" s="17">
        <f>FishAbundance!T39</f>
        <v>0</v>
      </c>
      <c r="U39" s="17">
        <f>FishAbundance!U39</f>
        <v>0</v>
      </c>
      <c r="V39" s="17">
        <f>FishAbundance!V39</f>
        <v>0</v>
      </c>
      <c r="W39" s="17">
        <f>FishAbundance!W39</f>
        <v>0</v>
      </c>
      <c r="X39" s="17">
        <f>FishAbundance!X39</f>
        <v>0</v>
      </c>
      <c r="Y39" s="17">
        <f>FishAbundance!Y39</f>
        <v>0</v>
      </c>
      <c r="Z39" s="17">
        <f>FishAbundance!Z39</f>
        <v>0</v>
      </c>
      <c r="AA39" s="17">
        <f>FishAbundance!AA39</f>
        <v>0</v>
      </c>
      <c r="AB39" s="17">
        <f>FishAbundance!AB39</f>
        <v>0</v>
      </c>
      <c r="AC39" s="17">
        <f>FishAbundance!AC39</f>
        <v>0</v>
      </c>
      <c r="AD39" s="17">
        <f>FishAbundance!AD39</f>
        <v>0</v>
      </c>
      <c r="AE39" s="17">
        <f>FishAbundance!AE39</f>
        <v>0</v>
      </c>
      <c r="AF39" s="17">
        <f>FishAbundance!AF39</f>
        <v>0</v>
      </c>
      <c r="AG39" s="17">
        <f>FishAbundance!AG39</f>
        <v>0</v>
      </c>
      <c r="AH39" s="17">
        <f>FishAbundance!AH39</f>
        <v>0</v>
      </c>
      <c r="AI39" s="17">
        <f>FishAbundance!AI39</f>
        <v>0</v>
      </c>
      <c r="AJ39" s="17">
        <f>FishAbundance!AJ39</f>
        <v>0</v>
      </c>
      <c r="AK39" s="17">
        <f>FishAbundance!AK39</f>
        <v>0</v>
      </c>
      <c r="AL39" s="17">
        <f>FishAbundance!AL39</f>
        <v>0</v>
      </c>
      <c r="AM39" s="17">
        <f>FishAbundance!AM39</f>
        <v>2</v>
      </c>
      <c r="AN39" s="17">
        <f>FishAbundance!AN39</f>
        <v>0</v>
      </c>
      <c r="AO39" s="17">
        <f>FishAbundance!AO39</f>
        <v>0</v>
      </c>
      <c r="AP39" s="17">
        <f>FishAbundance!AP39</f>
        <v>0</v>
      </c>
      <c r="AQ39" s="17">
        <f>FishAbundance!AQ39</f>
        <v>0</v>
      </c>
      <c r="AR39" s="17">
        <f>FishAbundance!AR39</f>
        <v>0</v>
      </c>
      <c r="AS39" s="17">
        <f>FishAbundance!AS39</f>
        <v>0</v>
      </c>
      <c r="AT39" s="17">
        <f>FishAbundance!AT39</f>
        <v>0</v>
      </c>
      <c r="AU39" s="17">
        <f>FishAbundance!AU39</f>
        <v>0</v>
      </c>
      <c r="AV39" s="17">
        <f>FishAbundance!AV39</f>
        <v>0</v>
      </c>
      <c r="AW39" s="17">
        <f>FishAbundance!AW39</f>
        <v>0</v>
      </c>
      <c r="AX39" s="17">
        <f>FishAbundance!AX39</f>
        <v>0</v>
      </c>
      <c r="AY39" s="17">
        <f>FishAbundance!AY39</f>
        <v>0</v>
      </c>
      <c r="AZ39" s="17">
        <f>FishAbundance!AZ39</f>
        <v>0</v>
      </c>
      <c r="BA39" s="17">
        <f>FishAbundance!BA39</f>
        <v>0</v>
      </c>
      <c r="BB39" s="17">
        <f>FishAbundance!BB39</f>
        <v>0</v>
      </c>
      <c r="BC39" s="17">
        <f>FishAbundance!BC39</f>
        <v>0</v>
      </c>
      <c r="BD39" s="17">
        <f>FishAbundance!BD39</f>
        <v>0</v>
      </c>
      <c r="BE39" s="17">
        <f>FishAbundance!BE39</f>
        <v>0</v>
      </c>
      <c r="BF39" s="17">
        <f>FishAbundance!BF39</f>
        <v>0</v>
      </c>
      <c r="BG39" s="17">
        <f>FishAbundance!BG39</f>
        <v>0</v>
      </c>
      <c r="BH39" s="17">
        <f>FishAbundance!BH39</f>
        <v>0</v>
      </c>
      <c r="BI39" s="17">
        <f>FishAbundance!BI39</f>
        <v>0</v>
      </c>
      <c r="BJ39" s="17">
        <f>FishAbundance!BJ39</f>
        <v>0</v>
      </c>
      <c r="BK39" s="17">
        <f>FishAbundance!BK39</f>
        <v>0</v>
      </c>
      <c r="BL39" s="17">
        <f>FishAbundance!BL39</f>
        <v>0</v>
      </c>
      <c r="BM39" s="17">
        <f>FishAbundance!BM39</f>
        <v>0</v>
      </c>
      <c r="BN39" s="17">
        <f>FishAbundance!BN39</f>
        <v>0</v>
      </c>
      <c r="BO39" s="17">
        <f>FishAbundance!BO39</f>
        <v>0</v>
      </c>
      <c r="BP39" s="17">
        <f>FishAbundance!BP39</f>
        <v>0</v>
      </c>
      <c r="BQ39" s="17">
        <f>FishAbundance!BQ39</f>
        <v>0</v>
      </c>
      <c r="BR39" s="17">
        <f>FishAbundance!BR39</f>
        <v>2</v>
      </c>
      <c r="BS39" s="17">
        <f>FishAbundance!BS39</f>
        <v>0</v>
      </c>
      <c r="BT39" s="17">
        <f>FishAbundance!BT39</f>
        <v>0</v>
      </c>
      <c r="BU39" s="17">
        <f>FishAbundance!BU39</f>
        <v>0</v>
      </c>
      <c r="BV39" s="17">
        <f>FishAbundance!BV39</f>
        <v>0</v>
      </c>
      <c r="BW39" s="17">
        <f>FishAbundance!BW39</f>
        <v>0</v>
      </c>
      <c r="BX39" s="17">
        <f>FishAbundance!BX39</f>
        <v>0</v>
      </c>
      <c r="BY39" s="17">
        <f>FishAbundance!BY39</f>
        <v>0</v>
      </c>
      <c r="BZ39" s="17">
        <f>FishAbundance!BZ39</f>
        <v>0</v>
      </c>
      <c r="CA39" s="17">
        <f>FishAbundance!CA39</f>
        <v>0</v>
      </c>
      <c r="CB39" s="17">
        <f>FishAbundance!CB39</f>
        <v>0</v>
      </c>
      <c r="CC39" s="17">
        <f>FishAbundance!CC39</f>
        <v>0</v>
      </c>
      <c r="CD39" s="17">
        <f>FishAbundance!CD39</f>
        <v>0</v>
      </c>
      <c r="CE39" s="17">
        <f>FishAbundance!CE39</f>
        <v>0</v>
      </c>
      <c r="CF39" s="17">
        <f>FishAbundance!CF39</f>
        <v>0</v>
      </c>
      <c r="CG39" s="17">
        <f>FishAbundance!CG39</f>
        <v>0</v>
      </c>
      <c r="CH39" s="17">
        <f>FishAbundance!CH39</f>
        <v>0</v>
      </c>
      <c r="CI39" s="17">
        <f>FishAbundance!CI39</f>
        <v>0</v>
      </c>
      <c r="CJ39" s="17">
        <f>FishAbundance!CJ39</f>
        <v>0</v>
      </c>
      <c r="CK39" s="17">
        <f>FishAbundance!CK39</f>
        <v>0</v>
      </c>
      <c r="CL39" s="17">
        <f>FishAbundance!CL39</f>
        <v>0</v>
      </c>
      <c r="CM39" s="17">
        <f>FishAbundance!CM39</f>
        <v>0</v>
      </c>
      <c r="CN39" s="17">
        <f>FishAbundance!CN39</f>
        <v>2</v>
      </c>
      <c r="CO39" s="17">
        <f>FishAbundance!CO39</f>
        <v>0</v>
      </c>
      <c r="CP39" s="17">
        <f>FishAbundance!CP39</f>
        <v>0</v>
      </c>
      <c r="CQ39" s="17">
        <f>FishAbundance!CQ39</f>
        <v>0</v>
      </c>
      <c r="CR39" s="17">
        <f>FishAbundance!CR39</f>
        <v>0</v>
      </c>
      <c r="CS39" s="17">
        <f>FishAbundance!CS39</f>
        <v>1</v>
      </c>
      <c r="CT39" s="17">
        <f>FishAbundance!CT39</f>
        <v>0</v>
      </c>
      <c r="CU39" s="17">
        <f>FishAbundance!CU39</f>
        <v>0</v>
      </c>
      <c r="CV39" s="17">
        <f>FishAbundance!CV39</f>
        <v>0</v>
      </c>
      <c r="CW39" s="17">
        <f>FishAbundance!CW39</f>
        <v>0</v>
      </c>
      <c r="CX39" s="17">
        <f>FishAbundance!CX39</f>
        <v>0</v>
      </c>
      <c r="CY39" s="17">
        <f>FishAbundance!CY39</f>
        <v>0</v>
      </c>
      <c r="CZ39" s="17">
        <f>FishAbundance!CZ39</f>
        <v>0</v>
      </c>
      <c r="DA39" s="17">
        <f>FishAbundance!DA39</f>
        <v>2</v>
      </c>
      <c r="DB39" s="17">
        <f>FishAbundance!DB39</f>
        <v>0</v>
      </c>
      <c r="DC39" s="17">
        <f>FishAbundance!DC39</f>
        <v>2</v>
      </c>
      <c r="DD39" s="17">
        <f>FishAbundance!DD39</f>
        <v>0</v>
      </c>
      <c r="DE39" s="17">
        <f>FishAbundance!DE39</f>
        <v>0</v>
      </c>
      <c r="DF39" s="17">
        <f>FishAbundance!DF39</f>
        <v>2</v>
      </c>
      <c r="DG39" s="17">
        <f>FishAbundance!DG39</f>
        <v>0</v>
      </c>
      <c r="DH39" s="17">
        <f>FishAbundance!DH39</f>
        <v>0</v>
      </c>
      <c r="DI39" s="17">
        <f>FishAbundance!DI39</f>
        <v>0</v>
      </c>
      <c r="DJ39" s="17">
        <f>FishAbundance!DJ39</f>
        <v>0</v>
      </c>
      <c r="DK39" s="17">
        <f>FishAbundance!DK39</f>
        <v>0</v>
      </c>
      <c r="DL39" s="17">
        <f>FishAbundance!DL39</f>
        <v>0</v>
      </c>
      <c r="DM39" s="17">
        <f>FishAbundance!DM39</f>
        <v>0</v>
      </c>
      <c r="DN39" s="17">
        <f>FishAbundance!DN39</f>
        <v>0</v>
      </c>
      <c r="DO39" s="17">
        <f>FishAbundance!DO39</f>
        <v>0</v>
      </c>
      <c r="DP39" s="17">
        <f>FishAbundance!DP39</f>
        <v>0</v>
      </c>
      <c r="DQ39" s="17">
        <f>FishAbundance!DQ39</f>
        <v>0</v>
      </c>
      <c r="DR39" s="17">
        <f>FishAbundance!DR39</f>
        <v>0</v>
      </c>
      <c r="DS39" s="17">
        <f>FishAbundance!DS39</f>
        <v>2</v>
      </c>
      <c r="DT39" s="17">
        <f>FishAbundance!DT39</f>
        <v>0</v>
      </c>
      <c r="DU39" s="17">
        <f>FishAbundance!DU39</f>
        <v>0</v>
      </c>
      <c r="DV39" s="17">
        <f>FishAbundance!DV39</f>
        <v>0</v>
      </c>
      <c r="DW39" s="17">
        <f>FishAbundance!DW39</f>
        <v>0</v>
      </c>
      <c r="DX39" s="17">
        <f>FishAbundance!DX39</f>
        <v>0</v>
      </c>
      <c r="DY39" s="17">
        <f>FishAbundance!DY39</f>
        <v>0</v>
      </c>
      <c r="DZ39" s="17">
        <f>FishAbundance!DZ39</f>
        <v>0</v>
      </c>
      <c r="EA39" s="17">
        <f>FishAbundance!EA39</f>
        <v>0</v>
      </c>
      <c r="EB39" s="17">
        <f>FishAbundance!EB39</f>
        <v>2</v>
      </c>
      <c r="EC39" s="17">
        <f>FishAbundance!EC39</f>
        <v>2</v>
      </c>
      <c r="ED39" s="17">
        <f>FishAbundance!ED39</f>
        <v>0</v>
      </c>
      <c r="EE39" s="17">
        <f>FishAbundance!EE39</f>
        <v>0</v>
      </c>
      <c r="EF39" s="17">
        <f>FishAbundance!EF39</f>
        <v>0</v>
      </c>
      <c r="EG39" s="17">
        <f>FishAbundance!EG39</f>
        <v>0</v>
      </c>
      <c r="EH39" s="17">
        <f>FishAbundance!EH39</f>
        <v>0</v>
      </c>
      <c r="EI39" s="17">
        <f>FishAbundance!EI39</f>
        <v>2</v>
      </c>
      <c r="EJ39" s="17">
        <f>FishAbundance!EJ39</f>
        <v>0</v>
      </c>
      <c r="EK39" s="17">
        <f>FishAbundance!EK39</f>
        <v>2</v>
      </c>
      <c r="EL39" s="17">
        <f>FishAbundance!EL39</f>
        <v>0</v>
      </c>
      <c r="EM39" s="17">
        <f>FishAbundance!EM39</f>
        <v>0</v>
      </c>
      <c r="EN39" s="17">
        <f>FishAbundance!EN39</f>
        <v>0</v>
      </c>
      <c r="EO39" s="17">
        <f>FishAbundance!EO39</f>
        <v>2</v>
      </c>
      <c r="EP39" s="17">
        <f>FishAbundance!EP39</f>
        <v>0</v>
      </c>
      <c r="EQ39" s="17">
        <f>FishAbundance!EQ39</f>
        <v>0</v>
      </c>
      <c r="ER39" s="17">
        <f>FishAbundance!ER39</f>
        <v>0</v>
      </c>
      <c r="ES39" s="17">
        <f>FishAbundance!ES39</f>
        <v>0</v>
      </c>
      <c r="ET39" s="17">
        <f>FishAbundance!ET39</f>
        <v>0</v>
      </c>
      <c r="EU39" s="17">
        <f>FishAbundance!EU39</f>
        <v>0</v>
      </c>
      <c r="EV39" s="17">
        <f>FishAbundance!EV39</f>
        <v>0</v>
      </c>
      <c r="EW39" s="17">
        <f>FishAbundance!EW39</f>
        <v>0</v>
      </c>
      <c r="EX39" s="17">
        <f>FishAbundance!EX39</f>
        <v>0</v>
      </c>
      <c r="EY39" s="17">
        <f>FishAbundance!EY39</f>
        <v>0</v>
      </c>
      <c r="EZ39" s="17">
        <f>FishAbundance!EZ39</f>
        <v>0</v>
      </c>
      <c r="FA39" s="17">
        <f>FishAbundance!FA39</f>
        <v>0</v>
      </c>
      <c r="FB39" s="17">
        <f>FishAbundance!FB39</f>
        <v>0</v>
      </c>
      <c r="FC39" s="17">
        <f>FishAbundance!FC39</f>
        <v>0</v>
      </c>
      <c r="FE39" s="17">
        <f>VLOOKUP($A39, SiteInfo!$A$2:$R$480, MATCH(FishAbundancePRIMER!FE$1, SiteInfo!$A$1:$R$1,0), 0)</f>
        <v>12</v>
      </c>
      <c r="FF39" s="17">
        <f>VLOOKUP($A39, SiteInfo!$A$2:$R$480, MATCH(FishAbundancePRIMER!FF$1, SiteInfo!$A$1:$R$1,0), 0)</f>
        <v>12</v>
      </c>
      <c r="FG39" s="17">
        <f>VLOOKUP($A39, SiteInfo!$A$2:$R$480, MATCH(FishAbundancePRIMER!FG$1, SiteInfo!$A$1:$R$1,0), 0)</f>
        <v>1990</v>
      </c>
      <c r="FH39" s="17" t="str">
        <f>VLOOKUP($A39, SiteInfo!$A$2:$R$480, MATCH(FishAbundancePRIMER!FH$1, SiteInfo!$A$1:$R$1,0), 0)</f>
        <v>CD</v>
      </c>
      <c r="FI39" s="17">
        <f>VLOOKUP($A39, SiteInfo!$A$2:$R$480, MATCH(FishAbundancePRIMER!FI$1, SiteInfo!$A$1:$R$1,0), 0)</f>
        <v>2</v>
      </c>
      <c r="FJ39" s="17" t="str">
        <f>VLOOKUP($A39, SiteInfo!$A$2:$R$480, MATCH(FishAbundancePRIMER!FJ$1, SiteInfo!$A$1:$R$1,0), 0)</f>
        <v>Bare Island S</v>
      </c>
      <c r="FK39" s="17" t="str">
        <f>VLOOKUP($A39, SiteInfo!$A$2:$R$480, MATCH(FishAbundancePRIMER!FK$1, SiteInfo!$A$1:$R$1,0), 0)</f>
        <v>Central Hawke's Bay</v>
      </c>
      <c r="FL39" s="17" t="str">
        <f>VLOOKUP($A39, SiteInfo!$A$2:$R$480, MATCH(FishAbundancePRIMER!FL$1, SiteInfo!$A$1:$R$1,0), 0)</f>
        <v>HKB</v>
      </c>
      <c r="FM39" s="17" t="str">
        <f>VLOOKUP($A39, SiteInfo!$A$2:$R$480, MATCH(FishAbundancePRIMER!FM$1, SiteInfo!$A$1:$R$1,0), 0)</f>
        <v>Hawke Bay</v>
      </c>
      <c r="FN39" s="17" t="str">
        <f>VLOOKUP($A39, SiteInfo!$A$2:$R$480, MATCH(FishAbundancePRIMER!FN$1, SiteInfo!$A$1:$R$1,0), 0)</f>
        <v>Ch</v>
      </c>
      <c r="FO39" s="17" t="str">
        <f>VLOOKUP($A39, SiteInfo!$A$2:$R$480, MATCH(FishAbundancePRIMER!FO$1, SiteInfo!$A$1:$R$1,0), 0)</f>
        <v>SENI</v>
      </c>
    </row>
    <row r="40" spans="1:171" x14ac:dyDescent="0.25">
      <c r="A40" s="11" t="str">
        <f>FishAbundance!A40</f>
        <v>Ch7</v>
      </c>
      <c r="B40" s="17">
        <f>FishAbundance!B40</f>
        <v>0</v>
      </c>
      <c r="C40" s="17">
        <f>FishAbundance!C40</f>
        <v>0</v>
      </c>
      <c r="D40" s="17">
        <f>FishAbundance!D40</f>
        <v>0</v>
      </c>
      <c r="E40" s="17">
        <f>FishAbundance!E40</f>
        <v>0</v>
      </c>
      <c r="F40" s="17">
        <f>FishAbundance!F40</f>
        <v>0</v>
      </c>
      <c r="G40" s="17">
        <f>FishAbundance!G40</f>
        <v>0</v>
      </c>
      <c r="H40" s="17">
        <f>FishAbundance!H40</f>
        <v>0</v>
      </c>
      <c r="I40" s="17">
        <f>FishAbundance!I40</f>
        <v>0</v>
      </c>
      <c r="J40" s="17">
        <f>FishAbundance!J40</f>
        <v>0</v>
      </c>
      <c r="K40" s="17">
        <f>FishAbundance!K40</f>
        <v>0</v>
      </c>
      <c r="L40" s="17">
        <f>FishAbundance!L40</f>
        <v>0</v>
      </c>
      <c r="M40" s="17">
        <f>FishAbundance!M40</f>
        <v>0</v>
      </c>
      <c r="N40" s="17">
        <f>FishAbundance!N40</f>
        <v>0</v>
      </c>
      <c r="O40" s="17">
        <f>FishAbundance!O40</f>
        <v>0</v>
      </c>
      <c r="P40" s="17">
        <f>FishAbundance!P40</f>
        <v>0</v>
      </c>
      <c r="Q40" s="17">
        <f>FishAbundance!Q40</f>
        <v>0</v>
      </c>
      <c r="R40" s="17">
        <f>FishAbundance!R40</f>
        <v>1</v>
      </c>
      <c r="S40" s="17">
        <f>FishAbundance!S40</f>
        <v>0</v>
      </c>
      <c r="T40" s="17">
        <f>FishAbundance!T40</f>
        <v>0</v>
      </c>
      <c r="U40" s="17">
        <f>FishAbundance!U40</f>
        <v>0</v>
      </c>
      <c r="V40" s="17">
        <f>FishAbundance!V40</f>
        <v>2</v>
      </c>
      <c r="W40" s="17">
        <f>FishAbundance!W40</f>
        <v>0</v>
      </c>
      <c r="X40" s="17">
        <f>FishAbundance!X40</f>
        <v>0</v>
      </c>
      <c r="Y40" s="17">
        <f>FishAbundance!Y40</f>
        <v>0</v>
      </c>
      <c r="Z40" s="17">
        <f>FishAbundance!Z40</f>
        <v>0</v>
      </c>
      <c r="AA40" s="17">
        <f>FishAbundance!AA40</f>
        <v>0</v>
      </c>
      <c r="AB40" s="17">
        <f>FishAbundance!AB40</f>
        <v>1</v>
      </c>
      <c r="AC40" s="17">
        <f>FishAbundance!AC40</f>
        <v>0</v>
      </c>
      <c r="AD40" s="17">
        <f>FishAbundance!AD40</f>
        <v>0</v>
      </c>
      <c r="AE40" s="17">
        <f>FishAbundance!AE40</f>
        <v>0</v>
      </c>
      <c r="AF40" s="17">
        <f>FishAbundance!AF40</f>
        <v>0</v>
      </c>
      <c r="AG40" s="17">
        <f>FishAbundance!AG40</f>
        <v>0</v>
      </c>
      <c r="AH40" s="17">
        <f>FishAbundance!AH40</f>
        <v>0</v>
      </c>
      <c r="AI40" s="17">
        <f>FishAbundance!AI40</f>
        <v>0</v>
      </c>
      <c r="AJ40" s="17">
        <f>FishAbundance!AJ40</f>
        <v>0</v>
      </c>
      <c r="AK40" s="17">
        <f>FishAbundance!AK40</f>
        <v>0</v>
      </c>
      <c r="AL40" s="17">
        <f>FishAbundance!AL40</f>
        <v>0</v>
      </c>
      <c r="AM40" s="17">
        <f>FishAbundance!AM40</f>
        <v>2</v>
      </c>
      <c r="AN40" s="17">
        <f>FishAbundance!AN40</f>
        <v>0</v>
      </c>
      <c r="AO40" s="17">
        <f>FishAbundance!AO40</f>
        <v>0</v>
      </c>
      <c r="AP40" s="17">
        <f>FishAbundance!AP40</f>
        <v>0</v>
      </c>
      <c r="AQ40" s="17">
        <f>FishAbundance!AQ40</f>
        <v>0</v>
      </c>
      <c r="AR40" s="17">
        <f>FishAbundance!AR40</f>
        <v>0</v>
      </c>
      <c r="AS40" s="17">
        <f>FishAbundance!AS40</f>
        <v>3</v>
      </c>
      <c r="AT40" s="17">
        <f>FishAbundance!AT40</f>
        <v>0</v>
      </c>
      <c r="AU40" s="17">
        <f>FishAbundance!AU40</f>
        <v>0</v>
      </c>
      <c r="AV40" s="17">
        <f>FishAbundance!AV40</f>
        <v>2</v>
      </c>
      <c r="AW40" s="17">
        <f>FishAbundance!AW40</f>
        <v>0</v>
      </c>
      <c r="AX40" s="17">
        <f>FishAbundance!AX40</f>
        <v>0</v>
      </c>
      <c r="AY40" s="17">
        <f>FishAbundance!AY40</f>
        <v>0</v>
      </c>
      <c r="AZ40" s="17">
        <f>FishAbundance!AZ40</f>
        <v>0</v>
      </c>
      <c r="BA40" s="17">
        <f>FishAbundance!BA40</f>
        <v>0</v>
      </c>
      <c r="BB40" s="17">
        <f>FishAbundance!BB40</f>
        <v>0</v>
      </c>
      <c r="BC40" s="17">
        <f>FishAbundance!BC40</f>
        <v>3</v>
      </c>
      <c r="BD40" s="17">
        <f>FishAbundance!BD40</f>
        <v>1</v>
      </c>
      <c r="BE40" s="17">
        <f>FishAbundance!BE40</f>
        <v>0</v>
      </c>
      <c r="BF40" s="17">
        <f>FishAbundance!BF40</f>
        <v>4</v>
      </c>
      <c r="BG40" s="17">
        <f>FishAbundance!BG40</f>
        <v>0</v>
      </c>
      <c r="BH40" s="17">
        <f>FishAbundance!BH40</f>
        <v>0</v>
      </c>
      <c r="BI40" s="17">
        <f>FishAbundance!BI40</f>
        <v>0</v>
      </c>
      <c r="BJ40" s="17">
        <f>FishAbundance!BJ40</f>
        <v>0</v>
      </c>
      <c r="BK40" s="17">
        <f>FishAbundance!BK40</f>
        <v>0</v>
      </c>
      <c r="BL40" s="17">
        <f>FishAbundance!BL40</f>
        <v>0</v>
      </c>
      <c r="BM40" s="17">
        <f>FishAbundance!BM40</f>
        <v>0</v>
      </c>
      <c r="BN40" s="17">
        <f>FishAbundance!BN40</f>
        <v>0</v>
      </c>
      <c r="BO40" s="17">
        <f>FishAbundance!BO40</f>
        <v>0</v>
      </c>
      <c r="BP40" s="17">
        <f>FishAbundance!BP40</f>
        <v>0</v>
      </c>
      <c r="BQ40" s="17">
        <f>FishAbundance!BQ40</f>
        <v>0</v>
      </c>
      <c r="BR40" s="17">
        <f>FishAbundance!BR40</f>
        <v>3</v>
      </c>
      <c r="BS40" s="17">
        <f>FishAbundance!BS40</f>
        <v>0</v>
      </c>
      <c r="BT40" s="17">
        <f>FishAbundance!BT40</f>
        <v>0</v>
      </c>
      <c r="BU40" s="17">
        <f>FishAbundance!BU40</f>
        <v>0</v>
      </c>
      <c r="BV40" s="17">
        <f>FishAbundance!BV40</f>
        <v>0</v>
      </c>
      <c r="BW40" s="17">
        <f>FishAbundance!BW40</f>
        <v>0</v>
      </c>
      <c r="BX40" s="17">
        <f>FishAbundance!BX40</f>
        <v>0</v>
      </c>
      <c r="BY40" s="17">
        <f>FishAbundance!BY40</f>
        <v>0</v>
      </c>
      <c r="BZ40" s="17">
        <f>FishAbundance!BZ40</f>
        <v>0</v>
      </c>
      <c r="CA40" s="17">
        <f>FishAbundance!CA40</f>
        <v>0</v>
      </c>
      <c r="CB40" s="17">
        <f>FishAbundance!CB40</f>
        <v>0</v>
      </c>
      <c r="CC40" s="17">
        <f>FishAbundance!CC40</f>
        <v>0</v>
      </c>
      <c r="CD40" s="17">
        <f>FishAbundance!CD40</f>
        <v>0</v>
      </c>
      <c r="CE40" s="17">
        <f>FishAbundance!CE40</f>
        <v>0</v>
      </c>
      <c r="CF40" s="17">
        <f>FishAbundance!CF40</f>
        <v>0</v>
      </c>
      <c r="CG40" s="17">
        <f>FishAbundance!CG40</f>
        <v>0</v>
      </c>
      <c r="CH40" s="17">
        <f>FishAbundance!CH40</f>
        <v>0</v>
      </c>
      <c r="CI40" s="17">
        <f>FishAbundance!CI40</f>
        <v>0</v>
      </c>
      <c r="CJ40" s="17">
        <f>FishAbundance!CJ40</f>
        <v>0</v>
      </c>
      <c r="CK40" s="17">
        <f>FishAbundance!CK40</f>
        <v>0</v>
      </c>
      <c r="CL40" s="17">
        <f>FishAbundance!CL40</f>
        <v>0</v>
      </c>
      <c r="CM40" s="17">
        <f>FishAbundance!CM40</f>
        <v>0</v>
      </c>
      <c r="CN40" s="17">
        <f>FishAbundance!CN40</f>
        <v>2</v>
      </c>
      <c r="CO40" s="17">
        <f>FishAbundance!CO40</f>
        <v>0</v>
      </c>
      <c r="CP40" s="17">
        <f>FishAbundance!CP40</f>
        <v>0</v>
      </c>
      <c r="CQ40" s="17">
        <f>FishAbundance!CQ40</f>
        <v>0</v>
      </c>
      <c r="CR40" s="17">
        <f>FishAbundance!CR40</f>
        <v>0</v>
      </c>
      <c r="CS40" s="17">
        <f>FishAbundance!CS40</f>
        <v>2</v>
      </c>
      <c r="CT40" s="17">
        <f>FishAbundance!CT40</f>
        <v>0</v>
      </c>
      <c r="CU40" s="17">
        <f>FishAbundance!CU40</f>
        <v>0</v>
      </c>
      <c r="CV40" s="17">
        <f>FishAbundance!CV40</f>
        <v>0</v>
      </c>
      <c r="CW40" s="17">
        <f>FishAbundance!CW40</f>
        <v>0</v>
      </c>
      <c r="CX40" s="17">
        <f>FishAbundance!CX40</f>
        <v>0</v>
      </c>
      <c r="CY40" s="17">
        <f>FishAbundance!CY40</f>
        <v>0</v>
      </c>
      <c r="CZ40" s="17">
        <f>FishAbundance!CZ40</f>
        <v>0</v>
      </c>
      <c r="DA40" s="17">
        <f>FishAbundance!DA40</f>
        <v>2</v>
      </c>
      <c r="DB40" s="17">
        <f>FishAbundance!DB40</f>
        <v>0</v>
      </c>
      <c r="DC40" s="17">
        <f>FishAbundance!DC40</f>
        <v>2</v>
      </c>
      <c r="DD40" s="17">
        <f>FishAbundance!DD40</f>
        <v>0</v>
      </c>
      <c r="DE40" s="17">
        <f>FishAbundance!DE40</f>
        <v>0</v>
      </c>
      <c r="DF40" s="17">
        <f>FishAbundance!DF40</f>
        <v>2</v>
      </c>
      <c r="DG40" s="17">
        <f>FishAbundance!DG40</f>
        <v>0</v>
      </c>
      <c r="DH40" s="17">
        <f>FishAbundance!DH40</f>
        <v>0</v>
      </c>
      <c r="DI40" s="17">
        <f>FishAbundance!DI40</f>
        <v>0</v>
      </c>
      <c r="DJ40" s="17">
        <f>FishAbundance!DJ40</f>
        <v>0</v>
      </c>
      <c r="DK40" s="17">
        <f>FishAbundance!DK40</f>
        <v>0</v>
      </c>
      <c r="DL40" s="17">
        <f>FishAbundance!DL40</f>
        <v>0</v>
      </c>
      <c r="DM40" s="17">
        <f>FishAbundance!DM40</f>
        <v>0</v>
      </c>
      <c r="DN40" s="17">
        <f>FishAbundance!DN40</f>
        <v>0</v>
      </c>
      <c r="DO40" s="17">
        <f>FishAbundance!DO40</f>
        <v>0</v>
      </c>
      <c r="DP40" s="17">
        <f>FishAbundance!DP40</f>
        <v>0</v>
      </c>
      <c r="DQ40" s="17">
        <f>FishAbundance!DQ40</f>
        <v>0</v>
      </c>
      <c r="DR40" s="17">
        <f>FishAbundance!DR40</f>
        <v>0</v>
      </c>
      <c r="DS40" s="17">
        <f>FishAbundance!DS40</f>
        <v>3</v>
      </c>
      <c r="DT40" s="17">
        <f>FishAbundance!DT40</f>
        <v>0</v>
      </c>
      <c r="DU40" s="17">
        <f>FishAbundance!DU40</f>
        <v>0</v>
      </c>
      <c r="DV40" s="17">
        <f>FishAbundance!DV40</f>
        <v>1</v>
      </c>
      <c r="DW40" s="17">
        <f>FishAbundance!DW40</f>
        <v>0</v>
      </c>
      <c r="DX40" s="17">
        <f>FishAbundance!DX40</f>
        <v>0</v>
      </c>
      <c r="DY40" s="17">
        <f>FishAbundance!DY40</f>
        <v>0</v>
      </c>
      <c r="DZ40" s="17">
        <f>FishAbundance!DZ40</f>
        <v>2</v>
      </c>
      <c r="EA40" s="17">
        <f>FishAbundance!EA40</f>
        <v>0</v>
      </c>
      <c r="EB40" s="17">
        <f>FishAbundance!EB40</f>
        <v>2</v>
      </c>
      <c r="EC40" s="17">
        <f>FishAbundance!EC40</f>
        <v>2</v>
      </c>
      <c r="ED40" s="17">
        <f>FishAbundance!ED40</f>
        <v>0</v>
      </c>
      <c r="EE40" s="17">
        <f>FishAbundance!EE40</f>
        <v>0</v>
      </c>
      <c r="EF40" s="17">
        <f>FishAbundance!EF40</f>
        <v>0</v>
      </c>
      <c r="EG40" s="17">
        <f>FishAbundance!EG40</f>
        <v>0</v>
      </c>
      <c r="EH40" s="17">
        <f>FishAbundance!EH40</f>
        <v>0</v>
      </c>
      <c r="EI40" s="17">
        <f>FishAbundance!EI40</f>
        <v>2</v>
      </c>
      <c r="EJ40" s="17">
        <f>FishAbundance!EJ40</f>
        <v>2</v>
      </c>
      <c r="EK40" s="17">
        <f>FishAbundance!EK40</f>
        <v>2</v>
      </c>
      <c r="EL40" s="17">
        <f>FishAbundance!EL40</f>
        <v>0</v>
      </c>
      <c r="EM40" s="17">
        <f>FishAbundance!EM40</f>
        <v>2</v>
      </c>
      <c r="EN40" s="17">
        <f>FishAbundance!EN40</f>
        <v>0</v>
      </c>
      <c r="EO40" s="17">
        <f>FishAbundance!EO40</f>
        <v>2</v>
      </c>
      <c r="EP40" s="17">
        <f>FishAbundance!EP40</f>
        <v>0</v>
      </c>
      <c r="EQ40" s="17">
        <f>FishAbundance!EQ40</f>
        <v>0</v>
      </c>
      <c r="ER40" s="17">
        <f>FishAbundance!ER40</f>
        <v>0</v>
      </c>
      <c r="ES40" s="17">
        <f>FishAbundance!ES40</f>
        <v>0</v>
      </c>
      <c r="ET40" s="17">
        <f>FishAbundance!ET40</f>
        <v>0</v>
      </c>
      <c r="EU40" s="17">
        <f>FishAbundance!EU40</f>
        <v>0</v>
      </c>
      <c r="EV40" s="17">
        <f>FishAbundance!EV40</f>
        <v>0</v>
      </c>
      <c r="EW40" s="17">
        <f>FishAbundance!EW40</f>
        <v>0</v>
      </c>
      <c r="EX40" s="17">
        <f>FishAbundance!EX40</f>
        <v>3</v>
      </c>
      <c r="EY40" s="17">
        <f>FishAbundance!EY40</f>
        <v>0</v>
      </c>
      <c r="EZ40" s="17">
        <f>FishAbundance!EZ40</f>
        <v>0</v>
      </c>
      <c r="FA40" s="17">
        <f>FishAbundance!FA40</f>
        <v>0</v>
      </c>
      <c r="FB40" s="17">
        <f>FishAbundance!FB40</f>
        <v>0</v>
      </c>
      <c r="FC40" s="17">
        <f>FishAbundance!FC40</f>
        <v>0</v>
      </c>
      <c r="FE40" s="17">
        <f>VLOOKUP($A40, SiteInfo!$A$2:$R$480, MATCH(FishAbundancePRIMER!FE$1, SiteInfo!$A$1:$R$1,0), 0)</f>
        <v>13</v>
      </c>
      <c r="FF40" s="17">
        <f>VLOOKUP($A40, SiteInfo!$A$2:$R$480, MATCH(FishAbundancePRIMER!FF$1, SiteInfo!$A$1:$R$1,0), 0)</f>
        <v>12</v>
      </c>
      <c r="FG40" s="17">
        <f>VLOOKUP($A40, SiteInfo!$A$2:$R$480, MATCH(FishAbundancePRIMER!FG$1, SiteInfo!$A$1:$R$1,0), 0)</f>
        <v>1990</v>
      </c>
      <c r="FH40" s="17" t="str">
        <f>VLOOKUP($A40, SiteInfo!$A$2:$R$480, MATCH(FishAbundancePRIMER!FH$1, SiteInfo!$A$1:$R$1,0), 0)</f>
        <v>CD</v>
      </c>
      <c r="FI40" s="17">
        <f>VLOOKUP($A40, SiteInfo!$A$2:$R$480, MATCH(FishAbundancePRIMER!FI$1, SiteInfo!$A$1:$R$1,0), 0)</f>
        <v>3</v>
      </c>
      <c r="FJ40" s="17" t="str">
        <f>VLOOKUP($A40, SiteInfo!$A$2:$R$480, MATCH(FishAbundancePRIMER!FJ$1, SiteInfo!$A$1:$R$1,0), 0)</f>
        <v>Bare Island N</v>
      </c>
      <c r="FK40" s="17" t="str">
        <f>VLOOKUP($A40, SiteInfo!$A$2:$R$480, MATCH(FishAbundancePRIMER!FK$1, SiteInfo!$A$1:$R$1,0), 0)</f>
        <v>Central Hawke's Bay</v>
      </c>
      <c r="FL40" s="17" t="str">
        <f>VLOOKUP($A40, SiteInfo!$A$2:$R$480, MATCH(FishAbundancePRIMER!FL$1, SiteInfo!$A$1:$R$1,0), 0)</f>
        <v>HKB</v>
      </c>
      <c r="FM40" s="17" t="str">
        <f>VLOOKUP($A40, SiteInfo!$A$2:$R$480, MATCH(FishAbundancePRIMER!FM$1, SiteInfo!$A$1:$R$1,0), 0)</f>
        <v>Hawke Bay</v>
      </c>
      <c r="FN40" s="17" t="str">
        <f>VLOOKUP($A40, SiteInfo!$A$2:$R$480, MATCH(FishAbundancePRIMER!FN$1, SiteInfo!$A$1:$R$1,0), 0)</f>
        <v>Ch</v>
      </c>
      <c r="FO40" s="17" t="str">
        <f>VLOOKUP($A40, SiteInfo!$A$2:$R$480, MATCH(FishAbundancePRIMER!FO$1, SiteInfo!$A$1:$R$1,0), 0)</f>
        <v>SENI</v>
      </c>
    </row>
    <row r="41" spans="1:171" x14ac:dyDescent="0.25">
      <c r="A41" s="11" t="str">
        <f>FishAbundance!A41</f>
        <v>Ch8</v>
      </c>
      <c r="B41" s="17">
        <f>FishAbundance!B41</f>
        <v>0</v>
      </c>
      <c r="C41" s="17">
        <f>FishAbundance!C41</f>
        <v>0</v>
      </c>
      <c r="D41" s="17">
        <f>FishAbundance!D41</f>
        <v>0</v>
      </c>
      <c r="E41" s="17">
        <f>FishAbundance!E41</f>
        <v>0</v>
      </c>
      <c r="F41" s="17">
        <f>FishAbundance!F41</f>
        <v>0</v>
      </c>
      <c r="G41" s="17">
        <f>FishAbundance!G41</f>
        <v>0</v>
      </c>
      <c r="H41" s="17">
        <f>FishAbundance!H41</f>
        <v>0</v>
      </c>
      <c r="I41" s="17">
        <f>FishAbundance!I41</f>
        <v>0</v>
      </c>
      <c r="J41" s="17">
        <f>FishAbundance!J41</f>
        <v>0</v>
      </c>
      <c r="K41" s="17">
        <f>FishAbundance!K41</f>
        <v>0</v>
      </c>
      <c r="L41" s="17">
        <f>FishAbundance!L41</f>
        <v>0</v>
      </c>
      <c r="M41" s="17">
        <f>FishAbundance!M41</f>
        <v>0</v>
      </c>
      <c r="N41" s="17">
        <f>FishAbundance!N41</f>
        <v>0</v>
      </c>
      <c r="O41" s="17">
        <f>FishAbundance!O41</f>
        <v>0</v>
      </c>
      <c r="P41" s="17">
        <f>FishAbundance!P41</f>
        <v>0</v>
      </c>
      <c r="Q41" s="17">
        <f>FishAbundance!Q41</f>
        <v>0</v>
      </c>
      <c r="R41" s="17">
        <f>FishAbundance!R41</f>
        <v>0</v>
      </c>
      <c r="S41" s="17">
        <f>FishAbundance!S41</f>
        <v>0</v>
      </c>
      <c r="T41" s="17">
        <f>FishAbundance!T41</f>
        <v>0</v>
      </c>
      <c r="U41" s="17">
        <f>FishAbundance!U41</f>
        <v>0</v>
      </c>
      <c r="V41" s="17">
        <f>FishAbundance!V41</f>
        <v>0</v>
      </c>
      <c r="W41" s="17">
        <f>FishAbundance!W41</f>
        <v>0</v>
      </c>
      <c r="X41" s="17">
        <f>FishAbundance!X41</f>
        <v>0</v>
      </c>
      <c r="Y41" s="17">
        <f>FishAbundance!Y41</f>
        <v>0</v>
      </c>
      <c r="Z41" s="17">
        <f>FishAbundance!Z41</f>
        <v>0</v>
      </c>
      <c r="AA41" s="17">
        <f>FishAbundance!AA41</f>
        <v>0</v>
      </c>
      <c r="AB41" s="17">
        <f>FishAbundance!AB41</f>
        <v>0</v>
      </c>
      <c r="AC41" s="17">
        <f>FishAbundance!AC41</f>
        <v>0</v>
      </c>
      <c r="AD41" s="17">
        <f>FishAbundance!AD41</f>
        <v>0</v>
      </c>
      <c r="AE41" s="17">
        <f>FishAbundance!AE41</f>
        <v>0</v>
      </c>
      <c r="AF41" s="17">
        <f>FishAbundance!AF41</f>
        <v>0</v>
      </c>
      <c r="AG41" s="17">
        <f>FishAbundance!AG41</f>
        <v>0</v>
      </c>
      <c r="AH41" s="17">
        <f>FishAbundance!AH41</f>
        <v>0</v>
      </c>
      <c r="AI41" s="17">
        <f>FishAbundance!AI41</f>
        <v>0</v>
      </c>
      <c r="AJ41" s="17">
        <f>FishAbundance!AJ41</f>
        <v>0</v>
      </c>
      <c r="AK41" s="17">
        <f>FishAbundance!AK41</f>
        <v>0</v>
      </c>
      <c r="AL41" s="17">
        <f>FishAbundance!AL41</f>
        <v>0</v>
      </c>
      <c r="AM41" s="17">
        <f>FishAbundance!AM41</f>
        <v>2</v>
      </c>
      <c r="AN41" s="17">
        <f>FishAbundance!AN41</f>
        <v>0</v>
      </c>
      <c r="AO41" s="17">
        <f>FishAbundance!AO41</f>
        <v>0</v>
      </c>
      <c r="AP41" s="17">
        <f>FishAbundance!AP41</f>
        <v>0</v>
      </c>
      <c r="AQ41" s="17">
        <f>FishAbundance!AQ41</f>
        <v>0</v>
      </c>
      <c r="AR41" s="17">
        <f>FishAbundance!AR41</f>
        <v>0</v>
      </c>
      <c r="AS41" s="17">
        <f>FishAbundance!AS41</f>
        <v>3</v>
      </c>
      <c r="AT41" s="17">
        <f>FishAbundance!AT41</f>
        <v>0</v>
      </c>
      <c r="AU41" s="17">
        <f>FishAbundance!AU41</f>
        <v>0</v>
      </c>
      <c r="AV41" s="17">
        <f>FishAbundance!AV41</f>
        <v>1</v>
      </c>
      <c r="AW41" s="17">
        <f>FishAbundance!AW41</f>
        <v>0</v>
      </c>
      <c r="AX41" s="17">
        <f>FishAbundance!AX41</f>
        <v>0</v>
      </c>
      <c r="AY41" s="17">
        <f>FishAbundance!AY41</f>
        <v>0</v>
      </c>
      <c r="AZ41" s="17">
        <f>FishAbundance!AZ41</f>
        <v>0</v>
      </c>
      <c r="BA41" s="17">
        <f>FishAbundance!BA41</f>
        <v>0</v>
      </c>
      <c r="BB41" s="17">
        <f>FishAbundance!BB41</f>
        <v>0</v>
      </c>
      <c r="BC41" s="17">
        <f>FishAbundance!BC41</f>
        <v>0</v>
      </c>
      <c r="BD41" s="17">
        <f>FishAbundance!BD41</f>
        <v>0</v>
      </c>
      <c r="BE41" s="17">
        <f>FishAbundance!BE41</f>
        <v>0</v>
      </c>
      <c r="BF41" s="17">
        <f>FishAbundance!BF41</f>
        <v>0</v>
      </c>
      <c r="BG41" s="17">
        <f>FishAbundance!BG41</f>
        <v>0</v>
      </c>
      <c r="BH41" s="17">
        <f>FishAbundance!BH41</f>
        <v>0</v>
      </c>
      <c r="BI41" s="17">
        <f>FishAbundance!BI41</f>
        <v>0</v>
      </c>
      <c r="BJ41" s="17">
        <f>FishAbundance!BJ41</f>
        <v>0</v>
      </c>
      <c r="BK41" s="17">
        <f>FishAbundance!BK41</f>
        <v>2</v>
      </c>
      <c r="BL41" s="17">
        <f>FishAbundance!BL41</f>
        <v>0</v>
      </c>
      <c r="BM41" s="17">
        <f>FishAbundance!BM41</f>
        <v>0</v>
      </c>
      <c r="BN41" s="17">
        <f>FishAbundance!BN41</f>
        <v>0</v>
      </c>
      <c r="BO41" s="17">
        <f>FishAbundance!BO41</f>
        <v>0</v>
      </c>
      <c r="BP41" s="17">
        <f>FishAbundance!BP41</f>
        <v>0</v>
      </c>
      <c r="BQ41" s="17">
        <f>FishAbundance!BQ41</f>
        <v>0</v>
      </c>
      <c r="BR41" s="17">
        <f>FishAbundance!BR41</f>
        <v>1</v>
      </c>
      <c r="BS41" s="17">
        <f>FishAbundance!BS41</f>
        <v>0</v>
      </c>
      <c r="BT41" s="17">
        <f>FishAbundance!BT41</f>
        <v>0</v>
      </c>
      <c r="BU41" s="17">
        <f>FishAbundance!BU41</f>
        <v>0</v>
      </c>
      <c r="BV41" s="17">
        <f>FishAbundance!BV41</f>
        <v>0</v>
      </c>
      <c r="BW41" s="17">
        <f>FishAbundance!BW41</f>
        <v>0</v>
      </c>
      <c r="BX41" s="17">
        <f>FishAbundance!BX41</f>
        <v>0</v>
      </c>
      <c r="BY41" s="17">
        <f>FishAbundance!BY41</f>
        <v>0</v>
      </c>
      <c r="BZ41" s="17">
        <f>FishAbundance!BZ41</f>
        <v>0</v>
      </c>
      <c r="CA41" s="17">
        <f>FishAbundance!CA41</f>
        <v>0</v>
      </c>
      <c r="CB41" s="17">
        <f>FishAbundance!CB41</f>
        <v>0</v>
      </c>
      <c r="CC41" s="17">
        <f>FishAbundance!CC41</f>
        <v>0</v>
      </c>
      <c r="CD41" s="17">
        <f>FishAbundance!CD41</f>
        <v>0</v>
      </c>
      <c r="CE41" s="17">
        <f>FishAbundance!CE41</f>
        <v>0</v>
      </c>
      <c r="CF41" s="17">
        <f>FishAbundance!CF41</f>
        <v>0</v>
      </c>
      <c r="CG41" s="17">
        <f>FishAbundance!CG41</f>
        <v>0</v>
      </c>
      <c r="CH41" s="17">
        <f>FishAbundance!CH41</f>
        <v>0</v>
      </c>
      <c r="CI41" s="17">
        <f>FishAbundance!CI41</f>
        <v>0</v>
      </c>
      <c r="CJ41" s="17">
        <f>FishAbundance!CJ41</f>
        <v>0</v>
      </c>
      <c r="CK41" s="17">
        <f>FishAbundance!CK41</f>
        <v>0</v>
      </c>
      <c r="CL41" s="17">
        <f>FishAbundance!CL41</f>
        <v>0</v>
      </c>
      <c r="CM41" s="17">
        <f>FishAbundance!CM41</f>
        <v>0</v>
      </c>
      <c r="CN41" s="17">
        <f>FishAbundance!CN41</f>
        <v>0</v>
      </c>
      <c r="CO41" s="17">
        <f>FishAbundance!CO41</f>
        <v>0</v>
      </c>
      <c r="CP41" s="17">
        <f>FishAbundance!CP41</f>
        <v>0</v>
      </c>
      <c r="CQ41" s="17">
        <f>FishAbundance!CQ41</f>
        <v>0</v>
      </c>
      <c r="CR41" s="17">
        <f>FishAbundance!CR41</f>
        <v>0</v>
      </c>
      <c r="CS41" s="17">
        <f>FishAbundance!CS41</f>
        <v>0</v>
      </c>
      <c r="CT41" s="17">
        <f>FishAbundance!CT41</f>
        <v>0</v>
      </c>
      <c r="CU41" s="17">
        <f>FishAbundance!CU41</f>
        <v>1</v>
      </c>
      <c r="CV41" s="17">
        <f>FishAbundance!CV41</f>
        <v>0</v>
      </c>
      <c r="CW41" s="17">
        <f>FishAbundance!CW41</f>
        <v>0</v>
      </c>
      <c r="CX41" s="17">
        <f>FishAbundance!CX41</f>
        <v>0</v>
      </c>
      <c r="CY41" s="17">
        <f>FishAbundance!CY41</f>
        <v>0</v>
      </c>
      <c r="CZ41" s="17">
        <f>FishAbundance!CZ41</f>
        <v>0</v>
      </c>
      <c r="DA41" s="17">
        <f>FishAbundance!DA41</f>
        <v>0</v>
      </c>
      <c r="DB41" s="17">
        <f>FishAbundance!DB41</f>
        <v>0</v>
      </c>
      <c r="DC41" s="17">
        <f>FishAbundance!DC41</f>
        <v>2</v>
      </c>
      <c r="DD41" s="17">
        <f>FishAbundance!DD41</f>
        <v>0</v>
      </c>
      <c r="DE41" s="17">
        <f>FishAbundance!DE41</f>
        <v>0</v>
      </c>
      <c r="DF41" s="17">
        <f>FishAbundance!DF41</f>
        <v>2</v>
      </c>
      <c r="DG41" s="17">
        <f>FishAbundance!DG41</f>
        <v>0</v>
      </c>
      <c r="DH41" s="17">
        <f>FishAbundance!DH41</f>
        <v>0</v>
      </c>
      <c r="DI41" s="17">
        <f>FishAbundance!DI41</f>
        <v>0</v>
      </c>
      <c r="DJ41" s="17">
        <f>FishAbundance!DJ41</f>
        <v>0</v>
      </c>
      <c r="DK41" s="17">
        <f>FishAbundance!DK41</f>
        <v>0</v>
      </c>
      <c r="DL41" s="17">
        <f>FishAbundance!DL41</f>
        <v>0</v>
      </c>
      <c r="DM41" s="17">
        <f>FishAbundance!DM41</f>
        <v>0</v>
      </c>
      <c r="DN41" s="17">
        <f>FishAbundance!DN41</f>
        <v>0</v>
      </c>
      <c r="DO41" s="17">
        <f>FishAbundance!DO41</f>
        <v>0</v>
      </c>
      <c r="DP41" s="17">
        <f>FishAbundance!DP41</f>
        <v>0</v>
      </c>
      <c r="DQ41" s="17">
        <f>FishAbundance!DQ41</f>
        <v>0</v>
      </c>
      <c r="DR41" s="17">
        <f>FishAbundance!DR41</f>
        <v>0</v>
      </c>
      <c r="DS41" s="17">
        <f>FishAbundance!DS41</f>
        <v>1</v>
      </c>
      <c r="DT41" s="17">
        <f>FishAbundance!DT41</f>
        <v>0</v>
      </c>
      <c r="DU41" s="17">
        <f>FishAbundance!DU41</f>
        <v>0</v>
      </c>
      <c r="DV41" s="17">
        <f>FishAbundance!DV41</f>
        <v>2</v>
      </c>
      <c r="DW41" s="17">
        <f>FishAbundance!DW41</f>
        <v>0</v>
      </c>
      <c r="DX41" s="17">
        <f>FishAbundance!DX41</f>
        <v>0</v>
      </c>
      <c r="DY41" s="17">
        <f>FishAbundance!DY41</f>
        <v>0</v>
      </c>
      <c r="DZ41" s="17">
        <f>FishAbundance!DZ41</f>
        <v>0</v>
      </c>
      <c r="EA41" s="17">
        <f>FishAbundance!EA41</f>
        <v>0</v>
      </c>
      <c r="EB41" s="17">
        <f>FishAbundance!EB41</f>
        <v>1</v>
      </c>
      <c r="EC41" s="17">
        <f>FishAbundance!EC41</f>
        <v>2</v>
      </c>
      <c r="ED41" s="17">
        <f>FishAbundance!ED41</f>
        <v>0</v>
      </c>
      <c r="EE41" s="17">
        <f>FishAbundance!EE41</f>
        <v>0</v>
      </c>
      <c r="EF41" s="17">
        <f>FishAbundance!EF41</f>
        <v>0</v>
      </c>
      <c r="EG41" s="17">
        <f>FishAbundance!EG41</f>
        <v>0</v>
      </c>
      <c r="EH41" s="17">
        <f>FishAbundance!EH41</f>
        <v>0</v>
      </c>
      <c r="EI41" s="17">
        <f>FishAbundance!EI41</f>
        <v>0</v>
      </c>
      <c r="EJ41" s="17">
        <f>FishAbundance!EJ41</f>
        <v>0</v>
      </c>
      <c r="EK41" s="17">
        <f>FishAbundance!EK41</f>
        <v>1</v>
      </c>
      <c r="EL41" s="17">
        <f>FishAbundance!EL41</f>
        <v>0</v>
      </c>
      <c r="EM41" s="17">
        <f>FishAbundance!EM41</f>
        <v>0</v>
      </c>
      <c r="EN41" s="17">
        <f>FishAbundance!EN41</f>
        <v>0</v>
      </c>
      <c r="EO41" s="17">
        <f>FishAbundance!EO41</f>
        <v>2</v>
      </c>
      <c r="EP41" s="17">
        <f>FishAbundance!EP41</f>
        <v>0</v>
      </c>
      <c r="EQ41" s="17">
        <f>FishAbundance!EQ41</f>
        <v>0</v>
      </c>
      <c r="ER41" s="17">
        <f>FishAbundance!ER41</f>
        <v>0</v>
      </c>
      <c r="ES41" s="17">
        <f>FishAbundance!ES41</f>
        <v>0</v>
      </c>
      <c r="ET41" s="17">
        <f>FishAbundance!ET41</f>
        <v>0</v>
      </c>
      <c r="EU41" s="17">
        <f>FishAbundance!EU41</f>
        <v>0</v>
      </c>
      <c r="EV41" s="17">
        <f>FishAbundance!EV41</f>
        <v>0</v>
      </c>
      <c r="EW41" s="17">
        <f>FishAbundance!EW41</f>
        <v>0</v>
      </c>
      <c r="EX41" s="17">
        <f>FishAbundance!EX41</f>
        <v>2</v>
      </c>
      <c r="EY41" s="17">
        <f>FishAbundance!EY41</f>
        <v>0</v>
      </c>
      <c r="EZ41" s="17">
        <f>FishAbundance!EZ41</f>
        <v>0</v>
      </c>
      <c r="FA41" s="17">
        <f>FishAbundance!FA41</f>
        <v>0</v>
      </c>
      <c r="FB41" s="17">
        <f>FishAbundance!FB41</f>
        <v>0</v>
      </c>
      <c r="FC41" s="17">
        <f>FishAbundance!FC41</f>
        <v>0</v>
      </c>
      <c r="FE41" s="17">
        <f>VLOOKUP($A41, SiteInfo!$A$2:$R$480, MATCH(FishAbundancePRIMER!FE$1, SiteInfo!$A$1:$R$1,0), 0)</f>
        <v>13</v>
      </c>
      <c r="FF41" s="17">
        <f>VLOOKUP($A41, SiteInfo!$A$2:$R$480, MATCH(FishAbundancePRIMER!FF$1, SiteInfo!$A$1:$R$1,0), 0)</f>
        <v>12</v>
      </c>
      <c r="FG41" s="17">
        <f>VLOOKUP($A41, SiteInfo!$A$2:$R$480, MATCH(FishAbundancePRIMER!FG$1, SiteInfo!$A$1:$R$1,0), 0)</f>
        <v>1990</v>
      </c>
      <c r="FH41" s="17" t="str">
        <f>VLOOKUP($A41, SiteInfo!$A$2:$R$480, MATCH(FishAbundancePRIMER!FH$1, SiteInfo!$A$1:$R$1,0), 0)</f>
        <v>CD</v>
      </c>
      <c r="FI41" s="17">
        <f>VLOOKUP($A41, SiteInfo!$A$2:$R$480, MATCH(FishAbundancePRIMER!FI$1, SiteInfo!$A$1:$R$1,0), 0)</f>
        <v>2</v>
      </c>
      <c r="FJ41" s="17" t="str">
        <f>VLOOKUP($A41, SiteInfo!$A$2:$R$480, MATCH(FishAbundancePRIMER!FJ$1, SiteInfo!$A$1:$R$1,0), 0)</f>
        <v>Bare Island S</v>
      </c>
      <c r="FK41" s="17" t="str">
        <f>VLOOKUP($A41, SiteInfo!$A$2:$R$480, MATCH(FishAbundancePRIMER!FK$1, SiteInfo!$A$1:$R$1,0), 0)</f>
        <v>Central Hawke's Bay</v>
      </c>
      <c r="FL41" s="17" t="str">
        <f>VLOOKUP($A41, SiteInfo!$A$2:$R$480, MATCH(FishAbundancePRIMER!FL$1, SiteInfo!$A$1:$R$1,0), 0)</f>
        <v>HKB</v>
      </c>
      <c r="FM41" s="17" t="str">
        <f>VLOOKUP($A41, SiteInfo!$A$2:$R$480, MATCH(FishAbundancePRIMER!FM$1, SiteInfo!$A$1:$R$1,0), 0)</f>
        <v>Hawke Bay</v>
      </c>
      <c r="FN41" s="17" t="str">
        <f>VLOOKUP($A41, SiteInfo!$A$2:$R$480, MATCH(FishAbundancePRIMER!FN$1, SiteInfo!$A$1:$R$1,0), 0)</f>
        <v>Ch</v>
      </c>
      <c r="FO41" s="17" t="str">
        <f>VLOOKUP($A41, SiteInfo!$A$2:$R$480, MATCH(FishAbundancePRIMER!FO$1, SiteInfo!$A$1:$R$1,0), 0)</f>
        <v>SENI</v>
      </c>
    </row>
    <row r="42" spans="1:171" x14ac:dyDescent="0.25">
      <c r="A42" s="11" t="str">
        <f>FishAbundance!A42</f>
        <v>Ch9</v>
      </c>
      <c r="B42" s="17">
        <f>FishAbundance!B42</f>
        <v>0</v>
      </c>
      <c r="C42" s="17">
        <f>FishAbundance!C42</f>
        <v>0</v>
      </c>
      <c r="D42" s="17">
        <f>FishAbundance!D42</f>
        <v>0</v>
      </c>
      <c r="E42" s="17">
        <f>FishAbundance!E42</f>
        <v>0</v>
      </c>
      <c r="F42" s="17">
        <f>FishAbundance!F42</f>
        <v>0</v>
      </c>
      <c r="G42" s="17">
        <f>FishAbundance!G42</f>
        <v>0</v>
      </c>
      <c r="H42" s="17">
        <f>FishAbundance!H42</f>
        <v>0</v>
      </c>
      <c r="I42" s="17">
        <f>FishAbundance!I42</f>
        <v>0</v>
      </c>
      <c r="J42" s="17">
        <f>FishAbundance!J42</f>
        <v>0</v>
      </c>
      <c r="K42" s="17">
        <f>FishAbundance!K42</f>
        <v>0</v>
      </c>
      <c r="L42" s="17">
        <f>FishAbundance!L42</f>
        <v>0</v>
      </c>
      <c r="M42" s="17">
        <f>FishAbundance!M42</f>
        <v>0</v>
      </c>
      <c r="N42" s="17">
        <f>FishAbundance!N42</f>
        <v>0</v>
      </c>
      <c r="O42" s="17">
        <f>FishAbundance!O42</f>
        <v>0</v>
      </c>
      <c r="P42" s="17">
        <f>FishAbundance!P42</f>
        <v>0</v>
      </c>
      <c r="Q42" s="17">
        <f>FishAbundance!Q42</f>
        <v>0</v>
      </c>
      <c r="R42" s="17">
        <f>FishAbundance!R42</f>
        <v>0</v>
      </c>
      <c r="S42" s="17">
        <f>FishAbundance!S42</f>
        <v>0</v>
      </c>
      <c r="T42" s="17">
        <f>FishAbundance!T42</f>
        <v>0</v>
      </c>
      <c r="U42" s="17">
        <f>FishAbundance!U42</f>
        <v>0</v>
      </c>
      <c r="V42" s="17">
        <f>FishAbundance!V42</f>
        <v>0</v>
      </c>
      <c r="W42" s="17">
        <f>FishAbundance!W42</f>
        <v>0</v>
      </c>
      <c r="X42" s="17">
        <f>FishAbundance!X42</f>
        <v>1</v>
      </c>
      <c r="Y42" s="17">
        <f>FishAbundance!Y42</f>
        <v>0</v>
      </c>
      <c r="Z42" s="17">
        <f>FishAbundance!Z42</f>
        <v>0</v>
      </c>
      <c r="AA42" s="17">
        <f>FishAbundance!AA42</f>
        <v>1</v>
      </c>
      <c r="AB42" s="17">
        <f>FishAbundance!AB42</f>
        <v>0</v>
      </c>
      <c r="AC42" s="17">
        <f>FishAbundance!AC42</f>
        <v>0</v>
      </c>
      <c r="AD42" s="17">
        <f>FishAbundance!AD42</f>
        <v>0</v>
      </c>
      <c r="AE42" s="17">
        <f>FishAbundance!AE42</f>
        <v>0</v>
      </c>
      <c r="AF42" s="17">
        <f>FishAbundance!AF42</f>
        <v>0</v>
      </c>
      <c r="AG42" s="17">
        <f>FishAbundance!AG42</f>
        <v>0</v>
      </c>
      <c r="AH42" s="17">
        <f>FishAbundance!AH42</f>
        <v>0</v>
      </c>
      <c r="AI42" s="17">
        <f>FishAbundance!AI42</f>
        <v>0</v>
      </c>
      <c r="AJ42" s="17">
        <f>FishAbundance!AJ42</f>
        <v>0</v>
      </c>
      <c r="AK42" s="17">
        <f>FishAbundance!AK42</f>
        <v>0</v>
      </c>
      <c r="AL42" s="17">
        <f>FishAbundance!AL42</f>
        <v>0</v>
      </c>
      <c r="AM42" s="17">
        <f>FishAbundance!AM42</f>
        <v>0</v>
      </c>
      <c r="AN42" s="17">
        <f>FishAbundance!AN42</f>
        <v>0</v>
      </c>
      <c r="AO42" s="17">
        <f>FishAbundance!AO42</f>
        <v>0</v>
      </c>
      <c r="AP42" s="17">
        <f>FishAbundance!AP42</f>
        <v>0</v>
      </c>
      <c r="AQ42" s="17">
        <f>FishAbundance!AQ42</f>
        <v>0</v>
      </c>
      <c r="AR42" s="17">
        <f>FishAbundance!AR42</f>
        <v>0</v>
      </c>
      <c r="AS42" s="17">
        <f>FishAbundance!AS42</f>
        <v>2</v>
      </c>
      <c r="AT42" s="17">
        <f>FishAbundance!AT42</f>
        <v>0</v>
      </c>
      <c r="AU42" s="17">
        <f>FishAbundance!AU42</f>
        <v>0</v>
      </c>
      <c r="AV42" s="17">
        <f>FishAbundance!AV42</f>
        <v>1</v>
      </c>
      <c r="AW42" s="17">
        <f>FishAbundance!AW42</f>
        <v>0</v>
      </c>
      <c r="AX42" s="17">
        <f>FishAbundance!AX42</f>
        <v>0</v>
      </c>
      <c r="AY42" s="17">
        <f>FishAbundance!AY42</f>
        <v>0</v>
      </c>
      <c r="AZ42" s="17">
        <f>FishAbundance!AZ42</f>
        <v>0</v>
      </c>
      <c r="BA42" s="17">
        <f>FishAbundance!BA42</f>
        <v>0</v>
      </c>
      <c r="BB42" s="17">
        <f>FishAbundance!BB42</f>
        <v>0</v>
      </c>
      <c r="BC42" s="17">
        <f>FishAbundance!BC42</f>
        <v>0</v>
      </c>
      <c r="BD42" s="17">
        <f>FishAbundance!BD42</f>
        <v>0</v>
      </c>
      <c r="BE42" s="17">
        <f>FishAbundance!BE42</f>
        <v>0</v>
      </c>
      <c r="BF42" s="17">
        <f>FishAbundance!BF42</f>
        <v>0</v>
      </c>
      <c r="BG42" s="17">
        <f>FishAbundance!BG42</f>
        <v>0</v>
      </c>
      <c r="BH42" s="17">
        <f>FishAbundance!BH42</f>
        <v>0</v>
      </c>
      <c r="BI42" s="17">
        <f>FishAbundance!BI42</f>
        <v>0</v>
      </c>
      <c r="BJ42" s="17">
        <f>FishAbundance!BJ42</f>
        <v>0</v>
      </c>
      <c r="BK42" s="17">
        <f>FishAbundance!BK42</f>
        <v>0</v>
      </c>
      <c r="BL42" s="17">
        <f>FishAbundance!BL42</f>
        <v>0</v>
      </c>
      <c r="BM42" s="17">
        <f>FishAbundance!BM42</f>
        <v>0</v>
      </c>
      <c r="BN42" s="17">
        <f>FishAbundance!BN42</f>
        <v>0</v>
      </c>
      <c r="BO42" s="17">
        <f>FishAbundance!BO42</f>
        <v>0</v>
      </c>
      <c r="BP42" s="17">
        <f>FishAbundance!BP42</f>
        <v>0</v>
      </c>
      <c r="BQ42" s="17">
        <f>FishAbundance!BQ42</f>
        <v>0</v>
      </c>
      <c r="BR42" s="17">
        <f>FishAbundance!BR42</f>
        <v>0</v>
      </c>
      <c r="BS42" s="17">
        <f>FishAbundance!BS42</f>
        <v>0</v>
      </c>
      <c r="BT42" s="17">
        <f>FishAbundance!BT42</f>
        <v>0</v>
      </c>
      <c r="BU42" s="17">
        <f>FishAbundance!BU42</f>
        <v>0</v>
      </c>
      <c r="BV42" s="17">
        <f>FishAbundance!BV42</f>
        <v>0</v>
      </c>
      <c r="BW42" s="17">
        <f>FishAbundance!BW42</f>
        <v>0</v>
      </c>
      <c r="BX42" s="17">
        <f>FishAbundance!BX42</f>
        <v>0</v>
      </c>
      <c r="BY42" s="17">
        <f>FishAbundance!BY42</f>
        <v>0</v>
      </c>
      <c r="BZ42" s="17">
        <f>FishAbundance!BZ42</f>
        <v>0</v>
      </c>
      <c r="CA42" s="17">
        <f>FishAbundance!CA42</f>
        <v>0</v>
      </c>
      <c r="CB42" s="17">
        <f>FishAbundance!CB42</f>
        <v>0</v>
      </c>
      <c r="CC42" s="17">
        <f>FishAbundance!CC42</f>
        <v>0</v>
      </c>
      <c r="CD42" s="17">
        <f>FishAbundance!CD42</f>
        <v>0</v>
      </c>
      <c r="CE42" s="17">
        <f>FishAbundance!CE42</f>
        <v>0</v>
      </c>
      <c r="CF42" s="17">
        <f>FishAbundance!CF42</f>
        <v>0</v>
      </c>
      <c r="CG42" s="17">
        <f>FishAbundance!CG42</f>
        <v>1</v>
      </c>
      <c r="CH42" s="17">
        <f>FishAbundance!CH42</f>
        <v>0</v>
      </c>
      <c r="CI42" s="17">
        <f>FishAbundance!CI42</f>
        <v>0</v>
      </c>
      <c r="CJ42" s="17">
        <f>FishAbundance!CJ42</f>
        <v>0</v>
      </c>
      <c r="CK42" s="17">
        <f>FishAbundance!CK42</f>
        <v>0</v>
      </c>
      <c r="CL42" s="17">
        <f>FishAbundance!CL42</f>
        <v>0</v>
      </c>
      <c r="CM42" s="17">
        <f>FishAbundance!CM42</f>
        <v>0</v>
      </c>
      <c r="CN42" s="17">
        <f>FishAbundance!CN42</f>
        <v>0</v>
      </c>
      <c r="CO42" s="17">
        <f>FishAbundance!CO42</f>
        <v>0</v>
      </c>
      <c r="CP42" s="17">
        <f>FishAbundance!CP42</f>
        <v>0</v>
      </c>
      <c r="CQ42" s="17">
        <f>FishAbundance!CQ42</f>
        <v>0</v>
      </c>
      <c r="CR42" s="17">
        <f>FishAbundance!CR42</f>
        <v>0</v>
      </c>
      <c r="CS42" s="17">
        <f>FishAbundance!CS42</f>
        <v>2</v>
      </c>
      <c r="CT42" s="17">
        <f>FishAbundance!CT42</f>
        <v>0</v>
      </c>
      <c r="CU42" s="17">
        <f>FishAbundance!CU42</f>
        <v>0</v>
      </c>
      <c r="CV42" s="17">
        <f>FishAbundance!CV42</f>
        <v>0</v>
      </c>
      <c r="CW42" s="17">
        <f>FishAbundance!CW42</f>
        <v>0</v>
      </c>
      <c r="CX42" s="17">
        <f>FishAbundance!CX42</f>
        <v>0</v>
      </c>
      <c r="CY42" s="17">
        <f>FishAbundance!CY42</f>
        <v>0</v>
      </c>
      <c r="CZ42" s="17">
        <f>FishAbundance!CZ42</f>
        <v>0</v>
      </c>
      <c r="DA42" s="17">
        <f>FishAbundance!DA42</f>
        <v>2</v>
      </c>
      <c r="DB42" s="17">
        <f>FishAbundance!DB42</f>
        <v>0</v>
      </c>
      <c r="DC42" s="17">
        <f>FishAbundance!DC42</f>
        <v>0</v>
      </c>
      <c r="DD42" s="17">
        <f>FishAbundance!DD42</f>
        <v>0</v>
      </c>
      <c r="DE42" s="17">
        <f>FishAbundance!DE42</f>
        <v>0</v>
      </c>
      <c r="DF42" s="17">
        <f>FishAbundance!DF42</f>
        <v>3</v>
      </c>
      <c r="DG42" s="17">
        <f>FishAbundance!DG42</f>
        <v>0</v>
      </c>
      <c r="DH42" s="17">
        <f>FishAbundance!DH42</f>
        <v>0</v>
      </c>
      <c r="DI42" s="17">
        <f>FishAbundance!DI42</f>
        <v>0</v>
      </c>
      <c r="DJ42" s="17">
        <f>FishAbundance!DJ42</f>
        <v>0</v>
      </c>
      <c r="DK42" s="17">
        <f>FishAbundance!DK42</f>
        <v>0</v>
      </c>
      <c r="DL42" s="17">
        <f>FishAbundance!DL42</f>
        <v>0</v>
      </c>
      <c r="DM42" s="17">
        <f>FishAbundance!DM42</f>
        <v>0</v>
      </c>
      <c r="DN42" s="17">
        <f>FishAbundance!DN42</f>
        <v>0</v>
      </c>
      <c r="DO42" s="17">
        <f>FishAbundance!DO42</f>
        <v>0</v>
      </c>
      <c r="DP42" s="17">
        <f>FishAbundance!DP42</f>
        <v>0</v>
      </c>
      <c r="DQ42" s="17">
        <f>FishAbundance!DQ42</f>
        <v>0</v>
      </c>
      <c r="DR42" s="17">
        <f>FishAbundance!DR42</f>
        <v>0</v>
      </c>
      <c r="DS42" s="17">
        <f>FishAbundance!DS42</f>
        <v>0</v>
      </c>
      <c r="DT42" s="17">
        <f>FishAbundance!DT42</f>
        <v>0</v>
      </c>
      <c r="DU42" s="17">
        <f>FishAbundance!DU42</f>
        <v>0</v>
      </c>
      <c r="DV42" s="17">
        <f>FishAbundance!DV42</f>
        <v>2</v>
      </c>
      <c r="DW42" s="17">
        <f>FishAbundance!DW42</f>
        <v>0</v>
      </c>
      <c r="DX42" s="17">
        <f>FishAbundance!DX42</f>
        <v>0</v>
      </c>
      <c r="DY42" s="17">
        <f>FishAbundance!DY42</f>
        <v>0</v>
      </c>
      <c r="DZ42" s="17">
        <f>FishAbundance!DZ42</f>
        <v>2</v>
      </c>
      <c r="EA42" s="17">
        <f>FishAbundance!EA42</f>
        <v>0</v>
      </c>
      <c r="EB42" s="17">
        <f>FishAbundance!EB42</f>
        <v>2</v>
      </c>
      <c r="EC42" s="17">
        <f>FishAbundance!EC42</f>
        <v>0</v>
      </c>
      <c r="ED42" s="17">
        <f>FishAbundance!ED42</f>
        <v>0</v>
      </c>
      <c r="EE42" s="17">
        <f>FishAbundance!EE42</f>
        <v>0</v>
      </c>
      <c r="EF42" s="17">
        <f>FishAbundance!EF42</f>
        <v>0</v>
      </c>
      <c r="EG42" s="17">
        <f>FishAbundance!EG42</f>
        <v>0</v>
      </c>
      <c r="EH42" s="17">
        <f>FishAbundance!EH42</f>
        <v>0</v>
      </c>
      <c r="EI42" s="17">
        <f>FishAbundance!EI42</f>
        <v>2</v>
      </c>
      <c r="EJ42" s="17">
        <f>FishAbundance!EJ42</f>
        <v>1</v>
      </c>
      <c r="EK42" s="17">
        <f>FishAbundance!EK42</f>
        <v>2</v>
      </c>
      <c r="EL42" s="17">
        <f>FishAbundance!EL42</f>
        <v>0</v>
      </c>
      <c r="EM42" s="17">
        <f>FishAbundance!EM42</f>
        <v>2</v>
      </c>
      <c r="EN42" s="17">
        <f>FishAbundance!EN42</f>
        <v>0</v>
      </c>
      <c r="EO42" s="17">
        <f>FishAbundance!EO42</f>
        <v>2</v>
      </c>
      <c r="EP42" s="17">
        <f>FishAbundance!EP42</f>
        <v>0</v>
      </c>
      <c r="EQ42" s="17">
        <f>FishAbundance!EQ42</f>
        <v>0</v>
      </c>
      <c r="ER42" s="17">
        <f>FishAbundance!ER42</f>
        <v>0</v>
      </c>
      <c r="ES42" s="17">
        <f>FishAbundance!ES42</f>
        <v>0</v>
      </c>
      <c r="ET42" s="17">
        <f>FishAbundance!ET42</f>
        <v>0</v>
      </c>
      <c r="EU42" s="17">
        <f>FishAbundance!EU42</f>
        <v>0</v>
      </c>
      <c r="EV42" s="17">
        <f>FishAbundance!EV42</f>
        <v>0</v>
      </c>
      <c r="EW42" s="17">
        <f>FishAbundance!EW42</f>
        <v>0</v>
      </c>
      <c r="EX42" s="17">
        <f>FishAbundance!EX42</f>
        <v>2</v>
      </c>
      <c r="EY42" s="17">
        <f>FishAbundance!EY42</f>
        <v>0</v>
      </c>
      <c r="EZ42" s="17">
        <f>FishAbundance!EZ42</f>
        <v>0</v>
      </c>
      <c r="FA42" s="17">
        <f>FishAbundance!FA42</f>
        <v>0</v>
      </c>
      <c r="FB42" s="17">
        <f>FishAbundance!FB42</f>
        <v>0</v>
      </c>
      <c r="FC42" s="17">
        <f>FishAbundance!FC42</f>
        <v>0</v>
      </c>
      <c r="FE42" s="17">
        <f>VLOOKUP($A42, SiteInfo!$A$2:$R$480, MATCH(FishAbundancePRIMER!FE$1, SiteInfo!$A$1:$R$1,0), 0)</f>
        <v>13</v>
      </c>
      <c r="FF42" s="17">
        <f>VLOOKUP($A42, SiteInfo!$A$2:$R$480, MATCH(FishAbundancePRIMER!FF$1, SiteInfo!$A$1:$R$1,0), 0)</f>
        <v>12</v>
      </c>
      <c r="FG42" s="17">
        <f>VLOOKUP($A42, SiteInfo!$A$2:$R$480, MATCH(FishAbundancePRIMER!FG$1, SiteInfo!$A$1:$R$1,0), 0)</f>
        <v>1990</v>
      </c>
      <c r="FH42" s="17" t="str">
        <f>VLOOKUP($A42, SiteInfo!$A$2:$R$480, MATCH(FishAbundancePRIMER!FH$1, SiteInfo!$A$1:$R$1,0), 0)</f>
        <v>CD</v>
      </c>
      <c r="FI42" s="17">
        <f>VLOOKUP($A42, SiteInfo!$A$2:$R$480, MATCH(FishAbundancePRIMER!FI$1, SiteInfo!$A$1:$R$1,0), 0)</f>
        <v>1</v>
      </c>
      <c r="FJ42" s="17" t="str">
        <f>VLOOKUP($A42, SiteInfo!$A$2:$R$480, MATCH(FishAbundancePRIMER!FJ$1, SiteInfo!$A$1:$R$1,0), 0)</f>
        <v>Bare Island N</v>
      </c>
      <c r="FK42" s="17" t="str">
        <f>VLOOKUP($A42, SiteInfo!$A$2:$R$480, MATCH(FishAbundancePRIMER!FK$1, SiteInfo!$A$1:$R$1,0), 0)</f>
        <v>Central Hawke's Bay</v>
      </c>
      <c r="FL42" s="17" t="str">
        <f>VLOOKUP($A42, SiteInfo!$A$2:$R$480, MATCH(FishAbundancePRIMER!FL$1, SiteInfo!$A$1:$R$1,0), 0)</f>
        <v>HKB</v>
      </c>
      <c r="FM42" s="17" t="str">
        <f>VLOOKUP($A42, SiteInfo!$A$2:$R$480, MATCH(FishAbundancePRIMER!FM$1, SiteInfo!$A$1:$R$1,0), 0)</f>
        <v>Hawke Bay</v>
      </c>
      <c r="FN42" s="17" t="str">
        <f>VLOOKUP($A42, SiteInfo!$A$2:$R$480, MATCH(FishAbundancePRIMER!FN$1, SiteInfo!$A$1:$R$1,0), 0)</f>
        <v>Ch</v>
      </c>
      <c r="FO42" s="17" t="str">
        <f>VLOOKUP($A42, SiteInfo!$A$2:$R$480, MATCH(FishAbundancePRIMER!FO$1, SiteInfo!$A$1:$R$1,0), 0)</f>
        <v>SENI</v>
      </c>
    </row>
    <row r="43" spans="1:171" x14ac:dyDescent="0.25">
      <c r="A43" s="11" t="str">
        <f>FishAbundance!A43</f>
        <v>Ch10</v>
      </c>
      <c r="B43" s="17">
        <f>FishAbundance!B43</f>
        <v>0</v>
      </c>
      <c r="C43" s="17">
        <f>FishAbundance!C43</f>
        <v>0</v>
      </c>
      <c r="D43" s="17">
        <f>FishAbundance!D43</f>
        <v>0</v>
      </c>
      <c r="E43" s="17">
        <f>FishAbundance!E43</f>
        <v>0</v>
      </c>
      <c r="F43" s="17">
        <f>FishAbundance!F43</f>
        <v>0</v>
      </c>
      <c r="G43" s="17">
        <f>FishAbundance!G43</f>
        <v>0</v>
      </c>
      <c r="H43" s="17">
        <f>FishAbundance!H43</f>
        <v>0</v>
      </c>
      <c r="I43" s="17">
        <f>FishAbundance!I43</f>
        <v>0</v>
      </c>
      <c r="J43" s="17">
        <f>FishAbundance!J43</f>
        <v>0</v>
      </c>
      <c r="K43" s="17">
        <f>FishAbundance!K43</f>
        <v>0</v>
      </c>
      <c r="L43" s="17">
        <f>FishAbundance!L43</f>
        <v>0</v>
      </c>
      <c r="M43" s="17">
        <f>FishAbundance!M43</f>
        <v>0</v>
      </c>
      <c r="N43" s="17">
        <f>FishAbundance!N43</f>
        <v>0</v>
      </c>
      <c r="O43" s="17">
        <f>FishAbundance!O43</f>
        <v>0</v>
      </c>
      <c r="P43" s="17">
        <f>FishAbundance!P43</f>
        <v>0</v>
      </c>
      <c r="Q43" s="17">
        <f>FishAbundance!Q43</f>
        <v>0</v>
      </c>
      <c r="R43" s="17">
        <f>FishAbundance!R43</f>
        <v>0</v>
      </c>
      <c r="S43" s="17">
        <f>FishAbundance!S43</f>
        <v>0</v>
      </c>
      <c r="T43" s="17">
        <f>FishAbundance!T43</f>
        <v>0</v>
      </c>
      <c r="U43" s="17">
        <f>FishAbundance!U43</f>
        <v>0</v>
      </c>
      <c r="V43" s="17">
        <f>FishAbundance!V43</f>
        <v>0</v>
      </c>
      <c r="W43" s="17">
        <f>FishAbundance!W43</f>
        <v>0</v>
      </c>
      <c r="X43" s="17">
        <f>FishAbundance!X43</f>
        <v>0</v>
      </c>
      <c r="Y43" s="17">
        <f>FishAbundance!Y43</f>
        <v>0</v>
      </c>
      <c r="Z43" s="17">
        <f>FishAbundance!Z43</f>
        <v>0</v>
      </c>
      <c r="AA43" s="17">
        <f>FishAbundance!AA43</f>
        <v>0</v>
      </c>
      <c r="AB43" s="17">
        <f>FishAbundance!AB43</f>
        <v>0</v>
      </c>
      <c r="AC43" s="17">
        <f>FishAbundance!AC43</f>
        <v>0</v>
      </c>
      <c r="AD43" s="17">
        <f>FishAbundance!AD43</f>
        <v>0</v>
      </c>
      <c r="AE43" s="17">
        <f>FishAbundance!AE43</f>
        <v>0</v>
      </c>
      <c r="AF43" s="17">
        <f>FishAbundance!AF43</f>
        <v>0</v>
      </c>
      <c r="AG43" s="17">
        <f>FishAbundance!AG43</f>
        <v>0</v>
      </c>
      <c r="AH43" s="17">
        <f>FishAbundance!AH43</f>
        <v>0</v>
      </c>
      <c r="AI43" s="17">
        <f>FishAbundance!AI43</f>
        <v>0</v>
      </c>
      <c r="AJ43" s="17">
        <f>FishAbundance!AJ43</f>
        <v>0</v>
      </c>
      <c r="AK43" s="17">
        <f>FishAbundance!AK43</f>
        <v>0</v>
      </c>
      <c r="AL43" s="17">
        <f>FishAbundance!AL43</f>
        <v>0</v>
      </c>
      <c r="AM43" s="17">
        <f>FishAbundance!AM43</f>
        <v>0</v>
      </c>
      <c r="AN43" s="17">
        <f>FishAbundance!AN43</f>
        <v>0</v>
      </c>
      <c r="AO43" s="17">
        <f>FishAbundance!AO43</f>
        <v>0</v>
      </c>
      <c r="AP43" s="17">
        <f>FishAbundance!AP43</f>
        <v>0</v>
      </c>
      <c r="AQ43" s="17">
        <f>FishAbundance!AQ43</f>
        <v>0</v>
      </c>
      <c r="AR43" s="17">
        <f>FishAbundance!AR43</f>
        <v>0</v>
      </c>
      <c r="AS43" s="17">
        <f>FishAbundance!AS43</f>
        <v>0</v>
      </c>
      <c r="AT43" s="17">
        <f>FishAbundance!AT43</f>
        <v>0</v>
      </c>
      <c r="AU43" s="17">
        <f>FishAbundance!AU43</f>
        <v>0</v>
      </c>
      <c r="AV43" s="17">
        <f>FishAbundance!AV43</f>
        <v>0</v>
      </c>
      <c r="AW43" s="17">
        <f>FishAbundance!AW43</f>
        <v>0</v>
      </c>
      <c r="AX43" s="17">
        <f>FishAbundance!AX43</f>
        <v>0</v>
      </c>
      <c r="AY43" s="17">
        <f>FishAbundance!AY43</f>
        <v>0</v>
      </c>
      <c r="AZ43" s="17">
        <f>FishAbundance!AZ43</f>
        <v>0</v>
      </c>
      <c r="BA43" s="17">
        <f>FishAbundance!BA43</f>
        <v>0</v>
      </c>
      <c r="BB43" s="17">
        <f>FishAbundance!BB43</f>
        <v>0</v>
      </c>
      <c r="BC43" s="17">
        <f>FishAbundance!BC43</f>
        <v>0</v>
      </c>
      <c r="BD43" s="17">
        <f>FishAbundance!BD43</f>
        <v>0</v>
      </c>
      <c r="BE43" s="17">
        <f>FishAbundance!BE43</f>
        <v>0</v>
      </c>
      <c r="BF43" s="17">
        <f>FishAbundance!BF43</f>
        <v>0</v>
      </c>
      <c r="BG43" s="17">
        <f>FishAbundance!BG43</f>
        <v>0</v>
      </c>
      <c r="BH43" s="17">
        <f>FishAbundance!BH43</f>
        <v>0</v>
      </c>
      <c r="BI43" s="17">
        <f>FishAbundance!BI43</f>
        <v>0</v>
      </c>
      <c r="BJ43" s="17">
        <f>FishAbundance!BJ43</f>
        <v>0</v>
      </c>
      <c r="BK43" s="17">
        <f>FishAbundance!BK43</f>
        <v>0</v>
      </c>
      <c r="BL43" s="17">
        <f>FishAbundance!BL43</f>
        <v>0</v>
      </c>
      <c r="BM43" s="17">
        <f>FishAbundance!BM43</f>
        <v>0</v>
      </c>
      <c r="BN43" s="17">
        <f>FishAbundance!BN43</f>
        <v>0</v>
      </c>
      <c r="BO43" s="17">
        <f>FishAbundance!BO43</f>
        <v>0</v>
      </c>
      <c r="BP43" s="17">
        <f>FishAbundance!BP43</f>
        <v>0</v>
      </c>
      <c r="BQ43" s="17">
        <f>FishAbundance!BQ43</f>
        <v>0</v>
      </c>
      <c r="BR43" s="17">
        <f>FishAbundance!BR43</f>
        <v>0</v>
      </c>
      <c r="BS43" s="17">
        <f>FishAbundance!BS43</f>
        <v>2</v>
      </c>
      <c r="BT43" s="17">
        <f>FishAbundance!BT43</f>
        <v>0</v>
      </c>
      <c r="BU43" s="17">
        <f>FishAbundance!BU43</f>
        <v>0</v>
      </c>
      <c r="BV43" s="17">
        <f>FishAbundance!BV43</f>
        <v>0</v>
      </c>
      <c r="BW43" s="17">
        <f>FishAbundance!BW43</f>
        <v>0</v>
      </c>
      <c r="BX43" s="17">
        <f>FishAbundance!BX43</f>
        <v>0</v>
      </c>
      <c r="BY43" s="17">
        <f>FishAbundance!BY43</f>
        <v>0</v>
      </c>
      <c r="BZ43" s="17">
        <f>FishAbundance!BZ43</f>
        <v>0</v>
      </c>
      <c r="CA43" s="17">
        <f>FishAbundance!CA43</f>
        <v>0</v>
      </c>
      <c r="CB43" s="17">
        <f>FishAbundance!CB43</f>
        <v>0</v>
      </c>
      <c r="CC43" s="17">
        <f>FishAbundance!CC43</f>
        <v>0</v>
      </c>
      <c r="CD43" s="17">
        <f>FishAbundance!CD43</f>
        <v>0</v>
      </c>
      <c r="CE43" s="17">
        <f>FishAbundance!CE43</f>
        <v>0</v>
      </c>
      <c r="CF43" s="17">
        <f>FishAbundance!CF43</f>
        <v>0</v>
      </c>
      <c r="CG43" s="17">
        <f>FishAbundance!CG43</f>
        <v>0</v>
      </c>
      <c r="CH43" s="17">
        <f>FishAbundance!CH43</f>
        <v>0</v>
      </c>
      <c r="CI43" s="17">
        <f>FishAbundance!CI43</f>
        <v>0</v>
      </c>
      <c r="CJ43" s="17">
        <f>FishAbundance!CJ43</f>
        <v>0</v>
      </c>
      <c r="CK43" s="17">
        <f>FishAbundance!CK43</f>
        <v>0</v>
      </c>
      <c r="CL43" s="17">
        <f>FishAbundance!CL43</f>
        <v>0</v>
      </c>
      <c r="CM43" s="17">
        <f>FishAbundance!CM43</f>
        <v>0</v>
      </c>
      <c r="CN43" s="17">
        <f>FishAbundance!CN43</f>
        <v>1</v>
      </c>
      <c r="CO43" s="17">
        <f>FishAbundance!CO43</f>
        <v>0</v>
      </c>
      <c r="CP43" s="17">
        <f>FishAbundance!CP43</f>
        <v>0</v>
      </c>
      <c r="CQ43" s="17">
        <f>FishAbundance!CQ43</f>
        <v>0</v>
      </c>
      <c r="CR43" s="17">
        <f>FishAbundance!CR43</f>
        <v>0</v>
      </c>
      <c r="CS43" s="17">
        <f>FishAbundance!CS43</f>
        <v>2</v>
      </c>
      <c r="CT43" s="17">
        <f>FishAbundance!CT43</f>
        <v>0</v>
      </c>
      <c r="CU43" s="17">
        <f>FishAbundance!CU43</f>
        <v>0</v>
      </c>
      <c r="CV43" s="17">
        <f>FishAbundance!CV43</f>
        <v>0</v>
      </c>
      <c r="CW43" s="17">
        <f>FishAbundance!CW43</f>
        <v>0</v>
      </c>
      <c r="CX43" s="17">
        <f>FishAbundance!CX43</f>
        <v>0</v>
      </c>
      <c r="CY43" s="17">
        <f>FishAbundance!CY43</f>
        <v>0</v>
      </c>
      <c r="CZ43" s="17">
        <f>FishAbundance!CZ43</f>
        <v>0</v>
      </c>
      <c r="DA43" s="17">
        <f>FishAbundance!DA43</f>
        <v>0</v>
      </c>
      <c r="DB43" s="17">
        <f>FishAbundance!DB43</f>
        <v>0</v>
      </c>
      <c r="DC43" s="17">
        <f>FishAbundance!DC43</f>
        <v>2</v>
      </c>
      <c r="DD43" s="17">
        <f>FishAbundance!DD43</f>
        <v>0</v>
      </c>
      <c r="DE43" s="17">
        <f>FishAbundance!DE43</f>
        <v>0</v>
      </c>
      <c r="DF43" s="17">
        <f>FishAbundance!DF43</f>
        <v>0</v>
      </c>
      <c r="DG43" s="17">
        <f>FishAbundance!DG43</f>
        <v>0</v>
      </c>
      <c r="DH43" s="17">
        <f>FishAbundance!DH43</f>
        <v>0</v>
      </c>
      <c r="DI43" s="17">
        <f>FishAbundance!DI43</f>
        <v>0</v>
      </c>
      <c r="DJ43" s="17">
        <f>FishAbundance!DJ43</f>
        <v>0</v>
      </c>
      <c r="DK43" s="17">
        <f>FishAbundance!DK43</f>
        <v>0</v>
      </c>
      <c r="DL43" s="17">
        <f>FishAbundance!DL43</f>
        <v>0</v>
      </c>
      <c r="DM43" s="17">
        <f>FishAbundance!DM43</f>
        <v>0</v>
      </c>
      <c r="DN43" s="17">
        <f>FishAbundance!DN43</f>
        <v>0</v>
      </c>
      <c r="DO43" s="17">
        <f>FishAbundance!DO43</f>
        <v>0</v>
      </c>
      <c r="DP43" s="17">
        <f>FishAbundance!DP43</f>
        <v>0</v>
      </c>
      <c r="DQ43" s="17">
        <f>FishAbundance!DQ43</f>
        <v>0</v>
      </c>
      <c r="DR43" s="17">
        <f>FishAbundance!DR43</f>
        <v>0</v>
      </c>
      <c r="DS43" s="17">
        <f>FishAbundance!DS43</f>
        <v>3</v>
      </c>
      <c r="DT43" s="17">
        <f>FishAbundance!DT43</f>
        <v>0</v>
      </c>
      <c r="DU43" s="17">
        <f>FishAbundance!DU43</f>
        <v>0</v>
      </c>
      <c r="DV43" s="17">
        <f>FishAbundance!DV43</f>
        <v>0</v>
      </c>
      <c r="DW43" s="17">
        <f>FishAbundance!DW43</f>
        <v>0</v>
      </c>
      <c r="DX43" s="17">
        <f>FishAbundance!DX43</f>
        <v>0</v>
      </c>
      <c r="DY43" s="17">
        <f>FishAbundance!DY43</f>
        <v>0</v>
      </c>
      <c r="DZ43" s="17">
        <f>FishAbundance!DZ43</f>
        <v>0</v>
      </c>
      <c r="EA43" s="17">
        <f>FishAbundance!EA43</f>
        <v>0</v>
      </c>
      <c r="EB43" s="17">
        <f>FishAbundance!EB43</f>
        <v>0</v>
      </c>
      <c r="EC43" s="17">
        <f>FishAbundance!EC43</f>
        <v>3</v>
      </c>
      <c r="ED43" s="17">
        <f>FishAbundance!ED43</f>
        <v>0</v>
      </c>
      <c r="EE43" s="17">
        <f>FishAbundance!EE43</f>
        <v>0</v>
      </c>
      <c r="EF43" s="17">
        <f>FishAbundance!EF43</f>
        <v>0</v>
      </c>
      <c r="EG43" s="17">
        <f>FishAbundance!EG43</f>
        <v>0</v>
      </c>
      <c r="EH43" s="17">
        <f>FishAbundance!EH43</f>
        <v>0</v>
      </c>
      <c r="EI43" s="17">
        <f>FishAbundance!EI43</f>
        <v>0</v>
      </c>
      <c r="EJ43" s="17">
        <f>FishAbundance!EJ43</f>
        <v>0</v>
      </c>
      <c r="EK43" s="17">
        <f>FishAbundance!EK43</f>
        <v>0</v>
      </c>
      <c r="EL43" s="17">
        <f>FishAbundance!EL43</f>
        <v>0</v>
      </c>
      <c r="EM43" s="17">
        <f>FishAbundance!EM43</f>
        <v>0</v>
      </c>
      <c r="EN43" s="17">
        <f>FishAbundance!EN43</f>
        <v>2</v>
      </c>
      <c r="EO43" s="17">
        <f>FishAbundance!EO43</f>
        <v>2</v>
      </c>
      <c r="EP43" s="17">
        <f>FishAbundance!EP43</f>
        <v>0</v>
      </c>
      <c r="EQ43" s="17">
        <f>FishAbundance!EQ43</f>
        <v>0</v>
      </c>
      <c r="ER43" s="17">
        <f>FishAbundance!ER43</f>
        <v>0</v>
      </c>
      <c r="ES43" s="17">
        <f>FishAbundance!ES43</f>
        <v>0</v>
      </c>
      <c r="ET43" s="17">
        <f>FishAbundance!ET43</f>
        <v>0</v>
      </c>
      <c r="EU43" s="17">
        <f>FishAbundance!EU43</f>
        <v>0</v>
      </c>
      <c r="EV43" s="17">
        <f>FishAbundance!EV43</f>
        <v>0</v>
      </c>
      <c r="EW43" s="17">
        <f>FishAbundance!EW43</f>
        <v>0</v>
      </c>
      <c r="EX43" s="17">
        <f>FishAbundance!EX43</f>
        <v>0</v>
      </c>
      <c r="EY43" s="17">
        <f>FishAbundance!EY43</f>
        <v>0</v>
      </c>
      <c r="EZ43" s="17">
        <f>FishAbundance!EZ43</f>
        <v>0</v>
      </c>
      <c r="FA43" s="17">
        <f>FishAbundance!FA43</f>
        <v>0</v>
      </c>
      <c r="FB43" s="17">
        <f>FishAbundance!FB43</f>
        <v>0</v>
      </c>
      <c r="FC43" s="17">
        <f>FishAbundance!FC43</f>
        <v>0</v>
      </c>
      <c r="FE43" s="17">
        <f>VLOOKUP($A43, SiteInfo!$A$2:$R$480, MATCH(FishAbundancePRIMER!FE$1, SiteInfo!$A$1:$R$1,0), 0)</f>
        <v>20</v>
      </c>
      <c r="FF43" s="17">
        <f>VLOOKUP($A43, SiteInfo!$A$2:$R$480, MATCH(FishAbundancePRIMER!FF$1, SiteInfo!$A$1:$R$1,0), 0)</f>
        <v>12</v>
      </c>
      <c r="FG43" s="17">
        <f>VLOOKUP($A43, SiteInfo!$A$2:$R$480, MATCH(FishAbundancePRIMER!FG$1, SiteInfo!$A$1:$R$1,0), 0)</f>
        <v>1990</v>
      </c>
      <c r="FH43" s="17" t="str">
        <f>VLOOKUP($A43, SiteInfo!$A$2:$R$480, MATCH(FishAbundancePRIMER!FH$1, SiteInfo!$A$1:$R$1,0), 0)</f>
        <v>CD</v>
      </c>
      <c r="FI43" s="17">
        <f>VLOOKUP($A43, SiteInfo!$A$2:$R$480, MATCH(FishAbundancePRIMER!FI$1, SiteInfo!$A$1:$R$1,0), 0)</f>
        <v>3</v>
      </c>
      <c r="FJ43" s="17" t="str">
        <f>VLOOKUP($A43, SiteInfo!$A$2:$R$480, MATCH(FishAbundancePRIMER!FJ$1, SiteInfo!$A$1:$R$1,0), 0)</f>
        <v>Karamea Island</v>
      </c>
      <c r="FK43" s="17" t="str">
        <f>VLOOKUP($A43, SiteInfo!$A$2:$R$480, MATCH(FishAbundancePRIMER!FK$1, SiteInfo!$A$1:$R$1,0), 0)</f>
        <v>Central Hawke's Bay</v>
      </c>
      <c r="FL43" s="17" t="str">
        <f>VLOOKUP($A43, SiteInfo!$A$2:$R$480, MATCH(FishAbundancePRIMER!FL$1, SiteInfo!$A$1:$R$1,0), 0)</f>
        <v>HKB</v>
      </c>
      <c r="FM43" s="17" t="str">
        <f>VLOOKUP($A43, SiteInfo!$A$2:$R$480, MATCH(FishAbundancePRIMER!FM$1, SiteInfo!$A$1:$R$1,0), 0)</f>
        <v>Hawke Bay</v>
      </c>
      <c r="FN43" s="17" t="str">
        <f>VLOOKUP($A43, SiteInfo!$A$2:$R$480, MATCH(FishAbundancePRIMER!FN$1, SiteInfo!$A$1:$R$1,0), 0)</f>
        <v>Ch</v>
      </c>
      <c r="FO43" s="17" t="str">
        <f>VLOOKUP($A43, SiteInfo!$A$2:$R$480, MATCH(FishAbundancePRIMER!FO$1, SiteInfo!$A$1:$R$1,0), 0)</f>
        <v>SENI</v>
      </c>
    </row>
    <row r="44" spans="1:171" x14ac:dyDescent="0.25">
      <c r="A44" s="11" t="str">
        <f>FishAbundance!A44</f>
        <v>Ch11</v>
      </c>
      <c r="B44" s="17">
        <f>FishAbundance!B44</f>
        <v>0</v>
      </c>
      <c r="C44" s="17">
        <f>FishAbundance!C44</f>
        <v>0</v>
      </c>
      <c r="D44" s="17">
        <f>FishAbundance!D44</f>
        <v>0</v>
      </c>
      <c r="E44" s="17">
        <f>FishAbundance!E44</f>
        <v>0</v>
      </c>
      <c r="F44" s="17">
        <f>FishAbundance!F44</f>
        <v>0</v>
      </c>
      <c r="G44" s="17">
        <f>FishAbundance!G44</f>
        <v>0</v>
      </c>
      <c r="H44" s="17">
        <f>FishAbundance!H44</f>
        <v>0</v>
      </c>
      <c r="I44" s="17">
        <f>FishAbundance!I44</f>
        <v>0</v>
      </c>
      <c r="J44" s="17">
        <f>FishAbundance!J44</f>
        <v>0</v>
      </c>
      <c r="K44" s="17">
        <f>FishAbundance!K44</f>
        <v>0</v>
      </c>
      <c r="L44" s="17">
        <f>FishAbundance!L44</f>
        <v>0</v>
      </c>
      <c r="M44" s="17">
        <f>FishAbundance!M44</f>
        <v>0</v>
      </c>
      <c r="N44" s="17">
        <f>FishAbundance!N44</f>
        <v>0</v>
      </c>
      <c r="O44" s="17">
        <f>FishAbundance!O44</f>
        <v>0</v>
      </c>
      <c r="P44" s="17">
        <f>FishAbundance!P44</f>
        <v>0</v>
      </c>
      <c r="Q44" s="17">
        <f>FishAbundance!Q44</f>
        <v>0</v>
      </c>
      <c r="R44" s="17">
        <f>FishAbundance!R44</f>
        <v>0</v>
      </c>
      <c r="S44" s="17">
        <f>FishAbundance!S44</f>
        <v>0</v>
      </c>
      <c r="T44" s="17">
        <f>FishAbundance!T44</f>
        <v>0</v>
      </c>
      <c r="U44" s="17">
        <f>FishAbundance!U44</f>
        <v>0</v>
      </c>
      <c r="V44" s="17">
        <f>FishAbundance!V44</f>
        <v>0</v>
      </c>
      <c r="W44" s="17">
        <f>FishAbundance!W44</f>
        <v>0</v>
      </c>
      <c r="X44" s="17">
        <f>FishAbundance!X44</f>
        <v>0</v>
      </c>
      <c r="Y44" s="17">
        <f>FishAbundance!Y44</f>
        <v>0</v>
      </c>
      <c r="Z44" s="17">
        <f>FishAbundance!Z44</f>
        <v>0</v>
      </c>
      <c r="AA44" s="17">
        <f>FishAbundance!AA44</f>
        <v>0</v>
      </c>
      <c r="AB44" s="17">
        <f>FishAbundance!AB44</f>
        <v>0</v>
      </c>
      <c r="AC44" s="17">
        <f>FishAbundance!AC44</f>
        <v>0</v>
      </c>
      <c r="AD44" s="17">
        <f>FishAbundance!AD44</f>
        <v>0</v>
      </c>
      <c r="AE44" s="17">
        <f>FishAbundance!AE44</f>
        <v>0</v>
      </c>
      <c r="AF44" s="17">
        <f>FishAbundance!AF44</f>
        <v>0</v>
      </c>
      <c r="AG44" s="17">
        <f>FishAbundance!AG44</f>
        <v>0</v>
      </c>
      <c r="AH44" s="17">
        <f>FishAbundance!AH44</f>
        <v>0</v>
      </c>
      <c r="AI44" s="17">
        <f>FishAbundance!AI44</f>
        <v>0</v>
      </c>
      <c r="AJ44" s="17">
        <f>FishAbundance!AJ44</f>
        <v>0</v>
      </c>
      <c r="AK44" s="17">
        <f>FishAbundance!AK44</f>
        <v>0</v>
      </c>
      <c r="AL44" s="17">
        <f>FishAbundance!AL44</f>
        <v>0</v>
      </c>
      <c r="AM44" s="17">
        <f>FishAbundance!AM44</f>
        <v>1</v>
      </c>
      <c r="AN44" s="17">
        <f>FishAbundance!AN44</f>
        <v>0</v>
      </c>
      <c r="AO44" s="17">
        <f>FishAbundance!AO44</f>
        <v>0</v>
      </c>
      <c r="AP44" s="17">
        <f>FishAbundance!AP44</f>
        <v>0</v>
      </c>
      <c r="AQ44" s="17">
        <f>FishAbundance!AQ44</f>
        <v>0</v>
      </c>
      <c r="AR44" s="17">
        <f>FishAbundance!AR44</f>
        <v>0</v>
      </c>
      <c r="AS44" s="17">
        <f>FishAbundance!AS44</f>
        <v>0</v>
      </c>
      <c r="AT44" s="17">
        <f>FishAbundance!AT44</f>
        <v>0</v>
      </c>
      <c r="AU44" s="17">
        <f>FishAbundance!AU44</f>
        <v>0</v>
      </c>
      <c r="AV44" s="17">
        <f>FishAbundance!AV44</f>
        <v>0</v>
      </c>
      <c r="AW44" s="17">
        <f>FishAbundance!AW44</f>
        <v>0</v>
      </c>
      <c r="AX44" s="17">
        <f>FishAbundance!AX44</f>
        <v>0</v>
      </c>
      <c r="AY44" s="17">
        <f>FishAbundance!AY44</f>
        <v>0</v>
      </c>
      <c r="AZ44" s="17">
        <f>FishAbundance!AZ44</f>
        <v>0</v>
      </c>
      <c r="BA44" s="17">
        <f>FishAbundance!BA44</f>
        <v>0</v>
      </c>
      <c r="BB44" s="17">
        <f>FishAbundance!BB44</f>
        <v>0</v>
      </c>
      <c r="BC44" s="17">
        <f>FishAbundance!BC44</f>
        <v>0</v>
      </c>
      <c r="BD44" s="17">
        <f>FishAbundance!BD44</f>
        <v>0</v>
      </c>
      <c r="BE44" s="17">
        <f>FishAbundance!BE44</f>
        <v>0</v>
      </c>
      <c r="BF44" s="17">
        <f>FishAbundance!BF44</f>
        <v>0</v>
      </c>
      <c r="BG44" s="17">
        <f>FishAbundance!BG44</f>
        <v>0</v>
      </c>
      <c r="BH44" s="17">
        <f>FishAbundance!BH44</f>
        <v>0</v>
      </c>
      <c r="BI44" s="17">
        <f>FishAbundance!BI44</f>
        <v>0</v>
      </c>
      <c r="BJ44" s="17">
        <f>FishAbundance!BJ44</f>
        <v>0</v>
      </c>
      <c r="BK44" s="17">
        <f>FishAbundance!BK44</f>
        <v>0</v>
      </c>
      <c r="BL44" s="17">
        <f>FishAbundance!BL44</f>
        <v>0</v>
      </c>
      <c r="BM44" s="17">
        <f>FishAbundance!BM44</f>
        <v>0</v>
      </c>
      <c r="BN44" s="17">
        <f>FishAbundance!BN44</f>
        <v>0</v>
      </c>
      <c r="BO44" s="17">
        <f>FishAbundance!BO44</f>
        <v>0</v>
      </c>
      <c r="BP44" s="17">
        <f>FishAbundance!BP44</f>
        <v>0</v>
      </c>
      <c r="BQ44" s="17">
        <f>FishAbundance!BQ44</f>
        <v>0</v>
      </c>
      <c r="BR44" s="17">
        <f>FishAbundance!BR44</f>
        <v>0</v>
      </c>
      <c r="BS44" s="17">
        <f>FishAbundance!BS44</f>
        <v>0</v>
      </c>
      <c r="BT44" s="17">
        <f>FishAbundance!BT44</f>
        <v>0</v>
      </c>
      <c r="BU44" s="17">
        <f>FishAbundance!BU44</f>
        <v>0</v>
      </c>
      <c r="BV44" s="17">
        <f>FishAbundance!BV44</f>
        <v>0</v>
      </c>
      <c r="BW44" s="17">
        <f>FishAbundance!BW44</f>
        <v>0</v>
      </c>
      <c r="BX44" s="17">
        <f>FishAbundance!BX44</f>
        <v>0</v>
      </c>
      <c r="BY44" s="17">
        <f>FishAbundance!BY44</f>
        <v>0</v>
      </c>
      <c r="BZ44" s="17">
        <f>FishAbundance!BZ44</f>
        <v>0</v>
      </c>
      <c r="CA44" s="17">
        <f>FishAbundance!CA44</f>
        <v>0</v>
      </c>
      <c r="CB44" s="17">
        <f>FishAbundance!CB44</f>
        <v>0</v>
      </c>
      <c r="CC44" s="17">
        <f>FishAbundance!CC44</f>
        <v>0</v>
      </c>
      <c r="CD44" s="17">
        <f>FishAbundance!CD44</f>
        <v>0</v>
      </c>
      <c r="CE44" s="17">
        <f>FishAbundance!CE44</f>
        <v>0</v>
      </c>
      <c r="CF44" s="17">
        <f>FishAbundance!CF44</f>
        <v>0</v>
      </c>
      <c r="CG44" s="17">
        <f>FishAbundance!CG44</f>
        <v>0</v>
      </c>
      <c r="CH44" s="17">
        <f>FishAbundance!CH44</f>
        <v>0</v>
      </c>
      <c r="CI44" s="17">
        <f>FishAbundance!CI44</f>
        <v>0</v>
      </c>
      <c r="CJ44" s="17">
        <f>FishAbundance!CJ44</f>
        <v>0</v>
      </c>
      <c r="CK44" s="17">
        <f>FishAbundance!CK44</f>
        <v>0</v>
      </c>
      <c r="CL44" s="17">
        <f>FishAbundance!CL44</f>
        <v>0</v>
      </c>
      <c r="CM44" s="17">
        <f>FishAbundance!CM44</f>
        <v>0</v>
      </c>
      <c r="CN44" s="17">
        <f>FishAbundance!CN44</f>
        <v>0</v>
      </c>
      <c r="CO44" s="17">
        <f>FishAbundance!CO44</f>
        <v>0</v>
      </c>
      <c r="CP44" s="17">
        <f>FishAbundance!CP44</f>
        <v>0</v>
      </c>
      <c r="CQ44" s="17">
        <f>FishAbundance!CQ44</f>
        <v>0</v>
      </c>
      <c r="CR44" s="17">
        <f>FishAbundance!CR44</f>
        <v>0</v>
      </c>
      <c r="CS44" s="17">
        <f>FishAbundance!CS44</f>
        <v>1</v>
      </c>
      <c r="CT44" s="17">
        <f>FishAbundance!CT44</f>
        <v>0</v>
      </c>
      <c r="CU44" s="17">
        <f>FishAbundance!CU44</f>
        <v>0</v>
      </c>
      <c r="CV44" s="17">
        <f>FishAbundance!CV44</f>
        <v>0</v>
      </c>
      <c r="CW44" s="17">
        <f>FishAbundance!CW44</f>
        <v>0</v>
      </c>
      <c r="CX44" s="17">
        <f>FishAbundance!CX44</f>
        <v>0</v>
      </c>
      <c r="CY44" s="17">
        <f>FishAbundance!CY44</f>
        <v>0</v>
      </c>
      <c r="CZ44" s="17">
        <f>FishAbundance!CZ44</f>
        <v>0</v>
      </c>
      <c r="DA44" s="17">
        <f>FishAbundance!DA44</f>
        <v>2</v>
      </c>
      <c r="DB44" s="17">
        <f>FishAbundance!DB44</f>
        <v>0</v>
      </c>
      <c r="DC44" s="17">
        <f>FishAbundance!DC44</f>
        <v>0</v>
      </c>
      <c r="DD44" s="17">
        <f>FishAbundance!DD44</f>
        <v>0</v>
      </c>
      <c r="DE44" s="17">
        <f>FishAbundance!DE44</f>
        <v>0</v>
      </c>
      <c r="DF44" s="17">
        <f>FishAbundance!DF44</f>
        <v>1</v>
      </c>
      <c r="DG44" s="17">
        <f>FishAbundance!DG44</f>
        <v>0</v>
      </c>
      <c r="DH44" s="17">
        <f>FishAbundance!DH44</f>
        <v>0</v>
      </c>
      <c r="DI44" s="17">
        <f>FishAbundance!DI44</f>
        <v>0</v>
      </c>
      <c r="DJ44" s="17">
        <f>FishAbundance!DJ44</f>
        <v>0</v>
      </c>
      <c r="DK44" s="17">
        <f>FishAbundance!DK44</f>
        <v>0</v>
      </c>
      <c r="DL44" s="17">
        <f>FishAbundance!DL44</f>
        <v>0</v>
      </c>
      <c r="DM44" s="17">
        <f>FishAbundance!DM44</f>
        <v>0</v>
      </c>
      <c r="DN44" s="17">
        <f>FishAbundance!DN44</f>
        <v>0</v>
      </c>
      <c r="DO44" s="17">
        <f>FishAbundance!DO44</f>
        <v>0</v>
      </c>
      <c r="DP44" s="17">
        <f>FishAbundance!DP44</f>
        <v>0</v>
      </c>
      <c r="DQ44" s="17">
        <f>FishAbundance!DQ44</f>
        <v>0</v>
      </c>
      <c r="DR44" s="17">
        <f>FishAbundance!DR44</f>
        <v>0</v>
      </c>
      <c r="DS44" s="17">
        <f>FishAbundance!DS44</f>
        <v>2</v>
      </c>
      <c r="DT44" s="17">
        <f>FishAbundance!DT44</f>
        <v>0</v>
      </c>
      <c r="DU44" s="17">
        <f>FishAbundance!DU44</f>
        <v>0</v>
      </c>
      <c r="DV44" s="17">
        <f>FishAbundance!DV44</f>
        <v>0</v>
      </c>
      <c r="DW44" s="17">
        <f>FishAbundance!DW44</f>
        <v>0</v>
      </c>
      <c r="DX44" s="17">
        <f>FishAbundance!DX44</f>
        <v>0</v>
      </c>
      <c r="DY44" s="17">
        <f>FishAbundance!DY44</f>
        <v>0</v>
      </c>
      <c r="DZ44" s="17">
        <f>FishAbundance!DZ44</f>
        <v>0</v>
      </c>
      <c r="EA44" s="17">
        <f>FishAbundance!EA44</f>
        <v>0</v>
      </c>
      <c r="EB44" s="17">
        <f>FishAbundance!EB44</f>
        <v>2</v>
      </c>
      <c r="EC44" s="17">
        <f>FishAbundance!EC44</f>
        <v>2</v>
      </c>
      <c r="ED44" s="17">
        <f>FishAbundance!ED44</f>
        <v>0</v>
      </c>
      <c r="EE44" s="17">
        <f>FishAbundance!EE44</f>
        <v>0</v>
      </c>
      <c r="EF44" s="17">
        <f>FishAbundance!EF44</f>
        <v>0</v>
      </c>
      <c r="EG44" s="17">
        <f>FishAbundance!EG44</f>
        <v>0</v>
      </c>
      <c r="EH44" s="17">
        <f>FishAbundance!EH44</f>
        <v>0</v>
      </c>
      <c r="EI44" s="17">
        <f>FishAbundance!EI44</f>
        <v>0</v>
      </c>
      <c r="EJ44" s="17">
        <f>FishAbundance!EJ44</f>
        <v>0</v>
      </c>
      <c r="EK44" s="17">
        <f>FishAbundance!EK44</f>
        <v>0</v>
      </c>
      <c r="EL44" s="17">
        <f>FishAbundance!EL44</f>
        <v>0</v>
      </c>
      <c r="EM44" s="17">
        <f>FishAbundance!EM44</f>
        <v>0</v>
      </c>
      <c r="EN44" s="17">
        <f>FishAbundance!EN44</f>
        <v>2</v>
      </c>
      <c r="EO44" s="17">
        <f>FishAbundance!EO44</f>
        <v>0</v>
      </c>
      <c r="EP44" s="17">
        <f>FishAbundance!EP44</f>
        <v>0</v>
      </c>
      <c r="EQ44" s="17">
        <f>FishAbundance!EQ44</f>
        <v>0</v>
      </c>
      <c r="ER44" s="17">
        <f>FishAbundance!ER44</f>
        <v>0</v>
      </c>
      <c r="ES44" s="17">
        <f>FishAbundance!ES44</f>
        <v>0</v>
      </c>
      <c r="ET44" s="17">
        <f>FishAbundance!ET44</f>
        <v>0</v>
      </c>
      <c r="EU44" s="17">
        <f>FishAbundance!EU44</f>
        <v>0</v>
      </c>
      <c r="EV44" s="17">
        <f>FishAbundance!EV44</f>
        <v>0</v>
      </c>
      <c r="EW44" s="17">
        <f>FishAbundance!EW44</f>
        <v>0</v>
      </c>
      <c r="EX44" s="17">
        <f>FishAbundance!EX44</f>
        <v>0</v>
      </c>
      <c r="EY44" s="17">
        <f>FishAbundance!EY44</f>
        <v>0</v>
      </c>
      <c r="EZ44" s="17">
        <f>FishAbundance!EZ44</f>
        <v>0</v>
      </c>
      <c r="FA44" s="17">
        <f>FishAbundance!FA44</f>
        <v>0</v>
      </c>
      <c r="FB44" s="17">
        <f>FishAbundance!FB44</f>
        <v>0</v>
      </c>
      <c r="FC44" s="17">
        <f>FishAbundance!FC44</f>
        <v>0</v>
      </c>
      <c r="FE44" s="17">
        <f>VLOOKUP($A44, SiteInfo!$A$2:$R$480, MATCH(FishAbundancePRIMER!FE$1, SiteInfo!$A$1:$R$1,0), 0)</f>
        <v>20</v>
      </c>
      <c r="FF44" s="17">
        <f>VLOOKUP($A44, SiteInfo!$A$2:$R$480, MATCH(FishAbundancePRIMER!FF$1, SiteInfo!$A$1:$R$1,0), 0)</f>
        <v>12</v>
      </c>
      <c r="FG44" s="17">
        <f>VLOOKUP($A44, SiteInfo!$A$2:$R$480, MATCH(FishAbundancePRIMER!FG$1, SiteInfo!$A$1:$R$1,0), 0)</f>
        <v>1990</v>
      </c>
      <c r="FH44" s="17" t="str">
        <f>VLOOKUP($A44, SiteInfo!$A$2:$R$480, MATCH(FishAbundancePRIMER!FH$1, SiteInfo!$A$1:$R$1,0), 0)</f>
        <v>CD</v>
      </c>
      <c r="FI44" s="17">
        <f>VLOOKUP($A44, SiteInfo!$A$2:$R$480, MATCH(FishAbundancePRIMER!FI$1, SiteInfo!$A$1:$R$1,0), 0)</f>
        <v>3</v>
      </c>
      <c r="FJ44" s="17" t="str">
        <f>VLOOKUP($A44, SiteInfo!$A$2:$R$480, MATCH(FishAbundancePRIMER!FJ$1, SiteInfo!$A$1:$R$1,0), 0)</f>
        <v>Cray Bay</v>
      </c>
      <c r="FK44" s="17" t="str">
        <f>VLOOKUP($A44, SiteInfo!$A$2:$R$480, MATCH(FishAbundancePRIMER!FK$1, SiteInfo!$A$1:$R$1,0), 0)</f>
        <v>Central Hawke's Bay</v>
      </c>
      <c r="FL44" s="17" t="str">
        <f>VLOOKUP($A44, SiteInfo!$A$2:$R$480, MATCH(FishAbundancePRIMER!FL$1, SiteInfo!$A$1:$R$1,0), 0)</f>
        <v>HKB</v>
      </c>
      <c r="FM44" s="17" t="str">
        <f>VLOOKUP($A44, SiteInfo!$A$2:$R$480, MATCH(FishAbundancePRIMER!FM$1, SiteInfo!$A$1:$R$1,0), 0)</f>
        <v>Hawke Bay</v>
      </c>
      <c r="FN44" s="17" t="str">
        <f>VLOOKUP($A44, SiteInfo!$A$2:$R$480, MATCH(FishAbundancePRIMER!FN$1, SiteInfo!$A$1:$R$1,0), 0)</f>
        <v>Ch</v>
      </c>
      <c r="FO44" s="17" t="str">
        <f>VLOOKUP($A44, SiteInfo!$A$2:$R$480, MATCH(FishAbundancePRIMER!FO$1, SiteInfo!$A$1:$R$1,0), 0)</f>
        <v>SENI</v>
      </c>
    </row>
    <row r="45" spans="1:171" x14ac:dyDescent="0.25">
      <c r="A45" s="11" t="str">
        <f>FishAbundance!A45</f>
        <v>Ch12</v>
      </c>
      <c r="B45" s="17">
        <f>FishAbundance!B45</f>
        <v>0</v>
      </c>
      <c r="C45" s="17">
        <f>FishAbundance!C45</f>
        <v>0</v>
      </c>
      <c r="D45" s="17">
        <f>FishAbundance!D45</f>
        <v>0</v>
      </c>
      <c r="E45" s="17">
        <f>FishAbundance!E45</f>
        <v>0</v>
      </c>
      <c r="F45" s="17">
        <f>FishAbundance!F45</f>
        <v>0</v>
      </c>
      <c r="G45" s="17">
        <f>FishAbundance!G45</f>
        <v>0</v>
      </c>
      <c r="H45" s="17">
        <f>FishAbundance!H45</f>
        <v>0</v>
      </c>
      <c r="I45" s="17">
        <f>FishAbundance!I45</f>
        <v>0</v>
      </c>
      <c r="J45" s="17">
        <f>FishAbundance!J45</f>
        <v>0</v>
      </c>
      <c r="K45" s="17">
        <f>FishAbundance!K45</f>
        <v>0</v>
      </c>
      <c r="L45" s="17">
        <f>FishAbundance!L45</f>
        <v>0</v>
      </c>
      <c r="M45" s="17">
        <f>FishAbundance!M45</f>
        <v>0</v>
      </c>
      <c r="N45" s="17">
        <f>FishAbundance!N45</f>
        <v>0</v>
      </c>
      <c r="O45" s="17">
        <f>FishAbundance!O45</f>
        <v>0</v>
      </c>
      <c r="P45" s="17">
        <f>FishAbundance!P45</f>
        <v>0</v>
      </c>
      <c r="Q45" s="17">
        <f>FishAbundance!Q45</f>
        <v>1</v>
      </c>
      <c r="R45" s="17">
        <f>FishAbundance!R45</f>
        <v>0</v>
      </c>
      <c r="S45" s="17">
        <f>FishAbundance!S45</f>
        <v>0</v>
      </c>
      <c r="T45" s="17">
        <f>FishAbundance!T45</f>
        <v>0</v>
      </c>
      <c r="U45" s="17">
        <f>FishAbundance!U45</f>
        <v>0</v>
      </c>
      <c r="V45" s="17">
        <f>FishAbundance!V45</f>
        <v>0</v>
      </c>
      <c r="W45" s="17">
        <f>FishAbundance!W45</f>
        <v>0</v>
      </c>
      <c r="X45" s="17">
        <f>FishAbundance!X45</f>
        <v>0</v>
      </c>
      <c r="Y45" s="17">
        <f>FishAbundance!Y45</f>
        <v>0</v>
      </c>
      <c r="Z45" s="17">
        <f>FishAbundance!Z45</f>
        <v>0</v>
      </c>
      <c r="AA45" s="17">
        <f>FishAbundance!AA45</f>
        <v>0</v>
      </c>
      <c r="AB45" s="17">
        <f>FishAbundance!AB45</f>
        <v>0</v>
      </c>
      <c r="AC45" s="17">
        <f>FishAbundance!AC45</f>
        <v>0</v>
      </c>
      <c r="AD45" s="17">
        <f>FishAbundance!AD45</f>
        <v>0</v>
      </c>
      <c r="AE45" s="17">
        <f>FishAbundance!AE45</f>
        <v>0</v>
      </c>
      <c r="AF45" s="17">
        <f>FishAbundance!AF45</f>
        <v>0</v>
      </c>
      <c r="AG45" s="17">
        <f>FishAbundance!AG45</f>
        <v>0</v>
      </c>
      <c r="AH45" s="17">
        <f>FishAbundance!AH45</f>
        <v>0</v>
      </c>
      <c r="AI45" s="17">
        <f>FishAbundance!AI45</f>
        <v>0</v>
      </c>
      <c r="AJ45" s="17">
        <f>FishAbundance!AJ45</f>
        <v>0</v>
      </c>
      <c r="AK45" s="17">
        <f>FishAbundance!AK45</f>
        <v>0</v>
      </c>
      <c r="AL45" s="17">
        <f>FishAbundance!AL45</f>
        <v>0</v>
      </c>
      <c r="AM45" s="17">
        <f>FishAbundance!AM45</f>
        <v>2</v>
      </c>
      <c r="AN45" s="17">
        <f>FishAbundance!AN45</f>
        <v>0</v>
      </c>
      <c r="AO45" s="17">
        <f>FishAbundance!AO45</f>
        <v>0</v>
      </c>
      <c r="AP45" s="17">
        <f>FishAbundance!AP45</f>
        <v>0</v>
      </c>
      <c r="AQ45" s="17">
        <f>FishAbundance!AQ45</f>
        <v>0</v>
      </c>
      <c r="AR45" s="17">
        <f>FishAbundance!AR45</f>
        <v>0</v>
      </c>
      <c r="AS45" s="17">
        <f>FishAbundance!AS45</f>
        <v>2</v>
      </c>
      <c r="AT45" s="17">
        <f>FishAbundance!AT45</f>
        <v>0</v>
      </c>
      <c r="AU45" s="17">
        <f>FishAbundance!AU45</f>
        <v>0</v>
      </c>
      <c r="AV45" s="17">
        <f>FishAbundance!AV45</f>
        <v>0</v>
      </c>
      <c r="AW45" s="17">
        <f>FishAbundance!AW45</f>
        <v>0</v>
      </c>
      <c r="AX45" s="17">
        <f>FishAbundance!AX45</f>
        <v>0</v>
      </c>
      <c r="AY45" s="17">
        <f>FishAbundance!AY45</f>
        <v>0</v>
      </c>
      <c r="AZ45" s="17">
        <f>FishAbundance!AZ45</f>
        <v>0</v>
      </c>
      <c r="BA45" s="17">
        <f>FishAbundance!BA45</f>
        <v>0</v>
      </c>
      <c r="BB45" s="17">
        <f>FishAbundance!BB45</f>
        <v>0</v>
      </c>
      <c r="BC45" s="17">
        <f>FishAbundance!BC45</f>
        <v>0</v>
      </c>
      <c r="BD45" s="17">
        <f>FishAbundance!BD45</f>
        <v>1</v>
      </c>
      <c r="BE45" s="17">
        <f>FishAbundance!BE45</f>
        <v>0</v>
      </c>
      <c r="BF45" s="17">
        <f>FishAbundance!BF45</f>
        <v>0</v>
      </c>
      <c r="BG45" s="17">
        <f>FishAbundance!BG45</f>
        <v>0</v>
      </c>
      <c r="BH45" s="17">
        <f>FishAbundance!BH45</f>
        <v>0</v>
      </c>
      <c r="BI45" s="17">
        <f>FishAbundance!BI45</f>
        <v>0</v>
      </c>
      <c r="BJ45" s="17">
        <f>FishAbundance!BJ45</f>
        <v>0</v>
      </c>
      <c r="BK45" s="17">
        <f>FishAbundance!BK45</f>
        <v>2</v>
      </c>
      <c r="BL45" s="17">
        <f>FishAbundance!BL45</f>
        <v>0</v>
      </c>
      <c r="BM45" s="17">
        <f>FishAbundance!BM45</f>
        <v>0</v>
      </c>
      <c r="BN45" s="17">
        <f>FishAbundance!BN45</f>
        <v>0</v>
      </c>
      <c r="BO45" s="17">
        <f>FishAbundance!BO45</f>
        <v>0</v>
      </c>
      <c r="BP45" s="17">
        <f>FishAbundance!BP45</f>
        <v>0</v>
      </c>
      <c r="BQ45" s="17">
        <f>FishAbundance!BQ45</f>
        <v>0</v>
      </c>
      <c r="BR45" s="17">
        <f>FishAbundance!BR45</f>
        <v>0</v>
      </c>
      <c r="BS45" s="17">
        <f>FishAbundance!BS45</f>
        <v>0</v>
      </c>
      <c r="BT45" s="17">
        <f>FishAbundance!BT45</f>
        <v>0</v>
      </c>
      <c r="BU45" s="17">
        <f>FishAbundance!BU45</f>
        <v>0</v>
      </c>
      <c r="BV45" s="17">
        <f>FishAbundance!BV45</f>
        <v>0</v>
      </c>
      <c r="BW45" s="17">
        <f>FishAbundance!BW45</f>
        <v>0</v>
      </c>
      <c r="BX45" s="17">
        <f>FishAbundance!BX45</f>
        <v>0</v>
      </c>
      <c r="BY45" s="17">
        <f>FishAbundance!BY45</f>
        <v>0</v>
      </c>
      <c r="BZ45" s="17">
        <f>FishAbundance!BZ45</f>
        <v>0</v>
      </c>
      <c r="CA45" s="17">
        <f>FishAbundance!CA45</f>
        <v>0</v>
      </c>
      <c r="CB45" s="17">
        <f>FishAbundance!CB45</f>
        <v>0</v>
      </c>
      <c r="CC45" s="17">
        <f>FishAbundance!CC45</f>
        <v>0</v>
      </c>
      <c r="CD45" s="17">
        <f>FishAbundance!CD45</f>
        <v>0</v>
      </c>
      <c r="CE45" s="17">
        <f>FishAbundance!CE45</f>
        <v>0</v>
      </c>
      <c r="CF45" s="17">
        <f>FishAbundance!CF45</f>
        <v>0</v>
      </c>
      <c r="CG45" s="17">
        <f>FishAbundance!CG45</f>
        <v>0</v>
      </c>
      <c r="CH45" s="17">
        <f>FishAbundance!CH45</f>
        <v>0</v>
      </c>
      <c r="CI45" s="17">
        <f>FishAbundance!CI45</f>
        <v>0</v>
      </c>
      <c r="CJ45" s="17">
        <f>FishAbundance!CJ45</f>
        <v>0</v>
      </c>
      <c r="CK45" s="17">
        <f>FishAbundance!CK45</f>
        <v>0</v>
      </c>
      <c r="CL45" s="17">
        <f>FishAbundance!CL45</f>
        <v>0</v>
      </c>
      <c r="CM45" s="17">
        <f>FishAbundance!CM45</f>
        <v>0</v>
      </c>
      <c r="CN45" s="17">
        <f>FishAbundance!CN45</f>
        <v>1</v>
      </c>
      <c r="CO45" s="17">
        <f>FishAbundance!CO45</f>
        <v>0</v>
      </c>
      <c r="CP45" s="17">
        <f>FishAbundance!CP45</f>
        <v>0</v>
      </c>
      <c r="CQ45" s="17">
        <f>FishAbundance!CQ45</f>
        <v>0</v>
      </c>
      <c r="CR45" s="17">
        <f>FishAbundance!CR45</f>
        <v>0</v>
      </c>
      <c r="CS45" s="17">
        <f>FishAbundance!CS45</f>
        <v>0</v>
      </c>
      <c r="CT45" s="17">
        <f>FishAbundance!CT45</f>
        <v>1</v>
      </c>
      <c r="CU45" s="17">
        <f>FishAbundance!CU45</f>
        <v>0</v>
      </c>
      <c r="CV45" s="17">
        <f>FishAbundance!CV45</f>
        <v>0</v>
      </c>
      <c r="CW45" s="17">
        <f>FishAbundance!CW45</f>
        <v>0</v>
      </c>
      <c r="CX45" s="17">
        <f>FishAbundance!CX45</f>
        <v>0</v>
      </c>
      <c r="CY45" s="17">
        <f>FishAbundance!CY45</f>
        <v>0</v>
      </c>
      <c r="CZ45" s="17">
        <f>FishAbundance!CZ45</f>
        <v>0</v>
      </c>
      <c r="DA45" s="17">
        <f>FishAbundance!DA45</f>
        <v>0</v>
      </c>
      <c r="DB45" s="17">
        <f>FishAbundance!DB45</f>
        <v>0</v>
      </c>
      <c r="DC45" s="17">
        <f>FishAbundance!DC45</f>
        <v>0</v>
      </c>
      <c r="DD45" s="17">
        <f>FishAbundance!DD45</f>
        <v>0</v>
      </c>
      <c r="DE45" s="17">
        <f>FishAbundance!DE45</f>
        <v>0</v>
      </c>
      <c r="DF45" s="17">
        <f>FishAbundance!DF45</f>
        <v>2</v>
      </c>
      <c r="DG45" s="17">
        <f>FishAbundance!DG45</f>
        <v>0</v>
      </c>
      <c r="DH45" s="17">
        <f>FishAbundance!DH45</f>
        <v>0</v>
      </c>
      <c r="DI45" s="17">
        <f>FishAbundance!DI45</f>
        <v>0</v>
      </c>
      <c r="DJ45" s="17">
        <f>FishAbundance!DJ45</f>
        <v>0</v>
      </c>
      <c r="DK45" s="17">
        <f>FishAbundance!DK45</f>
        <v>0</v>
      </c>
      <c r="DL45" s="17">
        <f>FishAbundance!DL45</f>
        <v>0</v>
      </c>
      <c r="DM45" s="17">
        <f>FishAbundance!DM45</f>
        <v>0</v>
      </c>
      <c r="DN45" s="17">
        <f>FishAbundance!DN45</f>
        <v>0</v>
      </c>
      <c r="DO45" s="17">
        <f>FishAbundance!DO45</f>
        <v>0</v>
      </c>
      <c r="DP45" s="17">
        <f>FishAbundance!DP45</f>
        <v>0</v>
      </c>
      <c r="DQ45" s="17">
        <f>FishAbundance!DQ45</f>
        <v>0</v>
      </c>
      <c r="DR45" s="17">
        <f>FishAbundance!DR45</f>
        <v>0</v>
      </c>
      <c r="DS45" s="17">
        <f>FishAbundance!DS45</f>
        <v>0</v>
      </c>
      <c r="DT45" s="17">
        <f>FishAbundance!DT45</f>
        <v>0</v>
      </c>
      <c r="DU45" s="17">
        <f>FishAbundance!DU45</f>
        <v>0</v>
      </c>
      <c r="DV45" s="17">
        <f>FishAbundance!DV45</f>
        <v>2</v>
      </c>
      <c r="DW45" s="17">
        <f>FishAbundance!DW45</f>
        <v>0</v>
      </c>
      <c r="DX45" s="17">
        <f>FishAbundance!DX45</f>
        <v>0</v>
      </c>
      <c r="DY45" s="17">
        <f>FishAbundance!DY45</f>
        <v>0</v>
      </c>
      <c r="DZ45" s="17">
        <f>FishAbundance!DZ45</f>
        <v>0</v>
      </c>
      <c r="EA45" s="17">
        <f>FishAbundance!EA45</f>
        <v>0</v>
      </c>
      <c r="EB45" s="17">
        <f>FishAbundance!EB45</f>
        <v>2</v>
      </c>
      <c r="EC45" s="17">
        <f>FishAbundance!EC45</f>
        <v>2</v>
      </c>
      <c r="ED45" s="17">
        <f>FishAbundance!ED45</f>
        <v>0</v>
      </c>
      <c r="EE45" s="17">
        <f>FishAbundance!EE45</f>
        <v>0</v>
      </c>
      <c r="EF45" s="17">
        <f>FishAbundance!EF45</f>
        <v>0</v>
      </c>
      <c r="EG45" s="17">
        <f>FishAbundance!EG45</f>
        <v>0</v>
      </c>
      <c r="EH45" s="17">
        <f>FishAbundance!EH45</f>
        <v>0</v>
      </c>
      <c r="EI45" s="17">
        <f>FishAbundance!EI45</f>
        <v>0</v>
      </c>
      <c r="EJ45" s="17">
        <f>FishAbundance!EJ45</f>
        <v>0</v>
      </c>
      <c r="EK45" s="17">
        <f>FishAbundance!EK45</f>
        <v>1</v>
      </c>
      <c r="EL45" s="17">
        <f>FishAbundance!EL45</f>
        <v>0</v>
      </c>
      <c r="EM45" s="17">
        <f>FishAbundance!EM45</f>
        <v>1</v>
      </c>
      <c r="EN45" s="17">
        <f>FishAbundance!EN45</f>
        <v>0</v>
      </c>
      <c r="EO45" s="17">
        <f>FishAbundance!EO45</f>
        <v>1</v>
      </c>
      <c r="EP45" s="17">
        <f>FishAbundance!EP45</f>
        <v>0</v>
      </c>
      <c r="EQ45" s="17">
        <f>FishAbundance!EQ45</f>
        <v>0</v>
      </c>
      <c r="ER45" s="17">
        <f>FishAbundance!ER45</f>
        <v>0</v>
      </c>
      <c r="ES45" s="17">
        <f>FishAbundance!ES45</f>
        <v>0</v>
      </c>
      <c r="ET45" s="17">
        <f>FishAbundance!ET45</f>
        <v>0</v>
      </c>
      <c r="EU45" s="17">
        <f>FishAbundance!EU45</f>
        <v>0</v>
      </c>
      <c r="EV45" s="17">
        <f>FishAbundance!EV45</f>
        <v>0</v>
      </c>
      <c r="EW45" s="17">
        <f>FishAbundance!EW45</f>
        <v>0</v>
      </c>
      <c r="EX45" s="17">
        <f>FishAbundance!EX45</f>
        <v>2</v>
      </c>
      <c r="EY45" s="17">
        <f>FishAbundance!EY45</f>
        <v>0</v>
      </c>
      <c r="EZ45" s="17">
        <f>FishAbundance!EZ45</f>
        <v>0</v>
      </c>
      <c r="FA45" s="17">
        <f>FishAbundance!FA45</f>
        <v>0</v>
      </c>
      <c r="FB45" s="17">
        <f>FishAbundance!FB45</f>
        <v>0</v>
      </c>
      <c r="FC45" s="17">
        <f>FishAbundance!FC45</f>
        <v>0</v>
      </c>
      <c r="FE45" s="17">
        <f>VLOOKUP($A45, SiteInfo!$A$2:$R$480, MATCH(FishAbundancePRIMER!FE$1, SiteInfo!$A$1:$R$1,0), 0)</f>
        <v>20</v>
      </c>
      <c r="FF45" s="17">
        <f>VLOOKUP($A45, SiteInfo!$A$2:$R$480, MATCH(FishAbundancePRIMER!FF$1, SiteInfo!$A$1:$R$1,0), 0)</f>
        <v>12</v>
      </c>
      <c r="FG45" s="17">
        <f>VLOOKUP($A45, SiteInfo!$A$2:$R$480, MATCH(FishAbundancePRIMER!FG$1, SiteInfo!$A$1:$R$1,0), 0)</f>
        <v>1990</v>
      </c>
      <c r="FH45" s="17" t="str">
        <f>VLOOKUP($A45, SiteInfo!$A$2:$R$480, MATCH(FishAbundancePRIMER!FH$1, SiteInfo!$A$1:$R$1,0), 0)</f>
        <v>CD</v>
      </c>
      <c r="FI45" s="17">
        <f>VLOOKUP($A45, SiteInfo!$A$2:$R$480, MATCH(FishAbundancePRIMER!FI$1, SiteInfo!$A$1:$R$1,0), 0)</f>
        <v>1</v>
      </c>
      <c r="FJ45" s="17" t="str">
        <f>VLOOKUP($A45, SiteInfo!$A$2:$R$480, MATCH(FishAbundancePRIMER!FJ$1, SiteInfo!$A$1:$R$1,0), 0)</f>
        <v>Bare Island S</v>
      </c>
      <c r="FK45" s="17" t="str">
        <f>VLOOKUP($A45, SiteInfo!$A$2:$R$480, MATCH(FishAbundancePRIMER!FK$1, SiteInfo!$A$1:$R$1,0), 0)</f>
        <v>Central Hawke's Bay</v>
      </c>
      <c r="FL45" s="17" t="str">
        <f>VLOOKUP($A45, SiteInfo!$A$2:$R$480, MATCH(FishAbundancePRIMER!FL$1, SiteInfo!$A$1:$R$1,0), 0)</f>
        <v>HKB</v>
      </c>
      <c r="FM45" s="17" t="str">
        <f>VLOOKUP($A45, SiteInfo!$A$2:$R$480, MATCH(FishAbundancePRIMER!FM$1, SiteInfo!$A$1:$R$1,0), 0)</f>
        <v>Hawke Bay</v>
      </c>
      <c r="FN45" s="17" t="str">
        <f>VLOOKUP($A45, SiteInfo!$A$2:$R$480, MATCH(FishAbundancePRIMER!FN$1, SiteInfo!$A$1:$R$1,0), 0)</f>
        <v>Ch</v>
      </c>
      <c r="FO45" s="17" t="str">
        <f>VLOOKUP($A45, SiteInfo!$A$2:$R$480, MATCH(FishAbundancePRIMER!FO$1, SiteInfo!$A$1:$R$1,0), 0)</f>
        <v>SENI</v>
      </c>
    </row>
    <row r="46" spans="1:171" x14ac:dyDescent="0.25">
      <c r="A46" s="11" t="str">
        <f>FishAbundance!A46</f>
        <v>Ch13</v>
      </c>
      <c r="B46" s="17">
        <f>FishAbundance!B46</f>
        <v>0</v>
      </c>
      <c r="C46" s="17">
        <f>FishAbundance!C46</f>
        <v>0</v>
      </c>
      <c r="D46" s="17">
        <f>FishAbundance!D46</f>
        <v>0</v>
      </c>
      <c r="E46" s="17">
        <f>FishAbundance!E46</f>
        <v>0</v>
      </c>
      <c r="F46" s="17">
        <f>FishAbundance!F46</f>
        <v>0</v>
      </c>
      <c r="G46" s="17">
        <f>FishAbundance!G46</f>
        <v>0</v>
      </c>
      <c r="H46" s="17">
        <f>FishAbundance!H46</f>
        <v>0</v>
      </c>
      <c r="I46" s="17">
        <f>FishAbundance!I46</f>
        <v>0</v>
      </c>
      <c r="J46" s="17">
        <f>FishAbundance!J46</f>
        <v>0</v>
      </c>
      <c r="K46" s="17">
        <f>FishAbundance!K46</f>
        <v>0</v>
      </c>
      <c r="L46" s="17">
        <f>FishAbundance!L46</f>
        <v>0</v>
      </c>
      <c r="M46" s="17">
        <f>FishAbundance!M46</f>
        <v>0</v>
      </c>
      <c r="N46" s="17">
        <f>FishAbundance!N46</f>
        <v>0</v>
      </c>
      <c r="O46" s="17">
        <f>FishAbundance!O46</f>
        <v>0</v>
      </c>
      <c r="P46" s="17">
        <f>FishAbundance!P46</f>
        <v>0</v>
      </c>
      <c r="Q46" s="17">
        <f>FishAbundance!Q46</f>
        <v>0</v>
      </c>
      <c r="R46" s="17">
        <f>FishAbundance!R46</f>
        <v>0</v>
      </c>
      <c r="S46" s="17">
        <f>FishAbundance!S46</f>
        <v>0</v>
      </c>
      <c r="T46" s="17">
        <f>FishAbundance!T46</f>
        <v>0</v>
      </c>
      <c r="U46" s="17">
        <f>FishAbundance!U46</f>
        <v>0</v>
      </c>
      <c r="V46" s="17">
        <f>FishAbundance!V46</f>
        <v>0</v>
      </c>
      <c r="W46" s="17">
        <f>FishAbundance!W46</f>
        <v>0</v>
      </c>
      <c r="X46" s="17">
        <f>FishAbundance!X46</f>
        <v>0</v>
      </c>
      <c r="Y46" s="17">
        <f>FishAbundance!Y46</f>
        <v>0</v>
      </c>
      <c r="Z46" s="17">
        <f>FishAbundance!Z46</f>
        <v>0</v>
      </c>
      <c r="AA46" s="17">
        <f>FishAbundance!AA46</f>
        <v>0</v>
      </c>
      <c r="AB46" s="17">
        <f>FishAbundance!AB46</f>
        <v>0</v>
      </c>
      <c r="AC46" s="17">
        <f>FishAbundance!AC46</f>
        <v>0</v>
      </c>
      <c r="AD46" s="17">
        <f>FishAbundance!AD46</f>
        <v>0</v>
      </c>
      <c r="AE46" s="17">
        <f>FishAbundance!AE46</f>
        <v>0</v>
      </c>
      <c r="AF46" s="17">
        <f>FishAbundance!AF46</f>
        <v>0</v>
      </c>
      <c r="AG46" s="17">
        <f>FishAbundance!AG46</f>
        <v>0</v>
      </c>
      <c r="AH46" s="17">
        <f>FishAbundance!AH46</f>
        <v>0</v>
      </c>
      <c r="AI46" s="17">
        <f>FishAbundance!AI46</f>
        <v>0</v>
      </c>
      <c r="AJ46" s="17">
        <f>FishAbundance!AJ46</f>
        <v>0</v>
      </c>
      <c r="AK46" s="17">
        <f>FishAbundance!AK46</f>
        <v>0</v>
      </c>
      <c r="AL46" s="17">
        <f>FishAbundance!AL46</f>
        <v>0</v>
      </c>
      <c r="AM46" s="17">
        <f>FishAbundance!AM46</f>
        <v>0</v>
      </c>
      <c r="AN46" s="17">
        <f>FishAbundance!AN46</f>
        <v>0</v>
      </c>
      <c r="AO46" s="17">
        <f>FishAbundance!AO46</f>
        <v>0</v>
      </c>
      <c r="AP46" s="17">
        <f>FishAbundance!AP46</f>
        <v>0</v>
      </c>
      <c r="AQ46" s="17">
        <f>FishAbundance!AQ46</f>
        <v>0</v>
      </c>
      <c r="AR46" s="17">
        <f>FishAbundance!AR46</f>
        <v>0</v>
      </c>
      <c r="AS46" s="17">
        <f>FishAbundance!AS46</f>
        <v>0</v>
      </c>
      <c r="AT46" s="17">
        <f>FishAbundance!AT46</f>
        <v>0</v>
      </c>
      <c r="AU46" s="17">
        <f>FishAbundance!AU46</f>
        <v>0</v>
      </c>
      <c r="AV46" s="17">
        <f>FishAbundance!AV46</f>
        <v>0</v>
      </c>
      <c r="AW46" s="17">
        <f>FishAbundance!AW46</f>
        <v>0</v>
      </c>
      <c r="AX46" s="17">
        <f>FishAbundance!AX46</f>
        <v>0</v>
      </c>
      <c r="AY46" s="17">
        <f>FishAbundance!AY46</f>
        <v>0</v>
      </c>
      <c r="AZ46" s="17">
        <f>FishAbundance!AZ46</f>
        <v>0</v>
      </c>
      <c r="BA46" s="17">
        <f>FishAbundance!BA46</f>
        <v>0</v>
      </c>
      <c r="BB46" s="17">
        <f>FishAbundance!BB46</f>
        <v>0</v>
      </c>
      <c r="BC46" s="17">
        <f>FishAbundance!BC46</f>
        <v>0</v>
      </c>
      <c r="BD46" s="17">
        <f>FishAbundance!BD46</f>
        <v>0</v>
      </c>
      <c r="BE46" s="17">
        <f>FishAbundance!BE46</f>
        <v>0</v>
      </c>
      <c r="BF46" s="17">
        <f>FishAbundance!BF46</f>
        <v>0</v>
      </c>
      <c r="BG46" s="17">
        <f>FishAbundance!BG46</f>
        <v>1</v>
      </c>
      <c r="BH46" s="17">
        <f>FishAbundance!BH46</f>
        <v>0</v>
      </c>
      <c r="BI46" s="17">
        <f>FishAbundance!BI46</f>
        <v>0</v>
      </c>
      <c r="BJ46" s="17">
        <f>FishAbundance!BJ46</f>
        <v>0</v>
      </c>
      <c r="BK46" s="17">
        <f>FishAbundance!BK46</f>
        <v>0</v>
      </c>
      <c r="BL46" s="17">
        <f>FishAbundance!BL46</f>
        <v>0</v>
      </c>
      <c r="BM46" s="17">
        <f>FishAbundance!BM46</f>
        <v>0</v>
      </c>
      <c r="BN46" s="17">
        <f>FishAbundance!BN46</f>
        <v>0</v>
      </c>
      <c r="BO46" s="17">
        <f>FishAbundance!BO46</f>
        <v>0</v>
      </c>
      <c r="BP46" s="17">
        <f>FishAbundance!BP46</f>
        <v>0</v>
      </c>
      <c r="BQ46" s="17">
        <f>FishAbundance!BQ46</f>
        <v>0</v>
      </c>
      <c r="BR46" s="17">
        <f>FishAbundance!BR46</f>
        <v>0</v>
      </c>
      <c r="BS46" s="17">
        <f>FishAbundance!BS46</f>
        <v>2</v>
      </c>
      <c r="BT46" s="17">
        <f>FishAbundance!BT46</f>
        <v>0</v>
      </c>
      <c r="BU46" s="17">
        <f>FishAbundance!BU46</f>
        <v>0</v>
      </c>
      <c r="BV46" s="17">
        <f>FishAbundance!BV46</f>
        <v>0</v>
      </c>
      <c r="BW46" s="17">
        <f>FishAbundance!BW46</f>
        <v>0</v>
      </c>
      <c r="BX46" s="17">
        <f>FishAbundance!BX46</f>
        <v>0</v>
      </c>
      <c r="BY46" s="17">
        <f>FishAbundance!BY46</f>
        <v>0</v>
      </c>
      <c r="BZ46" s="17">
        <f>FishAbundance!BZ46</f>
        <v>0</v>
      </c>
      <c r="CA46" s="17">
        <f>FishAbundance!CA46</f>
        <v>0</v>
      </c>
      <c r="CB46" s="17">
        <f>FishAbundance!CB46</f>
        <v>0</v>
      </c>
      <c r="CC46" s="17">
        <f>FishAbundance!CC46</f>
        <v>0</v>
      </c>
      <c r="CD46" s="17">
        <f>FishAbundance!CD46</f>
        <v>0</v>
      </c>
      <c r="CE46" s="17">
        <f>FishAbundance!CE46</f>
        <v>0</v>
      </c>
      <c r="CF46" s="17">
        <f>FishAbundance!CF46</f>
        <v>0</v>
      </c>
      <c r="CG46" s="17">
        <f>FishAbundance!CG46</f>
        <v>0</v>
      </c>
      <c r="CH46" s="17">
        <f>FishAbundance!CH46</f>
        <v>0</v>
      </c>
      <c r="CI46" s="17">
        <f>FishAbundance!CI46</f>
        <v>0</v>
      </c>
      <c r="CJ46" s="17">
        <f>FishAbundance!CJ46</f>
        <v>0</v>
      </c>
      <c r="CK46" s="17">
        <f>FishAbundance!CK46</f>
        <v>0</v>
      </c>
      <c r="CL46" s="17">
        <f>FishAbundance!CL46</f>
        <v>0</v>
      </c>
      <c r="CM46" s="17">
        <f>FishAbundance!CM46</f>
        <v>2</v>
      </c>
      <c r="CN46" s="17">
        <f>FishAbundance!CN46</f>
        <v>1</v>
      </c>
      <c r="CO46" s="17">
        <f>FishAbundance!CO46</f>
        <v>0</v>
      </c>
      <c r="CP46" s="17">
        <f>FishAbundance!CP46</f>
        <v>0</v>
      </c>
      <c r="CQ46" s="17">
        <f>FishAbundance!CQ46</f>
        <v>0</v>
      </c>
      <c r="CR46" s="17">
        <f>FishAbundance!CR46</f>
        <v>0</v>
      </c>
      <c r="CS46" s="17">
        <f>FishAbundance!CS46</f>
        <v>2</v>
      </c>
      <c r="CT46" s="17">
        <f>FishAbundance!CT46</f>
        <v>0</v>
      </c>
      <c r="CU46" s="17">
        <f>FishAbundance!CU46</f>
        <v>0</v>
      </c>
      <c r="CV46" s="17">
        <f>FishAbundance!CV46</f>
        <v>0</v>
      </c>
      <c r="CW46" s="17">
        <f>FishAbundance!CW46</f>
        <v>0</v>
      </c>
      <c r="CX46" s="17">
        <f>FishAbundance!CX46</f>
        <v>0</v>
      </c>
      <c r="CY46" s="17">
        <f>FishAbundance!CY46</f>
        <v>0</v>
      </c>
      <c r="CZ46" s="17">
        <f>FishAbundance!CZ46</f>
        <v>0</v>
      </c>
      <c r="DA46" s="17">
        <f>FishAbundance!DA46</f>
        <v>2</v>
      </c>
      <c r="DB46" s="17">
        <f>FishAbundance!DB46</f>
        <v>0</v>
      </c>
      <c r="DC46" s="17">
        <f>FishAbundance!DC46</f>
        <v>2</v>
      </c>
      <c r="DD46" s="17">
        <f>FishAbundance!DD46</f>
        <v>0</v>
      </c>
      <c r="DE46" s="17">
        <f>FishAbundance!DE46</f>
        <v>0</v>
      </c>
      <c r="DF46" s="17">
        <f>FishAbundance!DF46</f>
        <v>1</v>
      </c>
      <c r="DG46" s="17">
        <f>FishAbundance!DG46</f>
        <v>0</v>
      </c>
      <c r="DH46" s="17">
        <f>FishAbundance!DH46</f>
        <v>0</v>
      </c>
      <c r="DI46" s="17">
        <f>FishAbundance!DI46</f>
        <v>0</v>
      </c>
      <c r="DJ46" s="17">
        <f>FishAbundance!DJ46</f>
        <v>0</v>
      </c>
      <c r="DK46" s="17">
        <f>FishAbundance!DK46</f>
        <v>0</v>
      </c>
      <c r="DL46" s="17">
        <f>FishAbundance!DL46</f>
        <v>0</v>
      </c>
      <c r="DM46" s="17">
        <f>FishAbundance!DM46</f>
        <v>0</v>
      </c>
      <c r="DN46" s="17">
        <f>FishAbundance!DN46</f>
        <v>0</v>
      </c>
      <c r="DO46" s="17">
        <f>FishAbundance!DO46</f>
        <v>0</v>
      </c>
      <c r="DP46" s="17">
        <f>FishAbundance!DP46</f>
        <v>0</v>
      </c>
      <c r="DQ46" s="17">
        <f>FishAbundance!DQ46</f>
        <v>0</v>
      </c>
      <c r="DR46" s="17">
        <f>FishAbundance!DR46</f>
        <v>0</v>
      </c>
      <c r="DS46" s="17">
        <f>FishAbundance!DS46</f>
        <v>0</v>
      </c>
      <c r="DT46" s="17">
        <f>FishAbundance!DT46</f>
        <v>0</v>
      </c>
      <c r="DU46" s="17">
        <f>FishAbundance!DU46</f>
        <v>0</v>
      </c>
      <c r="DV46" s="17">
        <f>FishAbundance!DV46</f>
        <v>0</v>
      </c>
      <c r="DW46" s="17">
        <f>FishAbundance!DW46</f>
        <v>0</v>
      </c>
      <c r="DX46" s="17">
        <f>FishAbundance!DX46</f>
        <v>0</v>
      </c>
      <c r="DY46" s="17">
        <f>FishAbundance!DY46</f>
        <v>0</v>
      </c>
      <c r="DZ46" s="17">
        <f>FishAbundance!DZ46</f>
        <v>0</v>
      </c>
      <c r="EA46" s="17">
        <f>FishAbundance!EA46</f>
        <v>2</v>
      </c>
      <c r="EB46" s="17">
        <f>FishAbundance!EB46</f>
        <v>1</v>
      </c>
      <c r="EC46" s="17">
        <f>FishAbundance!EC46</f>
        <v>2</v>
      </c>
      <c r="ED46" s="17">
        <f>FishAbundance!ED46</f>
        <v>0</v>
      </c>
      <c r="EE46" s="17">
        <f>FishAbundance!EE46</f>
        <v>0</v>
      </c>
      <c r="EF46" s="17">
        <f>FishAbundance!EF46</f>
        <v>0</v>
      </c>
      <c r="EG46" s="17">
        <f>FishAbundance!EG46</f>
        <v>0</v>
      </c>
      <c r="EH46" s="17">
        <f>FishAbundance!EH46</f>
        <v>2</v>
      </c>
      <c r="EI46" s="17">
        <f>FishAbundance!EI46</f>
        <v>2</v>
      </c>
      <c r="EJ46" s="17">
        <f>FishAbundance!EJ46</f>
        <v>0</v>
      </c>
      <c r="EK46" s="17">
        <f>FishAbundance!EK46</f>
        <v>2</v>
      </c>
      <c r="EL46" s="17">
        <f>FishAbundance!EL46</f>
        <v>0</v>
      </c>
      <c r="EM46" s="17">
        <f>FishAbundance!EM46</f>
        <v>0</v>
      </c>
      <c r="EN46" s="17">
        <f>FishAbundance!EN46</f>
        <v>0</v>
      </c>
      <c r="EO46" s="17">
        <f>FishAbundance!EO46</f>
        <v>0</v>
      </c>
      <c r="EP46" s="17">
        <f>FishAbundance!EP46</f>
        <v>0</v>
      </c>
      <c r="EQ46" s="17">
        <f>FishAbundance!EQ46</f>
        <v>0</v>
      </c>
      <c r="ER46" s="17">
        <f>FishAbundance!ER46</f>
        <v>1</v>
      </c>
      <c r="ES46" s="17">
        <f>FishAbundance!ES46</f>
        <v>0</v>
      </c>
      <c r="ET46" s="17">
        <f>FishAbundance!ET46</f>
        <v>0</v>
      </c>
      <c r="EU46" s="17">
        <f>FishAbundance!EU46</f>
        <v>0</v>
      </c>
      <c r="EV46" s="17">
        <f>FishAbundance!EV46</f>
        <v>0</v>
      </c>
      <c r="EW46" s="17">
        <f>FishAbundance!EW46</f>
        <v>0</v>
      </c>
      <c r="EX46" s="17">
        <f>FishAbundance!EX46</f>
        <v>0</v>
      </c>
      <c r="EY46" s="17">
        <f>FishAbundance!EY46</f>
        <v>0</v>
      </c>
      <c r="EZ46" s="17">
        <f>FishAbundance!EZ46</f>
        <v>0</v>
      </c>
      <c r="FA46" s="17">
        <f>FishAbundance!FA46</f>
        <v>0</v>
      </c>
      <c r="FB46" s="17">
        <f>FishAbundance!FB46</f>
        <v>0</v>
      </c>
      <c r="FC46" s="17">
        <f>FishAbundance!FC46</f>
        <v>0</v>
      </c>
      <c r="FE46" s="17">
        <f>VLOOKUP($A46, SiteInfo!$A$2:$R$480, MATCH(FishAbundancePRIMER!FE$1, SiteInfo!$A$1:$R$1,0), 0)</f>
        <v>15</v>
      </c>
      <c r="FF46" s="17">
        <f>VLOOKUP($A46, SiteInfo!$A$2:$R$480, MATCH(FishAbundancePRIMER!FF$1, SiteInfo!$A$1:$R$1,0), 0)</f>
        <v>1</v>
      </c>
      <c r="FG46" s="17">
        <f>VLOOKUP($A46, SiteInfo!$A$2:$R$480, MATCH(FishAbundancePRIMER!FG$1, SiteInfo!$A$1:$R$1,0), 0)</f>
        <v>1991</v>
      </c>
      <c r="FH46" s="17" t="str">
        <f>VLOOKUP($A46, SiteInfo!$A$2:$R$480, MATCH(FishAbundancePRIMER!FH$1, SiteInfo!$A$1:$R$1,0), 0)</f>
        <v>CD</v>
      </c>
      <c r="FI46" s="17">
        <f>VLOOKUP($A46, SiteInfo!$A$2:$R$480, MATCH(FishAbundancePRIMER!FI$1, SiteInfo!$A$1:$R$1,0), 0)</f>
        <v>1</v>
      </c>
      <c r="FJ46" s="17" t="str">
        <f>VLOOKUP($A46, SiteInfo!$A$2:$R$480, MATCH(FishAbundancePRIMER!FJ$1, SiteInfo!$A$1:$R$1,0), 0)</f>
        <v>Tuingara Point</v>
      </c>
      <c r="FK46" s="17" t="str">
        <f>VLOOKUP($A46, SiteInfo!$A$2:$R$480, MATCH(FishAbundancePRIMER!FK$1, SiteInfo!$A$1:$R$1,0), 0)</f>
        <v>Central Hawke's Bay</v>
      </c>
      <c r="FL46" s="17" t="str">
        <f>VLOOKUP($A46, SiteInfo!$A$2:$R$480, MATCH(FishAbundancePRIMER!FL$1, SiteInfo!$A$1:$R$1,0), 0)</f>
        <v>HKB</v>
      </c>
      <c r="FM46" s="17" t="str">
        <f>VLOOKUP($A46, SiteInfo!$A$2:$R$480, MATCH(FishAbundancePRIMER!FM$1, SiteInfo!$A$1:$R$1,0), 0)</f>
        <v>Hawke Bay</v>
      </c>
      <c r="FN46" s="17" t="str">
        <f>VLOOKUP($A46, SiteInfo!$A$2:$R$480, MATCH(FishAbundancePRIMER!FN$1, SiteInfo!$A$1:$R$1,0), 0)</f>
        <v>Ch</v>
      </c>
      <c r="FO46" s="17" t="str">
        <f>VLOOKUP($A46, SiteInfo!$A$2:$R$480, MATCH(FishAbundancePRIMER!FO$1, SiteInfo!$A$1:$R$1,0), 0)</f>
        <v>SENI</v>
      </c>
    </row>
    <row r="47" spans="1:171" x14ac:dyDescent="0.25">
      <c r="A47" s="11" t="str">
        <f>FishAbundance!A47</f>
        <v>Ch14</v>
      </c>
      <c r="B47" s="17">
        <f>FishAbundance!B47</f>
        <v>0</v>
      </c>
      <c r="C47" s="17">
        <f>FishAbundance!C47</f>
        <v>0</v>
      </c>
      <c r="D47" s="17">
        <f>FishAbundance!D47</f>
        <v>0</v>
      </c>
      <c r="E47" s="17">
        <f>FishAbundance!E47</f>
        <v>0</v>
      </c>
      <c r="F47" s="17">
        <f>FishAbundance!F47</f>
        <v>0</v>
      </c>
      <c r="G47" s="17">
        <f>FishAbundance!G47</f>
        <v>0</v>
      </c>
      <c r="H47" s="17">
        <f>FishAbundance!H47</f>
        <v>0</v>
      </c>
      <c r="I47" s="17">
        <f>FishAbundance!I47</f>
        <v>0</v>
      </c>
      <c r="J47" s="17">
        <f>FishAbundance!J47</f>
        <v>0</v>
      </c>
      <c r="K47" s="17">
        <f>FishAbundance!K47</f>
        <v>0</v>
      </c>
      <c r="L47" s="17">
        <f>FishAbundance!L47</f>
        <v>0</v>
      </c>
      <c r="M47" s="17">
        <f>FishAbundance!M47</f>
        <v>0</v>
      </c>
      <c r="N47" s="17">
        <f>FishAbundance!N47</f>
        <v>0</v>
      </c>
      <c r="O47" s="17">
        <f>FishAbundance!O47</f>
        <v>0</v>
      </c>
      <c r="P47" s="17">
        <f>FishAbundance!P47</f>
        <v>0</v>
      </c>
      <c r="Q47" s="17">
        <f>FishAbundance!Q47</f>
        <v>0</v>
      </c>
      <c r="R47" s="17">
        <f>FishAbundance!R47</f>
        <v>0</v>
      </c>
      <c r="S47" s="17">
        <f>FishAbundance!S47</f>
        <v>0</v>
      </c>
      <c r="T47" s="17">
        <f>FishAbundance!T47</f>
        <v>0</v>
      </c>
      <c r="U47" s="17">
        <f>FishAbundance!U47</f>
        <v>0</v>
      </c>
      <c r="V47" s="17">
        <f>FishAbundance!V47</f>
        <v>0</v>
      </c>
      <c r="W47" s="17">
        <f>FishAbundance!W47</f>
        <v>0</v>
      </c>
      <c r="X47" s="17">
        <f>FishAbundance!X47</f>
        <v>0</v>
      </c>
      <c r="Y47" s="17">
        <f>FishAbundance!Y47</f>
        <v>0</v>
      </c>
      <c r="Z47" s="17">
        <f>FishAbundance!Z47</f>
        <v>0</v>
      </c>
      <c r="AA47" s="17">
        <f>FishAbundance!AA47</f>
        <v>0</v>
      </c>
      <c r="AB47" s="17">
        <f>FishAbundance!AB47</f>
        <v>0</v>
      </c>
      <c r="AC47" s="17">
        <f>FishAbundance!AC47</f>
        <v>0</v>
      </c>
      <c r="AD47" s="17">
        <f>FishAbundance!AD47</f>
        <v>0</v>
      </c>
      <c r="AE47" s="17">
        <f>FishAbundance!AE47</f>
        <v>0</v>
      </c>
      <c r="AF47" s="17">
        <f>FishAbundance!AF47</f>
        <v>0</v>
      </c>
      <c r="AG47" s="17">
        <f>FishAbundance!AG47</f>
        <v>0</v>
      </c>
      <c r="AH47" s="17">
        <f>FishAbundance!AH47</f>
        <v>0</v>
      </c>
      <c r="AI47" s="17">
        <f>FishAbundance!AI47</f>
        <v>0</v>
      </c>
      <c r="AJ47" s="17">
        <f>FishAbundance!AJ47</f>
        <v>0</v>
      </c>
      <c r="AK47" s="17">
        <f>FishAbundance!AK47</f>
        <v>1</v>
      </c>
      <c r="AL47" s="17">
        <f>FishAbundance!AL47</f>
        <v>0</v>
      </c>
      <c r="AM47" s="17">
        <f>FishAbundance!AM47</f>
        <v>2</v>
      </c>
      <c r="AN47" s="17">
        <f>FishAbundance!AN47</f>
        <v>0</v>
      </c>
      <c r="AO47" s="17">
        <f>FishAbundance!AO47</f>
        <v>0</v>
      </c>
      <c r="AP47" s="17">
        <f>FishAbundance!AP47</f>
        <v>0</v>
      </c>
      <c r="AQ47" s="17">
        <f>FishAbundance!AQ47</f>
        <v>0</v>
      </c>
      <c r="AR47" s="17">
        <f>FishAbundance!AR47</f>
        <v>0</v>
      </c>
      <c r="AS47" s="17">
        <f>FishAbundance!AS47</f>
        <v>0</v>
      </c>
      <c r="AT47" s="17">
        <f>FishAbundance!AT47</f>
        <v>0</v>
      </c>
      <c r="AU47" s="17">
        <f>FishAbundance!AU47</f>
        <v>0</v>
      </c>
      <c r="AV47" s="17">
        <f>FishAbundance!AV47</f>
        <v>0</v>
      </c>
      <c r="AW47" s="17">
        <f>FishAbundance!AW47</f>
        <v>0</v>
      </c>
      <c r="AX47" s="17">
        <f>FishAbundance!AX47</f>
        <v>0</v>
      </c>
      <c r="AY47" s="17">
        <f>FishAbundance!AY47</f>
        <v>0</v>
      </c>
      <c r="AZ47" s="17">
        <f>FishAbundance!AZ47</f>
        <v>0</v>
      </c>
      <c r="BA47" s="17">
        <f>FishAbundance!BA47</f>
        <v>0</v>
      </c>
      <c r="BB47" s="17">
        <f>FishAbundance!BB47</f>
        <v>0</v>
      </c>
      <c r="BC47" s="17">
        <f>FishAbundance!BC47</f>
        <v>0</v>
      </c>
      <c r="BD47" s="17">
        <f>FishAbundance!BD47</f>
        <v>0</v>
      </c>
      <c r="BE47" s="17">
        <f>FishAbundance!BE47</f>
        <v>0</v>
      </c>
      <c r="BF47" s="17">
        <f>FishAbundance!BF47</f>
        <v>0</v>
      </c>
      <c r="BG47" s="17">
        <f>FishAbundance!BG47</f>
        <v>0</v>
      </c>
      <c r="BH47" s="17">
        <f>FishAbundance!BH47</f>
        <v>0</v>
      </c>
      <c r="BI47" s="17">
        <f>FishAbundance!BI47</f>
        <v>0</v>
      </c>
      <c r="BJ47" s="17">
        <f>FishAbundance!BJ47</f>
        <v>0</v>
      </c>
      <c r="BK47" s="17">
        <f>FishAbundance!BK47</f>
        <v>0</v>
      </c>
      <c r="BL47" s="17">
        <f>FishAbundance!BL47</f>
        <v>0</v>
      </c>
      <c r="BM47" s="17">
        <f>FishAbundance!BM47</f>
        <v>0</v>
      </c>
      <c r="BN47" s="17">
        <f>FishAbundance!BN47</f>
        <v>0</v>
      </c>
      <c r="BO47" s="17">
        <f>FishAbundance!BO47</f>
        <v>0</v>
      </c>
      <c r="BP47" s="17">
        <f>FishAbundance!BP47</f>
        <v>0</v>
      </c>
      <c r="BQ47" s="17">
        <f>FishAbundance!BQ47</f>
        <v>0</v>
      </c>
      <c r="BR47" s="17">
        <f>FishAbundance!BR47</f>
        <v>0</v>
      </c>
      <c r="BS47" s="17">
        <f>FishAbundance!BS47</f>
        <v>0</v>
      </c>
      <c r="BT47" s="17">
        <f>FishAbundance!BT47</f>
        <v>0</v>
      </c>
      <c r="BU47" s="17">
        <f>FishAbundance!BU47</f>
        <v>0</v>
      </c>
      <c r="BV47" s="17">
        <f>FishAbundance!BV47</f>
        <v>0</v>
      </c>
      <c r="BW47" s="17">
        <f>FishAbundance!BW47</f>
        <v>0</v>
      </c>
      <c r="BX47" s="17">
        <f>FishAbundance!BX47</f>
        <v>0</v>
      </c>
      <c r="BY47" s="17">
        <f>FishAbundance!BY47</f>
        <v>0</v>
      </c>
      <c r="BZ47" s="17">
        <f>FishAbundance!BZ47</f>
        <v>0</v>
      </c>
      <c r="CA47" s="17">
        <f>FishAbundance!CA47</f>
        <v>0</v>
      </c>
      <c r="CB47" s="17">
        <f>FishAbundance!CB47</f>
        <v>0</v>
      </c>
      <c r="CC47" s="17">
        <f>FishAbundance!CC47</f>
        <v>0</v>
      </c>
      <c r="CD47" s="17">
        <f>FishAbundance!CD47</f>
        <v>0</v>
      </c>
      <c r="CE47" s="17">
        <f>FishAbundance!CE47</f>
        <v>0</v>
      </c>
      <c r="CF47" s="17">
        <f>FishAbundance!CF47</f>
        <v>0</v>
      </c>
      <c r="CG47" s="17">
        <f>FishAbundance!CG47</f>
        <v>0</v>
      </c>
      <c r="CH47" s="17">
        <f>FishAbundance!CH47</f>
        <v>0</v>
      </c>
      <c r="CI47" s="17">
        <f>FishAbundance!CI47</f>
        <v>0</v>
      </c>
      <c r="CJ47" s="17">
        <f>FishAbundance!CJ47</f>
        <v>0</v>
      </c>
      <c r="CK47" s="17">
        <f>FishAbundance!CK47</f>
        <v>0</v>
      </c>
      <c r="CL47" s="17">
        <f>FishAbundance!CL47</f>
        <v>0</v>
      </c>
      <c r="CM47" s="17">
        <f>FishAbundance!CM47</f>
        <v>0</v>
      </c>
      <c r="CN47" s="17">
        <f>FishAbundance!CN47</f>
        <v>0</v>
      </c>
      <c r="CO47" s="17">
        <f>FishAbundance!CO47</f>
        <v>0</v>
      </c>
      <c r="CP47" s="17">
        <f>FishAbundance!CP47</f>
        <v>0</v>
      </c>
      <c r="CQ47" s="17">
        <f>FishAbundance!CQ47</f>
        <v>0</v>
      </c>
      <c r="CR47" s="17">
        <f>FishAbundance!CR47</f>
        <v>0</v>
      </c>
      <c r="CS47" s="17">
        <f>FishAbundance!CS47</f>
        <v>2</v>
      </c>
      <c r="CT47" s="17">
        <f>FishAbundance!CT47</f>
        <v>0</v>
      </c>
      <c r="CU47" s="17">
        <f>FishAbundance!CU47</f>
        <v>0</v>
      </c>
      <c r="CV47" s="17">
        <f>FishAbundance!CV47</f>
        <v>0</v>
      </c>
      <c r="CW47" s="17">
        <f>FishAbundance!CW47</f>
        <v>0</v>
      </c>
      <c r="CX47" s="17">
        <f>FishAbundance!CX47</f>
        <v>0</v>
      </c>
      <c r="CY47" s="17">
        <f>FishAbundance!CY47</f>
        <v>0</v>
      </c>
      <c r="CZ47" s="17">
        <f>FishAbundance!CZ47</f>
        <v>0</v>
      </c>
      <c r="DA47" s="17">
        <f>FishAbundance!DA47</f>
        <v>0</v>
      </c>
      <c r="DB47" s="17">
        <f>FishAbundance!DB47</f>
        <v>0</v>
      </c>
      <c r="DC47" s="17">
        <f>FishAbundance!DC47</f>
        <v>2</v>
      </c>
      <c r="DD47" s="17">
        <f>FishAbundance!DD47</f>
        <v>0</v>
      </c>
      <c r="DE47" s="17">
        <f>FishAbundance!DE47</f>
        <v>0</v>
      </c>
      <c r="DF47" s="17">
        <f>FishAbundance!DF47</f>
        <v>1</v>
      </c>
      <c r="DG47" s="17">
        <f>FishAbundance!DG47</f>
        <v>0</v>
      </c>
      <c r="DH47" s="17">
        <f>FishAbundance!DH47</f>
        <v>0</v>
      </c>
      <c r="DI47" s="17">
        <f>FishAbundance!DI47</f>
        <v>0</v>
      </c>
      <c r="DJ47" s="17">
        <f>FishAbundance!DJ47</f>
        <v>0</v>
      </c>
      <c r="DK47" s="17">
        <f>FishAbundance!DK47</f>
        <v>0</v>
      </c>
      <c r="DL47" s="17">
        <f>FishAbundance!DL47</f>
        <v>0</v>
      </c>
      <c r="DM47" s="17">
        <f>FishAbundance!DM47</f>
        <v>0</v>
      </c>
      <c r="DN47" s="17">
        <f>FishAbundance!DN47</f>
        <v>0</v>
      </c>
      <c r="DO47" s="17">
        <f>FishAbundance!DO47</f>
        <v>0</v>
      </c>
      <c r="DP47" s="17">
        <f>FishAbundance!DP47</f>
        <v>0</v>
      </c>
      <c r="DQ47" s="17">
        <f>FishAbundance!DQ47</f>
        <v>0</v>
      </c>
      <c r="DR47" s="17">
        <f>FishAbundance!DR47</f>
        <v>0</v>
      </c>
      <c r="DS47" s="17">
        <f>FishAbundance!DS47</f>
        <v>0</v>
      </c>
      <c r="DT47" s="17">
        <f>FishAbundance!DT47</f>
        <v>0</v>
      </c>
      <c r="DU47" s="17">
        <f>FishAbundance!DU47</f>
        <v>0</v>
      </c>
      <c r="DV47" s="17">
        <f>FishAbundance!DV47</f>
        <v>2</v>
      </c>
      <c r="DW47" s="17">
        <f>FishAbundance!DW47</f>
        <v>0</v>
      </c>
      <c r="DX47" s="17">
        <f>FishAbundance!DX47</f>
        <v>0</v>
      </c>
      <c r="DY47" s="17">
        <f>FishAbundance!DY47</f>
        <v>0</v>
      </c>
      <c r="DZ47" s="17">
        <f>FishAbundance!DZ47</f>
        <v>0</v>
      </c>
      <c r="EA47" s="17">
        <f>FishAbundance!EA47</f>
        <v>0</v>
      </c>
      <c r="EB47" s="17">
        <f>FishAbundance!EB47</f>
        <v>0</v>
      </c>
      <c r="EC47" s="17">
        <f>FishAbundance!EC47</f>
        <v>2</v>
      </c>
      <c r="ED47" s="17">
        <f>FishAbundance!ED47</f>
        <v>0</v>
      </c>
      <c r="EE47" s="17">
        <f>FishAbundance!EE47</f>
        <v>0</v>
      </c>
      <c r="EF47" s="17">
        <f>FishAbundance!EF47</f>
        <v>0</v>
      </c>
      <c r="EG47" s="17">
        <f>FishAbundance!EG47</f>
        <v>0</v>
      </c>
      <c r="EH47" s="17">
        <f>FishAbundance!EH47</f>
        <v>0</v>
      </c>
      <c r="EI47" s="17">
        <f>FishAbundance!EI47</f>
        <v>0</v>
      </c>
      <c r="EJ47" s="17">
        <f>FishAbundance!EJ47</f>
        <v>0</v>
      </c>
      <c r="EK47" s="17">
        <f>FishAbundance!EK47</f>
        <v>2</v>
      </c>
      <c r="EL47" s="17">
        <f>FishAbundance!EL47</f>
        <v>0</v>
      </c>
      <c r="EM47" s="17">
        <f>FishAbundance!EM47</f>
        <v>0</v>
      </c>
      <c r="EN47" s="17">
        <f>FishAbundance!EN47</f>
        <v>0</v>
      </c>
      <c r="EO47" s="17">
        <f>FishAbundance!EO47</f>
        <v>0</v>
      </c>
      <c r="EP47" s="17">
        <f>FishAbundance!EP47</f>
        <v>0</v>
      </c>
      <c r="EQ47" s="17">
        <f>FishAbundance!EQ47</f>
        <v>0</v>
      </c>
      <c r="ER47" s="17">
        <f>FishAbundance!ER47</f>
        <v>2</v>
      </c>
      <c r="ES47" s="17">
        <f>FishAbundance!ES47</f>
        <v>0</v>
      </c>
      <c r="ET47" s="17">
        <f>FishAbundance!ET47</f>
        <v>0</v>
      </c>
      <c r="EU47" s="17">
        <f>FishAbundance!EU47</f>
        <v>0</v>
      </c>
      <c r="EV47" s="17">
        <f>FishAbundance!EV47</f>
        <v>0</v>
      </c>
      <c r="EW47" s="17">
        <f>FishAbundance!EW47</f>
        <v>0</v>
      </c>
      <c r="EX47" s="17">
        <f>FishAbundance!EX47</f>
        <v>0</v>
      </c>
      <c r="EY47" s="17">
        <f>FishAbundance!EY47</f>
        <v>0</v>
      </c>
      <c r="EZ47" s="17">
        <f>FishAbundance!EZ47</f>
        <v>0</v>
      </c>
      <c r="FA47" s="17">
        <f>FishAbundance!FA47</f>
        <v>0</v>
      </c>
      <c r="FB47" s="17">
        <f>FishAbundance!FB47</f>
        <v>0</v>
      </c>
      <c r="FC47" s="17">
        <f>FishAbundance!FC47</f>
        <v>0</v>
      </c>
      <c r="FE47" s="17">
        <f>VLOOKUP($A47, SiteInfo!$A$2:$R$480, MATCH(FishAbundancePRIMER!FE$1, SiteInfo!$A$1:$R$1,0), 0)</f>
        <v>16</v>
      </c>
      <c r="FF47" s="17">
        <f>VLOOKUP($A47, SiteInfo!$A$2:$R$480, MATCH(FishAbundancePRIMER!FF$1, SiteInfo!$A$1:$R$1,0), 0)</f>
        <v>1</v>
      </c>
      <c r="FG47" s="17">
        <f>VLOOKUP($A47, SiteInfo!$A$2:$R$480, MATCH(FishAbundancePRIMER!FG$1, SiteInfo!$A$1:$R$1,0), 0)</f>
        <v>1991</v>
      </c>
      <c r="FH47" s="17" t="str">
        <f>VLOOKUP($A47, SiteInfo!$A$2:$R$480, MATCH(FishAbundancePRIMER!FH$1, SiteInfo!$A$1:$R$1,0), 0)</f>
        <v>CD</v>
      </c>
      <c r="FI47" s="17">
        <f>VLOOKUP($A47, SiteInfo!$A$2:$R$480, MATCH(FishAbundancePRIMER!FI$1, SiteInfo!$A$1:$R$1,0), 0)</f>
        <v>2</v>
      </c>
      <c r="FJ47" s="17" t="str">
        <f>VLOOKUP($A47, SiteInfo!$A$2:$R$480, MATCH(FishAbundancePRIMER!FJ$1, SiteInfo!$A$1:$R$1,0), 0)</f>
        <v>Paoanui Point</v>
      </c>
      <c r="FK47" s="17" t="str">
        <f>VLOOKUP($A47, SiteInfo!$A$2:$R$480, MATCH(FishAbundancePRIMER!FK$1, SiteInfo!$A$1:$R$1,0), 0)</f>
        <v>Central Hawke's Bay</v>
      </c>
      <c r="FL47" s="17" t="str">
        <f>VLOOKUP($A47, SiteInfo!$A$2:$R$480, MATCH(FishAbundancePRIMER!FL$1, SiteInfo!$A$1:$R$1,0), 0)</f>
        <v>HKB</v>
      </c>
      <c r="FM47" s="17" t="str">
        <f>VLOOKUP($A47, SiteInfo!$A$2:$R$480, MATCH(FishAbundancePRIMER!FM$1, SiteInfo!$A$1:$R$1,0), 0)</f>
        <v>Hawke Bay</v>
      </c>
      <c r="FN47" s="17" t="str">
        <f>VLOOKUP($A47, SiteInfo!$A$2:$R$480, MATCH(FishAbundancePRIMER!FN$1, SiteInfo!$A$1:$R$1,0), 0)</f>
        <v>Ch</v>
      </c>
      <c r="FO47" s="17" t="str">
        <f>VLOOKUP($A47, SiteInfo!$A$2:$R$480, MATCH(FishAbundancePRIMER!FO$1, SiteInfo!$A$1:$R$1,0), 0)</f>
        <v>SENI</v>
      </c>
    </row>
    <row r="48" spans="1:171" x14ac:dyDescent="0.25">
      <c r="A48" s="11" t="str">
        <f>FishAbundance!A48</f>
        <v>Ch15</v>
      </c>
      <c r="B48" s="17">
        <f>FishAbundance!B48</f>
        <v>0</v>
      </c>
      <c r="C48" s="17">
        <f>FishAbundance!C48</f>
        <v>0</v>
      </c>
      <c r="D48" s="17">
        <f>FishAbundance!D48</f>
        <v>0</v>
      </c>
      <c r="E48" s="17">
        <f>FishAbundance!E48</f>
        <v>0</v>
      </c>
      <c r="F48" s="17">
        <f>FishAbundance!F48</f>
        <v>0</v>
      </c>
      <c r="G48" s="17">
        <f>FishAbundance!G48</f>
        <v>0</v>
      </c>
      <c r="H48" s="17">
        <f>FishAbundance!H48</f>
        <v>0</v>
      </c>
      <c r="I48" s="17">
        <f>FishAbundance!I48</f>
        <v>0</v>
      </c>
      <c r="J48" s="17">
        <f>FishAbundance!J48</f>
        <v>0</v>
      </c>
      <c r="K48" s="17">
        <f>FishAbundance!K48</f>
        <v>0</v>
      </c>
      <c r="L48" s="17">
        <f>FishAbundance!L48</f>
        <v>0</v>
      </c>
      <c r="M48" s="17">
        <f>FishAbundance!M48</f>
        <v>0</v>
      </c>
      <c r="N48" s="17">
        <f>FishAbundance!N48</f>
        <v>0</v>
      </c>
      <c r="O48" s="17">
        <f>FishAbundance!O48</f>
        <v>0</v>
      </c>
      <c r="P48" s="17">
        <f>FishAbundance!P48</f>
        <v>0</v>
      </c>
      <c r="Q48" s="17">
        <f>FishAbundance!Q48</f>
        <v>1</v>
      </c>
      <c r="R48" s="17">
        <f>FishAbundance!R48</f>
        <v>1</v>
      </c>
      <c r="S48" s="17">
        <f>FishAbundance!S48</f>
        <v>0</v>
      </c>
      <c r="T48" s="17">
        <f>FishAbundance!T48</f>
        <v>0</v>
      </c>
      <c r="U48" s="17">
        <f>FishAbundance!U48</f>
        <v>0</v>
      </c>
      <c r="V48" s="17">
        <f>FishAbundance!V48</f>
        <v>2</v>
      </c>
      <c r="W48" s="17">
        <f>FishAbundance!W48</f>
        <v>0</v>
      </c>
      <c r="X48" s="17">
        <f>FishAbundance!X48</f>
        <v>0</v>
      </c>
      <c r="Y48" s="17">
        <f>FishAbundance!Y48</f>
        <v>1</v>
      </c>
      <c r="Z48" s="17">
        <f>FishAbundance!Z48</f>
        <v>0</v>
      </c>
      <c r="AA48" s="17">
        <f>FishAbundance!AA48</f>
        <v>0</v>
      </c>
      <c r="AB48" s="17">
        <f>FishAbundance!AB48</f>
        <v>1</v>
      </c>
      <c r="AC48" s="17">
        <f>FishAbundance!AC48</f>
        <v>0</v>
      </c>
      <c r="AD48" s="17">
        <f>FishAbundance!AD48</f>
        <v>0</v>
      </c>
      <c r="AE48" s="17">
        <f>FishAbundance!AE48</f>
        <v>0</v>
      </c>
      <c r="AF48" s="17">
        <f>FishAbundance!AF48</f>
        <v>0</v>
      </c>
      <c r="AG48" s="17">
        <f>FishAbundance!AG48</f>
        <v>0</v>
      </c>
      <c r="AH48" s="17">
        <f>FishAbundance!AH48</f>
        <v>0</v>
      </c>
      <c r="AI48" s="17">
        <f>FishAbundance!AI48</f>
        <v>0</v>
      </c>
      <c r="AJ48" s="17">
        <f>FishAbundance!AJ48</f>
        <v>0</v>
      </c>
      <c r="AK48" s="17">
        <f>FishAbundance!AK48</f>
        <v>0</v>
      </c>
      <c r="AL48" s="17">
        <f>FishAbundance!AL48</f>
        <v>0</v>
      </c>
      <c r="AM48" s="17">
        <f>FishAbundance!AM48</f>
        <v>2</v>
      </c>
      <c r="AN48" s="17">
        <f>FishAbundance!AN48</f>
        <v>0</v>
      </c>
      <c r="AO48" s="17">
        <f>FishAbundance!AO48</f>
        <v>0</v>
      </c>
      <c r="AP48" s="17">
        <f>FishAbundance!AP48</f>
        <v>0</v>
      </c>
      <c r="AQ48" s="17">
        <f>FishAbundance!AQ48</f>
        <v>0</v>
      </c>
      <c r="AR48" s="17">
        <f>FishAbundance!AR48</f>
        <v>0</v>
      </c>
      <c r="AS48" s="17">
        <f>FishAbundance!AS48</f>
        <v>0</v>
      </c>
      <c r="AT48" s="17">
        <f>FishAbundance!AT48</f>
        <v>0</v>
      </c>
      <c r="AU48" s="17">
        <f>FishAbundance!AU48</f>
        <v>0</v>
      </c>
      <c r="AV48" s="17">
        <f>FishAbundance!AV48</f>
        <v>0</v>
      </c>
      <c r="AW48" s="17">
        <f>FishAbundance!AW48</f>
        <v>0</v>
      </c>
      <c r="AX48" s="17">
        <f>FishAbundance!AX48</f>
        <v>0</v>
      </c>
      <c r="AY48" s="17">
        <f>FishAbundance!AY48</f>
        <v>0</v>
      </c>
      <c r="AZ48" s="17">
        <f>FishAbundance!AZ48</f>
        <v>0</v>
      </c>
      <c r="BA48" s="17">
        <f>FishAbundance!BA48</f>
        <v>0</v>
      </c>
      <c r="BB48" s="17">
        <f>FishAbundance!BB48</f>
        <v>0</v>
      </c>
      <c r="BC48" s="17">
        <f>FishAbundance!BC48</f>
        <v>0</v>
      </c>
      <c r="BD48" s="17">
        <f>FishAbundance!BD48</f>
        <v>0</v>
      </c>
      <c r="BE48" s="17">
        <f>FishAbundance!BE48</f>
        <v>0</v>
      </c>
      <c r="BF48" s="17">
        <f>FishAbundance!BF48</f>
        <v>0</v>
      </c>
      <c r="BG48" s="17">
        <f>FishAbundance!BG48</f>
        <v>0</v>
      </c>
      <c r="BH48" s="17">
        <f>FishAbundance!BH48</f>
        <v>0</v>
      </c>
      <c r="BI48" s="17">
        <f>FishAbundance!BI48</f>
        <v>0</v>
      </c>
      <c r="BJ48" s="17">
        <f>FishAbundance!BJ48</f>
        <v>0</v>
      </c>
      <c r="BK48" s="17">
        <f>FishAbundance!BK48</f>
        <v>0</v>
      </c>
      <c r="BL48" s="17">
        <f>FishAbundance!BL48</f>
        <v>0</v>
      </c>
      <c r="BM48" s="17">
        <f>FishAbundance!BM48</f>
        <v>0</v>
      </c>
      <c r="BN48" s="17">
        <f>FishAbundance!BN48</f>
        <v>0</v>
      </c>
      <c r="BO48" s="17">
        <f>FishAbundance!BO48</f>
        <v>0</v>
      </c>
      <c r="BP48" s="17">
        <f>FishAbundance!BP48</f>
        <v>0</v>
      </c>
      <c r="BQ48" s="17">
        <f>FishAbundance!BQ48</f>
        <v>0</v>
      </c>
      <c r="BR48" s="17">
        <f>FishAbundance!BR48</f>
        <v>2</v>
      </c>
      <c r="BS48" s="17">
        <f>FishAbundance!BS48</f>
        <v>0</v>
      </c>
      <c r="BT48" s="17">
        <f>FishAbundance!BT48</f>
        <v>0</v>
      </c>
      <c r="BU48" s="17">
        <f>FishAbundance!BU48</f>
        <v>0</v>
      </c>
      <c r="BV48" s="17">
        <f>FishAbundance!BV48</f>
        <v>0</v>
      </c>
      <c r="BW48" s="17">
        <f>FishAbundance!BW48</f>
        <v>0</v>
      </c>
      <c r="BX48" s="17">
        <f>FishAbundance!BX48</f>
        <v>0</v>
      </c>
      <c r="BY48" s="17">
        <f>FishAbundance!BY48</f>
        <v>0</v>
      </c>
      <c r="BZ48" s="17">
        <f>FishAbundance!BZ48</f>
        <v>0</v>
      </c>
      <c r="CA48" s="17">
        <f>FishAbundance!CA48</f>
        <v>0</v>
      </c>
      <c r="CB48" s="17">
        <f>FishAbundance!CB48</f>
        <v>0</v>
      </c>
      <c r="CC48" s="17">
        <f>FishAbundance!CC48</f>
        <v>0</v>
      </c>
      <c r="CD48" s="17">
        <f>FishAbundance!CD48</f>
        <v>0</v>
      </c>
      <c r="CE48" s="17">
        <f>FishAbundance!CE48</f>
        <v>0</v>
      </c>
      <c r="CF48" s="17">
        <f>FishAbundance!CF48</f>
        <v>0</v>
      </c>
      <c r="CG48" s="17">
        <f>FishAbundance!CG48</f>
        <v>0</v>
      </c>
      <c r="CH48" s="17">
        <f>FishAbundance!CH48</f>
        <v>0</v>
      </c>
      <c r="CI48" s="17">
        <f>FishAbundance!CI48</f>
        <v>0</v>
      </c>
      <c r="CJ48" s="17">
        <f>FishAbundance!CJ48</f>
        <v>0</v>
      </c>
      <c r="CK48" s="17">
        <f>FishAbundance!CK48</f>
        <v>0</v>
      </c>
      <c r="CL48" s="17">
        <f>FishAbundance!CL48</f>
        <v>0</v>
      </c>
      <c r="CM48" s="17">
        <f>FishAbundance!CM48</f>
        <v>0</v>
      </c>
      <c r="CN48" s="17">
        <f>FishAbundance!CN48</f>
        <v>0</v>
      </c>
      <c r="CO48" s="17">
        <f>FishAbundance!CO48</f>
        <v>0</v>
      </c>
      <c r="CP48" s="17">
        <f>FishAbundance!CP48</f>
        <v>0</v>
      </c>
      <c r="CQ48" s="17">
        <f>FishAbundance!CQ48</f>
        <v>0</v>
      </c>
      <c r="CR48" s="17">
        <f>FishAbundance!CR48</f>
        <v>0</v>
      </c>
      <c r="CS48" s="17">
        <f>FishAbundance!CS48</f>
        <v>2</v>
      </c>
      <c r="CT48" s="17">
        <f>FishAbundance!CT48</f>
        <v>1</v>
      </c>
      <c r="CU48" s="17">
        <f>FishAbundance!CU48</f>
        <v>2</v>
      </c>
      <c r="CV48" s="17">
        <f>FishAbundance!CV48</f>
        <v>0</v>
      </c>
      <c r="CW48" s="17">
        <f>FishAbundance!CW48</f>
        <v>0</v>
      </c>
      <c r="CX48" s="17">
        <f>FishAbundance!CX48</f>
        <v>0</v>
      </c>
      <c r="CY48" s="17">
        <f>FishAbundance!CY48</f>
        <v>0</v>
      </c>
      <c r="CZ48" s="17">
        <f>FishAbundance!CZ48</f>
        <v>0</v>
      </c>
      <c r="DA48" s="17">
        <f>FishAbundance!DA48</f>
        <v>2</v>
      </c>
      <c r="DB48" s="17">
        <f>FishAbundance!DB48</f>
        <v>0</v>
      </c>
      <c r="DC48" s="17">
        <f>FishAbundance!DC48</f>
        <v>2</v>
      </c>
      <c r="DD48" s="17">
        <f>FishAbundance!DD48</f>
        <v>0</v>
      </c>
      <c r="DE48" s="17">
        <f>FishAbundance!DE48</f>
        <v>0</v>
      </c>
      <c r="DF48" s="17">
        <f>FishAbundance!DF48</f>
        <v>0</v>
      </c>
      <c r="DG48" s="17">
        <f>FishAbundance!DG48</f>
        <v>0</v>
      </c>
      <c r="DH48" s="17">
        <f>FishAbundance!DH48</f>
        <v>0</v>
      </c>
      <c r="DI48" s="17">
        <f>FishAbundance!DI48</f>
        <v>0</v>
      </c>
      <c r="DJ48" s="17">
        <f>FishAbundance!DJ48</f>
        <v>0</v>
      </c>
      <c r="DK48" s="17">
        <f>FishAbundance!DK48</f>
        <v>0</v>
      </c>
      <c r="DL48" s="17">
        <f>FishAbundance!DL48</f>
        <v>0</v>
      </c>
      <c r="DM48" s="17">
        <f>FishAbundance!DM48</f>
        <v>0</v>
      </c>
      <c r="DN48" s="17">
        <f>FishAbundance!DN48</f>
        <v>0</v>
      </c>
      <c r="DO48" s="17">
        <f>FishAbundance!DO48</f>
        <v>0</v>
      </c>
      <c r="DP48" s="17">
        <f>FishAbundance!DP48</f>
        <v>0</v>
      </c>
      <c r="DQ48" s="17">
        <f>FishAbundance!DQ48</f>
        <v>0</v>
      </c>
      <c r="DR48" s="17">
        <f>FishAbundance!DR48</f>
        <v>0</v>
      </c>
      <c r="DS48" s="17">
        <f>FishAbundance!DS48</f>
        <v>0</v>
      </c>
      <c r="DT48" s="17">
        <f>FishAbundance!DT48</f>
        <v>0</v>
      </c>
      <c r="DU48" s="17">
        <f>FishAbundance!DU48</f>
        <v>0</v>
      </c>
      <c r="DV48" s="17">
        <f>FishAbundance!DV48</f>
        <v>2</v>
      </c>
      <c r="DW48" s="17">
        <f>FishAbundance!DW48</f>
        <v>0</v>
      </c>
      <c r="DX48" s="17">
        <f>FishAbundance!DX48</f>
        <v>0</v>
      </c>
      <c r="DY48" s="17">
        <f>FishAbundance!DY48</f>
        <v>0</v>
      </c>
      <c r="DZ48" s="17">
        <f>FishAbundance!DZ48</f>
        <v>0</v>
      </c>
      <c r="EA48" s="17">
        <f>FishAbundance!EA48</f>
        <v>0</v>
      </c>
      <c r="EB48" s="17">
        <f>FishAbundance!EB48</f>
        <v>2</v>
      </c>
      <c r="EC48" s="17">
        <f>FishAbundance!EC48</f>
        <v>2</v>
      </c>
      <c r="ED48" s="17">
        <f>FishAbundance!ED48</f>
        <v>0</v>
      </c>
      <c r="EE48" s="17">
        <f>FishAbundance!EE48</f>
        <v>0</v>
      </c>
      <c r="EF48" s="17">
        <f>FishAbundance!EF48</f>
        <v>0</v>
      </c>
      <c r="EG48" s="17">
        <f>FishAbundance!EG48</f>
        <v>0</v>
      </c>
      <c r="EH48" s="17">
        <f>FishAbundance!EH48</f>
        <v>0</v>
      </c>
      <c r="EI48" s="17">
        <f>FishAbundance!EI48</f>
        <v>0</v>
      </c>
      <c r="EJ48" s="17">
        <f>FishAbundance!EJ48</f>
        <v>1</v>
      </c>
      <c r="EK48" s="17">
        <f>FishAbundance!EK48</f>
        <v>2</v>
      </c>
      <c r="EL48" s="17">
        <f>FishAbundance!EL48</f>
        <v>0</v>
      </c>
      <c r="EM48" s="17">
        <f>FishAbundance!EM48</f>
        <v>0</v>
      </c>
      <c r="EN48" s="17">
        <f>FishAbundance!EN48</f>
        <v>2</v>
      </c>
      <c r="EO48" s="17">
        <f>FishAbundance!EO48</f>
        <v>2</v>
      </c>
      <c r="EP48" s="17">
        <f>FishAbundance!EP48</f>
        <v>0</v>
      </c>
      <c r="EQ48" s="17">
        <f>FishAbundance!EQ48</f>
        <v>0</v>
      </c>
      <c r="ER48" s="17">
        <f>FishAbundance!ER48</f>
        <v>2</v>
      </c>
      <c r="ES48" s="17">
        <f>FishAbundance!ES48</f>
        <v>0</v>
      </c>
      <c r="ET48" s="17">
        <f>FishAbundance!ET48</f>
        <v>1</v>
      </c>
      <c r="EU48" s="17">
        <f>FishAbundance!EU48</f>
        <v>0</v>
      </c>
      <c r="EV48" s="17">
        <f>FishAbundance!EV48</f>
        <v>0</v>
      </c>
      <c r="EW48" s="17">
        <f>FishAbundance!EW48</f>
        <v>0</v>
      </c>
      <c r="EX48" s="17">
        <f>FishAbundance!EX48</f>
        <v>0</v>
      </c>
      <c r="EY48" s="17">
        <f>FishAbundance!EY48</f>
        <v>0</v>
      </c>
      <c r="EZ48" s="17">
        <f>FishAbundance!EZ48</f>
        <v>0</v>
      </c>
      <c r="FA48" s="17">
        <f>FishAbundance!FA48</f>
        <v>0</v>
      </c>
      <c r="FB48" s="17">
        <f>FishAbundance!FB48</f>
        <v>0</v>
      </c>
      <c r="FC48" s="17">
        <f>FishAbundance!FC48</f>
        <v>0</v>
      </c>
      <c r="FE48" s="17">
        <f>VLOOKUP($A48, SiteInfo!$A$2:$R$480, MATCH(FishAbundancePRIMER!FE$1, SiteInfo!$A$1:$R$1,0), 0)</f>
        <v>16</v>
      </c>
      <c r="FF48" s="17">
        <f>VLOOKUP($A48, SiteInfo!$A$2:$R$480, MATCH(FishAbundancePRIMER!FF$1, SiteInfo!$A$1:$R$1,0), 0)</f>
        <v>1</v>
      </c>
      <c r="FG48" s="17">
        <f>VLOOKUP($A48, SiteInfo!$A$2:$R$480, MATCH(FishAbundancePRIMER!FG$1, SiteInfo!$A$1:$R$1,0), 0)</f>
        <v>1991</v>
      </c>
      <c r="FH48" s="17" t="str">
        <f>VLOOKUP($A48, SiteInfo!$A$2:$R$480, MATCH(FishAbundancePRIMER!FH$1, SiteInfo!$A$1:$R$1,0), 0)</f>
        <v>CD</v>
      </c>
      <c r="FI48" s="17">
        <f>VLOOKUP($A48, SiteInfo!$A$2:$R$480, MATCH(FishAbundancePRIMER!FI$1, SiteInfo!$A$1:$R$1,0), 0)</f>
        <v>2</v>
      </c>
      <c r="FJ48" s="17" t="str">
        <f>VLOOKUP($A48, SiteInfo!$A$2:$R$480, MATCH(FishAbundancePRIMER!FJ$1, SiteInfo!$A$1:$R$1,0), 0)</f>
        <v>Paoanui Point</v>
      </c>
      <c r="FK48" s="17" t="str">
        <f>VLOOKUP($A48, SiteInfo!$A$2:$R$480, MATCH(FishAbundancePRIMER!FK$1, SiteInfo!$A$1:$R$1,0), 0)</f>
        <v>Central Hawke's Bay</v>
      </c>
      <c r="FL48" s="17" t="str">
        <f>VLOOKUP($A48, SiteInfo!$A$2:$R$480, MATCH(FishAbundancePRIMER!FL$1, SiteInfo!$A$1:$R$1,0), 0)</f>
        <v>HKB</v>
      </c>
      <c r="FM48" s="17" t="str">
        <f>VLOOKUP($A48, SiteInfo!$A$2:$R$480, MATCH(FishAbundancePRIMER!FM$1, SiteInfo!$A$1:$R$1,0), 0)</f>
        <v>Hawke Bay</v>
      </c>
      <c r="FN48" s="17" t="str">
        <f>VLOOKUP($A48, SiteInfo!$A$2:$R$480, MATCH(FishAbundancePRIMER!FN$1, SiteInfo!$A$1:$R$1,0), 0)</f>
        <v>Ch</v>
      </c>
      <c r="FO48" s="17" t="str">
        <f>VLOOKUP($A48, SiteInfo!$A$2:$R$480, MATCH(FishAbundancePRIMER!FO$1, SiteInfo!$A$1:$R$1,0), 0)</f>
        <v>SENI</v>
      </c>
    </row>
    <row r="49" spans="1:171" x14ac:dyDescent="0.25">
      <c r="A49" s="11" t="str">
        <f>FishAbundance!A49</f>
        <v>Ch16</v>
      </c>
      <c r="B49" s="17">
        <f>FishAbundance!B49</f>
        <v>0</v>
      </c>
      <c r="C49" s="17">
        <f>FishAbundance!C49</f>
        <v>0</v>
      </c>
      <c r="D49" s="17">
        <f>FishAbundance!D49</f>
        <v>0</v>
      </c>
      <c r="E49" s="17">
        <f>FishAbundance!E49</f>
        <v>0</v>
      </c>
      <c r="F49" s="17">
        <f>FishAbundance!F49</f>
        <v>0</v>
      </c>
      <c r="G49" s="17">
        <f>FishAbundance!G49</f>
        <v>0</v>
      </c>
      <c r="H49" s="17">
        <f>FishAbundance!H49</f>
        <v>0</v>
      </c>
      <c r="I49" s="17">
        <f>FishAbundance!I49</f>
        <v>0</v>
      </c>
      <c r="J49" s="17">
        <f>FishAbundance!J49</f>
        <v>0</v>
      </c>
      <c r="K49" s="17">
        <f>FishAbundance!K49</f>
        <v>0</v>
      </c>
      <c r="L49" s="17">
        <f>FishAbundance!L49</f>
        <v>0</v>
      </c>
      <c r="M49" s="17">
        <f>FishAbundance!M49</f>
        <v>0</v>
      </c>
      <c r="N49" s="17">
        <f>FishAbundance!N49</f>
        <v>0</v>
      </c>
      <c r="O49" s="17">
        <f>FishAbundance!O49</f>
        <v>0</v>
      </c>
      <c r="P49" s="17">
        <f>FishAbundance!P49</f>
        <v>0</v>
      </c>
      <c r="Q49" s="17">
        <f>FishAbundance!Q49</f>
        <v>0</v>
      </c>
      <c r="R49" s="17">
        <f>FishAbundance!R49</f>
        <v>0</v>
      </c>
      <c r="S49" s="17">
        <f>FishAbundance!S49</f>
        <v>0</v>
      </c>
      <c r="T49" s="17">
        <f>FishAbundance!T49</f>
        <v>0</v>
      </c>
      <c r="U49" s="17">
        <f>FishAbundance!U49</f>
        <v>0</v>
      </c>
      <c r="V49" s="17">
        <f>FishAbundance!V49</f>
        <v>2</v>
      </c>
      <c r="W49" s="17">
        <f>FishAbundance!W49</f>
        <v>0</v>
      </c>
      <c r="X49" s="17">
        <f>FishAbundance!X49</f>
        <v>0</v>
      </c>
      <c r="Y49" s="17">
        <f>FishAbundance!Y49</f>
        <v>1</v>
      </c>
      <c r="Z49" s="17">
        <f>FishAbundance!Z49</f>
        <v>0</v>
      </c>
      <c r="AA49" s="17">
        <f>FishAbundance!AA49</f>
        <v>1</v>
      </c>
      <c r="AB49" s="17">
        <f>FishAbundance!AB49</f>
        <v>0</v>
      </c>
      <c r="AC49" s="17">
        <f>FishAbundance!AC49</f>
        <v>0</v>
      </c>
      <c r="AD49" s="17">
        <f>FishAbundance!AD49</f>
        <v>0</v>
      </c>
      <c r="AE49" s="17">
        <f>FishAbundance!AE49</f>
        <v>0</v>
      </c>
      <c r="AF49" s="17">
        <f>FishAbundance!AF49</f>
        <v>0</v>
      </c>
      <c r="AG49" s="17">
        <f>FishAbundance!AG49</f>
        <v>0</v>
      </c>
      <c r="AH49" s="17">
        <f>FishAbundance!AH49</f>
        <v>0</v>
      </c>
      <c r="AI49" s="17">
        <f>FishAbundance!AI49</f>
        <v>0</v>
      </c>
      <c r="AJ49" s="17">
        <f>FishAbundance!AJ49</f>
        <v>0</v>
      </c>
      <c r="AK49" s="17">
        <f>FishAbundance!AK49</f>
        <v>0</v>
      </c>
      <c r="AL49" s="17">
        <f>FishAbundance!AL49</f>
        <v>0</v>
      </c>
      <c r="AM49" s="17">
        <f>FishAbundance!AM49</f>
        <v>2</v>
      </c>
      <c r="AN49" s="17">
        <f>FishAbundance!AN49</f>
        <v>0</v>
      </c>
      <c r="AO49" s="17">
        <f>FishAbundance!AO49</f>
        <v>0</v>
      </c>
      <c r="AP49" s="17">
        <f>FishAbundance!AP49</f>
        <v>0</v>
      </c>
      <c r="AQ49" s="17">
        <f>FishAbundance!AQ49</f>
        <v>0</v>
      </c>
      <c r="AR49" s="17">
        <f>FishAbundance!AR49</f>
        <v>0</v>
      </c>
      <c r="AS49" s="17">
        <f>FishAbundance!AS49</f>
        <v>0</v>
      </c>
      <c r="AT49" s="17">
        <f>FishAbundance!AT49</f>
        <v>0</v>
      </c>
      <c r="AU49" s="17">
        <f>FishAbundance!AU49</f>
        <v>0</v>
      </c>
      <c r="AV49" s="17">
        <f>FishAbundance!AV49</f>
        <v>0</v>
      </c>
      <c r="AW49" s="17">
        <f>FishAbundance!AW49</f>
        <v>0</v>
      </c>
      <c r="AX49" s="17">
        <f>FishAbundance!AX49</f>
        <v>0</v>
      </c>
      <c r="AY49" s="17">
        <f>FishAbundance!AY49</f>
        <v>0</v>
      </c>
      <c r="AZ49" s="17">
        <f>FishAbundance!AZ49</f>
        <v>0</v>
      </c>
      <c r="BA49" s="17">
        <f>FishAbundance!BA49</f>
        <v>0</v>
      </c>
      <c r="BB49" s="17">
        <f>FishAbundance!BB49</f>
        <v>0</v>
      </c>
      <c r="BC49" s="17">
        <f>FishAbundance!BC49</f>
        <v>0</v>
      </c>
      <c r="BD49" s="17">
        <f>FishAbundance!BD49</f>
        <v>0</v>
      </c>
      <c r="BE49" s="17">
        <f>FishAbundance!BE49</f>
        <v>0</v>
      </c>
      <c r="BF49" s="17">
        <f>FishAbundance!BF49</f>
        <v>0</v>
      </c>
      <c r="BG49" s="17">
        <f>FishAbundance!BG49</f>
        <v>0</v>
      </c>
      <c r="BH49" s="17">
        <f>FishAbundance!BH49</f>
        <v>0</v>
      </c>
      <c r="BI49" s="17">
        <f>FishAbundance!BI49</f>
        <v>0</v>
      </c>
      <c r="BJ49" s="17">
        <f>FishAbundance!BJ49</f>
        <v>0</v>
      </c>
      <c r="BK49" s="17">
        <f>FishAbundance!BK49</f>
        <v>0</v>
      </c>
      <c r="BL49" s="17">
        <f>FishAbundance!BL49</f>
        <v>0</v>
      </c>
      <c r="BM49" s="17">
        <f>FishAbundance!BM49</f>
        <v>0</v>
      </c>
      <c r="BN49" s="17">
        <f>FishAbundance!BN49</f>
        <v>0</v>
      </c>
      <c r="BO49" s="17">
        <f>FishAbundance!BO49</f>
        <v>0</v>
      </c>
      <c r="BP49" s="17">
        <f>FishAbundance!BP49</f>
        <v>0</v>
      </c>
      <c r="BQ49" s="17">
        <f>FishAbundance!BQ49</f>
        <v>0</v>
      </c>
      <c r="BR49" s="17">
        <f>FishAbundance!BR49</f>
        <v>2</v>
      </c>
      <c r="BS49" s="17">
        <f>FishAbundance!BS49</f>
        <v>0</v>
      </c>
      <c r="BT49" s="17">
        <f>FishAbundance!BT49</f>
        <v>0</v>
      </c>
      <c r="BU49" s="17">
        <f>FishAbundance!BU49</f>
        <v>0</v>
      </c>
      <c r="BV49" s="17">
        <f>FishAbundance!BV49</f>
        <v>0</v>
      </c>
      <c r="BW49" s="17">
        <f>FishAbundance!BW49</f>
        <v>0</v>
      </c>
      <c r="BX49" s="17">
        <f>FishAbundance!BX49</f>
        <v>0</v>
      </c>
      <c r="BY49" s="17">
        <f>FishAbundance!BY49</f>
        <v>0</v>
      </c>
      <c r="BZ49" s="17">
        <f>FishAbundance!BZ49</f>
        <v>0</v>
      </c>
      <c r="CA49" s="17">
        <f>FishAbundance!CA49</f>
        <v>0</v>
      </c>
      <c r="CB49" s="17">
        <f>FishAbundance!CB49</f>
        <v>0</v>
      </c>
      <c r="CC49" s="17">
        <f>FishAbundance!CC49</f>
        <v>0</v>
      </c>
      <c r="CD49" s="17">
        <f>FishAbundance!CD49</f>
        <v>0</v>
      </c>
      <c r="CE49" s="17">
        <f>FishAbundance!CE49</f>
        <v>0</v>
      </c>
      <c r="CF49" s="17">
        <f>FishAbundance!CF49</f>
        <v>0</v>
      </c>
      <c r="CG49" s="17">
        <f>FishAbundance!CG49</f>
        <v>0</v>
      </c>
      <c r="CH49" s="17">
        <f>FishAbundance!CH49</f>
        <v>0</v>
      </c>
      <c r="CI49" s="17">
        <f>FishAbundance!CI49</f>
        <v>0</v>
      </c>
      <c r="CJ49" s="17">
        <f>FishAbundance!CJ49</f>
        <v>0</v>
      </c>
      <c r="CK49" s="17">
        <f>FishAbundance!CK49</f>
        <v>0</v>
      </c>
      <c r="CL49" s="17">
        <f>FishAbundance!CL49</f>
        <v>0</v>
      </c>
      <c r="CM49" s="17">
        <f>FishAbundance!CM49</f>
        <v>0</v>
      </c>
      <c r="CN49" s="17">
        <f>FishAbundance!CN49</f>
        <v>0</v>
      </c>
      <c r="CO49" s="17">
        <f>FishAbundance!CO49</f>
        <v>0</v>
      </c>
      <c r="CP49" s="17">
        <f>FishAbundance!CP49</f>
        <v>0</v>
      </c>
      <c r="CQ49" s="17">
        <f>FishAbundance!CQ49</f>
        <v>0</v>
      </c>
      <c r="CR49" s="17">
        <f>FishAbundance!CR49</f>
        <v>0</v>
      </c>
      <c r="CS49" s="17">
        <f>FishAbundance!CS49</f>
        <v>1</v>
      </c>
      <c r="CT49" s="17">
        <f>FishAbundance!CT49</f>
        <v>1</v>
      </c>
      <c r="CU49" s="17">
        <f>FishAbundance!CU49</f>
        <v>0</v>
      </c>
      <c r="CV49" s="17">
        <f>FishAbundance!CV49</f>
        <v>0</v>
      </c>
      <c r="CW49" s="17">
        <f>FishAbundance!CW49</f>
        <v>0</v>
      </c>
      <c r="CX49" s="17">
        <f>FishAbundance!CX49</f>
        <v>0</v>
      </c>
      <c r="CY49" s="17">
        <f>FishAbundance!CY49</f>
        <v>0</v>
      </c>
      <c r="CZ49" s="17">
        <f>FishAbundance!CZ49</f>
        <v>0</v>
      </c>
      <c r="DA49" s="17">
        <f>FishAbundance!DA49</f>
        <v>2</v>
      </c>
      <c r="DB49" s="17">
        <f>FishAbundance!DB49</f>
        <v>0</v>
      </c>
      <c r="DC49" s="17">
        <f>FishAbundance!DC49</f>
        <v>2</v>
      </c>
      <c r="DD49" s="17">
        <f>FishAbundance!DD49</f>
        <v>0</v>
      </c>
      <c r="DE49" s="17">
        <f>FishAbundance!DE49</f>
        <v>0</v>
      </c>
      <c r="DF49" s="17">
        <f>FishAbundance!DF49</f>
        <v>2</v>
      </c>
      <c r="DG49" s="17">
        <f>FishAbundance!DG49</f>
        <v>0</v>
      </c>
      <c r="DH49" s="17">
        <f>FishAbundance!DH49</f>
        <v>0</v>
      </c>
      <c r="DI49" s="17">
        <f>FishAbundance!DI49</f>
        <v>0</v>
      </c>
      <c r="DJ49" s="17">
        <f>FishAbundance!DJ49</f>
        <v>0</v>
      </c>
      <c r="DK49" s="17">
        <f>FishAbundance!DK49</f>
        <v>0</v>
      </c>
      <c r="DL49" s="17">
        <f>FishAbundance!DL49</f>
        <v>0</v>
      </c>
      <c r="DM49" s="17">
        <f>FishAbundance!DM49</f>
        <v>0</v>
      </c>
      <c r="DN49" s="17">
        <f>FishAbundance!DN49</f>
        <v>0</v>
      </c>
      <c r="DO49" s="17">
        <f>FishAbundance!DO49</f>
        <v>0</v>
      </c>
      <c r="DP49" s="17">
        <f>FishAbundance!DP49</f>
        <v>0</v>
      </c>
      <c r="DQ49" s="17">
        <f>FishAbundance!DQ49</f>
        <v>0</v>
      </c>
      <c r="DR49" s="17">
        <f>FishAbundance!DR49</f>
        <v>0</v>
      </c>
      <c r="DS49" s="17">
        <f>FishAbundance!DS49</f>
        <v>1</v>
      </c>
      <c r="DT49" s="17">
        <f>FishAbundance!DT49</f>
        <v>0</v>
      </c>
      <c r="DU49" s="17">
        <f>FishAbundance!DU49</f>
        <v>0</v>
      </c>
      <c r="DV49" s="17">
        <f>FishAbundance!DV49</f>
        <v>2</v>
      </c>
      <c r="DW49" s="17">
        <f>FishAbundance!DW49</f>
        <v>0</v>
      </c>
      <c r="DX49" s="17">
        <f>FishAbundance!DX49</f>
        <v>0</v>
      </c>
      <c r="DY49" s="17">
        <f>FishAbundance!DY49</f>
        <v>0</v>
      </c>
      <c r="DZ49" s="17">
        <f>FishAbundance!DZ49</f>
        <v>2</v>
      </c>
      <c r="EA49" s="17">
        <f>FishAbundance!EA49</f>
        <v>0</v>
      </c>
      <c r="EB49" s="17">
        <f>FishAbundance!EB49</f>
        <v>2</v>
      </c>
      <c r="EC49" s="17">
        <f>FishAbundance!EC49</f>
        <v>2</v>
      </c>
      <c r="ED49" s="17">
        <f>FishAbundance!ED49</f>
        <v>0</v>
      </c>
      <c r="EE49" s="17">
        <f>FishAbundance!EE49</f>
        <v>0</v>
      </c>
      <c r="EF49" s="17">
        <f>FishAbundance!EF49</f>
        <v>0</v>
      </c>
      <c r="EG49" s="17">
        <f>FishAbundance!EG49</f>
        <v>0</v>
      </c>
      <c r="EH49" s="17">
        <f>FishAbundance!EH49</f>
        <v>0</v>
      </c>
      <c r="EI49" s="17">
        <f>FishAbundance!EI49</f>
        <v>2</v>
      </c>
      <c r="EJ49" s="17">
        <f>FishAbundance!EJ49</f>
        <v>1</v>
      </c>
      <c r="EK49" s="17">
        <f>FishAbundance!EK49</f>
        <v>2</v>
      </c>
      <c r="EL49" s="17">
        <f>FishAbundance!EL49</f>
        <v>0</v>
      </c>
      <c r="EM49" s="17">
        <f>FishAbundance!EM49</f>
        <v>2</v>
      </c>
      <c r="EN49" s="17">
        <f>FishAbundance!EN49</f>
        <v>0</v>
      </c>
      <c r="EO49" s="17">
        <f>FishAbundance!EO49</f>
        <v>2</v>
      </c>
      <c r="EP49" s="17">
        <f>FishAbundance!EP49</f>
        <v>0</v>
      </c>
      <c r="EQ49" s="17">
        <f>FishAbundance!EQ49</f>
        <v>0</v>
      </c>
      <c r="ER49" s="17">
        <f>FishAbundance!ER49</f>
        <v>0</v>
      </c>
      <c r="ES49" s="17">
        <f>FishAbundance!ES49</f>
        <v>0</v>
      </c>
      <c r="ET49" s="17">
        <f>FishAbundance!ET49</f>
        <v>0</v>
      </c>
      <c r="EU49" s="17">
        <f>FishAbundance!EU49</f>
        <v>0</v>
      </c>
      <c r="EV49" s="17">
        <f>FishAbundance!EV49</f>
        <v>0</v>
      </c>
      <c r="EW49" s="17">
        <f>FishAbundance!EW49</f>
        <v>0</v>
      </c>
      <c r="EX49" s="17">
        <f>FishAbundance!EX49</f>
        <v>2</v>
      </c>
      <c r="EY49" s="17">
        <f>FishAbundance!EY49</f>
        <v>0</v>
      </c>
      <c r="EZ49" s="17">
        <f>FishAbundance!EZ49</f>
        <v>0</v>
      </c>
      <c r="FA49" s="17">
        <f>FishAbundance!FA49</f>
        <v>0</v>
      </c>
      <c r="FB49" s="17">
        <f>FishAbundance!FB49</f>
        <v>0</v>
      </c>
      <c r="FC49" s="17">
        <f>FishAbundance!FC49</f>
        <v>0</v>
      </c>
      <c r="FE49" s="17">
        <f>VLOOKUP($A49, SiteInfo!$A$2:$R$480, MATCH(FishAbundancePRIMER!FE$1, SiteInfo!$A$1:$R$1,0), 0)</f>
        <v>19</v>
      </c>
      <c r="FF49" s="17">
        <f>VLOOKUP($A49, SiteInfo!$A$2:$R$480, MATCH(FishAbundancePRIMER!FF$1, SiteInfo!$A$1:$R$1,0), 0)</f>
        <v>1</v>
      </c>
      <c r="FG49" s="17">
        <f>VLOOKUP($A49, SiteInfo!$A$2:$R$480, MATCH(FishAbundancePRIMER!FG$1, SiteInfo!$A$1:$R$1,0), 0)</f>
        <v>1991</v>
      </c>
      <c r="FH49" s="17" t="str">
        <f>VLOOKUP($A49, SiteInfo!$A$2:$R$480, MATCH(FishAbundancePRIMER!FH$1, SiteInfo!$A$1:$R$1,0), 0)</f>
        <v>CD</v>
      </c>
      <c r="FI49" s="17">
        <f>VLOOKUP($A49, SiteInfo!$A$2:$R$480, MATCH(FishAbundancePRIMER!FI$1, SiteInfo!$A$1:$R$1,0), 0)</f>
        <v>2</v>
      </c>
      <c r="FJ49" s="17" t="str">
        <f>VLOOKUP($A49, SiteInfo!$A$2:$R$480, MATCH(FishAbundancePRIMER!FJ$1, SiteInfo!$A$1:$R$1,0), 0)</f>
        <v>Charity Reef</v>
      </c>
      <c r="FK49" s="17" t="str">
        <f>VLOOKUP($A49, SiteInfo!$A$2:$R$480, MATCH(FishAbundancePRIMER!FK$1, SiteInfo!$A$1:$R$1,0), 0)</f>
        <v>Central Hawke's Bay</v>
      </c>
      <c r="FL49" s="17" t="str">
        <f>VLOOKUP($A49, SiteInfo!$A$2:$R$480, MATCH(FishAbundancePRIMER!FL$1, SiteInfo!$A$1:$R$1,0), 0)</f>
        <v>HKB</v>
      </c>
      <c r="FM49" s="17" t="str">
        <f>VLOOKUP($A49, SiteInfo!$A$2:$R$480, MATCH(FishAbundancePRIMER!FM$1, SiteInfo!$A$1:$R$1,0), 0)</f>
        <v>Hawke Bay</v>
      </c>
      <c r="FN49" s="17" t="str">
        <f>VLOOKUP($A49, SiteInfo!$A$2:$R$480, MATCH(FishAbundancePRIMER!FN$1, SiteInfo!$A$1:$R$1,0), 0)</f>
        <v>Ch</v>
      </c>
      <c r="FO49" s="17" t="str">
        <f>VLOOKUP($A49, SiteInfo!$A$2:$R$480, MATCH(FishAbundancePRIMER!FO$1, SiteInfo!$A$1:$R$1,0), 0)</f>
        <v>SENI</v>
      </c>
    </row>
    <row r="50" spans="1:171" x14ac:dyDescent="0.25">
      <c r="A50" s="11" t="str">
        <f>FishAbundance!A50</f>
        <v>Ch17</v>
      </c>
      <c r="B50" s="17">
        <f>FishAbundance!B50</f>
        <v>0</v>
      </c>
      <c r="C50" s="17">
        <f>FishAbundance!C50</f>
        <v>0</v>
      </c>
      <c r="D50" s="17">
        <f>FishAbundance!D50</f>
        <v>0</v>
      </c>
      <c r="E50" s="17">
        <f>FishAbundance!E50</f>
        <v>0</v>
      </c>
      <c r="F50" s="17">
        <f>FishAbundance!F50</f>
        <v>0</v>
      </c>
      <c r="G50" s="17">
        <f>FishAbundance!G50</f>
        <v>0</v>
      </c>
      <c r="H50" s="17">
        <f>FishAbundance!H50</f>
        <v>0</v>
      </c>
      <c r="I50" s="17">
        <f>FishAbundance!I50</f>
        <v>0</v>
      </c>
      <c r="J50" s="17">
        <f>FishAbundance!J50</f>
        <v>0</v>
      </c>
      <c r="K50" s="17">
        <f>FishAbundance!K50</f>
        <v>0</v>
      </c>
      <c r="L50" s="17">
        <f>FishAbundance!L50</f>
        <v>0</v>
      </c>
      <c r="M50" s="17">
        <f>FishAbundance!M50</f>
        <v>0</v>
      </c>
      <c r="N50" s="17">
        <f>FishAbundance!N50</f>
        <v>0</v>
      </c>
      <c r="O50" s="17">
        <f>FishAbundance!O50</f>
        <v>0</v>
      </c>
      <c r="P50" s="17">
        <f>FishAbundance!P50</f>
        <v>0</v>
      </c>
      <c r="Q50" s="17">
        <f>FishAbundance!Q50</f>
        <v>0</v>
      </c>
      <c r="R50" s="17">
        <f>FishAbundance!R50</f>
        <v>0</v>
      </c>
      <c r="S50" s="17">
        <f>FishAbundance!S50</f>
        <v>0</v>
      </c>
      <c r="T50" s="17">
        <f>FishAbundance!T50</f>
        <v>0</v>
      </c>
      <c r="U50" s="17">
        <f>FishAbundance!U50</f>
        <v>0</v>
      </c>
      <c r="V50" s="17">
        <f>FishAbundance!V50</f>
        <v>0</v>
      </c>
      <c r="W50" s="17">
        <f>FishAbundance!W50</f>
        <v>0</v>
      </c>
      <c r="X50" s="17">
        <f>FishAbundance!X50</f>
        <v>0</v>
      </c>
      <c r="Y50" s="17">
        <f>FishAbundance!Y50</f>
        <v>0</v>
      </c>
      <c r="Z50" s="17">
        <f>FishAbundance!Z50</f>
        <v>0</v>
      </c>
      <c r="AA50" s="17">
        <f>FishAbundance!AA50</f>
        <v>0</v>
      </c>
      <c r="AB50" s="17">
        <f>FishAbundance!AB50</f>
        <v>2</v>
      </c>
      <c r="AC50" s="17">
        <f>FishAbundance!AC50</f>
        <v>0</v>
      </c>
      <c r="AD50" s="17">
        <f>FishAbundance!AD50</f>
        <v>0</v>
      </c>
      <c r="AE50" s="17">
        <f>FishAbundance!AE50</f>
        <v>0</v>
      </c>
      <c r="AF50" s="17">
        <f>FishAbundance!AF50</f>
        <v>0</v>
      </c>
      <c r="AG50" s="17">
        <f>FishAbundance!AG50</f>
        <v>0</v>
      </c>
      <c r="AH50" s="17">
        <f>FishAbundance!AH50</f>
        <v>0</v>
      </c>
      <c r="AI50" s="17">
        <f>FishAbundance!AI50</f>
        <v>0</v>
      </c>
      <c r="AJ50" s="17">
        <f>FishAbundance!AJ50</f>
        <v>0</v>
      </c>
      <c r="AK50" s="17">
        <f>FishAbundance!AK50</f>
        <v>0</v>
      </c>
      <c r="AL50" s="17">
        <f>FishAbundance!AL50</f>
        <v>0</v>
      </c>
      <c r="AM50" s="17">
        <f>FishAbundance!AM50</f>
        <v>2</v>
      </c>
      <c r="AN50" s="17">
        <f>FishAbundance!AN50</f>
        <v>0</v>
      </c>
      <c r="AO50" s="17">
        <f>FishAbundance!AO50</f>
        <v>0</v>
      </c>
      <c r="AP50" s="17">
        <f>FishAbundance!AP50</f>
        <v>0</v>
      </c>
      <c r="AQ50" s="17">
        <f>FishAbundance!AQ50</f>
        <v>0</v>
      </c>
      <c r="AR50" s="17">
        <f>FishAbundance!AR50</f>
        <v>0</v>
      </c>
      <c r="AS50" s="17">
        <f>FishAbundance!AS50</f>
        <v>0</v>
      </c>
      <c r="AT50" s="17">
        <f>FishAbundance!AT50</f>
        <v>0</v>
      </c>
      <c r="AU50" s="17">
        <f>FishAbundance!AU50</f>
        <v>0</v>
      </c>
      <c r="AV50" s="17">
        <f>FishAbundance!AV50</f>
        <v>0</v>
      </c>
      <c r="AW50" s="17">
        <f>FishAbundance!AW50</f>
        <v>0</v>
      </c>
      <c r="AX50" s="17">
        <f>FishAbundance!AX50</f>
        <v>0</v>
      </c>
      <c r="AY50" s="17">
        <f>FishAbundance!AY50</f>
        <v>0</v>
      </c>
      <c r="AZ50" s="17">
        <f>FishAbundance!AZ50</f>
        <v>0</v>
      </c>
      <c r="BA50" s="17">
        <f>FishAbundance!BA50</f>
        <v>0</v>
      </c>
      <c r="BB50" s="17">
        <f>FishAbundance!BB50</f>
        <v>0</v>
      </c>
      <c r="BC50" s="17">
        <f>FishAbundance!BC50</f>
        <v>0</v>
      </c>
      <c r="BD50" s="17">
        <f>FishAbundance!BD50</f>
        <v>0</v>
      </c>
      <c r="BE50" s="17">
        <f>FishAbundance!BE50</f>
        <v>0</v>
      </c>
      <c r="BF50" s="17">
        <f>FishAbundance!BF50</f>
        <v>0</v>
      </c>
      <c r="BG50" s="17">
        <f>FishAbundance!BG50</f>
        <v>0</v>
      </c>
      <c r="BH50" s="17">
        <f>FishAbundance!BH50</f>
        <v>0</v>
      </c>
      <c r="BI50" s="17">
        <f>FishAbundance!BI50</f>
        <v>0</v>
      </c>
      <c r="BJ50" s="17">
        <f>FishAbundance!BJ50</f>
        <v>0</v>
      </c>
      <c r="BK50" s="17">
        <f>FishAbundance!BK50</f>
        <v>0</v>
      </c>
      <c r="BL50" s="17">
        <f>FishAbundance!BL50</f>
        <v>0</v>
      </c>
      <c r="BM50" s="17">
        <f>FishAbundance!BM50</f>
        <v>0</v>
      </c>
      <c r="BN50" s="17">
        <f>FishAbundance!BN50</f>
        <v>0</v>
      </c>
      <c r="BO50" s="17">
        <f>FishAbundance!BO50</f>
        <v>0</v>
      </c>
      <c r="BP50" s="17">
        <f>FishAbundance!BP50</f>
        <v>0</v>
      </c>
      <c r="BQ50" s="17">
        <f>FishAbundance!BQ50</f>
        <v>0</v>
      </c>
      <c r="BR50" s="17">
        <f>FishAbundance!BR50</f>
        <v>4</v>
      </c>
      <c r="BS50" s="17">
        <f>FishAbundance!BS50</f>
        <v>0</v>
      </c>
      <c r="BT50" s="17">
        <f>FishAbundance!BT50</f>
        <v>0</v>
      </c>
      <c r="BU50" s="17">
        <f>FishAbundance!BU50</f>
        <v>0</v>
      </c>
      <c r="BV50" s="17">
        <f>FishAbundance!BV50</f>
        <v>0</v>
      </c>
      <c r="BW50" s="17">
        <f>FishAbundance!BW50</f>
        <v>0</v>
      </c>
      <c r="BX50" s="17">
        <f>FishAbundance!BX50</f>
        <v>0</v>
      </c>
      <c r="BY50" s="17">
        <f>FishAbundance!BY50</f>
        <v>0</v>
      </c>
      <c r="BZ50" s="17">
        <f>FishAbundance!BZ50</f>
        <v>0</v>
      </c>
      <c r="CA50" s="17">
        <f>FishAbundance!CA50</f>
        <v>0</v>
      </c>
      <c r="CB50" s="17">
        <f>FishAbundance!CB50</f>
        <v>0</v>
      </c>
      <c r="CC50" s="17">
        <f>FishAbundance!CC50</f>
        <v>0</v>
      </c>
      <c r="CD50" s="17">
        <f>FishAbundance!CD50</f>
        <v>0</v>
      </c>
      <c r="CE50" s="17">
        <f>FishAbundance!CE50</f>
        <v>0</v>
      </c>
      <c r="CF50" s="17">
        <f>FishAbundance!CF50</f>
        <v>0</v>
      </c>
      <c r="CG50" s="17">
        <f>FishAbundance!CG50</f>
        <v>0</v>
      </c>
      <c r="CH50" s="17">
        <f>FishAbundance!CH50</f>
        <v>0</v>
      </c>
      <c r="CI50" s="17">
        <f>FishAbundance!CI50</f>
        <v>0</v>
      </c>
      <c r="CJ50" s="17">
        <f>FishAbundance!CJ50</f>
        <v>0</v>
      </c>
      <c r="CK50" s="17">
        <f>FishAbundance!CK50</f>
        <v>0</v>
      </c>
      <c r="CL50" s="17">
        <f>FishAbundance!CL50</f>
        <v>0</v>
      </c>
      <c r="CM50" s="17">
        <f>FishAbundance!CM50</f>
        <v>0</v>
      </c>
      <c r="CN50" s="17">
        <f>FishAbundance!CN50</f>
        <v>0</v>
      </c>
      <c r="CO50" s="17">
        <f>FishAbundance!CO50</f>
        <v>0</v>
      </c>
      <c r="CP50" s="17">
        <f>FishAbundance!CP50</f>
        <v>0</v>
      </c>
      <c r="CQ50" s="17">
        <f>FishAbundance!CQ50</f>
        <v>0</v>
      </c>
      <c r="CR50" s="17">
        <f>FishAbundance!CR50</f>
        <v>0</v>
      </c>
      <c r="CS50" s="17">
        <f>FishAbundance!CS50</f>
        <v>0</v>
      </c>
      <c r="CT50" s="17">
        <f>FishAbundance!CT50</f>
        <v>0</v>
      </c>
      <c r="CU50" s="17">
        <f>FishAbundance!CU50</f>
        <v>1</v>
      </c>
      <c r="CV50" s="17">
        <f>FishAbundance!CV50</f>
        <v>0</v>
      </c>
      <c r="CW50" s="17">
        <f>FishAbundance!CW50</f>
        <v>0</v>
      </c>
      <c r="CX50" s="17">
        <f>FishAbundance!CX50</f>
        <v>0</v>
      </c>
      <c r="CY50" s="17">
        <f>FishAbundance!CY50</f>
        <v>0</v>
      </c>
      <c r="CZ50" s="17">
        <f>FishAbundance!CZ50</f>
        <v>0</v>
      </c>
      <c r="DA50" s="17">
        <f>FishAbundance!DA50</f>
        <v>2</v>
      </c>
      <c r="DB50" s="17">
        <f>FishAbundance!DB50</f>
        <v>0</v>
      </c>
      <c r="DC50" s="17">
        <f>FishAbundance!DC50</f>
        <v>0</v>
      </c>
      <c r="DD50" s="17">
        <f>FishAbundance!DD50</f>
        <v>0</v>
      </c>
      <c r="DE50" s="17">
        <f>FishAbundance!DE50</f>
        <v>0</v>
      </c>
      <c r="DF50" s="17">
        <f>FishAbundance!DF50</f>
        <v>2</v>
      </c>
      <c r="DG50" s="17">
        <f>FishAbundance!DG50</f>
        <v>0</v>
      </c>
      <c r="DH50" s="17">
        <f>FishAbundance!DH50</f>
        <v>0</v>
      </c>
      <c r="DI50" s="17">
        <f>FishAbundance!DI50</f>
        <v>0</v>
      </c>
      <c r="DJ50" s="17">
        <f>FishAbundance!DJ50</f>
        <v>0</v>
      </c>
      <c r="DK50" s="17">
        <f>FishAbundance!DK50</f>
        <v>0</v>
      </c>
      <c r="DL50" s="17">
        <f>FishAbundance!DL50</f>
        <v>0</v>
      </c>
      <c r="DM50" s="17">
        <f>FishAbundance!DM50</f>
        <v>0</v>
      </c>
      <c r="DN50" s="17">
        <f>FishAbundance!DN50</f>
        <v>0</v>
      </c>
      <c r="DO50" s="17">
        <f>FishAbundance!DO50</f>
        <v>0</v>
      </c>
      <c r="DP50" s="17">
        <f>FishAbundance!DP50</f>
        <v>0</v>
      </c>
      <c r="DQ50" s="17">
        <f>FishAbundance!DQ50</f>
        <v>0</v>
      </c>
      <c r="DR50" s="17">
        <f>FishAbundance!DR50</f>
        <v>0</v>
      </c>
      <c r="DS50" s="17">
        <f>FishAbundance!DS50</f>
        <v>0</v>
      </c>
      <c r="DT50" s="17">
        <f>FishAbundance!DT50</f>
        <v>0</v>
      </c>
      <c r="DU50" s="17">
        <f>FishAbundance!DU50</f>
        <v>0</v>
      </c>
      <c r="DV50" s="17">
        <f>FishAbundance!DV50</f>
        <v>2</v>
      </c>
      <c r="DW50" s="17">
        <f>FishAbundance!DW50</f>
        <v>0</v>
      </c>
      <c r="DX50" s="17">
        <f>FishAbundance!DX50</f>
        <v>0</v>
      </c>
      <c r="DY50" s="17">
        <f>FishAbundance!DY50</f>
        <v>0</v>
      </c>
      <c r="DZ50" s="17">
        <f>FishAbundance!DZ50</f>
        <v>2</v>
      </c>
      <c r="EA50" s="17">
        <f>FishAbundance!EA50</f>
        <v>0</v>
      </c>
      <c r="EB50" s="17">
        <f>FishAbundance!EB50</f>
        <v>2</v>
      </c>
      <c r="EC50" s="17">
        <f>FishAbundance!EC50</f>
        <v>2</v>
      </c>
      <c r="ED50" s="17">
        <f>FishAbundance!ED50</f>
        <v>0</v>
      </c>
      <c r="EE50" s="17">
        <f>FishAbundance!EE50</f>
        <v>0</v>
      </c>
      <c r="EF50" s="17">
        <f>FishAbundance!EF50</f>
        <v>0</v>
      </c>
      <c r="EG50" s="17">
        <f>FishAbundance!EG50</f>
        <v>0</v>
      </c>
      <c r="EH50" s="17">
        <f>FishAbundance!EH50</f>
        <v>0</v>
      </c>
      <c r="EI50" s="17">
        <f>FishAbundance!EI50</f>
        <v>2</v>
      </c>
      <c r="EJ50" s="17">
        <f>FishAbundance!EJ50</f>
        <v>2</v>
      </c>
      <c r="EK50" s="17">
        <f>FishAbundance!EK50</f>
        <v>0</v>
      </c>
      <c r="EL50" s="17">
        <f>FishAbundance!EL50</f>
        <v>0</v>
      </c>
      <c r="EM50" s="17">
        <f>FishAbundance!EM50</f>
        <v>2</v>
      </c>
      <c r="EN50" s="17">
        <f>FishAbundance!EN50</f>
        <v>0</v>
      </c>
      <c r="EO50" s="17">
        <f>FishAbundance!EO50</f>
        <v>2</v>
      </c>
      <c r="EP50" s="17">
        <f>FishAbundance!EP50</f>
        <v>0</v>
      </c>
      <c r="EQ50" s="17">
        <f>FishAbundance!EQ50</f>
        <v>0</v>
      </c>
      <c r="ER50" s="17">
        <f>FishAbundance!ER50</f>
        <v>0</v>
      </c>
      <c r="ES50" s="17">
        <f>FishAbundance!ES50</f>
        <v>0</v>
      </c>
      <c r="ET50" s="17">
        <f>FishAbundance!ET50</f>
        <v>0</v>
      </c>
      <c r="EU50" s="17">
        <f>FishAbundance!EU50</f>
        <v>0</v>
      </c>
      <c r="EV50" s="17">
        <f>FishAbundance!EV50</f>
        <v>0</v>
      </c>
      <c r="EW50" s="17">
        <f>FishAbundance!EW50</f>
        <v>0</v>
      </c>
      <c r="EX50" s="17">
        <f>FishAbundance!EX50</f>
        <v>1</v>
      </c>
      <c r="EY50" s="17">
        <f>FishAbundance!EY50</f>
        <v>0</v>
      </c>
      <c r="EZ50" s="17">
        <f>FishAbundance!EZ50</f>
        <v>0</v>
      </c>
      <c r="FA50" s="17">
        <f>FishAbundance!FA50</f>
        <v>0</v>
      </c>
      <c r="FB50" s="17">
        <f>FishAbundance!FB50</f>
        <v>0</v>
      </c>
      <c r="FC50" s="17">
        <f>FishAbundance!FC50</f>
        <v>0</v>
      </c>
      <c r="FE50" s="17">
        <f>VLOOKUP($A50, SiteInfo!$A$2:$R$480, MATCH(FishAbundancePRIMER!FE$1, SiteInfo!$A$1:$R$1,0), 0)</f>
        <v>31</v>
      </c>
      <c r="FF50" s="17">
        <f>VLOOKUP($A50, SiteInfo!$A$2:$R$480, MATCH(FishAbundancePRIMER!FF$1, SiteInfo!$A$1:$R$1,0), 0)</f>
        <v>1</v>
      </c>
      <c r="FG50" s="17">
        <f>VLOOKUP($A50, SiteInfo!$A$2:$R$480, MATCH(FishAbundancePRIMER!FG$1, SiteInfo!$A$1:$R$1,0), 0)</f>
        <v>1991</v>
      </c>
      <c r="FH50" s="17" t="str">
        <f>VLOOKUP($A50, SiteInfo!$A$2:$R$480, MATCH(FishAbundancePRIMER!FH$1, SiteInfo!$A$1:$R$1,0), 0)</f>
        <v>CD</v>
      </c>
      <c r="FI50" s="17">
        <f>VLOOKUP($A50, SiteInfo!$A$2:$R$480, MATCH(FishAbundancePRIMER!FI$1, SiteInfo!$A$1:$R$1,0), 0)</f>
        <v>2</v>
      </c>
      <c r="FJ50" s="17" t="str">
        <f>VLOOKUP($A50, SiteInfo!$A$2:$R$480, MATCH(FishAbundancePRIMER!FJ$1, SiteInfo!$A$1:$R$1,0), 0)</f>
        <v>Ouepoto</v>
      </c>
      <c r="FK50" s="17" t="str">
        <f>VLOOKUP($A50, SiteInfo!$A$2:$R$480, MATCH(FishAbundancePRIMER!FK$1, SiteInfo!$A$1:$R$1,0), 0)</f>
        <v>Central Hawke's Bay</v>
      </c>
      <c r="FL50" s="17" t="str">
        <f>VLOOKUP($A50, SiteInfo!$A$2:$R$480, MATCH(FishAbundancePRIMER!FL$1, SiteInfo!$A$1:$R$1,0), 0)</f>
        <v>HKB</v>
      </c>
      <c r="FM50" s="17" t="str">
        <f>VLOOKUP($A50, SiteInfo!$A$2:$R$480, MATCH(FishAbundancePRIMER!FM$1, SiteInfo!$A$1:$R$1,0), 0)</f>
        <v>Hawke Bay</v>
      </c>
      <c r="FN50" s="17" t="str">
        <f>VLOOKUP($A50, SiteInfo!$A$2:$R$480, MATCH(FishAbundancePRIMER!FN$1, SiteInfo!$A$1:$R$1,0), 0)</f>
        <v>Ch</v>
      </c>
      <c r="FO50" s="17" t="str">
        <f>VLOOKUP($A50, SiteInfo!$A$2:$R$480, MATCH(FishAbundancePRIMER!FO$1, SiteInfo!$A$1:$R$1,0), 0)</f>
        <v>SENI</v>
      </c>
    </row>
    <row r="51" spans="1:171" x14ac:dyDescent="0.25">
      <c r="A51" s="11" t="str">
        <f>FishAbundance!A51</f>
        <v>Ch18</v>
      </c>
      <c r="B51" s="17">
        <f>FishAbundance!B51</f>
        <v>0</v>
      </c>
      <c r="C51" s="17">
        <f>FishAbundance!C51</f>
        <v>0</v>
      </c>
      <c r="D51" s="17">
        <f>FishAbundance!D51</f>
        <v>0</v>
      </c>
      <c r="E51" s="17">
        <f>FishAbundance!E51</f>
        <v>0</v>
      </c>
      <c r="F51" s="17">
        <f>FishAbundance!F51</f>
        <v>0</v>
      </c>
      <c r="G51" s="17">
        <f>FishAbundance!G51</f>
        <v>0</v>
      </c>
      <c r="H51" s="17">
        <f>FishAbundance!H51</f>
        <v>0</v>
      </c>
      <c r="I51" s="17">
        <f>FishAbundance!I51</f>
        <v>0</v>
      </c>
      <c r="J51" s="17">
        <f>FishAbundance!J51</f>
        <v>0</v>
      </c>
      <c r="K51" s="17">
        <f>FishAbundance!K51</f>
        <v>0</v>
      </c>
      <c r="L51" s="17">
        <f>FishAbundance!L51</f>
        <v>0</v>
      </c>
      <c r="M51" s="17">
        <f>FishAbundance!M51</f>
        <v>0</v>
      </c>
      <c r="N51" s="17">
        <f>FishAbundance!N51</f>
        <v>0</v>
      </c>
      <c r="O51" s="17">
        <f>FishAbundance!O51</f>
        <v>0</v>
      </c>
      <c r="P51" s="17">
        <f>FishAbundance!P51</f>
        <v>0</v>
      </c>
      <c r="Q51" s="17">
        <f>FishAbundance!Q51</f>
        <v>0</v>
      </c>
      <c r="R51" s="17">
        <f>FishAbundance!R51</f>
        <v>0</v>
      </c>
      <c r="S51" s="17">
        <f>FishAbundance!S51</f>
        <v>0</v>
      </c>
      <c r="T51" s="17">
        <f>FishAbundance!T51</f>
        <v>0</v>
      </c>
      <c r="U51" s="17">
        <f>FishAbundance!U51</f>
        <v>0</v>
      </c>
      <c r="V51" s="17">
        <f>FishAbundance!V51</f>
        <v>1</v>
      </c>
      <c r="W51" s="17">
        <f>FishAbundance!W51</f>
        <v>0</v>
      </c>
      <c r="X51" s="17">
        <f>FishAbundance!X51</f>
        <v>0</v>
      </c>
      <c r="Y51" s="17">
        <f>FishAbundance!Y51</f>
        <v>0</v>
      </c>
      <c r="Z51" s="17">
        <f>FishAbundance!Z51</f>
        <v>0</v>
      </c>
      <c r="AA51" s="17">
        <f>FishAbundance!AA51</f>
        <v>0</v>
      </c>
      <c r="AB51" s="17">
        <f>FishAbundance!AB51</f>
        <v>0</v>
      </c>
      <c r="AC51" s="17">
        <f>FishAbundance!AC51</f>
        <v>0</v>
      </c>
      <c r="AD51" s="17">
        <f>FishAbundance!AD51</f>
        <v>0</v>
      </c>
      <c r="AE51" s="17">
        <f>FishAbundance!AE51</f>
        <v>0</v>
      </c>
      <c r="AF51" s="17">
        <f>FishAbundance!AF51</f>
        <v>0</v>
      </c>
      <c r="AG51" s="17">
        <f>FishAbundance!AG51</f>
        <v>0</v>
      </c>
      <c r="AH51" s="17">
        <f>FishAbundance!AH51</f>
        <v>0</v>
      </c>
      <c r="AI51" s="17">
        <f>FishAbundance!AI51</f>
        <v>0</v>
      </c>
      <c r="AJ51" s="17">
        <f>FishAbundance!AJ51</f>
        <v>0</v>
      </c>
      <c r="AK51" s="17">
        <f>FishAbundance!AK51</f>
        <v>0</v>
      </c>
      <c r="AL51" s="17">
        <f>FishAbundance!AL51</f>
        <v>0</v>
      </c>
      <c r="AM51" s="17">
        <f>FishAbundance!AM51</f>
        <v>2</v>
      </c>
      <c r="AN51" s="17">
        <f>FishAbundance!AN51</f>
        <v>0</v>
      </c>
      <c r="AO51" s="17">
        <f>FishAbundance!AO51</f>
        <v>0</v>
      </c>
      <c r="AP51" s="17">
        <f>FishAbundance!AP51</f>
        <v>0</v>
      </c>
      <c r="AQ51" s="17">
        <f>FishAbundance!AQ51</f>
        <v>0</v>
      </c>
      <c r="AR51" s="17">
        <f>FishAbundance!AR51</f>
        <v>0</v>
      </c>
      <c r="AS51" s="17">
        <f>FishAbundance!AS51</f>
        <v>0</v>
      </c>
      <c r="AT51" s="17">
        <f>FishAbundance!AT51</f>
        <v>0</v>
      </c>
      <c r="AU51" s="17">
        <f>FishAbundance!AU51</f>
        <v>0</v>
      </c>
      <c r="AV51" s="17">
        <f>FishAbundance!AV51</f>
        <v>0</v>
      </c>
      <c r="AW51" s="17">
        <f>FishAbundance!AW51</f>
        <v>0</v>
      </c>
      <c r="AX51" s="17">
        <f>FishAbundance!AX51</f>
        <v>0</v>
      </c>
      <c r="AY51" s="17">
        <f>FishAbundance!AY51</f>
        <v>0</v>
      </c>
      <c r="AZ51" s="17">
        <f>FishAbundance!AZ51</f>
        <v>0</v>
      </c>
      <c r="BA51" s="17">
        <f>FishAbundance!BA51</f>
        <v>0</v>
      </c>
      <c r="BB51" s="17">
        <f>FishAbundance!BB51</f>
        <v>0</v>
      </c>
      <c r="BC51" s="17">
        <f>FishAbundance!BC51</f>
        <v>3</v>
      </c>
      <c r="BD51" s="17">
        <f>FishAbundance!BD51</f>
        <v>0</v>
      </c>
      <c r="BE51" s="17">
        <f>FishAbundance!BE51</f>
        <v>0</v>
      </c>
      <c r="BF51" s="17">
        <f>FishAbundance!BF51</f>
        <v>0</v>
      </c>
      <c r="BG51" s="17">
        <f>FishAbundance!BG51</f>
        <v>3</v>
      </c>
      <c r="BH51" s="17">
        <f>FishAbundance!BH51</f>
        <v>0</v>
      </c>
      <c r="BI51" s="17">
        <f>FishAbundance!BI51</f>
        <v>0</v>
      </c>
      <c r="BJ51" s="17">
        <f>FishAbundance!BJ51</f>
        <v>0</v>
      </c>
      <c r="BK51" s="17">
        <f>FishAbundance!BK51</f>
        <v>0</v>
      </c>
      <c r="BL51" s="17">
        <f>FishAbundance!BL51</f>
        <v>0</v>
      </c>
      <c r="BM51" s="17">
        <f>FishAbundance!BM51</f>
        <v>0</v>
      </c>
      <c r="BN51" s="17">
        <f>FishAbundance!BN51</f>
        <v>0</v>
      </c>
      <c r="BO51" s="17">
        <f>FishAbundance!BO51</f>
        <v>0</v>
      </c>
      <c r="BP51" s="17">
        <f>FishAbundance!BP51</f>
        <v>0</v>
      </c>
      <c r="BQ51" s="17">
        <f>FishAbundance!BQ51</f>
        <v>0</v>
      </c>
      <c r="BR51" s="17">
        <f>FishAbundance!BR51</f>
        <v>0</v>
      </c>
      <c r="BS51" s="17">
        <f>FishAbundance!BS51</f>
        <v>0</v>
      </c>
      <c r="BT51" s="17">
        <f>FishAbundance!BT51</f>
        <v>0</v>
      </c>
      <c r="BU51" s="17">
        <f>FishAbundance!BU51</f>
        <v>0</v>
      </c>
      <c r="BV51" s="17">
        <f>FishAbundance!BV51</f>
        <v>0</v>
      </c>
      <c r="BW51" s="17">
        <f>FishAbundance!BW51</f>
        <v>0</v>
      </c>
      <c r="BX51" s="17">
        <f>FishAbundance!BX51</f>
        <v>0</v>
      </c>
      <c r="BY51" s="17">
        <f>FishAbundance!BY51</f>
        <v>0</v>
      </c>
      <c r="BZ51" s="17">
        <f>FishAbundance!BZ51</f>
        <v>0</v>
      </c>
      <c r="CA51" s="17">
        <f>FishAbundance!CA51</f>
        <v>0</v>
      </c>
      <c r="CB51" s="17">
        <f>FishAbundance!CB51</f>
        <v>0</v>
      </c>
      <c r="CC51" s="17">
        <f>FishAbundance!CC51</f>
        <v>0</v>
      </c>
      <c r="CD51" s="17">
        <f>FishAbundance!CD51</f>
        <v>0</v>
      </c>
      <c r="CE51" s="17">
        <f>FishAbundance!CE51</f>
        <v>0</v>
      </c>
      <c r="CF51" s="17">
        <f>FishAbundance!CF51</f>
        <v>0</v>
      </c>
      <c r="CG51" s="17">
        <f>FishAbundance!CG51</f>
        <v>0</v>
      </c>
      <c r="CH51" s="17">
        <f>FishAbundance!CH51</f>
        <v>0</v>
      </c>
      <c r="CI51" s="17">
        <f>FishAbundance!CI51</f>
        <v>0</v>
      </c>
      <c r="CJ51" s="17">
        <f>FishAbundance!CJ51</f>
        <v>0</v>
      </c>
      <c r="CK51" s="17">
        <f>FishAbundance!CK51</f>
        <v>0</v>
      </c>
      <c r="CL51" s="17">
        <f>FishAbundance!CL51</f>
        <v>0</v>
      </c>
      <c r="CM51" s="17">
        <f>FishAbundance!CM51</f>
        <v>0</v>
      </c>
      <c r="CN51" s="17">
        <f>FishAbundance!CN51</f>
        <v>1</v>
      </c>
      <c r="CO51" s="17">
        <f>FishAbundance!CO51</f>
        <v>0</v>
      </c>
      <c r="CP51" s="17">
        <f>FishAbundance!CP51</f>
        <v>0</v>
      </c>
      <c r="CQ51" s="17">
        <f>FishAbundance!CQ51</f>
        <v>0</v>
      </c>
      <c r="CR51" s="17">
        <f>FishAbundance!CR51</f>
        <v>0</v>
      </c>
      <c r="CS51" s="17">
        <f>FishAbundance!CS51</f>
        <v>1</v>
      </c>
      <c r="CT51" s="17">
        <f>FishAbundance!CT51</f>
        <v>0</v>
      </c>
      <c r="CU51" s="17">
        <f>FishAbundance!CU51</f>
        <v>0</v>
      </c>
      <c r="CV51" s="17">
        <f>FishAbundance!CV51</f>
        <v>0</v>
      </c>
      <c r="CW51" s="17">
        <f>FishAbundance!CW51</f>
        <v>0</v>
      </c>
      <c r="CX51" s="17">
        <f>FishAbundance!CX51</f>
        <v>0</v>
      </c>
      <c r="CY51" s="17">
        <f>FishAbundance!CY51</f>
        <v>0</v>
      </c>
      <c r="CZ51" s="17">
        <f>FishAbundance!CZ51</f>
        <v>0</v>
      </c>
      <c r="DA51" s="17">
        <f>FishAbundance!DA51</f>
        <v>2</v>
      </c>
      <c r="DB51" s="17">
        <f>FishAbundance!DB51</f>
        <v>0</v>
      </c>
      <c r="DC51" s="17">
        <f>FishAbundance!DC51</f>
        <v>0</v>
      </c>
      <c r="DD51" s="17">
        <f>FishAbundance!DD51</f>
        <v>0</v>
      </c>
      <c r="DE51" s="17">
        <f>FishAbundance!DE51</f>
        <v>0</v>
      </c>
      <c r="DF51" s="17">
        <f>FishAbundance!DF51</f>
        <v>2</v>
      </c>
      <c r="DG51" s="17">
        <f>FishAbundance!DG51</f>
        <v>0</v>
      </c>
      <c r="DH51" s="17">
        <f>FishAbundance!DH51</f>
        <v>0</v>
      </c>
      <c r="DI51" s="17">
        <f>FishAbundance!DI51</f>
        <v>0</v>
      </c>
      <c r="DJ51" s="17">
        <f>FishAbundance!DJ51</f>
        <v>0</v>
      </c>
      <c r="DK51" s="17">
        <f>FishAbundance!DK51</f>
        <v>0</v>
      </c>
      <c r="DL51" s="17">
        <f>FishAbundance!DL51</f>
        <v>0</v>
      </c>
      <c r="DM51" s="17">
        <f>FishAbundance!DM51</f>
        <v>0</v>
      </c>
      <c r="DN51" s="17">
        <f>FishAbundance!DN51</f>
        <v>0</v>
      </c>
      <c r="DO51" s="17">
        <f>FishAbundance!DO51</f>
        <v>0</v>
      </c>
      <c r="DP51" s="17">
        <f>FishAbundance!DP51</f>
        <v>0</v>
      </c>
      <c r="DQ51" s="17">
        <f>FishAbundance!DQ51</f>
        <v>0</v>
      </c>
      <c r="DR51" s="17">
        <f>FishAbundance!DR51</f>
        <v>0</v>
      </c>
      <c r="DS51" s="17">
        <f>FishAbundance!DS51</f>
        <v>0</v>
      </c>
      <c r="DT51" s="17">
        <f>FishAbundance!DT51</f>
        <v>0</v>
      </c>
      <c r="DU51" s="17">
        <f>FishAbundance!DU51</f>
        <v>0</v>
      </c>
      <c r="DV51" s="17">
        <f>FishAbundance!DV51</f>
        <v>0</v>
      </c>
      <c r="DW51" s="17">
        <f>FishAbundance!DW51</f>
        <v>0</v>
      </c>
      <c r="DX51" s="17">
        <f>FishAbundance!DX51</f>
        <v>0</v>
      </c>
      <c r="DY51" s="17">
        <f>FishAbundance!DY51</f>
        <v>0</v>
      </c>
      <c r="DZ51" s="17">
        <f>FishAbundance!DZ51</f>
        <v>1</v>
      </c>
      <c r="EA51" s="17">
        <f>FishAbundance!EA51</f>
        <v>0</v>
      </c>
      <c r="EB51" s="17">
        <f>FishAbundance!EB51</f>
        <v>2</v>
      </c>
      <c r="EC51" s="17">
        <f>FishAbundance!EC51</f>
        <v>2</v>
      </c>
      <c r="ED51" s="17">
        <f>FishAbundance!ED51</f>
        <v>0</v>
      </c>
      <c r="EE51" s="17">
        <f>FishAbundance!EE51</f>
        <v>0</v>
      </c>
      <c r="EF51" s="17">
        <f>FishAbundance!EF51</f>
        <v>0</v>
      </c>
      <c r="EG51" s="17">
        <f>FishAbundance!EG51</f>
        <v>0</v>
      </c>
      <c r="EH51" s="17">
        <f>FishAbundance!EH51</f>
        <v>0</v>
      </c>
      <c r="EI51" s="17">
        <f>FishAbundance!EI51</f>
        <v>0</v>
      </c>
      <c r="EJ51" s="17">
        <f>FishAbundance!EJ51</f>
        <v>0</v>
      </c>
      <c r="EK51" s="17">
        <f>FishAbundance!EK51</f>
        <v>1</v>
      </c>
      <c r="EL51" s="17">
        <f>FishAbundance!EL51</f>
        <v>0</v>
      </c>
      <c r="EM51" s="17">
        <f>FishAbundance!EM51</f>
        <v>0</v>
      </c>
      <c r="EN51" s="17">
        <f>FishAbundance!EN51</f>
        <v>0</v>
      </c>
      <c r="EO51" s="17">
        <f>FishAbundance!EO51</f>
        <v>0</v>
      </c>
      <c r="EP51" s="17">
        <f>FishAbundance!EP51</f>
        <v>0</v>
      </c>
      <c r="EQ51" s="17">
        <f>FishAbundance!EQ51</f>
        <v>0</v>
      </c>
      <c r="ER51" s="17">
        <f>FishAbundance!ER51</f>
        <v>0</v>
      </c>
      <c r="ES51" s="17">
        <f>FishAbundance!ES51</f>
        <v>0</v>
      </c>
      <c r="ET51" s="17">
        <f>FishAbundance!ET51</f>
        <v>0</v>
      </c>
      <c r="EU51" s="17">
        <f>FishAbundance!EU51</f>
        <v>0</v>
      </c>
      <c r="EV51" s="17">
        <f>FishAbundance!EV51</f>
        <v>0</v>
      </c>
      <c r="EW51" s="17">
        <f>FishAbundance!EW51</f>
        <v>0</v>
      </c>
      <c r="EX51" s="17">
        <f>FishAbundance!EX51</f>
        <v>0</v>
      </c>
      <c r="EY51" s="17">
        <f>FishAbundance!EY51</f>
        <v>0</v>
      </c>
      <c r="EZ51" s="17">
        <f>FishAbundance!EZ51</f>
        <v>0</v>
      </c>
      <c r="FA51" s="17">
        <f>FishAbundance!FA51</f>
        <v>0</v>
      </c>
      <c r="FB51" s="17">
        <f>FishAbundance!FB51</f>
        <v>0</v>
      </c>
      <c r="FC51" s="17">
        <f>FishAbundance!FC51</f>
        <v>0</v>
      </c>
      <c r="FE51" s="17">
        <f>VLOOKUP($A51, SiteInfo!$A$2:$R$480, MATCH(FishAbundancePRIMER!FE$1, SiteInfo!$A$1:$R$1,0), 0)</f>
        <v>31</v>
      </c>
      <c r="FF51" s="17">
        <f>VLOOKUP($A51, SiteInfo!$A$2:$R$480, MATCH(FishAbundancePRIMER!FF$1, SiteInfo!$A$1:$R$1,0), 0)</f>
        <v>1</v>
      </c>
      <c r="FG51" s="17">
        <f>VLOOKUP($A51, SiteInfo!$A$2:$R$480, MATCH(FishAbundancePRIMER!FG$1, SiteInfo!$A$1:$R$1,0), 0)</f>
        <v>1991</v>
      </c>
      <c r="FH51" s="17" t="str">
        <f>VLOOKUP($A51, SiteInfo!$A$2:$R$480, MATCH(FishAbundancePRIMER!FH$1, SiteInfo!$A$1:$R$1,0), 0)</f>
        <v>CD</v>
      </c>
      <c r="FI51" s="17">
        <f>VLOOKUP($A51, SiteInfo!$A$2:$R$480, MATCH(FishAbundancePRIMER!FI$1, SiteInfo!$A$1:$R$1,0), 0)</f>
        <v>2</v>
      </c>
      <c r="FJ51" s="17" t="str">
        <f>VLOOKUP($A51, SiteInfo!$A$2:$R$480, MATCH(FishAbundancePRIMER!FJ$1, SiteInfo!$A$1:$R$1,0), 0)</f>
        <v>Ouepoto</v>
      </c>
      <c r="FK51" s="17" t="str">
        <f>VLOOKUP($A51, SiteInfo!$A$2:$R$480, MATCH(FishAbundancePRIMER!FK$1, SiteInfo!$A$1:$R$1,0), 0)</f>
        <v>Central Hawke's Bay</v>
      </c>
      <c r="FL51" s="17" t="str">
        <f>VLOOKUP($A51, SiteInfo!$A$2:$R$480, MATCH(FishAbundancePRIMER!FL$1, SiteInfo!$A$1:$R$1,0), 0)</f>
        <v>HKB</v>
      </c>
      <c r="FM51" s="17" t="str">
        <f>VLOOKUP($A51, SiteInfo!$A$2:$R$480, MATCH(FishAbundancePRIMER!FM$1, SiteInfo!$A$1:$R$1,0), 0)</f>
        <v>Hawke Bay</v>
      </c>
      <c r="FN51" s="17" t="str">
        <f>VLOOKUP($A51, SiteInfo!$A$2:$R$480, MATCH(FishAbundancePRIMER!FN$1, SiteInfo!$A$1:$R$1,0), 0)</f>
        <v>Ch</v>
      </c>
      <c r="FO51" s="17" t="str">
        <f>VLOOKUP($A51, SiteInfo!$A$2:$R$480, MATCH(FishAbundancePRIMER!FO$1, SiteInfo!$A$1:$R$1,0), 0)</f>
        <v>SENI</v>
      </c>
    </row>
    <row r="52" spans="1:171" x14ac:dyDescent="0.25">
      <c r="A52" s="11" t="str">
        <f>FishAbundance!A52</f>
        <v>Ch19</v>
      </c>
      <c r="B52" s="17">
        <f>FishAbundance!B52</f>
        <v>0</v>
      </c>
      <c r="C52" s="17">
        <f>FishAbundance!C52</f>
        <v>0</v>
      </c>
      <c r="D52" s="17">
        <f>FishAbundance!D52</f>
        <v>0</v>
      </c>
      <c r="E52" s="17">
        <f>FishAbundance!E52</f>
        <v>0</v>
      </c>
      <c r="F52" s="17">
        <f>FishAbundance!F52</f>
        <v>0</v>
      </c>
      <c r="G52" s="17">
        <f>FishAbundance!G52</f>
        <v>0</v>
      </c>
      <c r="H52" s="17">
        <f>FishAbundance!H52</f>
        <v>0</v>
      </c>
      <c r="I52" s="17">
        <f>FishAbundance!I52</f>
        <v>0</v>
      </c>
      <c r="J52" s="17">
        <f>FishAbundance!J52</f>
        <v>0</v>
      </c>
      <c r="K52" s="17">
        <f>FishAbundance!K52</f>
        <v>0</v>
      </c>
      <c r="L52" s="17">
        <f>FishAbundance!L52</f>
        <v>0</v>
      </c>
      <c r="M52" s="17">
        <f>FishAbundance!M52</f>
        <v>0</v>
      </c>
      <c r="N52" s="17">
        <f>FishAbundance!N52</f>
        <v>0</v>
      </c>
      <c r="O52" s="17">
        <f>FishAbundance!O52</f>
        <v>0</v>
      </c>
      <c r="P52" s="17">
        <f>FishAbundance!P52</f>
        <v>0</v>
      </c>
      <c r="Q52" s="17">
        <f>FishAbundance!Q52</f>
        <v>0</v>
      </c>
      <c r="R52" s="17">
        <f>FishAbundance!R52</f>
        <v>0</v>
      </c>
      <c r="S52" s="17">
        <f>FishAbundance!S52</f>
        <v>0</v>
      </c>
      <c r="T52" s="17">
        <f>FishAbundance!T52</f>
        <v>0</v>
      </c>
      <c r="U52" s="17">
        <f>FishAbundance!U52</f>
        <v>0</v>
      </c>
      <c r="V52" s="17">
        <f>FishAbundance!V52</f>
        <v>0</v>
      </c>
      <c r="W52" s="17">
        <f>FishAbundance!W52</f>
        <v>0</v>
      </c>
      <c r="X52" s="17">
        <f>FishAbundance!X52</f>
        <v>0</v>
      </c>
      <c r="Y52" s="17">
        <f>FishAbundance!Y52</f>
        <v>0</v>
      </c>
      <c r="Z52" s="17">
        <f>FishAbundance!Z52</f>
        <v>0</v>
      </c>
      <c r="AA52" s="17">
        <f>FishAbundance!AA52</f>
        <v>0</v>
      </c>
      <c r="AB52" s="17">
        <f>FishAbundance!AB52</f>
        <v>0</v>
      </c>
      <c r="AC52" s="17">
        <f>FishAbundance!AC52</f>
        <v>0</v>
      </c>
      <c r="AD52" s="17">
        <f>FishAbundance!AD52</f>
        <v>0</v>
      </c>
      <c r="AE52" s="17">
        <f>FishAbundance!AE52</f>
        <v>0</v>
      </c>
      <c r="AF52" s="17">
        <f>FishAbundance!AF52</f>
        <v>0</v>
      </c>
      <c r="AG52" s="17">
        <f>FishAbundance!AG52</f>
        <v>0</v>
      </c>
      <c r="AH52" s="17">
        <f>FishAbundance!AH52</f>
        <v>0</v>
      </c>
      <c r="AI52" s="17">
        <f>FishAbundance!AI52</f>
        <v>0</v>
      </c>
      <c r="AJ52" s="17">
        <f>FishAbundance!AJ52</f>
        <v>0</v>
      </c>
      <c r="AK52" s="17">
        <f>FishAbundance!AK52</f>
        <v>0</v>
      </c>
      <c r="AL52" s="17">
        <f>FishAbundance!AL52</f>
        <v>0</v>
      </c>
      <c r="AM52" s="17">
        <f>FishAbundance!AM52</f>
        <v>2</v>
      </c>
      <c r="AN52" s="17">
        <f>FishAbundance!AN52</f>
        <v>0</v>
      </c>
      <c r="AO52" s="17">
        <f>FishAbundance!AO52</f>
        <v>0</v>
      </c>
      <c r="AP52" s="17">
        <f>FishAbundance!AP52</f>
        <v>0</v>
      </c>
      <c r="AQ52" s="17">
        <f>FishAbundance!AQ52</f>
        <v>0</v>
      </c>
      <c r="AR52" s="17">
        <f>FishAbundance!AR52</f>
        <v>0</v>
      </c>
      <c r="AS52" s="17">
        <f>FishAbundance!AS52</f>
        <v>0</v>
      </c>
      <c r="AT52" s="17">
        <f>FishAbundance!AT52</f>
        <v>0</v>
      </c>
      <c r="AU52" s="17">
        <f>FishAbundance!AU52</f>
        <v>0</v>
      </c>
      <c r="AV52" s="17">
        <f>FishAbundance!AV52</f>
        <v>0</v>
      </c>
      <c r="AW52" s="17">
        <f>FishAbundance!AW52</f>
        <v>0</v>
      </c>
      <c r="AX52" s="17">
        <f>FishAbundance!AX52</f>
        <v>0</v>
      </c>
      <c r="AY52" s="17">
        <f>FishAbundance!AY52</f>
        <v>0</v>
      </c>
      <c r="AZ52" s="17">
        <f>FishAbundance!AZ52</f>
        <v>0</v>
      </c>
      <c r="BA52" s="17">
        <f>FishAbundance!BA52</f>
        <v>0</v>
      </c>
      <c r="BB52" s="17">
        <f>FishAbundance!BB52</f>
        <v>0</v>
      </c>
      <c r="BC52" s="17">
        <f>FishAbundance!BC52</f>
        <v>0</v>
      </c>
      <c r="BD52" s="17">
        <f>FishAbundance!BD52</f>
        <v>0</v>
      </c>
      <c r="BE52" s="17">
        <f>FishAbundance!BE52</f>
        <v>0</v>
      </c>
      <c r="BF52" s="17">
        <f>FishAbundance!BF52</f>
        <v>0</v>
      </c>
      <c r="BG52" s="17">
        <f>FishAbundance!BG52</f>
        <v>1</v>
      </c>
      <c r="BH52" s="17">
        <f>FishAbundance!BH52</f>
        <v>0</v>
      </c>
      <c r="BI52" s="17">
        <f>FishAbundance!BI52</f>
        <v>0</v>
      </c>
      <c r="BJ52" s="17">
        <f>FishAbundance!BJ52</f>
        <v>0</v>
      </c>
      <c r="BK52" s="17">
        <f>FishAbundance!BK52</f>
        <v>0</v>
      </c>
      <c r="BL52" s="17">
        <f>FishAbundance!BL52</f>
        <v>0</v>
      </c>
      <c r="BM52" s="17">
        <f>FishAbundance!BM52</f>
        <v>0</v>
      </c>
      <c r="BN52" s="17">
        <f>FishAbundance!BN52</f>
        <v>0</v>
      </c>
      <c r="BO52" s="17">
        <f>FishAbundance!BO52</f>
        <v>0</v>
      </c>
      <c r="BP52" s="17">
        <f>FishAbundance!BP52</f>
        <v>0</v>
      </c>
      <c r="BQ52" s="17">
        <f>FishAbundance!BQ52</f>
        <v>0</v>
      </c>
      <c r="BR52" s="17">
        <f>FishAbundance!BR52</f>
        <v>0</v>
      </c>
      <c r="BS52" s="17">
        <f>FishAbundance!BS52</f>
        <v>0</v>
      </c>
      <c r="BT52" s="17">
        <f>FishAbundance!BT52</f>
        <v>0</v>
      </c>
      <c r="BU52" s="17">
        <f>FishAbundance!BU52</f>
        <v>0</v>
      </c>
      <c r="BV52" s="17">
        <f>FishAbundance!BV52</f>
        <v>0</v>
      </c>
      <c r="BW52" s="17">
        <f>FishAbundance!BW52</f>
        <v>0</v>
      </c>
      <c r="BX52" s="17">
        <f>FishAbundance!BX52</f>
        <v>0</v>
      </c>
      <c r="BY52" s="17">
        <f>FishAbundance!BY52</f>
        <v>0</v>
      </c>
      <c r="BZ52" s="17">
        <f>FishAbundance!BZ52</f>
        <v>0</v>
      </c>
      <c r="CA52" s="17">
        <f>FishAbundance!CA52</f>
        <v>0</v>
      </c>
      <c r="CB52" s="17">
        <f>FishAbundance!CB52</f>
        <v>0</v>
      </c>
      <c r="CC52" s="17">
        <f>FishAbundance!CC52</f>
        <v>0</v>
      </c>
      <c r="CD52" s="17">
        <f>FishAbundance!CD52</f>
        <v>0</v>
      </c>
      <c r="CE52" s="17">
        <f>FishAbundance!CE52</f>
        <v>0</v>
      </c>
      <c r="CF52" s="17">
        <f>FishAbundance!CF52</f>
        <v>0</v>
      </c>
      <c r="CG52" s="17">
        <f>FishAbundance!CG52</f>
        <v>0</v>
      </c>
      <c r="CH52" s="17">
        <f>FishAbundance!CH52</f>
        <v>0</v>
      </c>
      <c r="CI52" s="17">
        <f>FishAbundance!CI52</f>
        <v>0</v>
      </c>
      <c r="CJ52" s="17">
        <f>FishAbundance!CJ52</f>
        <v>0</v>
      </c>
      <c r="CK52" s="17">
        <f>FishAbundance!CK52</f>
        <v>0</v>
      </c>
      <c r="CL52" s="17">
        <f>FishAbundance!CL52</f>
        <v>0</v>
      </c>
      <c r="CM52" s="17">
        <f>FishAbundance!CM52</f>
        <v>0</v>
      </c>
      <c r="CN52" s="17">
        <f>FishAbundance!CN52</f>
        <v>2</v>
      </c>
      <c r="CO52" s="17">
        <f>FishAbundance!CO52</f>
        <v>0</v>
      </c>
      <c r="CP52" s="17">
        <f>FishAbundance!CP52</f>
        <v>0</v>
      </c>
      <c r="CQ52" s="17">
        <f>FishAbundance!CQ52</f>
        <v>0</v>
      </c>
      <c r="CR52" s="17">
        <f>FishAbundance!CR52</f>
        <v>0</v>
      </c>
      <c r="CS52" s="17">
        <f>FishAbundance!CS52</f>
        <v>2</v>
      </c>
      <c r="CT52" s="17">
        <f>FishAbundance!CT52</f>
        <v>0</v>
      </c>
      <c r="CU52" s="17">
        <f>FishAbundance!CU52</f>
        <v>0</v>
      </c>
      <c r="CV52" s="17">
        <f>FishAbundance!CV52</f>
        <v>0</v>
      </c>
      <c r="CW52" s="17">
        <f>FishAbundance!CW52</f>
        <v>0</v>
      </c>
      <c r="CX52" s="17">
        <f>FishAbundance!CX52</f>
        <v>0</v>
      </c>
      <c r="CY52" s="17">
        <f>FishAbundance!CY52</f>
        <v>0</v>
      </c>
      <c r="CZ52" s="17">
        <f>FishAbundance!CZ52</f>
        <v>0</v>
      </c>
      <c r="DA52" s="17">
        <f>FishAbundance!DA52</f>
        <v>3</v>
      </c>
      <c r="DB52" s="17">
        <f>FishAbundance!DB52</f>
        <v>0</v>
      </c>
      <c r="DC52" s="17">
        <f>FishAbundance!DC52</f>
        <v>2</v>
      </c>
      <c r="DD52" s="17">
        <f>FishAbundance!DD52</f>
        <v>0</v>
      </c>
      <c r="DE52" s="17">
        <f>FishAbundance!DE52</f>
        <v>0</v>
      </c>
      <c r="DF52" s="17">
        <f>FishAbundance!DF52</f>
        <v>1</v>
      </c>
      <c r="DG52" s="17">
        <f>FishAbundance!DG52</f>
        <v>0</v>
      </c>
      <c r="DH52" s="17">
        <f>FishAbundance!DH52</f>
        <v>0</v>
      </c>
      <c r="DI52" s="17">
        <f>FishAbundance!DI52</f>
        <v>0</v>
      </c>
      <c r="DJ52" s="17">
        <f>FishAbundance!DJ52</f>
        <v>0</v>
      </c>
      <c r="DK52" s="17">
        <f>FishAbundance!DK52</f>
        <v>0</v>
      </c>
      <c r="DL52" s="17">
        <f>FishAbundance!DL52</f>
        <v>0</v>
      </c>
      <c r="DM52" s="17">
        <f>FishAbundance!DM52</f>
        <v>0</v>
      </c>
      <c r="DN52" s="17">
        <f>FishAbundance!DN52</f>
        <v>0</v>
      </c>
      <c r="DO52" s="17">
        <f>FishAbundance!DO52</f>
        <v>0</v>
      </c>
      <c r="DP52" s="17">
        <f>FishAbundance!DP52</f>
        <v>0</v>
      </c>
      <c r="DQ52" s="17">
        <f>FishAbundance!DQ52</f>
        <v>0</v>
      </c>
      <c r="DR52" s="17">
        <f>FishAbundance!DR52</f>
        <v>0</v>
      </c>
      <c r="DS52" s="17">
        <f>FishAbundance!DS52</f>
        <v>2</v>
      </c>
      <c r="DT52" s="17">
        <f>FishAbundance!DT52</f>
        <v>0</v>
      </c>
      <c r="DU52" s="17">
        <f>FishAbundance!DU52</f>
        <v>0</v>
      </c>
      <c r="DV52" s="17">
        <f>FishAbundance!DV52</f>
        <v>0</v>
      </c>
      <c r="DW52" s="17">
        <f>FishAbundance!DW52</f>
        <v>0</v>
      </c>
      <c r="DX52" s="17">
        <f>FishAbundance!DX52</f>
        <v>0</v>
      </c>
      <c r="DY52" s="17">
        <f>FishAbundance!DY52</f>
        <v>0</v>
      </c>
      <c r="DZ52" s="17">
        <f>FishAbundance!DZ52</f>
        <v>0</v>
      </c>
      <c r="EA52" s="17">
        <f>FishAbundance!EA52</f>
        <v>0</v>
      </c>
      <c r="EB52" s="17">
        <f>FishAbundance!EB52</f>
        <v>0</v>
      </c>
      <c r="EC52" s="17">
        <f>FishAbundance!EC52</f>
        <v>2</v>
      </c>
      <c r="ED52" s="17">
        <f>FishAbundance!ED52</f>
        <v>0</v>
      </c>
      <c r="EE52" s="17">
        <f>FishAbundance!EE52</f>
        <v>1</v>
      </c>
      <c r="EF52" s="17">
        <f>FishAbundance!EF52</f>
        <v>0</v>
      </c>
      <c r="EG52" s="17">
        <f>FishAbundance!EG52</f>
        <v>0</v>
      </c>
      <c r="EH52" s="17">
        <f>FishAbundance!EH52</f>
        <v>0</v>
      </c>
      <c r="EI52" s="17">
        <f>FishAbundance!EI52</f>
        <v>0</v>
      </c>
      <c r="EJ52" s="17">
        <f>FishAbundance!EJ52</f>
        <v>0</v>
      </c>
      <c r="EK52" s="17">
        <f>FishAbundance!EK52</f>
        <v>2</v>
      </c>
      <c r="EL52" s="17">
        <f>FishAbundance!EL52</f>
        <v>0</v>
      </c>
      <c r="EM52" s="17">
        <f>FishAbundance!EM52</f>
        <v>0</v>
      </c>
      <c r="EN52" s="17">
        <f>FishAbundance!EN52</f>
        <v>1</v>
      </c>
      <c r="EO52" s="17">
        <f>FishAbundance!EO52</f>
        <v>2</v>
      </c>
      <c r="EP52" s="17">
        <f>FishAbundance!EP52</f>
        <v>0</v>
      </c>
      <c r="EQ52" s="17">
        <f>FishAbundance!EQ52</f>
        <v>0</v>
      </c>
      <c r="ER52" s="17">
        <f>FishAbundance!ER52</f>
        <v>0</v>
      </c>
      <c r="ES52" s="17">
        <f>FishAbundance!ES52</f>
        <v>0</v>
      </c>
      <c r="ET52" s="17">
        <f>FishAbundance!ET52</f>
        <v>0</v>
      </c>
      <c r="EU52" s="17">
        <f>FishAbundance!EU52</f>
        <v>0</v>
      </c>
      <c r="EV52" s="17">
        <f>FishAbundance!EV52</f>
        <v>0</v>
      </c>
      <c r="EW52" s="17">
        <f>FishAbundance!EW52</f>
        <v>0</v>
      </c>
      <c r="EX52" s="17">
        <f>FishAbundance!EX52</f>
        <v>0</v>
      </c>
      <c r="EY52" s="17">
        <f>FishAbundance!EY52</f>
        <v>0</v>
      </c>
      <c r="EZ52" s="17">
        <f>FishAbundance!EZ52</f>
        <v>0</v>
      </c>
      <c r="FA52" s="17">
        <f>FishAbundance!FA52</f>
        <v>0</v>
      </c>
      <c r="FB52" s="17">
        <f>FishAbundance!FB52</f>
        <v>0</v>
      </c>
      <c r="FC52" s="17">
        <f>FishAbundance!FC52</f>
        <v>0</v>
      </c>
      <c r="FE52" s="17">
        <f>VLOOKUP($A52, SiteInfo!$A$2:$R$480, MATCH(FishAbundancePRIMER!FE$1, SiteInfo!$A$1:$R$1,0), 0)</f>
        <v>1</v>
      </c>
      <c r="FF52" s="17">
        <f>VLOOKUP($A52, SiteInfo!$A$2:$R$480, MATCH(FishAbundancePRIMER!FF$1, SiteInfo!$A$1:$R$1,0), 0)</f>
        <v>2</v>
      </c>
      <c r="FG52" s="17">
        <f>VLOOKUP($A52, SiteInfo!$A$2:$R$480, MATCH(FishAbundancePRIMER!FG$1, SiteInfo!$A$1:$R$1,0), 0)</f>
        <v>1991</v>
      </c>
      <c r="FH52" s="17" t="str">
        <f>VLOOKUP($A52, SiteInfo!$A$2:$R$480, MATCH(FishAbundancePRIMER!FH$1, SiteInfo!$A$1:$R$1,0), 0)</f>
        <v>CD</v>
      </c>
      <c r="FI52" s="17">
        <f>VLOOKUP($A52, SiteInfo!$A$2:$R$480, MATCH(FishAbundancePRIMER!FI$1, SiteInfo!$A$1:$R$1,0), 0)</f>
        <v>2</v>
      </c>
      <c r="FJ52" s="17" t="str">
        <f>VLOOKUP($A52, SiteInfo!$A$2:$R$480, MATCH(FishAbundancePRIMER!FJ$1, SiteInfo!$A$1:$R$1,0), 0)</f>
        <v>Aramoana</v>
      </c>
      <c r="FK52" s="17" t="str">
        <f>VLOOKUP($A52, SiteInfo!$A$2:$R$480, MATCH(FishAbundancePRIMER!FK$1, SiteInfo!$A$1:$R$1,0), 0)</f>
        <v>Central Hawke's Bay</v>
      </c>
      <c r="FL52" s="17" t="str">
        <f>VLOOKUP($A52, SiteInfo!$A$2:$R$480, MATCH(FishAbundancePRIMER!FL$1, SiteInfo!$A$1:$R$1,0), 0)</f>
        <v>HKB</v>
      </c>
      <c r="FM52" s="17" t="str">
        <f>VLOOKUP($A52, SiteInfo!$A$2:$R$480, MATCH(FishAbundancePRIMER!FM$1, SiteInfo!$A$1:$R$1,0), 0)</f>
        <v>Hawke Bay</v>
      </c>
      <c r="FN52" s="17" t="str">
        <f>VLOOKUP($A52, SiteInfo!$A$2:$R$480, MATCH(FishAbundancePRIMER!FN$1, SiteInfo!$A$1:$R$1,0), 0)</f>
        <v>Ch</v>
      </c>
      <c r="FO52" s="17" t="str">
        <f>VLOOKUP($A52, SiteInfo!$A$2:$R$480, MATCH(FishAbundancePRIMER!FO$1, SiteInfo!$A$1:$R$1,0), 0)</f>
        <v>SENI</v>
      </c>
    </row>
    <row r="53" spans="1:171" x14ac:dyDescent="0.25">
      <c r="A53" s="11" t="str">
        <f>FishAbundance!A53</f>
        <v>Ch20</v>
      </c>
      <c r="B53" s="17">
        <f>FishAbundance!B53</f>
        <v>0</v>
      </c>
      <c r="C53" s="17">
        <f>FishAbundance!C53</f>
        <v>0</v>
      </c>
      <c r="D53" s="17">
        <f>FishAbundance!D53</f>
        <v>0</v>
      </c>
      <c r="E53" s="17">
        <f>FishAbundance!E53</f>
        <v>0</v>
      </c>
      <c r="F53" s="17">
        <f>FishAbundance!F53</f>
        <v>0</v>
      </c>
      <c r="G53" s="17">
        <f>FishAbundance!G53</f>
        <v>0</v>
      </c>
      <c r="H53" s="17">
        <f>FishAbundance!H53</f>
        <v>0</v>
      </c>
      <c r="I53" s="17">
        <f>FishAbundance!I53</f>
        <v>0</v>
      </c>
      <c r="J53" s="17">
        <f>FishAbundance!J53</f>
        <v>0</v>
      </c>
      <c r="K53" s="17">
        <f>FishAbundance!K53</f>
        <v>0</v>
      </c>
      <c r="L53" s="17">
        <f>FishAbundance!L53</f>
        <v>0</v>
      </c>
      <c r="M53" s="17">
        <f>FishAbundance!M53</f>
        <v>0</v>
      </c>
      <c r="N53" s="17">
        <f>FishAbundance!N53</f>
        <v>0</v>
      </c>
      <c r="O53" s="17">
        <f>FishAbundance!O53</f>
        <v>0</v>
      </c>
      <c r="P53" s="17">
        <f>FishAbundance!P53</f>
        <v>0</v>
      </c>
      <c r="Q53" s="17">
        <f>FishAbundance!Q53</f>
        <v>0</v>
      </c>
      <c r="R53" s="17">
        <f>FishAbundance!R53</f>
        <v>0</v>
      </c>
      <c r="S53" s="17">
        <f>FishAbundance!S53</f>
        <v>0</v>
      </c>
      <c r="T53" s="17">
        <f>FishAbundance!T53</f>
        <v>0</v>
      </c>
      <c r="U53" s="17">
        <f>FishAbundance!U53</f>
        <v>0</v>
      </c>
      <c r="V53" s="17">
        <f>FishAbundance!V53</f>
        <v>1</v>
      </c>
      <c r="W53" s="17">
        <f>FishAbundance!W53</f>
        <v>0</v>
      </c>
      <c r="X53" s="17">
        <f>FishAbundance!X53</f>
        <v>0</v>
      </c>
      <c r="Y53" s="17">
        <f>FishAbundance!Y53</f>
        <v>0</v>
      </c>
      <c r="Z53" s="17">
        <f>FishAbundance!Z53</f>
        <v>0</v>
      </c>
      <c r="AA53" s="17">
        <f>FishAbundance!AA53</f>
        <v>0</v>
      </c>
      <c r="AB53" s="17">
        <f>FishAbundance!AB53</f>
        <v>0</v>
      </c>
      <c r="AC53" s="17">
        <f>FishAbundance!AC53</f>
        <v>0</v>
      </c>
      <c r="AD53" s="17">
        <f>FishAbundance!AD53</f>
        <v>0</v>
      </c>
      <c r="AE53" s="17">
        <f>FishAbundance!AE53</f>
        <v>0</v>
      </c>
      <c r="AF53" s="17">
        <f>FishAbundance!AF53</f>
        <v>0</v>
      </c>
      <c r="AG53" s="17">
        <f>FishAbundance!AG53</f>
        <v>0</v>
      </c>
      <c r="AH53" s="17">
        <f>FishAbundance!AH53</f>
        <v>0</v>
      </c>
      <c r="AI53" s="17">
        <f>FishAbundance!AI53</f>
        <v>0</v>
      </c>
      <c r="AJ53" s="17">
        <f>FishAbundance!AJ53</f>
        <v>0</v>
      </c>
      <c r="AK53" s="17">
        <f>FishAbundance!AK53</f>
        <v>0</v>
      </c>
      <c r="AL53" s="17">
        <f>FishAbundance!AL53</f>
        <v>0</v>
      </c>
      <c r="AM53" s="17">
        <f>FishAbundance!AM53</f>
        <v>0</v>
      </c>
      <c r="AN53" s="17">
        <f>FishAbundance!AN53</f>
        <v>0</v>
      </c>
      <c r="AO53" s="17">
        <f>FishAbundance!AO53</f>
        <v>0</v>
      </c>
      <c r="AP53" s="17">
        <f>FishAbundance!AP53</f>
        <v>0</v>
      </c>
      <c r="AQ53" s="17">
        <f>FishAbundance!AQ53</f>
        <v>0</v>
      </c>
      <c r="AR53" s="17">
        <f>FishAbundance!AR53</f>
        <v>0</v>
      </c>
      <c r="AS53" s="17">
        <f>FishAbundance!AS53</f>
        <v>0</v>
      </c>
      <c r="AT53" s="17">
        <f>FishAbundance!AT53</f>
        <v>0</v>
      </c>
      <c r="AU53" s="17">
        <f>FishAbundance!AU53</f>
        <v>0</v>
      </c>
      <c r="AV53" s="17">
        <f>FishAbundance!AV53</f>
        <v>0</v>
      </c>
      <c r="AW53" s="17">
        <f>FishAbundance!AW53</f>
        <v>0</v>
      </c>
      <c r="AX53" s="17">
        <f>FishAbundance!AX53</f>
        <v>0</v>
      </c>
      <c r="AY53" s="17">
        <f>FishAbundance!AY53</f>
        <v>0</v>
      </c>
      <c r="AZ53" s="17">
        <f>FishAbundance!AZ53</f>
        <v>0</v>
      </c>
      <c r="BA53" s="17">
        <f>FishAbundance!BA53</f>
        <v>0</v>
      </c>
      <c r="BB53" s="17">
        <f>FishAbundance!BB53</f>
        <v>0</v>
      </c>
      <c r="BC53" s="17">
        <f>FishAbundance!BC53</f>
        <v>0</v>
      </c>
      <c r="BD53" s="17">
        <f>FishAbundance!BD53</f>
        <v>0</v>
      </c>
      <c r="BE53" s="17">
        <f>FishAbundance!BE53</f>
        <v>0</v>
      </c>
      <c r="BF53" s="17">
        <f>FishAbundance!BF53</f>
        <v>0</v>
      </c>
      <c r="BG53" s="17">
        <f>FishAbundance!BG53</f>
        <v>0</v>
      </c>
      <c r="BH53" s="17">
        <f>FishAbundance!BH53</f>
        <v>0</v>
      </c>
      <c r="BI53" s="17">
        <f>FishAbundance!BI53</f>
        <v>0</v>
      </c>
      <c r="BJ53" s="17">
        <f>FishAbundance!BJ53</f>
        <v>0</v>
      </c>
      <c r="BK53" s="17">
        <f>FishAbundance!BK53</f>
        <v>0</v>
      </c>
      <c r="BL53" s="17">
        <f>FishAbundance!BL53</f>
        <v>0</v>
      </c>
      <c r="BM53" s="17">
        <f>FishAbundance!BM53</f>
        <v>0</v>
      </c>
      <c r="BN53" s="17">
        <f>FishAbundance!BN53</f>
        <v>0</v>
      </c>
      <c r="BO53" s="17">
        <f>FishAbundance!BO53</f>
        <v>0</v>
      </c>
      <c r="BP53" s="17">
        <f>FishAbundance!BP53</f>
        <v>0</v>
      </c>
      <c r="BQ53" s="17">
        <f>FishAbundance!BQ53</f>
        <v>0</v>
      </c>
      <c r="BR53" s="17">
        <f>FishAbundance!BR53</f>
        <v>2</v>
      </c>
      <c r="BS53" s="17">
        <f>FishAbundance!BS53</f>
        <v>2</v>
      </c>
      <c r="BT53" s="17">
        <f>FishAbundance!BT53</f>
        <v>0</v>
      </c>
      <c r="BU53" s="17">
        <f>FishAbundance!BU53</f>
        <v>0</v>
      </c>
      <c r="BV53" s="17">
        <f>FishAbundance!BV53</f>
        <v>0</v>
      </c>
      <c r="BW53" s="17">
        <f>FishAbundance!BW53</f>
        <v>0</v>
      </c>
      <c r="BX53" s="17">
        <f>FishAbundance!BX53</f>
        <v>0</v>
      </c>
      <c r="BY53" s="17">
        <f>FishAbundance!BY53</f>
        <v>0</v>
      </c>
      <c r="BZ53" s="17">
        <f>FishAbundance!BZ53</f>
        <v>0</v>
      </c>
      <c r="CA53" s="17">
        <f>FishAbundance!CA53</f>
        <v>0</v>
      </c>
      <c r="CB53" s="17">
        <f>FishAbundance!CB53</f>
        <v>0</v>
      </c>
      <c r="CC53" s="17">
        <f>FishAbundance!CC53</f>
        <v>0</v>
      </c>
      <c r="CD53" s="17">
        <f>FishAbundance!CD53</f>
        <v>0</v>
      </c>
      <c r="CE53" s="17">
        <f>FishAbundance!CE53</f>
        <v>0</v>
      </c>
      <c r="CF53" s="17">
        <f>FishAbundance!CF53</f>
        <v>0</v>
      </c>
      <c r="CG53" s="17">
        <f>FishAbundance!CG53</f>
        <v>0</v>
      </c>
      <c r="CH53" s="17">
        <f>FishAbundance!CH53</f>
        <v>0</v>
      </c>
      <c r="CI53" s="17">
        <f>FishAbundance!CI53</f>
        <v>0</v>
      </c>
      <c r="CJ53" s="17">
        <f>FishAbundance!CJ53</f>
        <v>0</v>
      </c>
      <c r="CK53" s="17">
        <f>FishAbundance!CK53</f>
        <v>0</v>
      </c>
      <c r="CL53" s="17">
        <f>FishAbundance!CL53</f>
        <v>0</v>
      </c>
      <c r="CM53" s="17">
        <f>FishAbundance!CM53</f>
        <v>0</v>
      </c>
      <c r="CN53" s="17">
        <f>FishAbundance!CN53</f>
        <v>2</v>
      </c>
      <c r="CO53" s="17">
        <f>FishAbundance!CO53</f>
        <v>0</v>
      </c>
      <c r="CP53" s="17">
        <f>FishAbundance!CP53</f>
        <v>0</v>
      </c>
      <c r="CQ53" s="17">
        <f>FishAbundance!CQ53</f>
        <v>0</v>
      </c>
      <c r="CR53" s="17">
        <f>FishAbundance!CR53</f>
        <v>0</v>
      </c>
      <c r="CS53" s="17">
        <f>FishAbundance!CS53</f>
        <v>2</v>
      </c>
      <c r="CT53" s="17">
        <f>FishAbundance!CT53</f>
        <v>0</v>
      </c>
      <c r="CU53" s="17">
        <f>FishAbundance!CU53</f>
        <v>0</v>
      </c>
      <c r="CV53" s="17">
        <f>FishAbundance!CV53</f>
        <v>0</v>
      </c>
      <c r="CW53" s="17">
        <f>FishAbundance!CW53</f>
        <v>0</v>
      </c>
      <c r="CX53" s="17">
        <f>FishAbundance!CX53</f>
        <v>0</v>
      </c>
      <c r="CY53" s="17">
        <f>FishAbundance!CY53</f>
        <v>0</v>
      </c>
      <c r="CZ53" s="17">
        <f>FishAbundance!CZ53</f>
        <v>0</v>
      </c>
      <c r="DA53" s="17">
        <f>FishAbundance!DA53</f>
        <v>3</v>
      </c>
      <c r="DB53" s="17">
        <f>FishAbundance!DB53</f>
        <v>0</v>
      </c>
      <c r="DC53" s="17">
        <f>FishAbundance!DC53</f>
        <v>2</v>
      </c>
      <c r="DD53" s="17">
        <f>FishAbundance!DD53</f>
        <v>0</v>
      </c>
      <c r="DE53" s="17">
        <f>FishAbundance!DE53</f>
        <v>0</v>
      </c>
      <c r="DF53" s="17">
        <f>FishAbundance!DF53</f>
        <v>0</v>
      </c>
      <c r="DG53" s="17">
        <f>FishAbundance!DG53</f>
        <v>0</v>
      </c>
      <c r="DH53" s="17">
        <f>FishAbundance!DH53</f>
        <v>0</v>
      </c>
      <c r="DI53" s="17">
        <f>FishAbundance!DI53</f>
        <v>0</v>
      </c>
      <c r="DJ53" s="17">
        <f>FishAbundance!DJ53</f>
        <v>0</v>
      </c>
      <c r="DK53" s="17">
        <f>FishAbundance!DK53</f>
        <v>0</v>
      </c>
      <c r="DL53" s="17">
        <f>FishAbundance!DL53</f>
        <v>0</v>
      </c>
      <c r="DM53" s="17">
        <f>FishAbundance!DM53</f>
        <v>0</v>
      </c>
      <c r="DN53" s="17">
        <f>FishAbundance!DN53</f>
        <v>0</v>
      </c>
      <c r="DO53" s="17">
        <f>FishAbundance!DO53</f>
        <v>0</v>
      </c>
      <c r="DP53" s="17">
        <f>FishAbundance!DP53</f>
        <v>0</v>
      </c>
      <c r="DQ53" s="17">
        <f>FishAbundance!DQ53</f>
        <v>0</v>
      </c>
      <c r="DR53" s="17">
        <f>FishAbundance!DR53</f>
        <v>0</v>
      </c>
      <c r="DS53" s="17">
        <f>FishAbundance!DS53</f>
        <v>2</v>
      </c>
      <c r="DT53" s="17">
        <f>FishAbundance!DT53</f>
        <v>0</v>
      </c>
      <c r="DU53" s="17">
        <f>FishAbundance!DU53</f>
        <v>0</v>
      </c>
      <c r="DV53" s="17">
        <f>FishAbundance!DV53</f>
        <v>1</v>
      </c>
      <c r="DW53" s="17">
        <f>FishAbundance!DW53</f>
        <v>0</v>
      </c>
      <c r="DX53" s="17">
        <f>FishAbundance!DX53</f>
        <v>0</v>
      </c>
      <c r="DY53" s="17">
        <f>FishAbundance!DY53</f>
        <v>0</v>
      </c>
      <c r="DZ53" s="17">
        <f>FishAbundance!DZ53</f>
        <v>0</v>
      </c>
      <c r="EA53" s="17">
        <f>FishAbundance!EA53</f>
        <v>0</v>
      </c>
      <c r="EB53" s="17">
        <f>FishAbundance!EB53</f>
        <v>2</v>
      </c>
      <c r="EC53" s="17">
        <f>FishAbundance!EC53</f>
        <v>0</v>
      </c>
      <c r="ED53" s="17">
        <f>FishAbundance!ED53</f>
        <v>0</v>
      </c>
      <c r="EE53" s="17">
        <f>FishAbundance!EE53</f>
        <v>0</v>
      </c>
      <c r="EF53" s="17">
        <f>FishAbundance!EF53</f>
        <v>0</v>
      </c>
      <c r="EG53" s="17">
        <f>FishAbundance!EG53</f>
        <v>0</v>
      </c>
      <c r="EH53" s="17">
        <f>FishAbundance!EH53</f>
        <v>0</v>
      </c>
      <c r="EI53" s="17">
        <f>FishAbundance!EI53</f>
        <v>2</v>
      </c>
      <c r="EJ53" s="17">
        <f>FishAbundance!EJ53</f>
        <v>2</v>
      </c>
      <c r="EK53" s="17">
        <f>FishAbundance!EK53</f>
        <v>2</v>
      </c>
      <c r="EL53" s="17">
        <f>FishAbundance!EL53</f>
        <v>0</v>
      </c>
      <c r="EM53" s="17">
        <f>FishAbundance!EM53</f>
        <v>1</v>
      </c>
      <c r="EN53" s="17">
        <f>FishAbundance!EN53</f>
        <v>0</v>
      </c>
      <c r="EO53" s="17">
        <f>FishAbundance!EO53</f>
        <v>2</v>
      </c>
      <c r="EP53" s="17">
        <f>FishAbundance!EP53</f>
        <v>0</v>
      </c>
      <c r="EQ53" s="17">
        <f>FishAbundance!EQ53</f>
        <v>0</v>
      </c>
      <c r="ER53" s="17">
        <f>FishAbundance!ER53</f>
        <v>1</v>
      </c>
      <c r="ES53" s="17">
        <f>FishAbundance!ES53</f>
        <v>0</v>
      </c>
      <c r="ET53" s="17">
        <f>FishAbundance!ET53</f>
        <v>0</v>
      </c>
      <c r="EU53" s="17">
        <f>FishAbundance!EU53</f>
        <v>0</v>
      </c>
      <c r="EV53" s="17">
        <f>FishAbundance!EV53</f>
        <v>0</v>
      </c>
      <c r="EW53" s="17">
        <f>FishAbundance!EW53</f>
        <v>0</v>
      </c>
      <c r="EX53" s="17">
        <f>FishAbundance!EX53</f>
        <v>0</v>
      </c>
      <c r="EY53" s="17">
        <f>FishAbundance!EY53</f>
        <v>0</v>
      </c>
      <c r="EZ53" s="17">
        <f>FishAbundance!EZ53</f>
        <v>0</v>
      </c>
      <c r="FA53" s="17">
        <f>FishAbundance!FA53</f>
        <v>0</v>
      </c>
      <c r="FB53" s="17">
        <f>FishAbundance!FB53</f>
        <v>0</v>
      </c>
      <c r="FC53" s="17">
        <f>FishAbundance!FC53</f>
        <v>0</v>
      </c>
      <c r="FE53" s="17">
        <f>VLOOKUP($A53, SiteInfo!$A$2:$R$480, MATCH(FishAbundancePRIMER!FE$1, SiteInfo!$A$1:$R$1,0), 0)</f>
        <v>1</v>
      </c>
      <c r="FF53" s="17">
        <f>VLOOKUP($A53, SiteInfo!$A$2:$R$480, MATCH(FishAbundancePRIMER!FF$1, SiteInfo!$A$1:$R$1,0), 0)</f>
        <v>2</v>
      </c>
      <c r="FG53" s="17">
        <f>VLOOKUP($A53, SiteInfo!$A$2:$R$480, MATCH(FishAbundancePRIMER!FG$1, SiteInfo!$A$1:$R$1,0), 0)</f>
        <v>1991</v>
      </c>
      <c r="FH53" s="17" t="str">
        <f>VLOOKUP($A53, SiteInfo!$A$2:$R$480, MATCH(FishAbundancePRIMER!FH$1, SiteInfo!$A$1:$R$1,0), 0)</f>
        <v>CD</v>
      </c>
      <c r="FI53" s="17">
        <f>VLOOKUP($A53, SiteInfo!$A$2:$R$480, MATCH(FishAbundancePRIMER!FI$1, SiteInfo!$A$1:$R$1,0), 0)</f>
        <v>2</v>
      </c>
      <c r="FJ53" s="17" t="str">
        <f>VLOOKUP($A53, SiteInfo!$A$2:$R$480, MATCH(FishAbundancePRIMER!FJ$1, SiteInfo!$A$1:$R$1,0), 0)</f>
        <v>Aramoana</v>
      </c>
      <c r="FK53" s="17" t="str">
        <f>VLOOKUP($A53, SiteInfo!$A$2:$R$480, MATCH(FishAbundancePRIMER!FK$1, SiteInfo!$A$1:$R$1,0), 0)</f>
        <v>Central Hawke's Bay</v>
      </c>
      <c r="FL53" s="17" t="str">
        <f>VLOOKUP($A53, SiteInfo!$A$2:$R$480, MATCH(FishAbundancePRIMER!FL$1, SiteInfo!$A$1:$R$1,0), 0)</f>
        <v>HKB</v>
      </c>
      <c r="FM53" s="17" t="str">
        <f>VLOOKUP($A53, SiteInfo!$A$2:$R$480, MATCH(FishAbundancePRIMER!FM$1, SiteInfo!$A$1:$R$1,0), 0)</f>
        <v>Hawke Bay</v>
      </c>
      <c r="FN53" s="17" t="str">
        <f>VLOOKUP($A53, SiteInfo!$A$2:$R$480, MATCH(FishAbundancePRIMER!FN$1, SiteInfo!$A$1:$R$1,0), 0)</f>
        <v>Ch</v>
      </c>
      <c r="FO53" s="17" t="str">
        <f>VLOOKUP($A53, SiteInfo!$A$2:$R$480, MATCH(FishAbundancePRIMER!FO$1, SiteInfo!$A$1:$R$1,0), 0)</f>
        <v>SENI</v>
      </c>
    </row>
    <row r="54" spans="1:171" x14ac:dyDescent="0.25">
      <c r="A54" s="11" t="str">
        <f>FishAbundance!A54</f>
        <v>Ch21</v>
      </c>
      <c r="B54" s="17">
        <f>FishAbundance!B54</f>
        <v>0</v>
      </c>
      <c r="C54" s="17">
        <f>FishAbundance!C54</f>
        <v>0</v>
      </c>
      <c r="D54" s="17">
        <f>FishAbundance!D54</f>
        <v>0</v>
      </c>
      <c r="E54" s="17">
        <f>FishAbundance!E54</f>
        <v>0</v>
      </c>
      <c r="F54" s="17">
        <f>FishAbundance!F54</f>
        <v>0</v>
      </c>
      <c r="G54" s="17">
        <f>FishAbundance!G54</f>
        <v>0</v>
      </c>
      <c r="H54" s="17">
        <f>FishAbundance!H54</f>
        <v>0</v>
      </c>
      <c r="I54" s="17">
        <f>FishAbundance!I54</f>
        <v>0</v>
      </c>
      <c r="J54" s="17">
        <f>FishAbundance!J54</f>
        <v>0</v>
      </c>
      <c r="K54" s="17">
        <f>FishAbundance!K54</f>
        <v>0</v>
      </c>
      <c r="L54" s="17">
        <f>FishAbundance!L54</f>
        <v>0</v>
      </c>
      <c r="M54" s="17">
        <f>FishAbundance!M54</f>
        <v>0</v>
      </c>
      <c r="N54" s="17">
        <f>FishAbundance!N54</f>
        <v>0</v>
      </c>
      <c r="O54" s="17">
        <f>FishAbundance!O54</f>
        <v>0</v>
      </c>
      <c r="P54" s="17">
        <f>FishAbundance!P54</f>
        <v>0</v>
      </c>
      <c r="Q54" s="17">
        <f>FishAbundance!Q54</f>
        <v>0</v>
      </c>
      <c r="R54" s="17">
        <f>FishAbundance!R54</f>
        <v>0</v>
      </c>
      <c r="S54" s="17">
        <f>FishAbundance!S54</f>
        <v>0</v>
      </c>
      <c r="T54" s="17">
        <f>FishAbundance!T54</f>
        <v>0</v>
      </c>
      <c r="U54" s="17">
        <f>FishAbundance!U54</f>
        <v>0</v>
      </c>
      <c r="V54" s="17">
        <f>FishAbundance!V54</f>
        <v>0</v>
      </c>
      <c r="W54" s="17">
        <f>FishAbundance!W54</f>
        <v>0</v>
      </c>
      <c r="X54" s="17">
        <f>FishAbundance!X54</f>
        <v>0</v>
      </c>
      <c r="Y54" s="17">
        <f>FishAbundance!Y54</f>
        <v>0</v>
      </c>
      <c r="Z54" s="17">
        <f>FishAbundance!Z54</f>
        <v>0</v>
      </c>
      <c r="AA54" s="17">
        <f>FishAbundance!AA54</f>
        <v>0</v>
      </c>
      <c r="AB54" s="17">
        <f>FishAbundance!AB54</f>
        <v>0</v>
      </c>
      <c r="AC54" s="17">
        <f>FishAbundance!AC54</f>
        <v>0</v>
      </c>
      <c r="AD54" s="17">
        <f>FishAbundance!AD54</f>
        <v>0</v>
      </c>
      <c r="AE54" s="17">
        <f>FishAbundance!AE54</f>
        <v>0</v>
      </c>
      <c r="AF54" s="17">
        <f>FishAbundance!AF54</f>
        <v>0</v>
      </c>
      <c r="AG54" s="17">
        <f>FishAbundance!AG54</f>
        <v>0</v>
      </c>
      <c r="AH54" s="17">
        <f>FishAbundance!AH54</f>
        <v>0</v>
      </c>
      <c r="AI54" s="17">
        <f>FishAbundance!AI54</f>
        <v>0</v>
      </c>
      <c r="AJ54" s="17">
        <f>FishAbundance!AJ54</f>
        <v>0</v>
      </c>
      <c r="AK54" s="17">
        <f>FishAbundance!AK54</f>
        <v>0</v>
      </c>
      <c r="AL54" s="17">
        <f>FishAbundance!AL54</f>
        <v>0</v>
      </c>
      <c r="AM54" s="17">
        <f>FishAbundance!AM54</f>
        <v>0</v>
      </c>
      <c r="AN54" s="17">
        <f>FishAbundance!AN54</f>
        <v>0</v>
      </c>
      <c r="AO54" s="17">
        <f>FishAbundance!AO54</f>
        <v>0</v>
      </c>
      <c r="AP54" s="17">
        <f>FishAbundance!AP54</f>
        <v>0</v>
      </c>
      <c r="AQ54" s="17">
        <f>FishAbundance!AQ54</f>
        <v>0</v>
      </c>
      <c r="AR54" s="17">
        <f>FishAbundance!AR54</f>
        <v>0</v>
      </c>
      <c r="AS54" s="17">
        <f>FishAbundance!AS54</f>
        <v>0</v>
      </c>
      <c r="AT54" s="17">
        <f>FishAbundance!AT54</f>
        <v>0</v>
      </c>
      <c r="AU54" s="17">
        <f>FishAbundance!AU54</f>
        <v>0</v>
      </c>
      <c r="AV54" s="17">
        <f>FishAbundance!AV54</f>
        <v>0</v>
      </c>
      <c r="AW54" s="17">
        <f>FishAbundance!AW54</f>
        <v>0</v>
      </c>
      <c r="AX54" s="17">
        <f>FishAbundance!AX54</f>
        <v>0</v>
      </c>
      <c r="AY54" s="17">
        <f>FishAbundance!AY54</f>
        <v>0</v>
      </c>
      <c r="AZ54" s="17">
        <f>FishAbundance!AZ54</f>
        <v>0</v>
      </c>
      <c r="BA54" s="17">
        <f>FishAbundance!BA54</f>
        <v>0</v>
      </c>
      <c r="BB54" s="17">
        <f>FishAbundance!BB54</f>
        <v>0</v>
      </c>
      <c r="BC54" s="17">
        <f>FishAbundance!BC54</f>
        <v>0</v>
      </c>
      <c r="BD54" s="17">
        <f>FishAbundance!BD54</f>
        <v>0</v>
      </c>
      <c r="BE54" s="17">
        <f>FishAbundance!BE54</f>
        <v>0</v>
      </c>
      <c r="BF54" s="17">
        <f>FishAbundance!BF54</f>
        <v>0</v>
      </c>
      <c r="BG54" s="17">
        <f>FishAbundance!BG54</f>
        <v>0</v>
      </c>
      <c r="BH54" s="17">
        <f>FishAbundance!BH54</f>
        <v>0</v>
      </c>
      <c r="BI54" s="17">
        <f>FishAbundance!BI54</f>
        <v>0</v>
      </c>
      <c r="BJ54" s="17">
        <f>FishAbundance!BJ54</f>
        <v>0</v>
      </c>
      <c r="BK54" s="17">
        <f>FishAbundance!BK54</f>
        <v>0</v>
      </c>
      <c r="BL54" s="17">
        <f>FishAbundance!BL54</f>
        <v>0</v>
      </c>
      <c r="BM54" s="17">
        <f>FishAbundance!BM54</f>
        <v>0</v>
      </c>
      <c r="BN54" s="17">
        <f>FishAbundance!BN54</f>
        <v>0</v>
      </c>
      <c r="BO54" s="17">
        <f>FishAbundance!BO54</f>
        <v>0</v>
      </c>
      <c r="BP54" s="17">
        <f>FishAbundance!BP54</f>
        <v>0</v>
      </c>
      <c r="BQ54" s="17">
        <f>FishAbundance!BQ54</f>
        <v>0</v>
      </c>
      <c r="BR54" s="17">
        <f>FishAbundance!BR54</f>
        <v>0</v>
      </c>
      <c r="BS54" s="17">
        <f>FishAbundance!BS54</f>
        <v>0</v>
      </c>
      <c r="BT54" s="17">
        <f>FishAbundance!BT54</f>
        <v>0</v>
      </c>
      <c r="BU54" s="17">
        <f>FishAbundance!BU54</f>
        <v>0</v>
      </c>
      <c r="BV54" s="17">
        <f>FishAbundance!BV54</f>
        <v>0</v>
      </c>
      <c r="BW54" s="17">
        <f>FishAbundance!BW54</f>
        <v>0</v>
      </c>
      <c r="BX54" s="17">
        <f>FishAbundance!BX54</f>
        <v>0</v>
      </c>
      <c r="BY54" s="17">
        <f>FishAbundance!BY54</f>
        <v>0</v>
      </c>
      <c r="BZ54" s="17">
        <f>FishAbundance!BZ54</f>
        <v>0</v>
      </c>
      <c r="CA54" s="17">
        <f>FishAbundance!CA54</f>
        <v>0</v>
      </c>
      <c r="CB54" s="17">
        <f>FishAbundance!CB54</f>
        <v>0</v>
      </c>
      <c r="CC54" s="17">
        <f>FishAbundance!CC54</f>
        <v>0</v>
      </c>
      <c r="CD54" s="17">
        <f>FishAbundance!CD54</f>
        <v>0</v>
      </c>
      <c r="CE54" s="17">
        <f>FishAbundance!CE54</f>
        <v>0</v>
      </c>
      <c r="CF54" s="17">
        <f>FishAbundance!CF54</f>
        <v>0</v>
      </c>
      <c r="CG54" s="17">
        <f>FishAbundance!CG54</f>
        <v>0</v>
      </c>
      <c r="CH54" s="17">
        <f>FishAbundance!CH54</f>
        <v>0</v>
      </c>
      <c r="CI54" s="17">
        <f>FishAbundance!CI54</f>
        <v>0</v>
      </c>
      <c r="CJ54" s="17">
        <f>FishAbundance!CJ54</f>
        <v>0</v>
      </c>
      <c r="CK54" s="17">
        <f>FishAbundance!CK54</f>
        <v>0</v>
      </c>
      <c r="CL54" s="17">
        <f>FishAbundance!CL54</f>
        <v>0</v>
      </c>
      <c r="CM54" s="17">
        <f>FishAbundance!CM54</f>
        <v>0</v>
      </c>
      <c r="CN54" s="17">
        <f>FishAbundance!CN54</f>
        <v>0</v>
      </c>
      <c r="CO54" s="17">
        <f>FishAbundance!CO54</f>
        <v>0</v>
      </c>
      <c r="CP54" s="17">
        <f>FishAbundance!CP54</f>
        <v>0</v>
      </c>
      <c r="CQ54" s="17">
        <f>FishAbundance!CQ54</f>
        <v>0</v>
      </c>
      <c r="CR54" s="17">
        <f>FishAbundance!CR54</f>
        <v>0</v>
      </c>
      <c r="CS54" s="17">
        <f>FishAbundance!CS54</f>
        <v>0</v>
      </c>
      <c r="CT54" s="17">
        <f>FishAbundance!CT54</f>
        <v>0</v>
      </c>
      <c r="CU54" s="17">
        <f>FishAbundance!CU54</f>
        <v>0</v>
      </c>
      <c r="CV54" s="17">
        <f>FishAbundance!CV54</f>
        <v>0</v>
      </c>
      <c r="CW54" s="17">
        <f>FishAbundance!CW54</f>
        <v>0</v>
      </c>
      <c r="CX54" s="17">
        <f>FishAbundance!CX54</f>
        <v>0</v>
      </c>
      <c r="CY54" s="17">
        <f>FishAbundance!CY54</f>
        <v>0</v>
      </c>
      <c r="CZ54" s="17">
        <f>FishAbundance!CZ54</f>
        <v>3</v>
      </c>
      <c r="DA54" s="17">
        <f>FishAbundance!DA54</f>
        <v>2</v>
      </c>
      <c r="DB54" s="17">
        <f>FishAbundance!DB54</f>
        <v>0</v>
      </c>
      <c r="DC54" s="17">
        <f>FishAbundance!DC54</f>
        <v>2</v>
      </c>
      <c r="DD54" s="17">
        <f>FishAbundance!DD54</f>
        <v>0</v>
      </c>
      <c r="DE54" s="17">
        <f>FishAbundance!DE54</f>
        <v>0</v>
      </c>
      <c r="DF54" s="17">
        <f>FishAbundance!DF54</f>
        <v>0</v>
      </c>
      <c r="DG54" s="17">
        <f>FishAbundance!DG54</f>
        <v>0</v>
      </c>
      <c r="DH54" s="17">
        <f>FishAbundance!DH54</f>
        <v>0</v>
      </c>
      <c r="DI54" s="17">
        <f>FishAbundance!DI54</f>
        <v>0</v>
      </c>
      <c r="DJ54" s="17">
        <f>FishAbundance!DJ54</f>
        <v>0</v>
      </c>
      <c r="DK54" s="17">
        <f>FishAbundance!DK54</f>
        <v>0</v>
      </c>
      <c r="DL54" s="17">
        <f>FishAbundance!DL54</f>
        <v>0</v>
      </c>
      <c r="DM54" s="17">
        <f>FishAbundance!DM54</f>
        <v>0</v>
      </c>
      <c r="DN54" s="17">
        <f>FishAbundance!DN54</f>
        <v>0</v>
      </c>
      <c r="DO54" s="17">
        <f>FishAbundance!DO54</f>
        <v>0</v>
      </c>
      <c r="DP54" s="17">
        <f>FishAbundance!DP54</f>
        <v>0</v>
      </c>
      <c r="DQ54" s="17">
        <f>FishAbundance!DQ54</f>
        <v>0</v>
      </c>
      <c r="DR54" s="17">
        <f>FishAbundance!DR54</f>
        <v>0</v>
      </c>
      <c r="DS54" s="17">
        <f>FishAbundance!DS54</f>
        <v>2</v>
      </c>
      <c r="DT54" s="17">
        <f>FishAbundance!DT54</f>
        <v>0</v>
      </c>
      <c r="DU54" s="17">
        <f>FishAbundance!DU54</f>
        <v>0</v>
      </c>
      <c r="DV54" s="17">
        <f>FishAbundance!DV54</f>
        <v>0</v>
      </c>
      <c r="DW54" s="17">
        <f>FishAbundance!DW54</f>
        <v>0</v>
      </c>
      <c r="DX54" s="17">
        <f>FishAbundance!DX54</f>
        <v>0</v>
      </c>
      <c r="DY54" s="17">
        <f>FishAbundance!DY54</f>
        <v>0</v>
      </c>
      <c r="DZ54" s="17">
        <f>FishAbundance!DZ54</f>
        <v>0</v>
      </c>
      <c r="EA54" s="17">
        <f>FishAbundance!EA54</f>
        <v>2</v>
      </c>
      <c r="EB54" s="17">
        <f>FishAbundance!EB54</f>
        <v>0</v>
      </c>
      <c r="EC54" s="17">
        <f>FishAbundance!EC54</f>
        <v>2</v>
      </c>
      <c r="ED54" s="17">
        <f>FishAbundance!ED54</f>
        <v>0</v>
      </c>
      <c r="EE54" s="17">
        <f>FishAbundance!EE54</f>
        <v>0</v>
      </c>
      <c r="EF54" s="17">
        <f>FishAbundance!EF54</f>
        <v>0</v>
      </c>
      <c r="EG54" s="17">
        <f>FishAbundance!EG54</f>
        <v>0</v>
      </c>
      <c r="EH54" s="17">
        <f>FishAbundance!EH54</f>
        <v>0</v>
      </c>
      <c r="EI54" s="17">
        <f>FishAbundance!EI54</f>
        <v>0</v>
      </c>
      <c r="EJ54" s="17">
        <f>FishAbundance!EJ54</f>
        <v>0</v>
      </c>
      <c r="EK54" s="17">
        <f>FishAbundance!EK54</f>
        <v>0</v>
      </c>
      <c r="EL54" s="17">
        <f>FishAbundance!EL54</f>
        <v>0</v>
      </c>
      <c r="EM54" s="17">
        <f>FishAbundance!EM54</f>
        <v>0</v>
      </c>
      <c r="EN54" s="17">
        <f>FishAbundance!EN54</f>
        <v>2</v>
      </c>
      <c r="EO54" s="17">
        <f>FishAbundance!EO54</f>
        <v>0</v>
      </c>
      <c r="EP54" s="17">
        <f>FishAbundance!EP54</f>
        <v>0</v>
      </c>
      <c r="EQ54" s="17">
        <f>FishAbundance!EQ54</f>
        <v>0</v>
      </c>
      <c r="ER54" s="17">
        <f>FishAbundance!ER54</f>
        <v>0</v>
      </c>
      <c r="ES54" s="17">
        <f>FishAbundance!ES54</f>
        <v>0</v>
      </c>
      <c r="ET54" s="17">
        <f>FishAbundance!ET54</f>
        <v>0</v>
      </c>
      <c r="EU54" s="17">
        <f>FishAbundance!EU54</f>
        <v>0</v>
      </c>
      <c r="EV54" s="17">
        <f>FishAbundance!EV54</f>
        <v>0</v>
      </c>
      <c r="EW54" s="17">
        <f>FishAbundance!EW54</f>
        <v>0</v>
      </c>
      <c r="EX54" s="17">
        <f>FishAbundance!EX54</f>
        <v>0</v>
      </c>
      <c r="EY54" s="17">
        <f>FishAbundance!EY54</f>
        <v>0</v>
      </c>
      <c r="EZ54" s="17">
        <f>FishAbundance!EZ54</f>
        <v>0</v>
      </c>
      <c r="FA54" s="17">
        <f>FishAbundance!FA54</f>
        <v>0</v>
      </c>
      <c r="FB54" s="17">
        <f>FishAbundance!FB54</f>
        <v>0</v>
      </c>
      <c r="FC54" s="17">
        <f>FishAbundance!FC54</f>
        <v>0</v>
      </c>
      <c r="FE54" s="17">
        <f>VLOOKUP($A54, SiteInfo!$A$2:$R$480, MATCH(FishAbundancePRIMER!FE$1, SiteInfo!$A$1:$R$1,0), 0)</f>
        <v>13</v>
      </c>
      <c r="FF54" s="17">
        <f>VLOOKUP($A54, SiteInfo!$A$2:$R$480, MATCH(FishAbundancePRIMER!FF$1, SiteInfo!$A$1:$R$1,0), 0)</f>
        <v>8</v>
      </c>
      <c r="FG54" s="17">
        <f>VLOOKUP($A54, SiteInfo!$A$2:$R$480, MATCH(FishAbundancePRIMER!FG$1, SiteInfo!$A$1:$R$1,0), 0)</f>
        <v>1991</v>
      </c>
      <c r="FH54" s="17" t="str">
        <f>VLOOKUP($A54, SiteInfo!$A$2:$R$480, MATCH(FishAbundancePRIMER!FH$1, SiteInfo!$A$1:$R$1,0), 0)</f>
        <v>CD</v>
      </c>
      <c r="FI54" s="17">
        <f>VLOOKUP($A54, SiteInfo!$A$2:$R$480, MATCH(FishAbundancePRIMER!FI$1, SiteInfo!$A$1:$R$1,0), 0)</f>
        <v>1</v>
      </c>
      <c r="FJ54" s="17" t="str">
        <f>VLOOKUP($A54, SiteInfo!$A$2:$R$480, MATCH(FishAbundancePRIMER!FJ$1, SiteInfo!$A$1:$R$1,0), 0)</f>
        <v>Boat Channel Reef</v>
      </c>
      <c r="FK54" s="17" t="str">
        <f>VLOOKUP($A54, SiteInfo!$A$2:$R$480, MATCH(FishAbundancePRIMER!FK$1, SiteInfo!$A$1:$R$1,0), 0)</f>
        <v>Central Hawke's Bay</v>
      </c>
      <c r="FL54" s="17" t="str">
        <f>VLOOKUP($A54, SiteInfo!$A$2:$R$480, MATCH(FishAbundancePRIMER!FL$1, SiteInfo!$A$1:$R$1,0), 0)</f>
        <v>HKB</v>
      </c>
      <c r="FM54" s="17" t="str">
        <f>VLOOKUP($A54, SiteInfo!$A$2:$R$480, MATCH(FishAbundancePRIMER!FM$1, SiteInfo!$A$1:$R$1,0), 0)</f>
        <v>Hawke Bay</v>
      </c>
      <c r="FN54" s="17" t="str">
        <f>VLOOKUP($A54, SiteInfo!$A$2:$R$480, MATCH(FishAbundancePRIMER!FN$1, SiteInfo!$A$1:$R$1,0), 0)</f>
        <v>Ch</v>
      </c>
      <c r="FO54" s="17" t="str">
        <f>VLOOKUP($A54, SiteInfo!$A$2:$R$480, MATCH(FishAbundancePRIMER!FO$1, SiteInfo!$A$1:$R$1,0), 0)</f>
        <v>SENI</v>
      </c>
    </row>
    <row r="55" spans="1:171" x14ac:dyDescent="0.25">
      <c r="A55" s="11" t="str">
        <f>FishAbundance!A55</f>
        <v>Ch22</v>
      </c>
      <c r="B55" s="17">
        <f>FishAbundance!B55</f>
        <v>0</v>
      </c>
      <c r="C55" s="17">
        <f>FishAbundance!C55</f>
        <v>0</v>
      </c>
      <c r="D55" s="17">
        <f>FishAbundance!D55</f>
        <v>0</v>
      </c>
      <c r="E55" s="17">
        <f>FishAbundance!E55</f>
        <v>0</v>
      </c>
      <c r="F55" s="17">
        <f>FishAbundance!F55</f>
        <v>0</v>
      </c>
      <c r="G55" s="17">
        <f>FishAbundance!G55</f>
        <v>0</v>
      </c>
      <c r="H55" s="17">
        <f>FishAbundance!H55</f>
        <v>0</v>
      </c>
      <c r="I55" s="17">
        <f>FishAbundance!I55</f>
        <v>0</v>
      </c>
      <c r="J55" s="17">
        <f>FishAbundance!J55</f>
        <v>0</v>
      </c>
      <c r="K55" s="17">
        <f>FishAbundance!K55</f>
        <v>0</v>
      </c>
      <c r="L55" s="17">
        <f>FishAbundance!L55</f>
        <v>0</v>
      </c>
      <c r="M55" s="17">
        <f>FishAbundance!M55</f>
        <v>0</v>
      </c>
      <c r="N55" s="17">
        <f>FishAbundance!N55</f>
        <v>0</v>
      </c>
      <c r="O55" s="17">
        <f>FishAbundance!O55</f>
        <v>0</v>
      </c>
      <c r="P55" s="17">
        <f>FishAbundance!P55</f>
        <v>0</v>
      </c>
      <c r="Q55" s="17">
        <f>FishAbundance!Q55</f>
        <v>0</v>
      </c>
      <c r="R55" s="17">
        <f>FishAbundance!R55</f>
        <v>0</v>
      </c>
      <c r="S55" s="17">
        <f>FishAbundance!S55</f>
        <v>0</v>
      </c>
      <c r="T55" s="17">
        <f>FishAbundance!T55</f>
        <v>0</v>
      </c>
      <c r="U55" s="17">
        <f>FishAbundance!U55</f>
        <v>0</v>
      </c>
      <c r="V55" s="17">
        <f>FishAbundance!V55</f>
        <v>0</v>
      </c>
      <c r="W55" s="17">
        <f>FishAbundance!W55</f>
        <v>0</v>
      </c>
      <c r="X55" s="17">
        <f>FishAbundance!X55</f>
        <v>0</v>
      </c>
      <c r="Y55" s="17">
        <f>FishAbundance!Y55</f>
        <v>0</v>
      </c>
      <c r="Z55" s="17">
        <f>FishAbundance!Z55</f>
        <v>0</v>
      </c>
      <c r="AA55" s="17">
        <f>FishAbundance!AA55</f>
        <v>0</v>
      </c>
      <c r="AB55" s="17">
        <f>FishAbundance!AB55</f>
        <v>0</v>
      </c>
      <c r="AC55" s="17">
        <f>FishAbundance!AC55</f>
        <v>0</v>
      </c>
      <c r="AD55" s="17">
        <f>FishAbundance!AD55</f>
        <v>0</v>
      </c>
      <c r="AE55" s="17">
        <f>FishAbundance!AE55</f>
        <v>0</v>
      </c>
      <c r="AF55" s="17">
        <f>FishAbundance!AF55</f>
        <v>0</v>
      </c>
      <c r="AG55" s="17">
        <f>FishAbundance!AG55</f>
        <v>0</v>
      </c>
      <c r="AH55" s="17">
        <f>FishAbundance!AH55</f>
        <v>0</v>
      </c>
      <c r="AI55" s="17">
        <f>FishAbundance!AI55</f>
        <v>0</v>
      </c>
      <c r="AJ55" s="17">
        <f>FishAbundance!AJ55</f>
        <v>0</v>
      </c>
      <c r="AK55" s="17">
        <f>FishAbundance!AK55</f>
        <v>3</v>
      </c>
      <c r="AL55" s="17">
        <f>FishAbundance!AL55</f>
        <v>0</v>
      </c>
      <c r="AM55" s="17">
        <f>FishAbundance!AM55</f>
        <v>1</v>
      </c>
      <c r="AN55" s="17">
        <f>FishAbundance!AN55</f>
        <v>0</v>
      </c>
      <c r="AO55" s="17">
        <f>FishAbundance!AO55</f>
        <v>0</v>
      </c>
      <c r="AP55" s="17">
        <f>FishAbundance!AP55</f>
        <v>0</v>
      </c>
      <c r="AQ55" s="17">
        <f>FishAbundance!AQ55</f>
        <v>0</v>
      </c>
      <c r="AR55" s="17">
        <f>FishAbundance!AR55</f>
        <v>0</v>
      </c>
      <c r="AS55" s="17">
        <f>FishAbundance!AS55</f>
        <v>4</v>
      </c>
      <c r="AT55" s="17">
        <f>FishAbundance!AT55</f>
        <v>0</v>
      </c>
      <c r="AU55" s="17">
        <f>FishAbundance!AU55</f>
        <v>0</v>
      </c>
      <c r="AV55" s="17">
        <f>FishAbundance!AV55</f>
        <v>2</v>
      </c>
      <c r="AW55" s="17">
        <f>FishAbundance!AW55</f>
        <v>0</v>
      </c>
      <c r="AX55" s="17">
        <f>FishAbundance!AX55</f>
        <v>0</v>
      </c>
      <c r="AY55" s="17">
        <f>FishAbundance!AY55</f>
        <v>0</v>
      </c>
      <c r="AZ55" s="17">
        <f>FishAbundance!AZ55</f>
        <v>0</v>
      </c>
      <c r="BA55" s="17">
        <f>FishAbundance!BA55</f>
        <v>0</v>
      </c>
      <c r="BB55" s="17">
        <f>FishAbundance!BB55</f>
        <v>0</v>
      </c>
      <c r="BC55" s="17">
        <f>FishAbundance!BC55</f>
        <v>0</v>
      </c>
      <c r="BD55" s="17">
        <f>FishAbundance!BD55</f>
        <v>0</v>
      </c>
      <c r="BE55" s="17">
        <f>FishAbundance!BE55</f>
        <v>0</v>
      </c>
      <c r="BF55" s="17">
        <f>FishAbundance!BF55</f>
        <v>0</v>
      </c>
      <c r="BG55" s="17">
        <f>FishAbundance!BG55</f>
        <v>0</v>
      </c>
      <c r="BH55" s="17">
        <f>FishAbundance!BH55</f>
        <v>0</v>
      </c>
      <c r="BI55" s="17">
        <f>FishAbundance!BI55</f>
        <v>0</v>
      </c>
      <c r="BJ55" s="17">
        <f>FishAbundance!BJ55</f>
        <v>0</v>
      </c>
      <c r="BK55" s="17">
        <f>FishAbundance!BK55</f>
        <v>0</v>
      </c>
      <c r="BL55" s="17">
        <f>FishAbundance!BL55</f>
        <v>0</v>
      </c>
      <c r="BM55" s="17">
        <f>FishAbundance!BM55</f>
        <v>0</v>
      </c>
      <c r="BN55" s="17">
        <f>FishAbundance!BN55</f>
        <v>0</v>
      </c>
      <c r="BO55" s="17">
        <f>FishAbundance!BO55</f>
        <v>0</v>
      </c>
      <c r="BP55" s="17">
        <f>FishAbundance!BP55</f>
        <v>0</v>
      </c>
      <c r="BQ55" s="17">
        <f>FishAbundance!BQ55</f>
        <v>0</v>
      </c>
      <c r="BR55" s="17">
        <f>FishAbundance!BR55</f>
        <v>0</v>
      </c>
      <c r="BS55" s="17">
        <f>FishAbundance!BS55</f>
        <v>0</v>
      </c>
      <c r="BT55" s="17">
        <f>FishAbundance!BT55</f>
        <v>0</v>
      </c>
      <c r="BU55" s="17">
        <f>FishAbundance!BU55</f>
        <v>0</v>
      </c>
      <c r="BV55" s="17">
        <f>FishAbundance!BV55</f>
        <v>0</v>
      </c>
      <c r="BW55" s="17">
        <f>FishAbundance!BW55</f>
        <v>0</v>
      </c>
      <c r="BX55" s="17">
        <f>FishAbundance!BX55</f>
        <v>0</v>
      </c>
      <c r="BY55" s="17">
        <f>FishAbundance!BY55</f>
        <v>0</v>
      </c>
      <c r="BZ55" s="17">
        <f>FishAbundance!BZ55</f>
        <v>0</v>
      </c>
      <c r="CA55" s="17">
        <f>FishAbundance!CA55</f>
        <v>0</v>
      </c>
      <c r="CB55" s="17">
        <f>FishAbundance!CB55</f>
        <v>0</v>
      </c>
      <c r="CC55" s="17">
        <f>FishAbundance!CC55</f>
        <v>0</v>
      </c>
      <c r="CD55" s="17">
        <f>FishAbundance!CD55</f>
        <v>0</v>
      </c>
      <c r="CE55" s="17">
        <f>FishAbundance!CE55</f>
        <v>0</v>
      </c>
      <c r="CF55" s="17">
        <f>FishAbundance!CF55</f>
        <v>0</v>
      </c>
      <c r="CG55" s="17">
        <f>FishAbundance!CG55</f>
        <v>0</v>
      </c>
      <c r="CH55" s="17">
        <f>FishAbundance!CH55</f>
        <v>0</v>
      </c>
      <c r="CI55" s="17">
        <f>FishAbundance!CI55</f>
        <v>0</v>
      </c>
      <c r="CJ55" s="17">
        <f>FishAbundance!CJ55</f>
        <v>0</v>
      </c>
      <c r="CK55" s="17">
        <f>FishAbundance!CK55</f>
        <v>0</v>
      </c>
      <c r="CL55" s="17">
        <f>FishAbundance!CL55</f>
        <v>0</v>
      </c>
      <c r="CM55" s="17">
        <f>FishAbundance!CM55</f>
        <v>0</v>
      </c>
      <c r="CN55" s="17">
        <f>FishAbundance!CN55</f>
        <v>0</v>
      </c>
      <c r="CO55" s="17">
        <f>FishAbundance!CO55</f>
        <v>0</v>
      </c>
      <c r="CP55" s="17">
        <f>FishAbundance!CP55</f>
        <v>0</v>
      </c>
      <c r="CQ55" s="17">
        <f>FishAbundance!CQ55</f>
        <v>0</v>
      </c>
      <c r="CR55" s="17">
        <f>FishAbundance!CR55</f>
        <v>0</v>
      </c>
      <c r="CS55" s="17">
        <f>FishAbundance!CS55</f>
        <v>0</v>
      </c>
      <c r="CT55" s="17">
        <f>FishAbundance!CT55</f>
        <v>0</v>
      </c>
      <c r="CU55" s="17">
        <f>FishAbundance!CU55</f>
        <v>0</v>
      </c>
      <c r="CV55" s="17">
        <f>FishAbundance!CV55</f>
        <v>0</v>
      </c>
      <c r="CW55" s="17">
        <f>FishAbundance!CW55</f>
        <v>0</v>
      </c>
      <c r="CX55" s="17">
        <f>FishAbundance!CX55</f>
        <v>0</v>
      </c>
      <c r="CY55" s="17">
        <f>FishAbundance!CY55</f>
        <v>0</v>
      </c>
      <c r="CZ55" s="17">
        <f>FishAbundance!CZ55</f>
        <v>0</v>
      </c>
      <c r="DA55" s="17">
        <f>FishAbundance!DA55</f>
        <v>1</v>
      </c>
      <c r="DB55" s="17">
        <f>FishAbundance!DB55</f>
        <v>0</v>
      </c>
      <c r="DC55" s="17">
        <f>FishAbundance!DC55</f>
        <v>0</v>
      </c>
      <c r="DD55" s="17">
        <f>FishAbundance!DD55</f>
        <v>0</v>
      </c>
      <c r="DE55" s="17">
        <f>FishAbundance!DE55</f>
        <v>0</v>
      </c>
      <c r="DF55" s="17">
        <f>FishAbundance!DF55</f>
        <v>3</v>
      </c>
      <c r="DG55" s="17">
        <f>FishAbundance!DG55</f>
        <v>0</v>
      </c>
      <c r="DH55" s="17">
        <f>FishAbundance!DH55</f>
        <v>0</v>
      </c>
      <c r="DI55" s="17">
        <f>FishAbundance!DI55</f>
        <v>0</v>
      </c>
      <c r="DJ55" s="17">
        <f>FishAbundance!DJ55</f>
        <v>0</v>
      </c>
      <c r="DK55" s="17">
        <f>FishAbundance!DK55</f>
        <v>0</v>
      </c>
      <c r="DL55" s="17">
        <f>FishAbundance!DL55</f>
        <v>0</v>
      </c>
      <c r="DM55" s="17">
        <f>FishAbundance!DM55</f>
        <v>0</v>
      </c>
      <c r="DN55" s="17">
        <f>FishAbundance!DN55</f>
        <v>0</v>
      </c>
      <c r="DO55" s="17">
        <f>FishAbundance!DO55</f>
        <v>0</v>
      </c>
      <c r="DP55" s="17">
        <f>FishAbundance!DP55</f>
        <v>0</v>
      </c>
      <c r="DQ55" s="17">
        <f>FishAbundance!DQ55</f>
        <v>0</v>
      </c>
      <c r="DR55" s="17">
        <f>FishAbundance!DR55</f>
        <v>0</v>
      </c>
      <c r="DS55" s="17">
        <f>FishAbundance!DS55</f>
        <v>0</v>
      </c>
      <c r="DT55" s="17">
        <f>FishAbundance!DT55</f>
        <v>0</v>
      </c>
      <c r="DU55" s="17">
        <f>FishAbundance!DU55</f>
        <v>0</v>
      </c>
      <c r="DV55" s="17">
        <f>FishAbundance!DV55</f>
        <v>2</v>
      </c>
      <c r="DW55" s="17">
        <f>FishAbundance!DW55</f>
        <v>0</v>
      </c>
      <c r="DX55" s="17">
        <f>FishAbundance!DX55</f>
        <v>0</v>
      </c>
      <c r="DY55" s="17">
        <f>FishAbundance!DY55</f>
        <v>0</v>
      </c>
      <c r="DZ55" s="17">
        <f>FishAbundance!DZ55</f>
        <v>2</v>
      </c>
      <c r="EA55" s="17">
        <f>FishAbundance!EA55</f>
        <v>0</v>
      </c>
      <c r="EB55" s="17">
        <f>FishAbundance!EB55</f>
        <v>0</v>
      </c>
      <c r="EC55" s="17">
        <f>FishAbundance!EC55</f>
        <v>1</v>
      </c>
      <c r="ED55" s="17">
        <f>FishAbundance!ED55</f>
        <v>0</v>
      </c>
      <c r="EE55" s="17">
        <f>FishAbundance!EE55</f>
        <v>0</v>
      </c>
      <c r="EF55" s="17">
        <f>FishAbundance!EF55</f>
        <v>0</v>
      </c>
      <c r="EG55" s="17">
        <f>FishAbundance!EG55</f>
        <v>0</v>
      </c>
      <c r="EH55" s="17">
        <f>FishAbundance!EH55</f>
        <v>0</v>
      </c>
      <c r="EI55" s="17">
        <f>FishAbundance!EI55</f>
        <v>0</v>
      </c>
      <c r="EJ55" s="17">
        <f>FishAbundance!EJ55</f>
        <v>2</v>
      </c>
      <c r="EK55" s="17">
        <f>FishAbundance!EK55</f>
        <v>0</v>
      </c>
      <c r="EL55" s="17">
        <f>FishAbundance!EL55</f>
        <v>0</v>
      </c>
      <c r="EM55" s="17">
        <f>FishAbundance!EM55</f>
        <v>2</v>
      </c>
      <c r="EN55" s="17">
        <f>FishAbundance!EN55</f>
        <v>0</v>
      </c>
      <c r="EO55" s="17">
        <f>FishAbundance!EO55</f>
        <v>1</v>
      </c>
      <c r="EP55" s="17">
        <f>FishAbundance!EP55</f>
        <v>0</v>
      </c>
      <c r="EQ55" s="17">
        <f>FishAbundance!EQ55</f>
        <v>0</v>
      </c>
      <c r="ER55" s="17">
        <f>FishAbundance!ER55</f>
        <v>0</v>
      </c>
      <c r="ES55" s="17">
        <f>FishAbundance!ES55</f>
        <v>0</v>
      </c>
      <c r="ET55" s="17">
        <f>FishAbundance!ET55</f>
        <v>0</v>
      </c>
      <c r="EU55" s="17">
        <f>FishAbundance!EU55</f>
        <v>0</v>
      </c>
      <c r="EV55" s="17">
        <f>FishAbundance!EV55</f>
        <v>0</v>
      </c>
      <c r="EW55" s="17">
        <f>FishAbundance!EW55</f>
        <v>0</v>
      </c>
      <c r="EX55" s="17">
        <f>FishAbundance!EX55</f>
        <v>1</v>
      </c>
      <c r="EY55" s="17">
        <f>FishAbundance!EY55</f>
        <v>0</v>
      </c>
      <c r="EZ55" s="17">
        <f>FishAbundance!EZ55</f>
        <v>0</v>
      </c>
      <c r="FA55" s="17">
        <f>FishAbundance!FA55</f>
        <v>0</v>
      </c>
      <c r="FB55" s="17">
        <f>FishAbundance!FB55</f>
        <v>0</v>
      </c>
      <c r="FC55" s="17">
        <f>FishAbundance!FC55</f>
        <v>0</v>
      </c>
      <c r="FE55" s="17">
        <f>VLOOKUP($A55, SiteInfo!$A$2:$R$480, MATCH(FishAbundancePRIMER!FE$1, SiteInfo!$A$1:$R$1,0), 0)</f>
        <v>30</v>
      </c>
      <c r="FF55" s="17">
        <f>VLOOKUP($A55, SiteInfo!$A$2:$R$480, MATCH(FishAbundancePRIMER!FF$1, SiteInfo!$A$1:$R$1,0), 0)</f>
        <v>1</v>
      </c>
      <c r="FG55" s="17">
        <f>VLOOKUP($A55, SiteInfo!$A$2:$R$480, MATCH(FishAbundancePRIMER!FG$1, SiteInfo!$A$1:$R$1,0), 0)</f>
        <v>1992</v>
      </c>
      <c r="FH55" s="17" t="str">
        <f>VLOOKUP($A55, SiteInfo!$A$2:$R$480, MATCH(FishAbundancePRIMER!FH$1, SiteInfo!$A$1:$R$1,0), 0)</f>
        <v>CD</v>
      </c>
      <c r="FI55" s="17">
        <f>VLOOKUP($A55, SiteInfo!$A$2:$R$480, MATCH(FishAbundancePRIMER!FI$1, SiteInfo!$A$1:$R$1,0), 0)</f>
        <v>3</v>
      </c>
      <c r="FJ55" s="17" t="str">
        <f>VLOOKUP($A55, SiteInfo!$A$2:$R$480, MATCH(FishAbundancePRIMER!FJ$1, SiteInfo!$A$1:$R$1,0), 0)</f>
        <v>Aramoana Sponge Garden</v>
      </c>
      <c r="FK55" s="17" t="str">
        <f>VLOOKUP($A55, SiteInfo!$A$2:$R$480, MATCH(FishAbundancePRIMER!FK$1, SiteInfo!$A$1:$R$1,0), 0)</f>
        <v>Central Hawke's Bay</v>
      </c>
      <c r="FL55" s="17" t="str">
        <f>VLOOKUP($A55, SiteInfo!$A$2:$R$480, MATCH(FishAbundancePRIMER!FL$1, SiteInfo!$A$1:$R$1,0), 0)</f>
        <v>HKB</v>
      </c>
      <c r="FM55" s="17" t="str">
        <f>VLOOKUP($A55, SiteInfo!$A$2:$R$480, MATCH(FishAbundancePRIMER!FM$1, SiteInfo!$A$1:$R$1,0), 0)</f>
        <v>Hawke Bay</v>
      </c>
      <c r="FN55" s="17" t="str">
        <f>VLOOKUP($A55, SiteInfo!$A$2:$R$480, MATCH(FishAbundancePRIMER!FN$1, SiteInfo!$A$1:$R$1,0), 0)</f>
        <v>Ch</v>
      </c>
      <c r="FO55" s="17" t="str">
        <f>VLOOKUP($A55, SiteInfo!$A$2:$R$480, MATCH(FishAbundancePRIMER!FO$1, SiteInfo!$A$1:$R$1,0), 0)</f>
        <v>SENI</v>
      </c>
    </row>
    <row r="56" spans="1:171" x14ac:dyDescent="0.25">
      <c r="A56" s="11" t="str">
        <f>FishAbundance!A56</f>
        <v>Ch23</v>
      </c>
      <c r="B56" s="17">
        <f>FishAbundance!B56</f>
        <v>0</v>
      </c>
      <c r="C56" s="17">
        <f>FishAbundance!C56</f>
        <v>0</v>
      </c>
      <c r="D56" s="17">
        <f>FishAbundance!D56</f>
        <v>0</v>
      </c>
      <c r="E56" s="17">
        <f>FishAbundance!E56</f>
        <v>0</v>
      </c>
      <c r="F56" s="17">
        <f>FishAbundance!F56</f>
        <v>0</v>
      </c>
      <c r="G56" s="17">
        <f>FishAbundance!G56</f>
        <v>0</v>
      </c>
      <c r="H56" s="17">
        <f>FishAbundance!H56</f>
        <v>0</v>
      </c>
      <c r="I56" s="17">
        <f>FishAbundance!I56</f>
        <v>0</v>
      </c>
      <c r="J56" s="17">
        <f>FishAbundance!J56</f>
        <v>0</v>
      </c>
      <c r="K56" s="17">
        <f>FishAbundance!K56</f>
        <v>0</v>
      </c>
      <c r="L56" s="17">
        <f>FishAbundance!L56</f>
        <v>0</v>
      </c>
      <c r="M56" s="17">
        <f>FishAbundance!M56</f>
        <v>0</v>
      </c>
      <c r="N56" s="17">
        <f>FishAbundance!N56</f>
        <v>0</v>
      </c>
      <c r="O56" s="17">
        <f>FishAbundance!O56</f>
        <v>0</v>
      </c>
      <c r="P56" s="17">
        <f>FishAbundance!P56</f>
        <v>0</v>
      </c>
      <c r="Q56" s="17">
        <f>FishAbundance!Q56</f>
        <v>0</v>
      </c>
      <c r="R56" s="17">
        <f>FishAbundance!R56</f>
        <v>0</v>
      </c>
      <c r="S56" s="17">
        <f>FishAbundance!S56</f>
        <v>0</v>
      </c>
      <c r="T56" s="17">
        <f>FishAbundance!T56</f>
        <v>0</v>
      </c>
      <c r="U56" s="17">
        <f>FishAbundance!U56</f>
        <v>0</v>
      </c>
      <c r="V56" s="17">
        <f>FishAbundance!V56</f>
        <v>0</v>
      </c>
      <c r="W56" s="17">
        <f>FishAbundance!W56</f>
        <v>0</v>
      </c>
      <c r="X56" s="17">
        <f>FishAbundance!X56</f>
        <v>0</v>
      </c>
      <c r="Y56" s="17">
        <f>FishAbundance!Y56</f>
        <v>0</v>
      </c>
      <c r="Z56" s="17">
        <f>FishAbundance!Z56</f>
        <v>0</v>
      </c>
      <c r="AA56" s="17">
        <f>FishAbundance!AA56</f>
        <v>0</v>
      </c>
      <c r="AB56" s="17">
        <f>FishAbundance!AB56</f>
        <v>0</v>
      </c>
      <c r="AC56" s="17">
        <f>FishAbundance!AC56</f>
        <v>0</v>
      </c>
      <c r="AD56" s="17">
        <f>FishAbundance!AD56</f>
        <v>0</v>
      </c>
      <c r="AE56" s="17">
        <f>FishAbundance!AE56</f>
        <v>0</v>
      </c>
      <c r="AF56" s="17">
        <f>FishAbundance!AF56</f>
        <v>0</v>
      </c>
      <c r="AG56" s="17">
        <f>FishAbundance!AG56</f>
        <v>0</v>
      </c>
      <c r="AH56" s="17">
        <f>FishAbundance!AH56</f>
        <v>0</v>
      </c>
      <c r="AI56" s="17">
        <f>FishAbundance!AI56</f>
        <v>0</v>
      </c>
      <c r="AJ56" s="17">
        <f>FishAbundance!AJ56</f>
        <v>0</v>
      </c>
      <c r="AK56" s="17">
        <f>FishAbundance!AK56</f>
        <v>0</v>
      </c>
      <c r="AL56" s="17">
        <f>FishAbundance!AL56</f>
        <v>0</v>
      </c>
      <c r="AM56" s="17">
        <f>FishAbundance!AM56</f>
        <v>1</v>
      </c>
      <c r="AN56" s="17">
        <f>FishAbundance!AN56</f>
        <v>0</v>
      </c>
      <c r="AO56" s="17">
        <f>FishAbundance!AO56</f>
        <v>0</v>
      </c>
      <c r="AP56" s="17">
        <f>FishAbundance!AP56</f>
        <v>0</v>
      </c>
      <c r="AQ56" s="17">
        <f>FishAbundance!AQ56</f>
        <v>0</v>
      </c>
      <c r="AR56" s="17">
        <f>FishAbundance!AR56</f>
        <v>0</v>
      </c>
      <c r="AS56" s="17">
        <f>FishAbundance!AS56</f>
        <v>2</v>
      </c>
      <c r="AT56" s="17">
        <f>FishAbundance!AT56</f>
        <v>0</v>
      </c>
      <c r="AU56" s="17">
        <f>FishAbundance!AU56</f>
        <v>0</v>
      </c>
      <c r="AV56" s="17">
        <f>FishAbundance!AV56</f>
        <v>0</v>
      </c>
      <c r="AW56" s="17">
        <f>FishAbundance!AW56</f>
        <v>0</v>
      </c>
      <c r="AX56" s="17">
        <f>FishAbundance!AX56</f>
        <v>0</v>
      </c>
      <c r="AY56" s="17">
        <f>FishAbundance!AY56</f>
        <v>0</v>
      </c>
      <c r="AZ56" s="17">
        <f>FishAbundance!AZ56</f>
        <v>0</v>
      </c>
      <c r="BA56" s="17">
        <f>FishAbundance!BA56</f>
        <v>0</v>
      </c>
      <c r="BB56" s="17">
        <f>FishAbundance!BB56</f>
        <v>0</v>
      </c>
      <c r="BC56" s="17">
        <f>FishAbundance!BC56</f>
        <v>0</v>
      </c>
      <c r="BD56" s="17">
        <f>FishAbundance!BD56</f>
        <v>0</v>
      </c>
      <c r="BE56" s="17">
        <f>FishAbundance!BE56</f>
        <v>0</v>
      </c>
      <c r="BF56" s="17">
        <f>FishAbundance!BF56</f>
        <v>0</v>
      </c>
      <c r="BG56" s="17">
        <f>FishAbundance!BG56</f>
        <v>0</v>
      </c>
      <c r="BH56" s="17">
        <f>FishAbundance!BH56</f>
        <v>0</v>
      </c>
      <c r="BI56" s="17">
        <f>FishAbundance!BI56</f>
        <v>0</v>
      </c>
      <c r="BJ56" s="17">
        <f>FishAbundance!BJ56</f>
        <v>0</v>
      </c>
      <c r="BK56" s="17">
        <f>FishAbundance!BK56</f>
        <v>0</v>
      </c>
      <c r="BL56" s="17">
        <f>FishAbundance!BL56</f>
        <v>0</v>
      </c>
      <c r="BM56" s="17">
        <f>FishAbundance!BM56</f>
        <v>0</v>
      </c>
      <c r="BN56" s="17">
        <f>FishAbundance!BN56</f>
        <v>0</v>
      </c>
      <c r="BO56" s="17">
        <f>FishAbundance!BO56</f>
        <v>0</v>
      </c>
      <c r="BP56" s="17">
        <f>FishAbundance!BP56</f>
        <v>0</v>
      </c>
      <c r="BQ56" s="17">
        <f>FishAbundance!BQ56</f>
        <v>0</v>
      </c>
      <c r="BR56" s="17">
        <f>FishAbundance!BR56</f>
        <v>3</v>
      </c>
      <c r="BS56" s="17">
        <f>FishAbundance!BS56</f>
        <v>0</v>
      </c>
      <c r="BT56" s="17">
        <f>FishAbundance!BT56</f>
        <v>0</v>
      </c>
      <c r="BU56" s="17">
        <f>FishAbundance!BU56</f>
        <v>0</v>
      </c>
      <c r="BV56" s="17">
        <f>FishAbundance!BV56</f>
        <v>0</v>
      </c>
      <c r="BW56" s="17">
        <f>FishAbundance!BW56</f>
        <v>0</v>
      </c>
      <c r="BX56" s="17">
        <f>FishAbundance!BX56</f>
        <v>0</v>
      </c>
      <c r="BY56" s="17">
        <f>FishAbundance!BY56</f>
        <v>0</v>
      </c>
      <c r="BZ56" s="17">
        <f>FishAbundance!BZ56</f>
        <v>0</v>
      </c>
      <c r="CA56" s="17">
        <f>FishAbundance!CA56</f>
        <v>0</v>
      </c>
      <c r="CB56" s="17">
        <f>FishAbundance!CB56</f>
        <v>0</v>
      </c>
      <c r="CC56" s="17">
        <f>FishAbundance!CC56</f>
        <v>0</v>
      </c>
      <c r="CD56" s="17">
        <f>FishAbundance!CD56</f>
        <v>0</v>
      </c>
      <c r="CE56" s="17">
        <f>FishAbundance!CE56</f>
        <v>0</v>
      </c>
      <c r="CF56" s="17">
        <f>FishAbundance!CF56</f>
        <v>0</v>
      </c>
      <c r="CG56" s="17">
        <f>FishAbundance!CG56</f>
        <v>0</v>
      </c>
      <c r="CH56" s="17">
        <f>FishAbundance!CH56</f>
        <v>0</v>
      </c>
      <c r="CI56" s="17">
        <f>FishAbundance!CI56</f>
        <v>0</v>
      </c>
      <c r="CJ56" s="17">
        <f>FishAbundance!CJ56</f>
        <v>0</v>
      </c>
      <c r="CK56" s="17">
        <f>FishAbundance!CK56</f>
        <v>0</v>
      </c>
      <c r="CL56" s="17">
        <f>FishAbundance!CL56</f>
        <v>0</v>
      </c>
      <c r="CM56" s="17">
        <f>FishAbundance!CM56</f>
        <v>0</v>
      </c>
      <c r="CN56" s="17">
        <f>FishAbundance!CN56</f>
        <v>0</v>
      </c>
      <c r="CO56" s="17">
        <f>FishAbundance!CO56</f>
        <v>0</v>
      </c>
      <c r="CP56" s="17">
        <f>FishAbundance!CP56</f>
        <v>0</v>
      </c>
      <c r="CQ56" s="17">
        <f>FishAbundance!CQ56</f>
        <v>0</v>
      </c>
      <c r="CR56" s="17">
        <f>FishAbundance!CR56</f>
        <v>0</v>
      </c>
      <c r="CS56" s="17">
        <f>FishAbundance!CS56</f>
        <v>0</v>
      </c>
      <c r="CT56" s="17">
        <f>FishAbundance!CT56</f>
        <v>0</v>
      </c>
      <c r="CU56" s="17">
        <f>FishAbundance!CU56</f>
        <v>1</v>
      </c>
      <c r="CV56" s="17">
        <f>FishAbundance!CV56</f>
        <v>0</v>
      </c>
      <c r="CW56" s="17">
        <f>FishAbundance!CW56</f>
        <v>0</v>
      </c>
      <c r="CX56" s="17">
        <f>FishAbundance!CX56</f>
        <v>0</v>
      </c>
      <c r="CY56" s="17">
        <f>FishAbundance!CY56</f>
        <v>0</v>
      </c>
      <c r="CZ56" s="17">
        <f>FishAbundance!CZ56</f>
        <v>0</v>
      </c>
      <c r="DA56" s="17">
        <f>FishAbundance!DA56</f>
        <v>2</v>
      </c>
      <c r="DB56" s="17">
        <f>FishAbundance!DB56</f>
        <v>0</v>
      </c>
      <c r="DC56" s="17">
        <f>FishAbundance!DC56</f>
        <v>2</v>
      </c>
      <c r="DD56" s="17">
        <f>FishAbundance!DD56</f>
        <v>0</v>
      </c>
      <c r="DE56" s="17">
        <f>FishAbundance!DE56</f>
        <v>0</v>
      </c>
      <c r="DF56" s="17">
        <f>FishAbundance!DF56</f>
        <v>2</v>
      </c>
      <c r="DG56" s="17">
        <f>FishAbundance!DG56</f>
        <v>0</v>
      </c>
      <c r="DH56" s="17">
        <f>FishAbundance!DH56</f>
        <v>0</v>
      </c>
      <c r="DI56" s="17">
        <f>FishAbundance!DI56</f>
        <v>0</v>
      </c>
      <c r="DJ56" s="17">
        <f>FishAbundance!DJ56</f>
        <v>0</v>
      </c>
      <c r="DK56" s="17">
        <f>FishAbundance!DK56</f>
        <v>0</v>
      </c>
      <c r="DL56" s="17">
        <f>FishAbundance!DL56</f>
        <v>0</v>
      </c>
      <c r="DM56" s="17">
        <f>FishAbundance!DM56</f>
        <v>0</v>
      </c>
      <c r="DN56" s="17">
        <f>FishAbundance!DN56</f>
        <v>0</v>
      </c>
      <c r="DO56" s="17">
        <f>FishAbundance!DO56</f>
        <v>0</v>
      </c>
      <c r="DP56" s="17">
        <f>FishAbundance!DP56</f>
        <v>0</v>
      </c>
      <c r="DQ56" s="17">
        <f>FishAbundance!DQ56</f>
        <v>0</v>
      </c>
      <c r="DR56" s="17">
        <f>FishAbundance!DR56</f>
        <v>0</v>
      </c>
      <c r="DS56" s="17">
        <f>FishAbundance!DS56</f>
        <v>1</v>
      </c>
      <c r="DT56" s="17">
        <f>FishAbundance!DT56</f>
        <v>0</v>
      </c>
      <c r="DU56" s="17">
        <f>FishAbundance!DU56</f>
        <v>0</v>
      </c>
      <c r="DV56" s="17">
        <f>FishAbundance!DV56</f>
        <v>1</v>
      </c>
      <c r="DW56" s="17">
        <f>FishAbundance!DW56</f>
        <v>0</v>
      </c>
      <c r="DX56" s="17">
        <f>FishAbundance!DX56</f>
        <v>0</v>
      </c>
      <c r="DY56" s="17">
        <f>FishAbundance!DY56</f>
        <v>0</v>
      </c>
      <c r="DZ56" s="17">
        <f>FishAbundance!DZ56</f>
        <v>2</v>
      </c>
      <c r="EA56" s="17">
        <f>FishAbundance!EA56</f>
        <v>0</v>
      </c>
      <c r="EB56" s="17">
        <f>FishAbundance!EB56</f>
        <v>1</v>
      </c>
      <c r="EC56" s="17">
        <f>FishAbundance!EC56</f>
        <v>1</v>
      </c>
      <c r="ED56" s="17">
        <f>FishAbundance!ED56</f>
        <v>0</v>
      </c>
      <c r="EE56" s="17">
        <f>FishAbundance!EE56</f>
        <v>0</v>
      </c>
      <c r="EF56" s="17">
        <f>FishAbundance!EF56</f>
        <v>0</v>
      </c>
      <c r="EG56" s="17">
        <f>FishAbundance!EG56</f>
        <v>0</v>
      </c>
      <c r="EH56" s="17">
        <f>FishAbundance!EH56</f>
        <v>0</v>
      </c>
      <c r="EI56" s="17">
        <f>FishAbundance!EI56</f>
        <v>2</v>
      </c>
      <c r="EJ56" s="17">
        <f>FishAbundance!EJ56</f>
        <v>2</v>
      </c>
      <c r="EK56" s="17">
        <f>FishAbundance!EK56</f>
        <v>2</v>
      </c>
      <c r="EL56" s="17">
        <f>FishAbundance!EL56</f>
        <v>0</v>
      </c>
      <c r="EM56" s="17">
        <f>FishAbundance!EM56</f>
        <v>3</v>
      </c>
      <c r="EN56" s="17">
        <f>FishAbundance!EN56</f>
        <v>0</v>
      </c>
      <c r="EO56" s="17">
        <f>FishAbundance!EO56</f>
        <v>0</v>
      </c>
      <c r="EP56" s="17">
        <f>FishAbundance!EP56</f>
        <v>0</v>
      </c>
      <c r="EQ56" s="17">
        <f>FishAbundance!EQ56</f>
        <v>0</v>
      </c>
      <c r="ER56" s="17">
        <f>FishAbundance!ER56</f>
        <v>0</v>
      </c>
      <c r="ES56" s="17">
        <f>FishAbundance!ES56</f>
        <v>0</v>
      </c>
      <c r="ET56" s="17">
        <f>FishAbundance!ET56</f>
        <v>0</v>
      </c>
      <c r="EU56" s="17">
        <f>FishAbundance!EU56</f>
        <v>0</v>
      </c>
      <c r="EV56" s="17">
        <f>FishAbundance!EV56</f>
        <v>0</v>
      </c>
      <c r="EW56" s="17">
        <f>FishAbundance!EW56</f>
        <v>0</v>
      </c>
      <c r="EX56" s="17">
        <f>FishAbundance!EX56</f>
        <v>0</v>
      </c>
      <c r="EY56" s="17">
        <f>FishAbundance!EY56</f>
        <v>0</v>
      </c>
      <c r="EZ56" s="17">
        <f>FishAbundance!EZ56</f>
        <v>0</v>
      </c>
      <c r="FA56" s="17">
        <f>FishAbundance!FA56</f>
        <v>0</v>
      </c>
      <c r="FB56" s="17">
        <f>FishAbundance!FB56</f>
        <v>0</v>
      </c>
      <c r="FC56" s="17">
        <f>FishAbundance!FC56</f>
        <v>0</v>
      </c>
      <c r="FE56" s="17">
        <f>VLOOKUP($A56, SiteInfo!$A$2:$R$480, MATCH(FishAbundancePRIMER!FE$1, SiteInfo!$A$1:$R$1,0), 0)</f>
        <v>30</v>
      </c>
      <c r="FF56" s="17">
        <f>VLOOKUP($A56, SiteInfo!$A$2:$R$480, MATCH(FishAbundancePRIMER!FF$1, SiteInfo!$A$1:$R$1,0), 0)</f>
        <v>1</v>
      </c>
      <c r="FG56" s="17">
        <f>VLOOKUP($A56, SiteInfo!$A$2:$R$480, MATCH(FishAbundancePRIMER!FG$1, SiteInfo!$A$1:$R$1,0), 0)</f>
        <v>1992</v>
      </c>
      <c r="FH56" s="17" t="str">
        <f>VLOOKUP($A56, SiteInfo!$A$2:$R$480, MATCH(FishAbundancePRIMER!FH$1, SiteInfo!$A$1:$R$1,0), 0)</f>
        <v>CD</v>
      </c>
      <c r="FI56" s="17">
        <f>VLOOKUP($A56, SiteInfo!$A$2:$R$480, MATCH(FishAbundancePRIMER!FI$1, SiteInfo!$A$1:$R$1,0), 0)</f>
        <v>3</v>
      </c>
      <c r="FJ56" s="17" t="str">
        <f>VLOOKUP($A56, SiteInfo!$A$2:$R$480, MATCH(FishAbundancePRIMER!FJ$1, SiteInfo!$A$1:$R$1,0), 0)</f>
        <v>Aramoana South</v>
      </c>
      <c r="FK56" s="17" t="str">
        <f>VLOOKUP($A56, SiteInfo!$A$2:$R$480, MATCH(FishAbundancePRIMER!FK$1, SiteInfo!$A$1:$R$1,0), 0)</f>
        <v>Central Hawke's Bay</v>
      </c>
      <c r="FL56" s="17" t="str">
        <f>VLOOKUP($A56, SiteInfo!$A$2:$R$480, MATCH(FishAbundancePRIMER!FL$1, SiteInfo!$A$1:$R$1,0), 0)</f>
        <v>HKB</v>
      </c>
      <c r="FM56" s="17" t="str">
        <f>VLOOKUP($A56, SiteInfo!$A$2:$R$480, MATCH(FishAbundancePRIMER!FM$1, SiteInfo!$A$1:$R$1,0), 0)</f>
        <v>Hawke Bay</v>
      </c>
      <c r="FN56" s="17" t="str">
        <f>VLOOKUP($A56, SiteInfo!$A$2:$R$480, MATCH(FishAbundancePRIMER!FN$1, SiteInfo!$A$1:$R$1,0), 0)</f>
        <v>Ch</v>
      </c>
      <c r="FO56" s="17" t="str">
        <f>VLOOKUP($A56, SiteInfo!$A$2:$R$480, MATCH(FishAbundancePRIMER!FO$1, SiteInfo!$A$1:$R$1,0), 0)</f>
        <v>SENI</v>
      </c>
    </row>
    <row r="57" spans="1:171" x14ac:dyDescent="0.25">
      <c r="A57" s="11" t="str">
        <f>FishAbundance!A57</f>
        <v>Ch24</v>
      </c>
      <c r="B57" s="17">
        <f>FishAbundance!B57</f>
        <v>0</v>
      </c>
      <c r="C57" s="17">
        <f>FishAbundance!C57</f>
        <v>0</v>
      </c>
      <c r="D57" s="17">
        <f>FishAbundance!D57</f>
        <v>0</v>
      </c>
      <c r="E57" s="17">
        <f>FishAbundance!E57</f>
        <v>0</v>
      </c>
      <c r="F57" s="17">
        <f>FishAbundance!F57</f>
        <v>0</v>
      </c>
      <c r="G57" s="17">
        <f>FishAbundance!G57</f>
        <v>0</v>
      </c>
      <c r="H57" s="17">
        <f>FishAbundance!H57</f>
        <v>0</v>
      </c>
      <c r="I57" s="17">
        <f>FishAbundance!I57</f>
        <v>0</v>
      </c>
      <c r="J57" s="17">
        <f>FishAbundance!J57</f>
        <v>0</v>
      </c>
      <c r="K57" s="17">
        <f>FishAbundance!K57</f>
        <v>0</v>
      </c>
      <c r="L57" s="17">
        <f>FishAbundance!L57</f>
        <v>0</v>
      </c>
      <c r="M57" s="17">
        <f>FishAbundance!M57</f>
        <v>0</v>
      </c>
      <c r="N57" s="17">
        <f>FishAbundance!N57</f>
        <v>0</v>
      </c>
      <c r="O57" s="17">
        <f>FishAbundance!O57</f>
        <v>0</v>
      </c>
      <c r="P57" s="17">
        <f>FishAbundance!P57</f>
        <v>0</v>
      </c>
      <c r="Q57" s="17">
        <f>FishAbundance!Q57</f>
        <v>0</v>
      </c>
      <c r="R57" s="17">
        <f>FishAbundance!R57</f>
        <v>0</v>
      </c>
      <c r="S57" s="17">
        <f>FishAbundance!S57</f>
        <v>0</v>
      </c>
      <c r="T57" s="17">
        <f>FishAbundance!T57</f>
        <v>0</v>
      </c>
      <c r="U57" s="17">
        <f>FishAbundance!U57</f>
        <v>0</v>
      </c>
      <c r="V57" s="17">
        <f>FishAbundance!V57</f>
        <v>1</v>
      </c>
      <c r="W57" s="17">
        <f>FishAbundance!W57</f>
        <v>0</v>
      </c>
      <c r="X57" s="17">
        <f>FishAbundance!X57</f>
        <v>0</v>
      </c>
      <c r="Y57" s="17">
        <f>FishAbundance!Y57</f>
        <v>0</v>
      </c>
      <c r="Z57" s="17">
        <f>FishAbundance!Z57</f>
        <v>0</v>
      </c>
      <c r="AA57" s="17">
        <f>FishAbundance!AA57</f>
        <v>0</v>
      </c>
      <c r="AB57" s="17">
        <f>FishAbundance!AB57</f>
        <v>0</v>
      </c>
      <c r="AC57" s="17">
        <f>FishAbundance!AC57</f>
        <v>0</v>
      </c>
      <c r="AD57" s="17">
        <f>FishAbundance!AD57</f>
        <v>0</v>
      </c>
      <c r="AE57" s="17">
        <f>FishAbundance!AE57</f>
        <v>0</v>
      </c>
      <c r="AF57" s="17">
        <f>FishAbundance!AF57</f>
        <v>0</v>
      </c>
      <c r="AG57" s="17">
        <f>FishAbundance!AG57</f>
        <v>0</v>
      </c>
      <c r="AH57" s="17">
        <f>FishAbundance!AH57</f>
        <v>0</v>
      </c>
      <c r="AI57" s="17">
        <f>FishAbundance!AI57</f>
        <v>0</v>
      </c>
      <c r="AJ57" s="17">
        <f>FishAbundance!AJ57</f>
        <v>0</v>
      </c>
      <c r="AK57" s="17">
        <f>FishAbundance!AK57</f>
        <v>0</v>
      </c>
      <c r="AL57" s="17">
        <f>FishAbundance!AL57</f>
        <v>0</v>
      </c>
      <c r="AM57" s="17">
        <f>FishAbundance!AM57</f>
        <v>1</v>
      </c>
      <c r="AN57" s="17">
        <f>FishAbundance!AN57</f>
        <v>0</v>
      </c>
      <c r="AO57" s="17">
        <f>FishAbundance!AO57</f>
        <v>0</v>
      </c>
      <c r="AP57" s="17">
        <f>FishAbundance!AP57</f>
        <v>0</v>
      </c>
      <c r="AQ57" s="17">
        <f>FishAbundance!AQ57</f>
        <v>0</v>
      </c>
      <c r="AR57" s="17">
        <f>FishAbundance!AR57</f>
        <v>0</v>
      </c>
      <c r="AS57" s="17">
        <f>FishAbundance!AS57</f>
        <v>4</v>
      </c>
      <c r="AT57" s="17">
        <f>FishAbundance!AT57</f>
        <v>0</v>
      </c>
      <c r="AU57" s="17">
        <f>FishAbundance!AU57</f>
        <v>0</v>
      </c>
      <c r="AV57" s="17">
        <f>FishAbundance!AV57</f>
        <v>0</v>
      </c>
      <c r="AW57" s="17">
        <f>FishAbundance!AW57</f>
        <v>0</v>
      </c>
      <c r="AX57" s="17">
        <f>FishAbundance!AX57</f>
        <v>0</v>
      </c>
      <c r="AY57" s="17">
        <f>FishAbundance!AY57</f>
        <v>0</v>
      </c>
      <c r="AZ57" s="17">
        <f>FishAbundance!AZ57</f>
        <v>0</v>
      </c>
      <c r="BA57" s="17">
        <f>FishAbundance!BA57</f>
        <v>0</v>
      </c>
      <c r="BB57" s="17">
        <f>FishAbundance!BB57</f>
        <v>0</v>
      </c>
      <c r="BC57" s="17">
        <f>FishAbundance!BC57</f>
        <v>0</v>
      </c>
      <c r="BD57" s="17">
        <f>FishAbundance!BD57</f>
        <v>0</v>
      </c>
      <c r="BE57" s="17">
        <f>FishAbundance!BE57</f>
        <v>0</v>
      </c>
      <c r="BF57" s="17">
        <f>FishAbundance!BF57</f>
        <v>0</v>
      </c>
      <c r="BG57" s="17">
        <f>FishAbundance!BG57</f>
        <v>0</v>
      </c>
      <c r="BH57" s="17">
        <f>FishAbundance!BH57</f>
        <v>0</v>
      </c>
      <c r="BI57" s="17">
        <f>FishAbundance!BI57</f>
        <v>0</v>
      </c>
      <c r="BJ57" s="17">
        <f>FishAbundance!BJ57</f>
        <v>0</v>
      </c>
      <c r="BK57" s="17">
        <f>FishAbundance!BK57</f>
        <v>0</v>
      </c>
      <c r="BL57" s="17">
        <f>FishAbundance!BL57</f>
        <v>0</v>
      </c>
      <c r="BM57" s="17">
        <f>FishAbundance!BM57</f>
        <v>0</v>
      </c>
      <c r="BN57" s="17">
        <f>FishAbundance!BN57</f>
        <v>0</v>
      </c>
      <c r="BO57" s="17">
        <f>FishAbundance!BO57</f>
        <v>0</v>
      </c>
      <c r="BP57" s="17">
        <f>FishAbundance!BP57</f>
        <v>0</v>
      </c>
      <c r="BQ57" s="17">
        <f>FishAbundance!BQ57</f>
        <v>0</v>
      </c>
      <c r="BR57" s="17">
        <f>FishAbundance!BR57</f>
        <v>0</v>
      </c>
      <c r="BS57" s="17">
        <f>FishAbundance!BS57</f>
        <v>0</v>
      </c>
      <c r="BT57" s="17">
        <f>FishAbundance!BT57</f>
        <v>0</v>
      </c>
      <c r="BU57" s="17">
        <f>FishAbundance!BU57</f>
        <v>0</v>
      </c>
      <c r="BV57" s="17">
        <f>FishAbundance!BV57</f>
        <v>0</v>
      </c>
      <c r="BW57" s="17">
        <f>FishAbundance!BW57</f>
        <v>0</v>
      </c>
      <c r="BX57" s="17">
        <f>FishAbundance!BX57</f>
        <v>0</v>
      </c>
      <c r="BY57" s="17">
        <f>FishAbundance!BY57</f>
        <v>0</v>
      </c>
      <c r="BZ57" s="17">
        <f>FishAbundance!BZ57</f>
        <v>0</v>
      </c>
      <c r="CA57" s="17">
        <f>FishAbundance!CA57</f>
        <v>0</v>
      </c>
      <c r="CB57" s="17">
        <f>FishAbundance!CB57</f>
        <v>0</v>
      </c>
      <c r="CC57" s="17">
        <f>FishAbundance!CC57</f>
        <v>0</v>
      </c>
      <c r="CD57" s="17">
        <f>FishAbundance!CD57</f>
        <v>0</v>
      </c>
      <c r="CE57" s="17">
        <f>FishAbundance!CE57</f>
        <v>0</v>
      </c>
      <c r="CF57" s="17">
        <f>FishAbundance!CF57</f>
        <v>0</v>
      </c>
      <c r="CG57" s="17">
        <f>FishAbundance!CG57</f>
        <v>0</v>
      </c>
      <c r="CH57" s="17">
        <f>FishAbundance!CH57</f>
        <v>0</v>
      </c>
      <c r="CI57" s="17">
        <f>FishAbundance!CI57</f>
        <v>0</v>
      </c>
      <c r="CJ57" s="17">
        <f>FishAbundance!CJ57</f>
        <v>0</v>
      </c>
      <c r="CK57" s="17">
        <f>FishAbundance!CK57</f>
        <v>0</v>
      </c>
      <c r="CL57" s="17">
        <f>FishAbundance!CL57</f>
        <v>0</v>
      </c>
      <c r="CM57" s="17">
        <f>FishAbundance!CM57</f>
        <v>0</v>
      </c>
      <c r="CN57" s="17">
        <f>FishAbundance!CN57</f>
        <v>0</v>
      </c>
      <c r="CO57" s="17">
        <f>FishAbundance!CO57</f>
        <v>0</v>
      </c>
      <c r="CP57" s="17">
        <f>FishAbundance!CP57</f>
        <v>0</v>
      </c>
      <c r="CQ57" s="17">
        <f>FishAbundance!CQ57</f>
        <v>0</v>
      </c>
      <c r="CR57" s="17">
        <f>FishAbundance!CR57</f>
        <v>0</v>
      </c>
      <c r="CS57" s="17">
        <f>FishAbundance!CS57</f>
        <v>0</v>
      </c>
      <c r="CT57" s="17">
        <f>FishAbundance!CT57</f>
        <v>0</v>
      </c>
      <c r="CU57" s="17">
        <f>FishAbundance!CU57</f>
        <v>1</v>
      </c>
      <c r="CV57" s="17">
        <f>FishAbundance!CV57</f>
        <v>0</v>
      </c>
      <c r="CW57" s="17">
        <f>FishAbundance!CW57</f>
        <v>0</v>
      </c>
      <c r="CX57" s="17">
        <f>FishAbundance!CX57</f>
        <v>0</v>
      </c>
      <c r="CY57" s="17">
        <f>FishAbundance!CY57</f>
        <v>0</v>
      </c>
      <c r="CZ57" s="17">
        <f>FishAbundance!CZ57</f>
        <v>0</v>
      </c>
      <c r="DA57" s="17">
        <f>FishAbundance!DA57</f>
        <v>1</v>
      </c>
      <c r="DB57" s="17">
        <f>FishAbundance!DB57</f>
        <v>0</v>
      </c>
      <c r="DC57" s="17">
        <f>FishAbundance!DC57</f>
        <v>0</v>
      </c>
      <c r="DD57" s="17">
        <f>FishAbundance!DD57</f>
        <v>0</v>
      </c>
      <c r="DE57" s="17">
        <f>FishAbundance!DE57</f>
        <v>0</v>
      </c>
      <c r="DF57" s="17">
        <f>FishAbundance!DF57</f>
        <v>3</v>
      </c>
      <c r="DG57" s="17">
        <f>FishAbundance!DG57</f>
        <v>0</v>
      </c>
      <c r="DH57" s="17">
        <f>FishAbundance!DH57</f>
        <v>0</v>
      </c>
      <c r="DI57" s="17">
        <f>FishAbundance!DI57</f>
        <v>0</v>
      </c>
      <c r="DJ57" s="17">
        <f>FishAbundance!DJ57</f>
        <v>0</v>
      </c>
      <c r="DK57" s="17">
        <f>FishAbundance!DK57</f>
        <v>0</v>
      </c>
      <c r="DL57" s="17">
        <f>FishAbundance!DL57</f>
        <v>0</v>
      </c>
      <c r="DM57" s="17">
        <f>FishAbundance!DM57</f>
        <v>0</v>
      </c>
      <c r="DN57" s="17">
        <f>FishAbundance!DN57</f>
        <v>0</v>
      </c>
      <c r="DO57" s="17">
        <f>FishAbundance!DO57</f>
        <v>0</v>
      </c>
      <c r="DP57" s="17">
        <f>FishAbundance!DP57</f>
        <v>0</v>
      </c>
      <c r="DQ57" s="17">
        <f>FishAbundance!DQ57</f>
        <v>0</v>
      </c>
      <c r="DR57" s="17">
        <f>FishAbundance!DR57</f>
        <v>0</v>
      </c>
      <c r="DS57" s="17">
        <f>FishAbundance!DS57</f>
        <v>0</v>
      </c>
      <c r="DT57" s="17">
        <f>FishAbundance!DT57</f>
        <v>0</v>
      </c>
      <c r="DU57" s="17">
        <f>FishAbundance!DU57</f>
        <v>0</v>
      </c>
      <c r="DV57" s="17">
        <f>FishAbundance!DV57</f>
        <v>2</v>
      </c>
      <c r="DW57" s="17">
        <f>FishAbundance!DW57</f>
        <v>0</v>
      </c>
      <c r="DX57" s="17">
        <f>FishAbundance!DX57</f>
        <v>0</v>
      </c>
      <c r="DY57" s="17">
        <f>FishAbundance!DY57</f>
        <v>0</v>
      </c>
      <c r="DZ57" s="17">
        <f>FishAbundance!DZ57</f>
        <v>3</v>
      </c>
      <c r="EA57" s="17">
        <f>FishAbundance!EA57</f>
        <v>0</v>
      </c>
      <c r="EB57" s="17">
        <f>FishAbundance!EB57</f>
        <v>0</v>
      </c>
      <c r="EC57" s="17">
        <f>FishAbundance!EC57</f>
        <v>1</v>
      </c>
      <c r="ED57" s="17">
        <f>FishAbundance!ED57</f>
        <v>0</v>
      </c>
      <c r="EE57" s="17">
        <f>FishAbundance!EE57</f>
        <v>0</v>
      </c>
      <c r="EF57" s="17">
        <f>FishAbundance!EF57</f>
        <v>0</v>
      </c>
      <c r="EG57" s="17">
        <f>FishAbundance!EG57</f>
        <v>0</v>
      </c>
      <c r="EH57" s="17">
        <f>FishAbundance!EH57</f>
        <v>0</v>
      </c>
      <c r="EI57" s="17">
        <f>FishAbundance!EI57</f>
        <v>1</v>
      </c>
      <c r="EJ57" s="17">
        <f>FishAbundance!EJ57</f>
        <v>2</v>
      </c>
      <c r="EK57" s="17">
        <f>FishAbundance!EK57</f>
        <v>0</v>
      </c>
      <c r="EL57" s="17">
        <f>FishAbundance!EL57</f>
        <v>0</v>
      </c>
      <c r="EM57" s="17">
        <f>FishAbundance!EM57</f>
        <v>0</v>
      </c>
      <c r="EN57" s="17">
        <f>FishAbundance!EN57</f>
        <v>0</v>
      </c>
      <c r="EO57" s="17">
        <f>FishAbundance!EO57</f>
        <v>1</v>
      </c>
      <c r="EP57" s="17">
        <f>FishAbundance!EP57</f>
        <v>0</v>
      </c>
      <c r="EQ57" s="17">
        <f>FishAbundance!EQ57</f>
        <v>0</v>
      </c>
      <c r="ER57" s="17">
        <f>FishAbundance!ER57</f>
        <v>0</v>
      </c>
      <c r="ES57" s="17">
        <f>FishAbundance!ES57</f>
        <v>0</v>
      </c>
      <c r="ET57" s="17">
        <f>FishAbundance!ET57</f>
        <v>0</v>
      </c>
      <c r="EU57" s="17">
        <f>FishAbundance!EU57</f>
        <v>0</v>
      </c>
      <c r="EV57" s="17">
        <f>FishAbundance!EV57</f>
        <v>0</v>
      </c>
      <c r="EW57" s="17">
        <f>FishAbundance!EW57</f>
        <v>0</v>
      </c>
      <c r="EX57" s="17">
        <f>FishAbundance!EX57</f>
        <v>0</v>
      </c>
      <c r="EY57" s="17">
        <f>FishAbundance!EY57</f>
        <v>0</v>
      </c>
      <c r="EZ57" s="17">
        <f>FishAbundance!EZ57</f>
        <v>0</v>
      </c>
      <c r="FA57" s="17">
        <f>FishAbundance!FA57</f>
        <v>0</v>
      </c>
      <c r="FB57" s="17">
        <f>FishAbundance!FB57</f>
        <v>0</v>
      </c>
      <c r="FC57" s="17">
        <f>FishAbundance!FC57</f>
        <v>0</v>
      </c>
      <c r="FE57" s="17">
        <f>VLOOKUP($A57, SiteInfo!$A$2:$R$480, MATCH(FishAbundancePRIMER!FE$1, SiteInfo!$A$1:$R$1,0), 0)</f>
        <v>31</v>
      </c>
      <c r="FF57" s="17">
        <f>VLOOKUP($A57, SiteInfo!$A$2:$R$480, MATCH(FishAbundancePRIMER!FF$1, SiteInfo!$A$1:$R$1,0), 0)</f>
        <v>1</v>
      </c>
      <c r="FG57" s="17">
        <f>VLOOKUP($A57, SiteInfo!$A$2:$R$480, MATCH(FishAbundancePRIMER!FG$1, SiteInfo!$A$1:$R$1,0), 0)</f>
        <v>1992</v>
      </c>
      <c r="FH57" s="17" t="str">
        <f>VLOOKUP($A57, SiteInfo!$A$2:$R$480, MATCH(FishAbundancePRIMER!FH$1, SiteInfo!$A$1:$R$1,0), 0)</f>
        <v>CD</v>
      </c>
      <c r="FI57" s="17">
        <f>VLOOKUP($A57, SiteInfo!$A$2:$R$480, MATCH(FishAbundancePRIMER!FI$1, SiteInfo!$A$1:$R$1,0), 0)</f>
        <v>1</v>
      </c>
      <c r="FJ57" s="17" t="str">
        <f>VLOOKUP($A57, SiteInfo!$A$2:$R$480, MATCH(FishAbundancePRIMER!FJ$1, SiteInfo!$A$1:$R$1,0), 0)</f>
        <v>Aramoana Sponge Garden</v>
      </c>
      <c r="FK57" s="17" t="str">
        <f>VLOOKUP($A57, SiteInfo!$A$2:$R$480, MATCH(FishAbundancePRIMER!FK$1, SiteInfo!$A$1:$R$1,0), 0)</f>
        <v>Central Hawke's Bay</v>
      </c>
      <c r="FL57" s="17" t="str">
        <f>VLOOKUP($A57, SiteInfo!$A$2:$R$480, MATCH(FishAbundancePRIMER!FL$1, SiteInfo!$A$1:$R$1,0), 0)</f>
        <v>HKB</v>
      </c>
      <c r="FM57" s="17" t="str">
        <f>VLOOKUP($A57, SiteInfo!$A$2:$R$480, MATCH(FishAbundancePRIMER!FM$1, SiteInfo!$A$1:$R$1,0), 0)</f>
        <v>Hawke Bay</v>
      </c>
      <c r="FN57" s="17" t="str">
        <f>VLOOKUP($A57, SiteInfo!$A$2:$R$480, MATCH(FishAbundancePRIMER!FN$1, SiteInfo!$A$1:$R$1,0), 0)</f>
        <v>Ch</v>
      </c>
      <c r="FO57" s="17" t="str">
        <f>VLOOKUP($A57, SiteInfo!$A$2:$R$480, MATCH(FishAbundancePRIMER!FO$1, SiteInfo!$A$1:$R$1,0), 0)</f>
        <v>SENI</v>
      </c>
    </row>
    <row r="58" spans="1:171" x14ac:dyDescent="0.25">
      <c r="A58" s="11" t="str">
        <f>FishAbundance!A58</f>
        <v>Ch25</v>
      </c>
      <c r="B58" s="17">
        <f>FishAbundance!B58</f>
        <v>0</v>
      </c>
      <c r="C58" s="17">
        <f>FishAbundance!C58</f>
        <v>0</v>
      </c>
      <c r="D58" s="17">
        <f>FishAbundance!D58</f>
        <v>0</v>
      </c>
      <c r="E58" s="17">
        <f>FishAbundance!E58</f>
        <v>0</v>
      </c>
      <c r="F58" s="17">
        <f>FishAbundance!F58</f>
        <v>0</v>
      </c>
      <c r="G58" s="17">
        <f>FishAbundance!G58</f>
        <v>0</v>
      </c>
      <c r="H58" s="17">
        <f>FishAbundance!H58</f>
        <v>0</v>
      </c>
      <c r="I58" s="17">
        <f>FishAbundance!I58</f>
        <v>0</v>
      </c>
      <c r="J58" s="17">
        <f>FishAbundance!J58</f>
        <v>0</v>
      </c>
      <c r="K58" s="17">
        <f>FishAbundance!K58</f>
        <v>0</v>
      </c>
      <c r="L58" s="17">
        <f>FishAbundance!L58</f>
        <v>0</v>
      </c>
      <c r="M58" s="17">
        <f>FishAbundance!M58</f>
        <v>0</v>
      </c>
      <c r="N58" s="17">
        <f>FishAbundance!N58</f>
        <v>0</v>
      </c>
      <c r="O58" s="17">
        <f>FishAbundance!O58</f>
        <v>0</v>
      </c>
      <c r="P58" s="17">
        <f>FishAbundance!P58</f>
        <v>0</v>
      </c>
      <c r="Q58" s="17">
        <f>FishAbundance!Q58</f>
        <v>1</v>
      </c>
      <c r="R58" s="17">
        <f>FishAbundance!R58</f>
        <v>0</v>
      </c>
      <c r="S58" s="17">
        <f>FishAbundance!S58</f>
        <v>0</v>
      </c>
      <c r="T58" s="17">
        <f>FishAbundance!T58</f>
        <v>0</v>
      </c>
      <c r="U58" s="17">
        <f>FishAbundance!U58</f>
        <v>0</v>
      </c>
      <c r="V58" s="17">
        <f>FishAbundance!V58</f>
        <v>1</v>
      </c>
      <c r="W58" s="17">
        <f>FishAbundance!W58</f>
        <v>0</v>
      </c>
      <c r="X58" s="17">
        <f>FishAbundance!X58</f>
        <v>0</v>
      </c>
      <c r="Y58" s="17">
        <f>FishAbundance!Y58</f>
        <v>0</v>
      </c>
      <c r="Z58" s="17">
        <f>FishAbundance!Z58</f>
        <v>0</v>
      </c>
      <c r="AA58" s="17">
        <f>FishAbundance!AA58</f>
        <v>0</v>
      </c>
      <c r="AB58" s="17">
        <f>FishAbundance!AB58</f>
        <v>2</v>
      </c>
      <c r="AC58" s="17">
        <f>FishAbundance!AC58</f>
        <v>0</v>
      </c>
      <c r="AD58" s="17">
        <f>FishAbundance!AD58</f>
        <v>0</v>
      </c>
      <c r="AE58" s="17">
        <f>FishAbundance!AE58</f>
        <v>0</v>
      </c>
      <c r="AF58" s="17">
        <f>FishAbundance!AF58</f>
        <v>0</v>
      </c>
      <c r="AG58" s="17">
        <f>FishAbundance!AG58</f>
        <v>0</v>
      </c>
      <c r="AH58" s="17">
        <f>FishAbundance!AH58</f>
        <v>0</v>
      </c>
      <c r="AI58" s="17">
        <f>FishAbundance!AI58</f>
        <v>0</v>
      </c>
      <c r="AJ58" s="17">
        <f>FishAbundance!AJ58</f>
        <v>0</v>
      </c>
      <c r="AK58" s="17">
        <f>FishAbundance!AK58</f>
        <v>0</v>
      </c>
      <c r="AL58" s="17">
        <f>FishAbundance!AL58</f>
        <v>0</v>
      </c>
      <c r="AM58" s="17">
        <f>FishAbundance!AM58</f>
        <v>3</v>
      </c>
      <c r="AN58" s="17">
        <f>FishAbundance!AN58</f>
        <v>0</v>
      </c>
      <c r="AO58" s="17">
        <f>FishAbundance!AO58</f>
        <v>0</v>
      </c>
      <c r="AP58" s="17">
        <f>FishAbundance!AP58</f>
        <v>0</v>
      </c>
      <c r="AQ58" s="17">
        <f>FishAbundance!AQ58</f>
        <v>0</v>
      </c>
      <c r="AR58" s="17">
        <f>FishAbundance!AR58</f>
        <v>0</v>
      </c>
      <c r="AS58" s="17">
        <f>FishAbundance!AS58</f>
        <v>0</v>
      </c>
      <c r="AT58" s="17">
        <f>FishAbundance!AT58</f>
        <v>0</v>
      </c>
      <c r="AU58" s="17">
        <f>FishAbundance!AU58</f>
        <v>0</v>
      </c>
      <c r="AV58" s="17">
        <f>FishAbundance!AV58</f>
        <v>1</v>
      </c>
      <c r="AW58" s="17">
        <f>FishAbundance!AW58</f>
        <v>0</v>
      </c>
      <c r="AX58" s="17">
        <f>FishAbundance!AX58</f>
        <v>0</v>
      </c>
      <c r="AY58" s="17">
        <f>FishAbundance!AY58</f>
        <v>0</v>
      </c>
      <c r="AZ58" s="17">
        <f>FishAbundance!AZ58</f>
        <v>0</v>
      </c>
      <c r="BA58" s="17">
        <f>FishAbundance!BA58</f>
        <v>0</v>
      </c>
      <c r="BB58" s="17">
        <f>FishAbundance!BB58</f>
        <v>0</v>
      </c>
      <c r="BC58" s="17">
        <f>FishAbundance!BC58</f>
        <v>0</v>
      </c>
      <c r="BD58" s="17">
        <f>FishAbundance!BD58</f>
        <v>0</v>
      </c>
      <c r="BE58" s="17">
        <f>FishAbundance!BE58</f>
        <v>0</v>
      </c>
      <c r="BF58" s="17">
        <f>FishAbundance!BF58</f>
        <v>0</v>
      </c>
      <c r="BG58" s="17">
        <f>FishAbundance!BG58</f>
        <v>0</v>
      </c>
      <c r="BH58" s="17">
        <f>FishAbundance!BH58</f>
        <v>0</v>
      </c>
      <c r="BI58" s="17">
        <f>FishAbundance!BI58</f>
        <v>0</v>
      </c>
      <c r="BJ58" s="17">
        <f>FishAbundance!BJ58</f>
        <v>0</v>
      </c>
      <c r="BK58" s="17">
        <f>FishAbundance!BK58</f>
        <v>1</v>
      </c>
      <c r="BL58" s="17">
        <f>FishAbundance!BL58</f>
        <v>0</v>
      </c>
      <c r="BM58" s="17">
        <f>FishAbundance!BM58</f>
        <v>0</v>
      </c>
      <c r="BN58" s="17">
        <f>FishAbundance!BN58</f>
        <v>0</v>
      </c>
      <c r="BO58" s="17">
        <f>FishAbundance!BO58</f>
        <v>0</v>
      </c>
      <c r="BP58" s="17">
        <f>FishAbundance!BP58</f>
        <v>0</v>
      </c>
      <c r="BQ58" s="17">
        <f>FishAbundance!BQ58</f>
        <v>0</v>
      </c>
      <c r="BR58" s="17">
        <f>FishAbundance!BR58</f>
        <v>2</v>
      </c>
      <c r="BS58" s="17">
        <f>FishAbundance!BS58</f>
        <v>0</v>
      </c>
      <c r="BT58" s="17">
        <f>FishAbundance!BT58</f>
        <v>0</v>
      </c>
      <c r="BU58" s="17">
        <f>FishAbundance!BU58</f>
        <v>0</v>
      </c>
      <c r="BV58" s="17">
        <f>FishAbundance!BV58</f>
        <v>0</v>
      </c>
      <c r="BW58" s="17">
        <f>FishAbundance!BW58</f>
        <v>0</v>
      </c>
      <c r="BX58" s="17">
        <f>FishAbundance!BX58</f>
        <v>0</v>
      </c>
      <c r="BY58" s="17">
        <f>FishAbundance!BY58</f>
        <v>0</v>
      </c>
      <c r="BZ58" s="17">
        <f>FishAbundance!BZ58</f>
        <v>0</v>
      </c>
      <c r="CA58" s="17">
        <f>FishAbundance!CA58</f>
        <v>0</v>
      </c>
      <c r="CB58" s="17">
        <f>FishAbundance!CB58</f>
        <v>0</v>
      </c>
      <c r="CC58" s="17">
        <f>FishAbundance!CC58</f>
        <v>0</v>
      </c>
      <c r="CD58" s="17">
        <f>FishAbundance!CD58</f>
        <v>0</v>
      </c>
      <c r="CE58" s="17">
        <f>FishAbundance!CE58</f>
        <v>0</v>
      </c>
      <c r="CF58" s="17">
        <f>FishAbundance!CF58</f>
        <v>0</v>
      </c>
      <c r="CG58" s="17">
        <f>FishAbundance!CG58</f>
        <v>0</v>
      </c>
      <c r="CH58" s="17">
        <f>FishAbundance!CH58</f>
        <v>0</v>
      </c>
      <c r="CI58" s="17">
        <f>FishAbundance!CI58</f>
        <v>0</v>
      </c>
      <c r="CJ58" s="17">
        <f>FishAbundance!CJ58</f>
        <v>0</v>
      </c>
      <c r="CK58" s="17">
        <f>FishAbundance!CK58</f>
        <v>0</v>
      </c>
      <c r="CL58" s="17">
        <f>FishAbundance!CL58</f>
        <v>0</v>
      </c>
      <c r="CM58" s="17">
        <f>FishAbundance!CM58</f>
        <v>0</v>
      </c>
      <c r="CN58" s="17">
        <f>FishAbundance!CN58</f>
        <v>1</v>
      </c>
      <c r="CO58" s="17">
        <f>FishAbundance!CO58</f>
        <v>0</v>
      </c>
      <c r="CP58" s="17">
        <f>FishAbundance!CP58</f>
        <v>0</v>
      </c>
      <c r="CQ58" s="17">
        <f>FishAbundance!CQ58</f>
        <v>0</v>
      </c>
      <c r="CR58" s="17">
        <f>FishAbundance!CR58</f>
        <v>0</v>
      </c>
      <c r="CS58" s="17">
        <f>FishAbundance!CS58</f>
        <v>0</v>
      </c>
      <c r="CT58" s="17">
        <f>FishAbundance!CT58</f>
        <v>0</v>
      </c>
      <c r="CU58" s="17">
        <f>FishAbundance!CU58</f>
        <v>0</v>
      </c>
      <c r="CV58" s="17">
        <f>FishAbundance!CV58</f>
        <v>0</v>
      </c>
      <c r="CW58" s="17">
        <f>FishAbundance!CW58</f>
        <v>0</v>
      </c>
      <c r="CX58" s="17">
        <f>FishAbundance!CX58</f>
        <v>0</v>
      </c>
      <c r="CY58" s="17">
        <f>FishAbundance!CY58</f>
        <v>0</v>
      </c>
      <c r="CZ58" s="17">
        <f>FishAbundance!CZ58</f>
        <v>0</v>
      </c>
      <c r="DA58" s="17">
        <f>FishAbundance!DA58</f>
        <v>2</v>
      </c>
      <c r="DB58" s="17">
        <f>FishAbundance!DB58</f>
        <v>0</v>
      </c>
      <c r="DC58" s="17">
        <f>FishAbundance!DC58</f>
        <v>2</v>
      </c>
      <c r="DD58" s="17">
        <f>FishAbundance!DD58</f>
        <v>0</v>
      </c>
      <c r="DE58" s="17">
        <f>FishAbundance!DE58</f>
        <v>0</v>
      </c>
      <c r="DF58" s="17">
        <f>FishAbundance!DF58</f>
        <v>2</v>
      </c>
      <c r="DG58" s="17">
        <f>FishAbundance!DG58</f>
        <v>0</v>
      </c>
      <c r="DH58" s="17">
        <f>FishAbundance!DH58</f>
        <v>0</v>
      </c>
      <c r="DI58" s="17">
        <f>FishAbundance!DI58</f>
        <v>0</v>
      </c>
      <c r="DJ58" s="17">
        <f>FishAbundance!DJ58</f>
        <v>0</v>
      </c>
      <c r="DK58" s="17">
        <f>FishAbundance!DK58</f>
        <v>0</v>
      </c>
      <c r="DL58" s="17">
        <f>FishAbundance!DL58</f>
        <v>0</v>
      </c>
      <c r="DM58" s="17">
        <f>FishAbundance!DM58</f>
        <v>0</v>
      </c>
      <c r="DN58" s="17">
        <f>FishAbundance!DN58</f>
        <v>0</v>
      </c>
      <c r="DO58" s="17">
        <f>FishAbundance!DO58</f>
        <v>0</v>
      </c>
      <c r="DP58" s="17">
        <f>FishAbundance!DP58</f>
        <v>0</v>
      </c>
      <c r="DQ58" s="17">
        <f>FishAbundance!DQ58</f>
        <v>0</v>
      </c>
      <c r="DR58" s="17">
        <f>FishAbundance!DR58</f>
        <v>0</v>
      </c>
      <c r="DS58" s="17">
        <f>FishAbundance!DS58</f>
        <v>2</v>
      </c>
      <c r="DT58" s="17">
        <f>FishAbundance!DT58</f>
        <v>0</v>
      </c>
      <c r="DU58" s="17">
        <f>FishAbundance!DU58</f>
        <v>0</v>
      </c>
      <c r="DV58" s="17">
        <f>FishAbundance!DV58</f>
        <v>2</v>
      </c>
      <c r="DW58" s="17">
        <f>FishAbundance!DW58</f>
        <v>0</v>
      </c>
      <c r="DX58" s="17">
        <f>FishAbundance!DX58</f>
        <v>0</v>
      </c>
      <c r="DY58" s="17">
        <f>FishAbundance!DY58</f>
        <v>0</v>
      </c>
      <c r="DZ58" s="17">
        <f>FishAbundance!DZ58</f>
        <v>2</v>
      </c>
      <c r="EA58" s="17">
        <f>FishAbundance!EA58</f>
        <v>0</v>
      </c>
      <c r="EB58" s="17">
        <f>FishAbundance!EB58</f>
        <v>2</v>
      </c>
      <c r="EC58" s="17">
        <f>FishAbundance!EC58</f>
        <v>2</v>
      </c>
      <c r="ED58" s="17">
        <f>FishAbundance!ED58</f>
        <v>0</v>
      </c>
      <c r="EE58" s="17">
        <f>FishAbundance!EE58</f>
        <v>0</v>
      </c>
      <c r="EF58" s="17">
        <f>FishAbundance!EF58</f>
        <v>0</v>
      </c>
      <c r="EG58" s="17">
        <f>FishAbundance!EG58</f>
        <v>0</v>
      </c>
      <c r="EH58" s="17">
        <f>FishAbundance!EH58</f>
        <v>0</v>
      </c>
      <c r="EI58" s="17">
        <f>FishAbundance!EI58</f>
        <v>2</v>
      </c>
      <c r="EJ58" s="17">
        <f>FishAbundance!EJ58</f>
        <v>2</v>
      </c>
      <c r="EK58" s="17">
        <f>FishAbundance!EK58</f>
        <v>2</v>
      </c>
      <c r="EL58" s="17">
        <f>FishAbundance!EL58</f>
        <v>0</v>
      </c>
      <c r="EM58" s="17">
        <f>FishAbundance!EM58</f>
        <v>2</v>
      </c>
      <c r="EN58" s="17">
        <f>FishAbundance!EN58</f>
        <v>0</v>
      </c>
      <c r="EO58" s="17">
        <f>FishAbundance!EO58</f>
        <v>2</v>
      </c>
      <c r="EP58" s="17">
        <f>FishAbundance!EP58</f>
        <v>0</v>
      </c>
      <c r="EQ58" s="17">
        <f>FishAbundance!EQ58</f>
        <v>0</v>
      </c>
      <c r="ER58" s="17">
        <f>FishAbundance!ER58</f>
        <v>0</v>
      </c>
      <c r="ES58" s="17">
        <f>FishAbundance!ES58</f>
        <v>0</v>
      </c>
      <c r="ET58" s="17">
        <f>FishAbundance!ET58</f>
        <v>0</v>
      </c>
      <c r="EU58" s="17">
        <f>FishAbundance!EU58</f>
        <v>0</v>
      </c>
      <c r="EV58" s="17">
        <f>FishAbundance!EV58</f>
        <v>0</v>
      </c>
      <c r="EW58" s="17">
        <f>FishAbundance!EW58</f>
        <v>0</v>
      </c>
      <c r="EX58" s="17">
        <f>FishAbundance!EX58</f>
        <v>0</v>
      </c>
      <c r="EY58" s="17">
        <f>FishAbundance!EY58</f>
        <v>0</v>
      </c>
      <c r="EZ58" s="17">
        <f>FishAbundance!EZ58</f>
        <v>0</v>
      </c>
      <c r="FA58" s="17">
        <f>FishAbundance!FA58</f>
        <v>0</v>
      </c>
      <c r="FB58" s="17">
        <f>FishAbundance!FB58</f>
        <v>0</v>
      </c>
      <c r="FC58" s="17">
        <f>FishAbundance!FC58</f>
        <v>0</v>
      </c>
      <c r="FE58" s="17">
        <f>VLOOKUP($A58, SiteInfo!$A$2:$R$480, MATCH(FishAbundancePRIMER!FE$1, SiteInfo!$A$1:$R$1,0), 0)</f>
        <v>27</v>
      </c>
      <c r="FF58" s="17">
        <f>VLOOKUP($A58, SiteInfo!$A$2:$R$480, MATCH(FishAbundancePRIMER!FF$1, SiteInfo!$A$1:$R$1,0), 0)</f>
        <v>2</v>
      </c>
      <c r="FG58" s="17">
        <f>VLOOKUP($A58, SiteInfo!$A$2:$R$480, MATCH(FishAbundancePRIMER!FG$1, SiteInfo!$A$1:$R$1,0), 0)</f>
        <v>1992</v>
      </c>
      <c r="FH58" s="17" t="str">
        <f>VLOOKUP($A58, SiteInfo!$A$2:$R$480, MATCH(FishAbundancePRIMER!FH$1, SiteInfo!$A$1:$R$1,0), 0)</f>
        <v>CD</v>
      </c>
      <c r="FI58" s="17">
        <f>VLOOKUP($A58, SiteInfo!$A$2:$R$480, MATCH(FishAbundancePRIMER!FI$1, SiteInfo!$A$1:$R$1,0), 0)</f>
        <v>2</v>
      </c>
      <c r="FJ58" s="17" t="str">
        <f>VLOOKUP($A58, SiteInfo!$A$2:$R$480, MATCH(FishAbundancePRIMER!FJ$1, SiteInfo!$A$1:$R$1,0), 0)</f>
        <v>Aramoana North</v>
      </c>
      <c r="FK58" s="17" t="str">
        <f>VLOOKUP($A58, SiteInfo!$A$2:$R$480, MATCH(FishAbundancePRIMER!FK$1, SiteInfo!$A$1:$R$1,0), 0)</f>
        <v>Central Hawke's Bay</v>
      </c>
      <c r="FL58" s="17" t="str">
        <f>VLOOKUP($A58, SiteInfo!$A$2:$R$480, MATCH(FishAbundancePRIMER!FL$1, SiteInfo!$A$1:$R$1,0), 0)</f>
        <v>HKB</v>
      </c>
      <c r="FM58" s="17" t="str">
        <f>VLOOKUP($A58, SiteInfo!$A$2:$R$480, MATCH(FishAbundancePRIMER!FM$1, SiteInfo!$A$1:$R$1,0), 0)</f>
        <v>Hawke Bay</v>
      </c>
      <c r="FN58" s="17" t="str">
        <f>VLOOKUP($A58, SiteInfo!$A$2:$R$480, MATCH(FishAbundancePRIMER!FN$1, SiteInfo!$A$1:$R$1,0), 0)</f>
        <v>Ch</v>
      </c>
      <c r="FO58" s="17" t="str">
        <f>VLOOKUP($A58, SiteInfo!$A$2:$R$480, MATCH(FishAbundancePRIMER!FO$1, SiteInfo!$A$1:$R$1,0), 0)</f>
        <v>SENI</v>
      </c>
    </row>
    <row r="59" spans="1:171" x14ac:dyDescent="0.25">
      <c r="A59" s="11" t="str">
        <f>FishAbundance!A59</f>
        <v>Ch26</v>
      </c>
      <c r="B59" s="17">
        <f>FishAbundance!B59</f>
        <v>0</v>
      </c>
      <c r="C59" s="17">
        <f>FishAbundance!C59</f>
        <v>0</v>
      </c>
      <c r="D59" s="17">
        <f>FishAbundance!D59</f>
        <v>0</v>
      </c>
      <c r="E59" s="17">
        <f>FishAbundance!E59</f>
        <v>0</v>
      </c>
      <c r="F59" s="17">
        <f>FishAbundance!F59</f>
        <v>0</v>
      </c>
      <c r="G59" s="17">
        <f>FishAbundance!G59</f>
        <v>0</v>
      </c>
      <c r="H59" s="17">
        <f>FishAbundance!H59</f>
        <v>0</v>
      </c>
      <c r="I59" s="17">
        <f>FishAbundance!I59</f>
        <v>0</v>
      </c>
      <c r="J59" s="17">
        <f>FishAbundance!J59</f>
        <v>0</v>
      </c>
      <c r="K59" s="17">
        <f>FishAbundance!K59</f>
        <v>0</v>
      </c>
      <c r="L59" s="17">
        <f>FishAbundance!L59</f>
        <v>0</v>
      </c>
      <c r="M59" s="17">
        <f>FishAbundance!M59</f>
        <v>0</v>
      </c>
      <c r="N59" s="17">
        <f>FishAbundance!N59</f>
        <v>0</v>
      </c>
      <c r="O59" s="17">
        <f>FishAbundance!O59</f>
        <v>0</v>
      </c>
      <c r="P59" s="17">
        <f>FishAbundance!P59</f>
        <v>0</v>
      </c>
      <c r="Q59" s="17">
        <f>FishAbundance!Q59</f>
        <v>1</v>
      </c>
      <c r="R59" s="17">
        <f>FishAbundance!R59</f>
        <v>0</v>
      </c>
      <c r="S59" s="17">
        <f>FishAbundance!S59</f>
        <v>0</v>
      </c>
      <c r="T59" s="17">
        <f>FishAbundance!T59</f>
        <v>0</v>
      </c>
      <c r="U59" s="17">
        <f>FishAbundance!U59</f>
        <v>0</v>
      </c>
      <c r="V59" s="17">
        <f>FishAbundance!V59</f>
        <v>2</v>
      </c>
      <c r="W59" s="17">
        <f>FishAbundance!W59</f>
        <v>0</v>
      </c>
      <c r="X59" s="17">
        <f>FishAbundance!X59</f>
        <v>0</v>
      </c>
      <c r="Y59" s="17">
        <f>FishAbundance!Y59</f>
        <v>0</v>
      </c>
      <c r="Z59" s="17">
        <f>FishAbundance!Z59</f>
        <v>2</v>
      </c>
      <c r="AA59" s="17">
        <f>FishAbundance!AA59</f>
        <v>0</v>
      </c>
      <c r="AB59" s="17">
        <f>FishAbundance!AB59</f>
        <v>0</v>
      </c>
      <c r="AC59" s="17">
        <f>FishAbundance!AC59</f>
        <v>0</v>
      </c>
      <c r="AD59" s="17">
        <f>FishAbundance!AD59</f>
        <v>0</v>
      </c>
      <c r="AE59" s="17">
        <f>FishAbundance!AE59</f>
        <v>0</v>
      </c>
      <c r="AF59" s="17">
        <f>FishAbundance!AF59</f>
        <v>0</v>
      </c>
      <c r="AG59" s="17">
        <f>FishAbundance!AG59</f>
        <v>0</v>
      </c>
      <c r="AH59" s="17">
        <f>FishAbundance!AH59</f>
        <v>0</v>
      </c>
      <c r="AI59" s="17">
        <f>FishAbundance!AI59</f>
        <v>0</v>
      </c>
      <c r="AJ59" s="17">
        <f>FishAbundance!AJ59</f>
        <v>0</v>
      </c>
      <c r="AK59" s="17">
        <f>FishAbundance!AK59</f>
        <v>0</v>
      </c>
      <c r="AL59" s="17">
        <f>FishAbundance!AL59</f>
        <v>0</v>
      </c>
      <c r="AM59" s="17">
        <f>FishAbundance!AM59</f>
        <v>0</v>
      </c>
      <c r="AN59" s="17">
        <f>FishAbundance!AN59</f>
        <v>0</v>
      </c>
      <c r="AO59" s="17">
        <f>FishAbundance!AO59</f>
        <v>0</v>
      </c>
      <c r="AP59" s="17">
        <f>FishAbundance!AP59</f>
        <v>0</v>
      </c>
      <c r="AQ59" s="17">
        <f>FishAbundance!AQ59</f>
        <v>0</v>
      </c>
      <c r="AR59" s="17">
        <f>FishAbundance!AR59</f>
        <v>0</v>
      </c>
      <c r="AS59" s="17">
        <f>FishAbundance!AS59</f>
        <v>0</v>
      </c>
      <c r="AT59" s="17">
        <f>FishAbundance!AT59</f>
        <v>0</v>
      </c>
      <c r="AU59" s="17">
        <f>FishAbundance!AU59</f>
        <v>0</v>
      </c>
      <c r="AV59" s="17">
        <f>FishAbundance!AV59</f>
        <v>0</v>
      </c>
      <c r="AW59" s="17">
        <f>FishAbundance!AW59</f>
        <v>0</v>
      </c>
      <c r="AX59" s="17">
        <f>FishAbundance!AX59</f>
        <v>0</v>
      </c>
      <c r="AY59" s="17">
        <f>FishAbundance!AY59</f>
        <v>0</v>
      </c>
      <c r="AZ59" s="17">
        <f>FishAbundance!AZ59</f>
        <v>0</v>
      </c>
      <c r="BA59" s="17">
        <f>FishAbundance!BA59</f>
        <v>0</v>
      </c>
      <c r="BB59" s="17">
        <f>FishAbundance!BB59</f>
        <v>0</v>
      </c>
      <c r="BC59" s="17">
        <f>FishAbundance!BC59</f>
        <v>0</v>
      </c>
      <c r="BD59" s="17">
        <f>FishAbundance!BD59</f>
        <v>0</v>
      </c>
      <c r="BE59" s="17">
        <f>FishAbundance!BE59</f>
        <v>0</v>
      </c>
      <c r="BF59" s="17">
        <f>FishAbundance!BF59</f>
        <v>0</v>
      </c>
      <c r="BG59" s="17">
        <f>FishAbundance!BG59</f>
        <v>3</v>
      </c>
      <c r="BH59" s="17">
        <f>FishAbundance!BH59</f>
        <v>0</v>
      </c>
      <c r="BI59" s="17">
        <f>FishAbundance!BI59</f>
        <v>0</v>
      </c>
      <c r="BJ59" s="17">
        <f>FishAbundance!BJ59</f>
        <v>0</v>
      </c>
      <c r="BK59" s="17">
        <f>FishAbundance!BK59</f>
        <v>0</v>
      </c>
      <c r="BL59" s="17">
        <f>FishAbundance!BL59</f>
        <v>0</v>
      </c>
      <c r="BM59" s="17">
        <f>FishAbundance!BM59</f>
        <v>0</v>
      </c>
      <c r="BN59" s="17">
        <f>FishAbundance!BN59</f>
        <v>0</v>
      </c>
      <c r="BO59" s="17">
        <f>FishAbundance!BO59</f>
        <v>0</v>
      </c>
      <c r="BP59" s="17">
        <f>FishAbundance!BP59</f>
        <v>0</v>
      </c>
      <c r="BQ59" s="17">
        <f>FishAbundance!BQ59</f>
        <v>0</v>
      </c>
      <c r="BR59" s="17">
        <f>FishAbundance!BR59</f>
        <v>2</v>
      </c>
      <c r="BS59" s="17">
        <f>FishAbundance!BS59</f>
        <v>0</v>
      </c>
      <c r="BT59" s="17">
        <f>FishAbundance!BT59</f>
        <v>0</v>
      </c>
      <c r="BU59" s="17">
        <f>FishAbundance!BU59</f>
        <v>0</v>
      </c>
      <c r="BV59" s="17">
        <f>FishAbundance!BV59</f>
        <v>0</v>
      </c>
      <c r="BW59" s="17">
        <f>FishAbundance!BW59</f>
        <v>0</v>
      </c>
      <c r="BX59" s="17">
        <f>FishAbundance!BX59</f>
        <v>0</v>
      </c>
      <c r="BY59" s="17">
        <f>FishAbundance!BY59</f>
        <v>0</v>
      </c>
      <c r="BZ59" s="17">
        <f>FishAbundance!BZ59</f>
        <v>0</v>
      </c>
      <c r="CA59" s="17">
        <f>FishAbundance!CA59</f>
        <v>0</v>
      </c>
      <c r="CB59" s="17">
        <f>FishAbundance!CB59</f>
        <v>0</v>
      </c>
      <c r="CC59" s="17">
        <f>FishAbundance!CC59</f>
        <v>0</v>
      </c>
      <c r="CD59" s="17">
        <f>FishAbundance!CD59</f>
        <v>0</v>
      </c>
      <c r="CE59" s="17">
        <f>FishAbundance!CE59</f>
        <v>0</v>
      </c>
      <c r="CF59" s="17">
        <f>FishAbundance!CF59</f>
        <v>0</v>
      </c>
      <c r="CG59" s="17">
        <f>FishAbundance!CG59</f>
        <v>0</v>
      </c>
      <c r="CH59" s="17">
        <f>FishAbundance!CH59</f>
        <v>0</v>
      </c>
      <c r="CI59" s="17">
        <f>FishAbundance!CI59</f>
        <v>0</v>
      </c>
      <c r="CJ59" s="17">
        <f>FishAbundance!CJ59</f>
        <v>0</v>
      </c>
      <c r="CK59" s="17">
        <f>FishAbundance!CK59</f>
        <v>0</v>
      </c>
      <c r="CL59" s="17">
        <f>FishAbundance!CL59</f>
        <v>0</v>
      </c>
      <c r="CM59" s="17">
        <f>FishAbundance!CM59</f>
        <v>1</v>
      </c>
      <c r="CN59" s="17">
        <f>FishAbundance!CN59</f>
        <v>2</v>
      </c>
      <c r="CO59" s="17">
        <f>FishAbundance!CO59</f>
        <v>0</v>
      </c>
      <c r="CP59" s="17">
        <f>FishAbundance!CP59</f>
        <v>0</v>
      </c>
      <c r="CQ59" s="17">
        <f>FishAbundance!CQ59</f>
        <v>0</v>
      </c>
      <c r="CR59" s="17">
        <f>FishAbundance!CR59</f>
        <v>0</v>
      </c>
      <c r="CS59" s="17">
        <f>FishAbundance!CS59</f>
        <v>1</v>
      </c>
      <c r="CT59" s="17">
        <f>FishAbundance!CT59</f>
        <v>0</v>
      </c>
      <c r="CU59" s="17">
        <f>FishAbundance!CU59</f>
        <v>1</v>
      </c>
      <c r="CV59" s="17">
        <f>FishAbundance!CV59</f>
        <v>2</v>
      </c>
      <c r="CW59" s="17">
        <f>FishAbundance!CW59</f>
        <v>0</v>
      </c>
      <c r="CX59" s="17">
        <f>FishAbundance!CX59</f>
        <v>0</v>
      </c>
      <c r="CY59" s="17">
        <f>FishAbundance!CY59</f>
        <v>0</v>
      </c>
      <c r="CZ59" s="17">
        <f>FishAbundance!CZ59</f>
        <v>3</v>
      </c>
      <c r="DA59" s="17">
        <f>FishAbundance!DA59</f>
        <v>3</v>
      </c>
      <c r="DB59" s="17">
        <f>FishAbundance!DB59</f>
        <v>0</v>
      </c>
      <c r="DC59" s="17">
        <f>FishAbundance!DC59</f>
        <v>2</v>
      </c>
      <c r="DD59" s="17">
        <f>FishAbundance!DD59</f>
        <v>0</v>
      </c>
      <c r="DE59" s="17">
        <f>FishAbundance!DE59</f>
        <v>0</v>
      </c>
      <c r="DF59" s="17">
        <f>FishAbundance!DF59</f>
        <v>0</v>
      </c>
      <c r="DG59" s="17">
        <f>FishAbundance!DG59</f>
        <v>0</v>
      </c>
      <c r="DH59" s="17">
        <f>FishAbundance!DH59</f>
        <v>0</v>
      </c>
      <c r="DI59" s="17">
        <f>FishAbundance!DI59</f>
        <v>0</v>
      </c>
      <c r="DJ59" s="17">
        <f>FishAbundance!DJ59</f>
        <v>0</v>
      </c>
      <c r="DK59" s="17">
        <f>FishAbundance!DK59</f>
        <v>0</v>
      </c>
      <c r="DL59" s="17">
        <f>FishAbundance!DL59</f>
        <v>0</v>
      </c>
      <c r="DM59" s="17">
        <f>FishAbundance!DM59</f>
        <v>0</v>
      </c>
      <c r="DN59" s="17">
        <f>FishAbundance!DN59</f>
        <v>0</v>
      </c>
      <c r="DO59" s="17">
        <f>FishAbundance!DO59</f>
        <v>0</v>
      </c>
      <c r="DP59" s="17">
        <f>FishAbundance!DP59</f>
        <v>0</v>
      </c>
      <c r="DQ59" s="17">
        <f>FishAbundance!DQ59</f>
        <v>0</v>
      </c>
      <c r="DR59" s="17">
        <f>FishAbundance!DR59</f>
        <v>0</v>
      </c>
      <c r="DS59" s="17">
        <f>FishAbundance!DS59</f>
        <v>0</v>
      </c>
      <c r="DT59" s="17">
        <f>FishAbundance!DT59</f>
        <v>0</v>
      </c>
      <c r="DU59" s="17">
        <f>FishAbundance!DU59</f>
        <v>0</v>
      </c>
      <c r="DV59" s="17">
        <f>FishAbundance!DV59</f>
        <v>0</v>
      </c>
      <c r="DW59" s="17">
        <f>FishAbundance!DW59</f>
        <v>0</v>
      </c>
      <c r="DX59" s="17">
        <f>FishAbundance!DX59</f>
        <v>0</v>
      </c>
      <c r="DY59" s="17">
        <f>FishAbundance!DY59</f>
        <v>0</v>
      </c>
      <c r="DZ59" s="17">
        <f>FishAbundance!DZ59</f>
        <v>0</v>
      </c>
      <c r="EA59" s="17">
        <f>FishAbundance!EA59</f>
        <v>2</v>
      </c>
      <c r="EB59" s="17">
        <f>FishAbundance!EB59</f>
        <v>2</v>
      </c>
      <c r="EC59" s="17">
        <f>FishAbundance!EC59</f>
        <v>2</v>
      </c>
      <c r="ED59" s="17">
        <f>FishAbundance!ED59</f>
        <v>0</v>
      </c>
      <c r="EE59" s="17">
        <f>FishAbundance!EE59</f>
        <v>0</v>
      </c>
      <c r="EF59" s="17">
        <f>FishAbundance!EF59</f>
        <v>0</v>
      </c>
      <c r="EG59" s="17">
        <f>FishAbundance!EG59</f>
        <v>0</v>
      </c>
      <c r="EH59" s="17">
        <f>FishAbundance!EH59</f>
        <v>0</v>
      </c>
      <c r="EI59" s="17">
        <f>FishAbundance!EI59</f>
        <v>1</v>
      </c>
      <c r="EJ59" s="17">
        <f>FishAbundance!EJ59</f>
        <v>0</v>
      </c>
      <c r="EK59" s="17">
        <f>FishAbundance!EK59</f>
        <v>2</v>
      </c>
      <c r="EL59" s="17">
        <f>FishAbundance!EL59</f>
        <v>0</v>
      </c>
      <c r="EM59" s="17">
        <f>FishAbundance!EM59</f>
        <v>0</v>
      </c>
      <c r="EN59" s="17">
        <f>FishAbundance!EN59</f>
        <v>2</v>
      </c>
      <c r="EO59" s="17">
        <f>FishAbundance!EO59</f>
        <v>0</v>
      </c>
      <c r="EP59" s="17">
        <f>FishAbundance!EP59</f>
        <v>0</v>
      </c>
      <c r="EQ59" s="17">
        <f>FishAbundance!EQ59</f>
        <v>0</v>
      </c>
      <c r="ER59" s="17">
        <f>FishAbundance!ER59</f>
        <v>0</v>
      </c>
      <c r="ES59" s="17">
        <f>FishAbundance!ES59</f>
        <v>0</v>
      </c>
      <c r="ET59" s="17">
        <f>FishAbundance!ET59</f>
        <v>0</v>
      </c>
      <c r="EU59" s="17">
        <f>FishAbundance!EU59</f>
        <v>0</v>
      </c>
      <c r="EV59" s="17">
        <f>FishAbundance!EV59</f>
        <v>0</v>
      </c>
      <c r="EW59" s="17">
        <f>FishAbundance!EW59</f>
        <v>0</v>
      </c>
      <c r="EX59" s="17">
        <f>FishAbundance!EX59</f>
        <v>0</v>
      </c>
      <c r="EY59" s="17">
        <f>FishAbundance!EY59</f>
        <v>0</v>
      </c>
      <c r="EZ59" s="17">
        <f>FishAbundance!EZ59</f>
        <v>0</v>
      </c>
      <c r="FA59" s="17">
        <f>FishAbundance!FA59</f>
        <v>0</v>
      </c>
      <c r="FB59" s="17">
        <f>FishAbundance!FB59</f>
        <v>0</v>
      </c>
      <c r="FC59" s="17">
        <f>FishAbundance!FC59</f>
        <v>0</v>
      </c>
      <c r="FE59" s="17">
        <f>VLOOKUP($A59, SiteInfo!$A$2:$R$480, MATCH(FishAbundancePRIMER!FE$1, SiteInfo!$A$1:$R$1,0), 0)</f>
        <v>31</v>
      </c>
      <c r="FF59" s="17">
        <f>VLOOKUP($A59, SiteInfo!$A$2:$R$480, MATCH(FishAbundancePRIMER!FF$1, SiteInfo!$A$1:$R$1,0), 0)</f>
        <v>12</v>
      </c>
      <c r="FG59" s="17">
        <f>VLOOKUP($A59, SiteInfo!$A$2:$R$480, MATCH(FishAbundancePRIMER!FG$1, SiteInfo!$A$1:$R$1,0), 0)</f>
        <v>1995</v>
      </c>
      <c r="FH59" s="17" t="str">
        <f>VLOOKUP($A59, SiteInfo!$A$2:$R$480, MATCH(FishAbundancePRIMER!FH$1, SiteInfo!$A$1:$R$1,0), 0)</f>
        <v>CD</v>
      </c>
      <c r="FI59" s="17">
        <f>VLOOKUP($A59, SiteInfo!$A$2:$R$480, MATCH(FishAbundancePRIMER!FI$1, SiteInfo!$A$1:$R$1,0), 0)</f>
        <v>1</v>
      </c>
      <c r="FJ59" s="17" t="str">
        <f>VLOOKUP($A59, SiteInfo!$A$2:$R$480, MATCH(FishAbundancePRIMER!FJ$1, SiteInfo!$A$1:$R$1,0), 0)</f>
        <v>Boat Channel Reef</v>
      </c>
      <c r="FK59" s="17" t="str">
        <f>VLOOKUP($A59, SiteInfo!$A$2:$R$480, MATCH(FishAbundancePRIMER!FK$1, SiteInfo!$A$1:$R$1,0), 0)</f>
        <v>Central Hawke's Bay</v>
      </c>
      <c r="FL59" s="17" t="str">
        <f>VLOOKUP($A59, SiteInfo!$A$2:$R$480, MATCH(FishAbundancePRIMER!FL$1, SiteInfo!$A$1:$R$1,0), 0)</f>
        <v>HKB</v>
      </c>
      <c r="FM59" s="17" t="str">
        <f>VLOOKUP($A59, SiteInfo!$A$2:$R$480, MATCH(FishAbundancePRIMER!FM$1, SiteInfo!$A$1:$R$1,0), 0)</f>
        <v>Hawke Bay</v>
      </c>
      <c r="FN59" s="17" t="str">
        <f>VLOOKUP($A59, SiteInfo!$A$2:$R$480, MATCH(FishAbundancePRIMER!FN$1, SiteInfo!$A$1:$R$1,0), 0)</f>
        <v>Ch</v>
      </c>
      <c r="FO59" s="17" t="str">
        <f>VLOOKUP($A59, SiteInfo!$A$2:$R$480, MATCH(FishAbundancePRIMER!FO$1, SiteInfo!$A$1:$R$1,0), 0)</f>
        <v>SENI</v>
      </c>
    </row>
    <row r="60" spans="1:171" x14ac:dyDescent="0.25">
      <c r="A60" s="11" t="str">
        <f>FishAbundance!A60</f>
        <v>Ch27</v>
      </c>
      <c r="B60" s="17">
        <f>FishAbundance!B60</f>
        <v>0</v>
      </c>
      <c r="C60" s="17">
        <f>FishAbundance!C60</f>
        <v>0</v>
      </c>
      <c r="D60" s="17">
        <f>FishAbundance!D60</f>
        <v>0</v>
      </c>
      <c r="E60" s="17">
        <f>FishAbundance!E60</f>
        <v>0</v>
      </c>
      <c r="F60" s="17">
        <f>FishAbundance!F60</f>
        <v>0</v>
      </c>
      <c r="G60" s="17">
        <f>FishAbundance!G60</f>
        <v>0</v>
      </c>
      <c r="H60" s="17">
        <f>FishAbundance!H60</f>
        <v>0</v>
      </c>
      <c r="I60" s="17">
        <f>FishAbundance!I60</f>
        <v>0</v>
      </c>
      <c r="J60" s="17">
        <f>FishAbundance!J60</f>
        <v>0</v>
      </c>
      <c r="K60" s="17">
        <f>FishAbundance!K60</f>
        <v>0</v>
      </c>
      <c r="L60" s="17">
        <f>FishAbundance!L60</f>
        <v>0</v>
      </c>
      <c r="M60" s="17">
        <f>FishAbundance!M60</f>
        <v>0</v>
      </c>
      <c r="N60" s="17">
        <f>FishAbundance!N60</f>
        <v>0</v>
      </c>
      <c r="O60" s="17">
        <f>FishAbundance!O60</f>
        <v>0</v>
      </c>
      <c r="P60" s="17">
        <f>FishAbundance!P60</f>
        <v>0</v>
      </c>
      <c r="Q60" s="17">
        <f>FishAbundance!Q60</f>
        <v>1</v>
      </c>
      <c r="R60" s="17">
        <f>FishAbundance!R60</f>
        <v>0</v>
      </c>
      <c r="S60" s="17">
        <f>FishAbundance!S60</f>
        <v>0</v>
      </c>
      <c r="T60" s="17">
        <f>FishAbundance!T60</f>
        <v>0</v>
      </c>
      <c r="U60" s="17">
        <f>FishAbundance!U60</f>
        <v>0</v>
      </c>
      <c r="V60" s="17">
        <f>FishAbundance!V60</f>
        <v>1</v>
      </c>
      <c r="W60" s="17">
        <f>FishAbundance!W60</f>
        <v>0</v>
      </c>
      <c r="X60" s="17">
        <f>FishAbundance!X60</f>
        <v>0</v>
      </c>
      <c r="Y60" s="17">
        <f>FishAbundance!Y60</f>
        <v>0</v>
      </c>
      <c r="Z60" s="17">
        <f>FishAbundance!Z60</f>
        <v>0</v>
      </c>
      <c r="AA60" s="17">
        <f>FishAbundance!AA60</f>
        <v>0</v>
      </c>
      <c r="AB60" s="17">
        <f>FishAbundance!AB60</f>
        <v>0</v>
      </c>
      <c r="AC60" s="17">
        <f>FishAbundance!AC60</f>
        <v>0</v>
      </c>
      <c r="AD60" s="17">
        <f>FishAbundance!AD60</f>
        <v>0</v>
      </c>
      <c r="AE60" s="17">
        <f>FishAbundance!AE60</f>
        <v>0</v>
      </c>
      <c r="AF60" s="17">
        <f>FishAbundance!AF60</f>
        <v>0</v>
      </c>
      <c r="AG60" s="17">
        <f>FishAbundance!AG60</f>
        <v>0</v>
      </c>
      <c r="AH60" s="17">
        <f>FishAbundance!AH60</f>
        <v>0</v>
      </c>
      <c r="AI60" s="17">
        <f>FishAbundance!AI60</f>
        <v>0</v>
      </c>
      <c r="AJ60" s="17">
        <f>FishAbundance!AJ60</f>
        <v>0</v>
      </c>
      <c r="AK60" s="17">
        <f>FishAbundance!AK60</f>
        <v>0</v>
      </c>
      <c r="AL60" s="17">
        <f>FishAbundance!AL60</f>
        <v>0</v>
      </c>
      <c r="AM60" s="17">
        <f>FishAbundance!AM60</f>
        <v>2</v>
      </c>
      <c r="AN60" s="17">
        <f>FishAbundance!AN60</f>
        <v>0</v>
      </c>
      <c r="AO60" s="17">
        <f>FishAbundance!AO60</f>
        <v>0</v>
      </c>
      <c r="AP60" s="17">
        <f>FishAbundance!AP60</f>
        <v>0</v>
      </c>
      <c r="AQ60" s="17">
        <f>FishAbundance!AQ60</f>
        <v>0</v>
      </c>
      <c r="AR60" s="17">
        <f>FishAbundance!AR60</f>
        <v>0</v>
      </c>
      <c r="AS60" s="17">
        <f>FishAbundance!AS60</f>
        <v>0</v>
      </c>
      <c r="AT60" s="17">
        <f>FishAbundance!AT60</f>
        <v>0</v>
      </c>
      <c r="AU60" s="17">
        <f>FishAbundance!AU60</f>
        <v>0</v>
      </c>
      <c r="AV60" s="17">
        <f>FishAbundance!AV60</f>
        <v>0</v>
      </c>
      <c r="AW60" s="17">
        <f>FishAbundance!AW60</f>
        <v>0</v>
      </c>
      <c r="AX60" s="17">
        <f>FishAbundance!AX60</f>
        <v>0</v>
      </c>
      <c r="AY60" s="17">
        <f>FishAbundance!AY60</f>
        <v>0</v>
      </c>
      <c r="AZ60" s="17">
        <f>FishAbundance!AZ60</f>
        <v>0</v>
      </c>
      <c r="BA60" s="17">
        <f>FishAbundance!BA60</f>
        <v>0</v>
      </c>
      <c r="BB60" s="17">
        <f>FishAbundance!BB60</f>
        <v>0</v>
      </c>
      <c r="BC60" s="17">
        <f>FishAbundance!BC60</f>
        <v>0</v>
      </c>
      <c r="BD60" s="17">
        <f>FishAbundance!BD60</f>
        <v>0</v>
      </c>
      <c r="BE60" s="17">
        <f>FishAbundance!BE60</f>
        <v>0</v>
      </c>
      <c r="BF60" s="17">
        <f>FishAbundance!BF60</f>
        <v>0</v>
      </c>
      <c r="BG60" s="17">
        <f>FishAbundance!BG60</f>
        <v>0</v>
      </c>
      <c r="BH60" s="17">
        <f>FishAbundance!BH60</f>
        <v>0</v>
      </c>
      <c r="BI60" s="17">
        <f>FishAbundance!BI60</f>
        <v>0</v>
      </c>
      <c r="BJ60" s="17">
        <f>FishAbundance!BJ60</f>
        <v>0</v>
      </c>
      <c r="BK60" s="17">
        <f>FishAbundance!BK60</f>
        <v>0</v>
      </c>
      <c r="BL60" s="17">
        <f>FishAbundance!BL60</f>
        <v>0</v>
      </c>
      <c r="BM60" s="17">
        <f>FishAbundance!BM60</f>
        <v>0</v>
      </c>
      <c r="BN60" s="17">
        <f>FishAbundance!BN60</f>
        <v>0</v>
      </c>
      <c r="BO60" s="17">
        <f>FishAbundance!BO60</f>
        <v>0</v>
      </c>
      <c r="BP60" s="17">
        <f>FishAbundance!BP60</f>
        <v>0</v>
      </c>
      <c r="BQ60" s="17">
        <f>FishAbundance!BQ60</f>
        <v>0</v>
      </c>
      <c r="BR60" s="17">
        <f>FishAbundance!BR60</f>
        <v>2</v>
      </c>
      <c r="BS60" s="17">
        <f>FishAbundance!BS60</f>
        <v>0</v>
      </c>
      <c r="BT60" s="17">
        <f>FishAbundance!BT60</f>
        <v>0</v>
      </c>
      <c r="BU60" s="17">
        <f>FishAbundance!BU60</f>
        <v>0</v>
      </c>
      <c r="BV60" s="17">
        <f>FishAbundance!BV60</f>
        <v>0</v>
      </c>
      <c r="BW60" s="17">
        <f>FishAbundance!BW60</f>
        <v>0</v>
      </c>
      <c r="BX60" s="17">
        <f>FishAbundance!BX60</f>
        <v>0</v>
      </c>
      <c r="BY60" s="17">
        <f>FishAbundance!BY60</f>
        <v>0</v>
      </c>
      <c r="BZ60" s="17">
        <f>FishAbundance!BZ60</f>
        <v>0</v>
      </c>
      <c r="CA60" s="17">
        <f>FishAbundance!CA60</f>
        <v>0</v>
      </c>
      <c r="CB60" s="17">
        <f>FishAbundance!CB60</f>
        <v>0</v>
      </c>
      <c r="CC60" s="17">
        <f>FishAbundance!CC60</f>
        <v>0</v>
      </c>
      <c r="CD60" s="17">
        <f>FishAbundance!CD60</f>
        <v>0</v>
      </c>
      <c r="CE60" s="17">
        <f>FishAbundance!CE60</f>
        <v>0</v>
      </c>
      <c r="CF60" s="17">
        <f>FishAbundance!CF60</f>
        <v>0</v>
      </c>
      <c r="CG60" s="17">
        <f>FishAbundance!CG60</f>
        <v>0</v>
      </c>
      <c r="CH60" s="17">
        <f>FishAbundance!CH60</f>
        <v>0</v>
      </c>
      <c r="CI60" s="17">
        <f>FishAbundance!CI60</f>
        <v>0</v>
      </c>
      <c r="CJ60" s="17">
        <f>FishAbundance!CJ60</f>
        <v>0</v>
      </c>
      <c r="CK60" s="17">
        <f>FishAbundance!CK60</f>
        <v>0</v>
      </c>
      <c r="CL60" s="17">
        <f>FishAbundance!CL60</f>
        <v>0</v>
      </c>
      <c r="CM60" s="17">
        <f>FishAbundance!CM60</f>
        <v>0</v>
      </c>
      <c r="CN60" s="17">
        <f>FishAbundance!CN60</f>
        <v>2</v>
      </c>
      <c r="CO60" s="17">
        <f>FishAbundance!CO60</f>
        <v>0</v>
      </c>
      <c r="CP60" s="17">
        <f>FishAbundance!CP60</f>
        <v>0</v>
      </c>
      <c r="CQ60" s="17">
        <f>FishAbundance!CQ60</f>
        <v>0</v>
      </c>
      <c r="CR60" s="17">
        <f>FishAbundance!CR60</f>
        <v>0</v>
      </c>
      <c r="CS60" s="17">
        <f>FishAbundance!CS60</f>
        <v>1</v>
      </c>
      <c r="CT60" s="17">
        <f>FishAbundance!CT60</f>
        <v>0</v>
      </c>
      <c r="CU60" s="17">
        <f>FishAbundance!CU60</f>
        <v>0</v>
      </c>
      <c r="CV60" s="17">
        <f>FishAbundance!CV60</f>
        <v>2</v>
      </c>
      <c r="CW60" s="17">
        <f>FishAbundance!CW60</f>
        <v>0</v>
      </c>
      <c r="CX60" s="17">
        <f>FishAbundance!CX60</f>
        <v>0</v>
      </c>
      <c r="CY60" s="17">
        <f>FishAbundance!CY60</f>
        <v>0</v>
      </c>
      <c r="CZ60" s="17">
        <f>FishAbundance!CZ60</f>
        <v>0</v>
      </c>
      <c r="DA60" s="17">
        <f>FishAbundance!DA60</f>
        <v>2</v>
      </c>
      <c r="DB60" s="17">
        <f>FishAbundance!DB60</f>
        <v>0</v>
      </c>
      <c r="DC60" s="17">
        <f>FishAbundance!DC60</f>
        <v>2</v>
      </c>
      <c r="DD60" s="17">
        <f>FishAbundance!DD60</f>
        <v>0</v>
      </c>
      <c r="DE60" s="17">
        <f>FishAbundance!DE60</f>
        <v>0</v>
      </c>
      <c r="DF60" s="17">
        <f>FishAbundance!DF60</f>
        <v>0</v>
      </c>
      <c r="DG60" s="17">
        <f>FishAbundance!DG60</f>
        <v>0</v>
      </c>
      <c r="DH60" s="17">
        <f>FishAbundance!DH60</f>
        <v>0</v>
      </c>
      <c r="DI60" s="17">
        <f>FishAbundance!DI60</f>
        <v>0</v>
      </c>
      <c r="DJ60" s="17">
        <f>FishAbundance!DJ60</f>
        <v>0</v>
      </c>
      <c r="DK60" s="17">
        <f>FishAbundance!DK60</f>
        <v>0</v>
      </c>
      <c r="DL60" s="17">
        <f>FishAbundance!DL60</f>
        <v>0</v>
      </c>
      <c r="DM60" s="17">
        <f>FishAbundance!DM60</f>
        <v>0</v>
      </c>
      <c r="DN60" s="17">
        <f>FishAbundance!DN60</f>
        <v>0</v>
      </c>
      <c r="DO60" s="17">
        <f>FishAbundance!DO60</f>
        <v>0</v>
      </c>
      <c r="DP60" s="17">
        <f>FishAbundance!DP60</f>
        <v>0</v>
      </c>
      <c r="DQ60" s="17">
        <f>FishAbundance!DQ60</f>
        <v>0</v>
      </c>
      <c r="DR60" s="17">
        <f>FishAbundance!DR60</f>
        <v>0</v>
      </c>
      <c r="DS60" s="17">
        <f>FishAbundance!DS60</f>
        <v>3</v>
      </c>
      <c r="DT60" s="17">
        <f>FishAbundance!DT60</f>
        <v>0</v>
      </c>
      <c r="DU60" s="17">
        <f>FishAbundance!DU60</f>
        <v>0</v>
      </c>
      <c r="DV60" s="17">
        <f>FishAbundance!DV60</f>
        <v>0</v>
      </c>
      <c r="DW60" s="17">
        <f>FishAbundance!DW60</f>
        <v>0</v>
      </c>
      <c r="DX60" s="17">
        <f>FishAbundance!DX60</f>
        <v>0</v>
      </c>
      <c r="DY60" s="17">
        <f>FishAbundance!DY60</f>
        <v>0</v>
      </c>
      <c r="DZ60" s="17">
        <f>FishAbundance!DZ60</f>
        <v>0</v>
      </c>
      <c r="EA60" s="17">
        <f>FishAbundance!EA60</f>
        <v>2</v>
      </c>
      <c r="EB60" s="17">
        <f>FishAbundance!EB60</f>
        <v>2</v>
      </c>
      <c r="EC60" s="17">
        <f>FishAbundance!EC60</f>
        <v>2</v>
      </c>
      <c r="ED60" s="17">
        <f>FishAbundance!ED60</f>
        <v>0</v>
      </c>
      <c r="EE60" s="17">
        <f>FishAbundance!EE60</f>
        <v>0</v>
      </c>
      <c r="EF60" s="17">
        <f>FishAbundance!EF60</f>
        <v>0</v>
      </c>
      <c r="EG60" s="17">
        <f>FishAbundance!EG60</f>
        <v>0</v>
      </c>
      <c r="EH60" s="17">
        <f>FishAbundance!EH60</f>
        <v>0</v>
      </c>
      <c r="EI60" s="17">
        <f>FishAbundance!EI60</f>
        <v>0</v>
      </c>
      <c r="EJ60" s="17">
        <f>FishAbundance!EJ60</f>
        <v>0</v>
      </c>
      <c r="EK60" s="17">
        <f>FishAbundance!EK60</f>
        <v>2</v>
      </c>
      <c r="EL60" s="17">
        <f>FishAbundance!EL60</f>
        <v>0</v>
      </c>
      <c r="EM60" s="17">
        <f>FishAbundance!EM60</f>
        <v>0</v>
      </c>
      <c r="EN60" s="17">
        <f>FishAbundance!EN60</f>
        <v>0</v>
      </c>
      <c r="EO60" s="17">
        <f>FishAbundance!EO60</f>
        <v>2</v>
      </c>
      <c r="EP60" s="17">
        <f>FishAbundance!EP60</f>
        <v>0</v>
      </c>
      <c r="EQ60" s="17">
        <f>FishAbundance!EQ60</f>
        <v>0</v>
      </c>
      <c r="ER60" s="17">
        <f>FishAbundance!ER60</f>
        <v>0</v>
      </c>
      <c r="ES60" s="17">
        <f>FishAbundance!ES60</f>
        <v>0</v>
      </c>
      <c r="ET60" s="17">
        <f>FishAbundance!ET60</f>
        <v>0</v>
      </c>
      <c r="EU60" s="17">
        <f>FishAbundance!EU60</f>
        <v>0</v>
      </c>
      <c r="EV60" s="17">
        <f>FishAbundance!EV60</f>
        <v>0</v>
      </c>
      <c r="EW60" s="17">
        <f>FishAbundance!EW60</f>
        <v>0</v>
      </c>
      <c r="EX60" s="17">
        <f>FishAbundance!EX60</f>
        <v>0</v>
      </c>
      <c r="EY60" s="17">
        <f>FishAbundance!EY60</f>
        <v>0</v>
      </c>
      <c r="EZ60" s="17">
        <f>FishAbundance!EZ60</f>
        <v>0</v>
      </c>
      <c r="FA60" s="17">
        <f>FishAbundance!FA60</f>
        <v>0</v>
      </c>
      <c r="FB60" s="17">
        <f>FishAbundance!FB60</f>
        <v>0</v>
      </c>
      <c r="FC60" s="17">
        <f>FishAbundance!FC60</f>
        <v>0</v>
      </c>
      <c r="FE60" s="17">
        <f>VLOOKUP($A60, SiteInfo!$A$2:$R$480, MATCH(FishAbundancePRIMER!FE$1, SiteInfo!$A$1:$R$1,0), 0)</f>
        <v>21</v>
      </c>
      <c r="FF60" s="17">
        <f>VLOOKUP($A60, SiteInfo!$A$2:$R$480, MATCH(FishAbundancePRIMER!FF$1, SiteInfo!$A$1:$R$1,0), 0)</f>
        <v>3</v>
      </c>
      <c r="FG60" s="17">
        <f>VLOOKUP($A60, SiteInfo!$A$2:$R$480, MATCH(FishAbundancePRIMER!FG$1, SiteInfo!$A$1:$R$1,0), 0)</f>
        <v>1999</v>
      </c>
      <c r="FH60" s="17" t="str">
        <f>VLOOKUP($A60, SiteInfo!$A$2:$R$480, MATCH(FishAbundancePRIMER!FH$1, SiteInfo!$A$1:$R$1,0), 0)</f>
        <v>CD</v>
      </c>
      <c r="FI60" s="17">
        <f>VLOOKUP($A60, SiteInfo!$A$2:$R$480, MATCH(FishAbundancePRIMER!FI$1, SiteInfo!$A$1:$R$1,0), 0)</f>
        <v>1</v>
      </c>
      <c r="FJ60" s="17" t="str">
        <f>VLOOKUP($A60, SiteInfo!$A$2:$R$480, MATCH(FishAbundancePRIMER!FJ$1, SiteInfo!$A$1:$R$1,0), 0)</f>
        <v>Aramoana</v>
      </c>
      <c r="FK60" s="17" t="str">
        <f>VLOOKUP($A60, SiteInfo!$A$2:$R$480, MATCH(FishAbundancePRIMER!FK$1, SiteInfo!$A$1:$R$1,0), 0)</f>
        <v>Central Hawke's Bay</v>
      </c>
      <c r="FL60" s="17" t="str">
        <f>VLOOKUP($A60, SiteInfo!$A$2:$R$480, MATCH(FishAbundancePRIMER!FL$1, SiteInfo!$A$1:$R$1,0), 0)</f>
        <v>HKB</v>
      </c>
      <c r="FM60" s="17" t="str">
        <f>VLOOKUP($A60, SiteInfo!$A$2:$R$480, MATCH(FishAbundancePRIMER!FM$1, SiteInfo!$A$1:$R$1,0), 0)</f>
        <v>Hawke Bay</v>
      </c>
      <c r="FN60" s="17" t="str">
        <f>VLOOKUP($A60, SiteInfo!$A$2:$R$480, MATCH(FishAbundancePRIMER!FN$1, SiteInfo!$A$1:$R$1,0), 0)</f>
        <v>Ch</v>
      </c>
      <c r="FO60" s="17" t="str">
        <f>VLOOKUP($A60, SiteInfo!$A$2:$R$480, MATCH(FishAbundancePRIMER!FO$1, SiteInfo!$A$1:$R$1,0), 0)</f>
        <v>SENI</v>
      </c>
    </row>
    <row r="61" spans="1:171" x14ac:dyDescent="0.25">
      <c r="A61" s="11" t="str">
        <f>FishAbundance!A61</f>
        <v>Ch28</v>
      </c>
      <c r="B61" s="17">
        <f>FishAbundance!B61</f>
        <v>0</v>
      </c>
      <c r="C61" s="17">
        <f>FishAbundance!C61</f>
        <v>0</v>
      </c>
      <c r="D61" s="17">
        <f>FishAbundance!D61</f>
        <v>0</v>
      </c>
      <c r="E61" s="17">
        <f>FishAbundance!E61</f>
        <v>0</v>
      </c>
      <c r="F61" s="17">
        <f>FishAbundance!F61</f>
        <v>0</v>
      </c>
      <c r="G61" s="17">
        <f>FishAbundance!G61</f>
        <v>0</v>
      </c>
      <c r="H61" s="17">
        <f>FishAbundance!H61</f>
        <v>0</v>
      </c>
      <c r="I61" s="17">
        <f>FishAbundance!I61</f>
        <v>0</v>
      </c>
      <c r="J61" s="17">
        <f>FishAbundance!J61</f>
        <v>0</v>
      </c>
      <c r="K61" s="17">
        <f>FishAbundance!K61</f>
        <v>0</v>
      </c>
      <c r="L61" s="17">
        <f>FishAbundance!L61</f>
        <v>0</v>
      </c>
      <c r="M61" s="17">
        <f>FishAbundance!M61</f>
        <v>0</v>
      </c>
      <c r="N61" s="17">
        <f>FishAbundance!N61</f>
        <v>0</v>
      </c>
      <c r="O61" s="17">
        <f>FishAbundance!O61</f>
        <v>0</v>
      </c>
      <c r="P61" s="17">
        <f>FishAbundance!P61</f>
        <v>0</v>
      </c>
      <c r="Q61" s="17">
        <f>FishAbundance!Q61</f>
        <v>2</v>
      </c>
      <c r="R61" s="17">
        <f>FishAbundance!R61</f>
        <v>0</v>
      </c>
      <c r="S61" s="17">
        <f>FishAbundance!S61</f>
        <v>0</v>
      </c>
      <c r="T61" s="17">
        <f>FishAbundance!T61</f>
        <v>0</v>
      </c>
      <c r="U61" s="17">
        <f>FishAbundance!U61</f>
        <v>0</v>
      </c>
      <c r="V61" s="17">
        <f>FishAbundance!V61</f>
        <v>2</v>
      </c>
      <c r="W61" s="17">
        <f>FishAbundance!W61</f>
        <v>1</v>
      </c>
      <c r="X61" s="17">
        <f>FishAbundance!X61</f>
        <v>2</v>
      </c>
      <c r="Y61" s="17">
        <f>FishAbundance!Y61</f>
        <v>0</v>
      </c>
      <c r="Z61" s="17">
        <f>FishAbundance!Z61</f>
        <v>0</v>
      </c>
      <c r="AA61" s="17">
        <f>FishAbundance!AA61</f>
        <v>0</v>
      </c>
      <c r="AB61" s="17">
        <f>FishAbundance!AB61</f>
        <v>0</v>
      </c>
      <c r="AC61" s="17">
        <f>FishAbundance!AC61</f>
        <v>0</v>
      </c>
      <c r="AD61" s="17">
        <f>FishAbundance!AD61</f>
        <v>0</v>
      </c>
      <c r="AE61" s="17">
        <f>FishAbundance!AE61</f>
        <v>1</v>
      </c>
      <c r="AF61" s="17">
        <f>FishAbundance!AF61</f>
        <v>0</v>
      </c>
      <c r="AG61" s="17">
        <f>FishAbundance!AG61</f>
        <v>0</v>
      </c>
      <c r="AH61" s="17">
        <f>FishAbundance!AH61</f>
        <v>0</v>
      </c>
      <c r="AI61" s="17">
        <f>FishAbundance!AI61</f>
        <v>0</v>
      </c>
      <c r="AJ61" s="17">
        <f>FishAbundance!AJ61</f>
        <v>0</v>
      </c>
      <c r="AK61" s="17">
        <f>FishAbundance!AK61</f>
        <v>0</v>
      </c>
      <c r="AL61" s="17">
        <f>FishAbundance!AL61</f>
        <v>0</v>
      </c>
      <c r="AM61" s="17">
        <f>FishAbundance!AM61</f>
        <v>2</v>
      </c>
      <c r="AN61" s="17">
        <f>FishAbundance!AN61</f>
        <v>0</v>
      </c>
      <c r="AO61" s="17">
        <f>FishAbundance!AO61</f>
        <v>0</v>
      </c>
      <c r="AP61" s="17">
        <f>FishAbundance!AP61</f>
        <v>0</v>
      </c>
      <c r="AQ61" s="17">
        <f>FishAbundance!AQ61</f>
        <v>0</v>
      </c>
      <c r="AR61" s="17">
        <f>FishAbundance!AR61</f>
        <v>1</v>
      </c>
      <c r="AS61" s="17">
        <f>FishAbundance!AS61</f>
        <v>3</v>
      </c>
      <c r="AT61" s="17">
        <f>FishAbundance!AT61</f>
        <v>0</v>
      </c>
      <c r="AU61" s="17">
        <f>FishAbundance!AU61</f>
        <v>0</v>
      </c>
      <c r="AV61" s="17">
        <f>FishAbundance!AV61</f>
        <v>3</v>
      </c>
      <c r="AW61" s="17">
        <f>FishAbundance!AW61</f>
        <v>0</v>
      </c>
      <c r="AX61" s="17">
        <f>FishAbundance!AX61</f>
        <v>0</v>
      </c>
      <c r="AY61" s="17">
        <f>FishAbundance!AY61</f>
        <v>0</v>
      </c>
      <c r="AZ61" s="17">
        <f>FishAbundance!AZ61</f>
        <v>0</v>
      </c>
      <c r="BA61" s="17">
        <f>FishAbundance!BA61</f>
        <v>0</v>
      </c>
      <c r="BB61" s="17">
        <f>FishAbundance!BB61</f>
        <v>0</v>
      </c>
      <c r="BC61" s="17">
        <f>FishAbundance!BC61</f>
        <v>3</v>
      </c>
      <c r="BD61" s="17">
        <f>FishAbundance!BD61</f>
        <v>3</v>
      </c>
      <c r="BE61" s="17">
        <f>FishAbundance!BE61</f>
        <v>0</v>
      </c>
      <c r="BF61" s="17">
        <f>FishAbundance!BF61</f>
        <v>3</v>
      </c>
      <c r="BG61" s="17">
        <f>FishAbundance!BG61</f>
        <v>0</v>
      </c>
      <c r="BH61" s="17">
        <f>FishAbundance!BH61</f>
        <v>0</v>
      </c>
      <c r="BI61" s="17">
        <f>FishAbundance!BI61</f>
        <v>4</v>
      </c>
      <c r="BJ61" s="17">
        <f>FishAbundance!BJ61</f>
        <v>0</v>
      </c>
      <c r="BK61" s="17">
        <f>FishAbundance!BK61</f>
        <v>1</v>
      </c>
      <c r="BL61" s="17">
        <f>FishAbundance!BL61</f>
        <v>0</v>
      </c>
      <c r="BM61" s="17">
        <f>FishAbundance!BM61</f>
        <v>0</v>
      </c>
      <c r="BN61" s="17">
        <f>FishAbundance!BN61</f>
        <v>0</v>
      </c>
      <c r="BO61" s="17">
        <f>FishAbundance!BO61</f>
        <v>0</v>
      </c>
      <c r="BP61" s="17">
        <f>FishAbundance!BP61</f>
        <v>0</v>
      </c>
      <c r="BQ61" s="17">
        <f>FishAbundance!BQ61</f>
        <v>0</v>
      </c>
      <c r="BR61" s="17">
        <f>FishAbundance!BR61</f>
        <v>3</v>
      </c>
      <c r="BS61" s="17">
        <f>FishAbundance!BS61</f>
        <v>1</v>
      </c>
      <c r="BT61" s="17">
        <f>FishAbundance!BT61</f>
        <v>0</v>
      </c>
      <c r="BU61" s="17">
        <f>FishAbundance!BU61</f>
        <v>0</v>
      </c>
      <c r="BV61" s="17">
        <f>FishAbundance!BV61</f>
        <v>0</v>
      </c>
      <c r="BW61" s="17">
        <f>FishAbundance!BW61</f>
        <v>0</v>
      </c>
      <c r="BX61" s="17">
        <f>FishAbundance!BX61</f>
        <v>0</v>
      </c>
      <c r="BY61" s="17">
        <f>FishAbundance!BY61</f>
        <v>0</v>
      </c>
      <c r="BZ61" s="17">
        <f>FishAbundance!BZ61</f>
        <v>0</v>
      </c>
      <c r="CA61" s="17">
        <f>FishAbundance!CA61</f>
        <v>0</v>
      </c>
      <c r="CB61" s="17">
        <f>FishAbundance!CB61</f>
        <v>0</v>
      </c>
      <c r="CC61" s="17">
        <f>FishAbundance!CC61</f>
        <v>0</v>
      </c>
      <c r="CD61" s="17">
        <f>FishAbundance!CD61</f>
        <v>0</v>
      </c>
      <c r="CE61" s="17">
        <f>FishAbundance!CE61</f>
        <v>0</v>
      </c>
      <c r="CF61" s="17">
        <f>FishAbundance!CF61</f>
        <v>0</v>
      </c>
      <c r="CG61" s="17">
        <f>FishAbundance!CG61</f>
        <v>0</v>
      </c>
      <c r="CH61" s="17">
        <f>FishAbundance!CH61</f>
        <v>0</v>
      </c>
      <c r="CI61" s="17">
        <f>FishAbundance!CI61</f>
        <v>0</v>
      </c>
      <c r="CJ61" s="17">
        <f>FishAbundance!CJ61</f>
        <v>0</v>
      </c>
      <c r="CK61" s="17">
        <f>FishAbundance!CK61</f>
        <v>0</v>
      </c>
      <c r="CL61" s="17">
        <f>FishAbundance!CL61</f>
        <v>0</v>
      </c>
      <c r="CM61" s="17">
        <f>FishAbundance!CM61</f>
        <v>0</v>
      </c>
      <c r="CN61" s="17">
        <f>FishAbundance!CN61</f>
        <v>0</v>
      </c>
      <c r="CO61" s="17">
        <f>FishAbundance!CO61</f>
        <v>0</v>
      </c>
      <c r="CP61" s="17">
        <f>FishAbundance!CP61</f>
        <v>0</v>
      </c>
      <c r="CQ61" s="17">
        <f>FishAbundance!CQ61</f>
        <v>0</v>
      </c>
      <c r="CR61" s="17">
        <f>FishAbundance!CR61</f>
        <v>0</v>
      </c>
      <c r="CS61" s="17">
        <f>FishAbundance!CS61</f>
        <v>1</v>
      </c>
      <c r="CT61" s="17">
        <f>FishAbundance!CT61</f>
        <v>0</v>
      </c>
      <c r="CU61" s="17">
        <f>FishAbundance!CU61</f>
        <v>0</v>
      </c>
      <c r="CV61" s="17">
        <f>FishAbundance!CV61</f>
        <v>0</v>
      </c>
      <c r="CW61" s="17">
        <f>FishAbundance!CW61</f>
        <v>0</v>
      </c>
      <c r="CX61" s="17">
        <f>FishAbundance!CX61</f>
        <v>0</v>
      </c>
      <c r="CY61" s="17">
        <f>FishAbundance!CY61</f>
        <v>0</v>
      </c>
      <c r="CZ61" s="17">
        <f>FishAbundance!CZ61</f>
        <v>0</v>
      </c>
      <c r="DA61" s="17">
        <f>FishAbundance!DA61</f>
        <v>2</v>
      </c>
      <c r="DB61" s="17">
        <f>FishAbundance!DB61</f>
        <v>0</v>
      </c>
      <c r="DC61" s="17">
        <f>FishAbundance!DC61</f>
        <v>1</v>
      </c>
      <c r="DD61" s="17">
        <f>FishAbundance!DD61</f>
        <v>0</v>
      </c>
      <c r="DE61" s="17">
        <f>FishAbundance!DE61</f>
        <v>0</v>
      </c>
      <c r="DF61" s="17">
        <f>FishAbundance!DF61</f>
        <v>3</v>
      </c>
      <c r="DG61" s="17">
        <f>FishAbundance!DG61</f>
        <v>0</v>
      </c>
      <c r="DH61" s="17">
        <f>FishAbundance!DH61</f>
        <v>0</v>
      </c>
      <c r="DI61" s="17">
        <f>FishAbundance!DI61</f>
        <v>0</v>
      </c>
      <c r="DJ61" s="17">
        <f>FishAbundance!DJ61</f>
        <v>0</v>
      </c>
      <c r="DK61" s="17">
        <f>FishAbundance!DK61</f>
        <v>0</v>
      </c>
      <c r="DL61" s="17">
        <f>FishAbundance!DL61</f>
        <v>0</v>
      </c>
      <c r="DM61" s="17">
        <f>FishAbundance!DM61</f>
        <v>0</v>
      </c>
      <c r="DN61" s="17">
        <f>FishAbundance!DN61</f>
        <v>0</v>
      </c>
      <c r="DO61" s="17">
        <f>FishAbundance!DO61</f>
        <v>0</v>
      </c>
      <c r="DP61" s="17">
        <f>FishAbundance!DP61</f>
        <v>0</v>
      </c>
      <c r="DQ61" s="17">
        <f>FishAbundance!DQ61</f>
        <v>0</v>
      </c>
      <c r="DR61" s="17">
        <f>FishAbundance!DR61</f>
        <v>0</v>
      </c>
      <c r="DS61" s="17">
        <f>FishAbundance!DS61</f>
        <v>3</v>
      </c>
      <c r="DT61" s="17">
        <f>FishAbundance!DT61</f>
        <v>0</v>
      </c>
      <c r="DU61" s="17">
        <f>FishAbundance!DU61</f>
        <v>0</v>
      </c>
      <c r="DV61" s="17">
        <f>FishAbundance!DV61</f>
        <v>2</v>
      </c>
      <c r="DW61" s="17">
        <f>FishAbundance!DW61</f>
        <v>0</v>
      </c>
      <c r="DX61" s="17">
        <f>FishAbundance!DX61</f>
        <v>0</v>
      </c>
      <c r="DY61" s="17">
        <f>FishAbundance!DY61</f>
        <v>0</v>
      </c>
      <c r="DZ61" s="17">
        <f>FishAbundance!DZ61</f>
        <v>2</v>
      </c>
      <c r="EA61" s="17">
        <f>FishAbundance!EA61</f>
        <v>0</v>
      </c>
      <c r="EB61" s="17">
        <f>FishAbundance!EB61</f>
        <v>2</v>
      </c>
      <c r="EC61" s="17">
        <f>FishAbundance!EC61</f>
        <v>0</v>
      </c>
      <c r="ED61" s="17">
        <f>FishAbundance!ED61</f>
        <v>0</v>
      </c>
      <c r="EE61" s="17">
        <f>FishAbundance!EE61</f>
        <v>0</v>
      </c>
      <c r="EF61" s="17">
        <f>FishAbundance!EF61</f>
        <v>0</v>
      </c>
      <c r="EG61" s="17">
        <f>FishAbundance!EG61</f>
        <v>0</v>
      </c>
      <c r="EH61" s="17">
        <f>FishAbundance!EH61</f>
        <v>0</v>
      </c>
      <c r="EI61" s="17">
        <f>FishAbundance!EI61</f>
        <v>0</v>
      </c>
      <c r="EJ61" s="17">
        <f>FishAbundance!EJ61</f>
        <v>0</v>
      </c>
      <c r="EK61" s="17">
        <f>FishAbundance!EK61</f>
        <v>0</v>
      </c>
      <c r="EL61" s="17">
        <f>FishAbundance!EL61</f>
        <v>0</v>
      </c>
      <c r="EM61" s="17">
        <f>FishAbundance!EM61</f>
        <v>1</v>
      </c>
      <c r="EN61" s="17">
        <f>FishAbundance!EN61</f>
        <v>0</v>
      </c>
      <c r="EO61" s="17">
        <f>FishAbundance!EO61</f>
        <v>2</v>
      </c>
      <c r="EP61" s="17">
        <f>FishAbundance!EP61</f>
        <v>0</v>
      </c>
      <c r="EQ61" s="17">
        <f>FishAbundance!EQ61</f>
        <v>0</v>
      </c>
      <c r="ER61" s="17">
        <f>FishAbundance!ER61</f>
        <v>0</v>
      </c>
      <c r="ES61" s="17">
        <f>FishAbundance!ES61</f>
        <v>0</v>
      </c>
      <c r="ET61" s="17">
        <f>FishAbundance!ET61</f>
        <v>0</v>
      </c>
      <c r="EU61" s="17">
        <f>FishAbundance!EU61</f>
        <v>0</v>
      </c>
      <c r="EV61" s="17">
        <f>FishAbundance!EV61</f>
        <v>0</v>
      </c>
      <c r="EW61" s="17">
        <f>FishAbundance!EW61</f>
        <v>1</v>
      </c>
      <c r="EX61" s="17">
        <f>FishAbundance!EX61</f>
        <v>0</v>
      </c>
      <c r="EY61" s="17">
        <f>FishAbundance!EY61</f>
        <v>0</v>
      </c>
      <c r="EZ61" s="17">
        <f>FishAbundance!EZ61</f>
        <v>0</v>
      </c>
      <c r="FA61" s="17">
        <f>FishAbundance!FA61</f>
        <v>0</v>
      </c>
      <c r="FB61" s="17">
        <f>FishAbundance!FB61</f>
        <v>0</v>
      </c>
      <c r="FC61" s="17">
        <f>FishAbundance!FC61</f>
        <v>0</v>
      </c>
      <c r="FE61" s="17">
        <f>VLOOKUP($A61, SiteInfo!$A$2:$R$480, MATCH(FishAbundancePRIMER!FE$1, SiteInfo!$A$1:$R$1,0), 0)</f>
        <v>29</v>
      </c>
      <c r="FF61" s="17">
        <f>VLOOKUP($A61, SiteInfo!$A$2:$R$480, MATCH(FishAbundancePRIMER!FF$1, SiteInfo!$A$1:$R$1,0), 0)</f>
        <v>12</v>
      </c>
      <c r="FG61" s="17">
        <f>VLOOKUP($A61, SiteInfo!$A$2:$R$480, MATCH(FishAbundancePRIMER!FG$1, SiteInfo!$A$1:$R$1,0), 0)</f>
        <v>2000</v>
      </c>
      <c r="FH61" s="17" t="str">
        <f>VLOOKUP($A61, SiteInfo!$A$2:$R$480, MATCH(FishAbundancePRIMER!FH$1, SiteInfo!$A$1:$R$1,0), 0)</f>
        <v>CD</v>
      </c>
      <c r="FI61" s="17">
        <f>VLOOKUP($A61, SiteInfo!$A$2:$R$480, MATCH(FishAbundancePRIMER!FI$1, SiteInfo!$A$1:$R$1,0), 0)</f>
        <v>2</v>
      </c>
      <c r="FJ61" s="17" t="str">
        <f>VLOOKUP($A61, SiteInfo!$A$2:$R$480, MATCH(FishAbundancePRIMER!FJ$1, SiteInfo!$A$1:$R$1,0), 0)</f>
        <v>Ocean Beach</v>
      </c>
      <c r="FK61" s="17" t="str">
        <f>VLOOKUP($A61, SiteInfo!$A$2:$R$480, MATCH(FishAbundancePRIMER!FK$1, SiteInfo!$A$1:$R$1,0), 0)</f>
        <v>Central Hawke's Bay</v>
      </c>
      <c r="FL61" s="17" t="str">
        <f>VLOOKUP($A61, SiteInfo!$A$2:$R$480, MATCH(FishAbundancePRIMER!FL$1, SiteInfo!$A$1:$R$1,0), 0)</f>
        <v>HKB</v>
      </c>
      <c r="FM61" s="17" t="str">
        <f>VLOOKUP($A61, SiteInfo!$A$2:$R$480, MATCH(FishAbundancePRIMER!FM$1, SiteInfo!$A$1:$R$1,0), 0)</f>
        <v>Hawke Bay</v>
      </c>
      <c r="FN61" s="17" t="str">
        <f>VLOOKUP($A61, SiteInfo!$A$2:$R$480, MATCH(FishAbundancePRIMER!FN$1, SiteInfo!$A$1:$R$1,0), 0)</f>
        <v>Ch</v>
      </c>
      <c r="FO61" s="17" t="str">
        <f>VLOOKUP($A61, SiteInfo!$A$2:$R$480, MATCH(FishAbundancePRIMER!FO$1, SiteInfo!$A$1:$R$1,0), 0)</f>
        <v>SENI</v>
      </c>
    </row>
    <row r="62" spans="1:171" x14ac:dyDescent="0.25">
      <c r="A62" s="11" t="str">
        <f>FishAbundance!A62</f>
        <v>Gg3</v>
      </c>
      <c r="B62" s="17">
        <f>FishAbundance!B62</f>
        <v>0</v>
      </c>
      <c r="C62" s="17">
        <f>FishAbundance!C62</f>
        <v>0</v>
      </c>
      <c r="D62" s="17">
        <f>FishAbundance!D62</f>
        <v>0</v>
      </c>
      <c r="E62" s="17">
        <f>FishAbundance!E62</f>
        <v>0</v>
      </c>
      <c r="F62" s="17">
        <f>FishAbundance!F62</f>
        <v>0</v>
      </c>
      <c r="G62" s="17">
        <f>FishAbundance!G62</f>
        <v>0</v>
      </c>
      <c r="H62" s="17">
        <f>FishAbundance!H62</f>
        <v>1</v>
      </c>
      <c r="I62" s="17">
        <f>FishAbundance!I62</f>
        <v>0</v>
      </c>
      <c r="J62" s="17">
        <f>FishAbundance!J62</f>
        <v>0</v>
      </c>
      <c r="K62" s="17">
        <f>FishAbundance!K62</f>
        <v>0</v>
      </c>
      <c r="L62" s="17">
        <f>FishAbundance!L62</f>
        <v>0</v>
      </c>
      <c r="M62" s="17">
        <f>FishAbundance!M62</f>
        <v>0</v>
      </c>
      <c r="N62" s="17">
        <f>FishAbundance!N62</f>
        <v>0</v>
      </c>
      <c r="O62" s="17">
        <f>FishAbundance!O62</f>
        <v>0</v>
      </c>
      <c r="P62" s="17">
        <f>FishAbundance!P62</f>
        <v>0</v>
      </c>
      <c r="Q62" s="17">
        <f>FishAbundance!Q62</f>
        <v>1</v>
      </c>
      <c r="R62" s="17">
        <f>FishAbundance!R62</f>
        <v>0</v>
      </c>
      <c r="S62" s="17">
        <f>FishAbundance!S62</f>
        <v>0</v>
      </c>
      <c r="T62" s="17">
        <f>FishAbundance!T62</f>
        <v>0</v>
      </c>
      <c r="U62" s="17">
        <f>FishAbundance!U62</f>
        <v>0</v>
      </c>
      <c r="V62" s="17">
        <f>FishAbundance!V62</f>
        <v>0</v>
      </c>
      <c r="W62" s="17">
        <f>FishAbundance!W62</f>
        <v>0</v>
      </c>
      <c r="X62" s="17">
        <f>FishAbundance!X62</f>
        <v>0</v>
      </c>
      <c r="Y62" s="17">
        <f>FishAbundance!Y62</f>
        <v>0</v>
      </c>
      <c r="Z62" s="17">
        <f>FishAbundance!Z62</f>
        <v>0</v>
      </c>
      <c r="AA62" s="17">
        <f>FishAbundance!AA62</f>
        <v>0</v>
      </c>
      <c r="AB62" s="17">
        <f>FishAbundance!AB62</f>
        <v>0</v>
      </c>
      <c r="AC62" s="17">
        <f>FishAbundance!AC62</f>
        <v>0</v>
      </c>
      <c r="AD62" s="17">
        <f>FishAbundance!AD62</f>
        <v>0</v>
      </c>
      <c r="AE62" s="17">
        <f>FishAbundance!AE62</f>
        <v>0</v>
      </c>
      <c r="AF62" s="17">
        <f>FishAbundance!AF62</f>
        <v>0</v>
      </c>
      <c r="AG62" s="17">
        <f>FishAbundance!AG62</f>
        <v>0</v>
      </c>
      <c r="AH62" s="17">
        <f>FishAbundance!AH62</f>
        <v>0</v>
      </c>
      <c r="AI62" s="17">
        <f>FishAbundance!AI62</f>
        <v>0</v>
      </c>
      <c r="AJ62" s="17">
        <f>FishAbundance!AJ62</f>
        <v>0</v>
      </c>
      <c r="AK62" s="17">
        <f>FishAbundance!AK62</f>
        <v>2</v>
      </c>
      <c r="AL62" s="17">
        <f>FishAbundance!AL62</f>
        <v>0</v>
      </c>
      <c r="AM62" s="17">
        <f>FishAbundance!AM62</f>
        <v>0</v>
      </c>
      <c r="AN62" s="17">
        <f>FishAbundance!AN62</f>
        <v>0</v>
      </c>
      <c r="AO62" s="17">
        <f>FishAbundance!AO62</f>
        <v>0</v>
      </c>
      <c r="AP62" s="17">
        <f>FishAbundance!AP62</f>
        <v>0</v>
      </c>
      <c r="AQ62" s="17">
        <f>FishAbundance!AQ62</f>
        <v>0</v>
      </c>
      <c r="AR62" s="17">
        <f>FishAbundance!AR62</f>
        <v>0</v>
      </c>
      <c r="AS62" s="17">
        <f>FishAbundance!AS62</f>
        <v>3</v>
      </c>
      <c r="AT62" s="17">
        <f>FishAbundance!AT62</f>
        <v>0</v>
      </c>
      <c r="AU62" s="17">
        <f>FishAbundance!AU62</f>
        <v>0</v>
      </c>
      <c r="AV62" s="17">
        <f>FishAbundance!AV62</f>
        <v>2</v>
      </c>
      <c r="AW62" s="17">
        <f>FishAbundance!AW62</f>
        <v>0</v>
      </c>
      <c r="AX62" s="17">
        <f>FishAbundance!AX62</f>
        <v>0</v>
      </c>
      <c r="AY62" s="17">
        <f>FishAbundance!AY62</f>
        <v>0</v>
      </c>
      <c r="AZ62" s="17">
        <f>FishAbundance!AZ62</f>
        <v>0</v>
      </c>
      <c r="BA62" s="17">
        <f>FishAbundance!BA62</f>
        <v>0</v>
      </c>
      <c r="BB62" s="17">
        <f>FishAbundance!BB62</f>
        <v>0</v>
      </c>
      <c r="BC62" s="17">
        <f>FishAbundance!BC62</f>
        <v>0</v>
      </c>
      <c r="BD62" s="17">
        <f>FishAbundance!BD62</f>
        <v>0</v>
      </c>
      <c r="BE62" s="17">
        <f>FishAbundance!BE62</f>
        <v>0</v>
      </c>
      <c r="BF62" s="17">
        <f>FishAbundance!BF62</f>
        <v>0</v>
      </c>
      <c r="BG62" s="17">
        <f>FishAbundance!BG62</f>
        <v>0</v>
      </c>
      <c r="BH62" s="17">
        <f>FishAbundance!BH62</f>
        <v>0</v>
      </c>
      <c r="BI62" s="17">
        <f>FishAbundance!BI62</f>
        <v>0</v>
      </c>
      <c r="BJ62" s="17">
        <f>FishAbundance!BJ62</f>
        <v>0</v>
      </c>
      <c r="BK62" s="17">
        <f>FishAbundance!BK62</f>
        <v>0</v>
      </c>
      <c r="BL62" s="17">
        <f>FishAbundance!BL62</f>
        <v>0</v>
      </c>
      <c r="BM62" s="17">
        <f>FishAbundance!BM62</f>
        <v>0</v>
      </c>
      <c r="BN62" s="17">
        <f>FishAbundance!BN62</f>
        <v>0</v>
      </c>
      <c r="BO62" s="17">
        <f>FishAbundance!BO62</f>
        <v>0</v>
      </c>
      <c r="BP62" s="17">
        <f>FishAbundance!BP62</f>
        <v>0</v>
      </c>
      <c r="BQ62" s="17">
        <f>FishAbundance!BQ62</f>
        <v>0</v>
      </c>
      <c r="BR62" s="17">
        <f>FishAbundance!BR62</f>
        <v>0</v>
      </c>
      <c r="BS62" s="17">
        <f>FishAbundance!BS62</f>
        <v>0</v>
      </c>
      <c r="BT62" s="17">
        <f>FishAbundance!BT62</f>
        <v>0</v>
      </c>
      <c r="BU62" s="17">
        <f>FishAbundance!BU62</f>
        <v>0</v>
      </c>
      <c r="BV62" s="17">
        <f>FishAbundance!BV62</f>
        <v>0</v>
      </c>
      <c r="BW62" s="17">
        <f>FishAbundance!BW62</f>
        <v>0</v>
      </c>
      <c r="BX62" s="17">
        <f>FishAbundance!BX62</f>
        <v>0</v>
      </c>
      <c r="BY62" s="17">
        <f>FishAbundance!BY62</f>
        <v>0</v>
      </c>
      <c r="BZ62" s="17">
        <f>FishAbundance!BZ62</f>
        <v>0</v>
      </c>
      <c r="CA62" s="17">
        <f>FishAbundance!CA62</f>
        <v>0</v>
      </c>
      <c r="CB62" s="17">
        <f>FishAbundance!CB62</f>
        <v>0</v>
      </c>
      <c r="CC62" s="17">
        <f>FishAbundance!CC62</f>
        <v>0</v>
      </c>
      <c r="CD62" s="17">
        <f>FishAbundance!CD62</f>
        <v>0</v>
      </c>
      <c r="CE62" s="17">
        <f>FishAbundance!CE62</f>
        <v>0</v>
      </c>
      <c r="CF62" s="17">
        <f>FishAbundance!CF62</f>
        <v>0</v>
      </c>
      <c r="CG62" s="17">
        <f>FishAbundance!CG62</f>
        <v>0</v>
      </c>
      <c r="CH62" s="17">
        <f>FishAbundance!CH62</f>
        <v>0</v>
      </c>
      <c r="CI62" s="17">
        <f>FishAbundance!CI62</f>
        <v>0</v>
      </c>
      <c r="CJ62" s="17">
        <f>FishAbundance!CJ62</f>
        <v>0</v>
      </c>
      <c r="CK62" s="17">
        <f>FishAbundance!CK62</f>
        <v>0</v>
      </c>
      <c r="CL62" s="17">
        <f>FishAbundance!CL62</f>
        <v>0</v>
      </c>
      <c r="CM62" s="17">
        <f>FishAbundance!CM62</f>
        <v>0</v>
      </c>
      <c r="CN62" s="17">
        <f>FishAbundance!CN62</f>
        <v>2</v>
      </c>
      <c r="CO62" s="17">
        <f>FishAbundance!CO62</f>
        <v>0</v>
      </c>
      <c r="CP62" s="17">
        <f>FishAbundance!CP62</f>
        <v>0</v>
      </c>
      <c r="CQ62" s="17">
        <f>FishAbundance!CQ62</f>
        <v>0</v>
      </c>
      <c r="CR62" s="17">
        <f>FishAbundance!CR62</f>
        <v>0</v>
      </c>
      <c r="CS62" s="17">
        <f>FishAbundance!CS62</f>
        <v>0</v>
      </c>
      <c r="CT62" s="17">
        <f>FishAbundance!CT62</f>
        <v>0</v>
      </c>
      <c r="CU62" s="17">
        <f>FishAbundance!CU62</f>
        <v>2</v>
      </c>
      <c r="CV62" s="17">
        <f>FishAbundance!CV62</f>
        <v>2</v>
      </c>
      <c r="CW62" s="17">
        <f>FishAbundance!CW62</f>
        <v>0</v>
      </c>
      <c r="CX62" s="17">
        <f>FishAbundance!CX62</f>
        <v>0</v>
      </c>
      <c r="CY62" s="17">
        <f>FishAbundance!CY62</f>
        <v>3</v>
      </c>
      <c r="CZ62" s="17">
        <f>FishAbundance!CZ62</f>
        <v>0</v>
      </c>
      <c r="DA62" s="17">
        <f>FishAbundance!DA62</f>
        <v>3</v>
      </c>
      <c r="DB62" s="17">
        <f>FishAbundance!DB62</f>
        <v>2</v>
      </c>
      <c r="DC62" s="17">
        <f>FishAbundance!DC62</f>
        <v>2</v>
      </c>
      <c r="DD62" s="17">
        <f>FishAbundance!DD62</f>
        <v>0</v>
      </c>
      <c r="DE62" s="17">
        <f>FishAbundance!DE62</f>
        <v>0</v>
      </c>
      <c r="DF62" s="17">
        <f>FishAbundance!DF62</f>
        <v>2</v>
      </c>
      <c r="DG62" s="17">
        <f>FishAbundance!DG62</f>
        <v>0</v>
      </c>
      <c r="DH62" s="17">
        <f>FishAbundance!DH62</f>
        <v>0</v>
      </c>
      <c r="DI62" s="17">
        <f>FishAbundance!DI62</f>
        <v>0</v>
      </c>
      <c r="DJ62" s="17">
        <f>FishAbundance!DJ62</f>
        <v>0</v>
      </c>
      <c r="DK62" s="17">
        <f>FishAbundance!DK62</f>
        <v>0</v>
      </c>
      <c r="DL62" s="17">
        <f>FishAbundance!DL62</f>
        <v>0</v>
      </c>
      <c r="DM62" s="17">
        <f>FishAbundance!DM62</f>
        <v>0</v>
      </c>
      <c r="DN62" s="17">
        <f>FishAbundance!DN62</f>
        <v>0</v>
      </c>
      <c r="DO62" s="17">
        <f>FishAbundance!DO62</f>
        <v>0</v>
      </c>
      <c r="DP62" s="17">
        <f>FishAbundance!DP62</f>
        <v>0</v>
      </c>
      <c r="DQ62" s="17">
        <f>FishAbundance!DQ62</f>
        <v>0</v>
      </c>
      <c r="DR62" s="17">
        <f>FishAbundance!DR62</f>
        <v>0</v>
      </c>
      <c r="DS62" s="17">
        <f>FishAbundance!DS62</f>
        <v>0</v>
      </c>
      <c r="DT62" s="17">
        <f>FishAbundance!DT62</f>
        <v>0</v>
      </c>
      <c r="DU62" s="17">
        <f>FishAbundance!DU62</f>
        <v>0</v>
      </c>
      <c r="DV62" s="17">
        <f>FishAbundance!DV62</f>
        <v>2</v>
      </c>
      <c r="DW62" s="17">
        <f>FishAbundance!DW62</f>
        <v>0</v>
      </c>
      <c r="DX62" s="17">
        <f>FishAbundance!DX62</f>
        <v>0</v>
      </c>
      <c r="DY62" s="17">
        <f>FishAbundance!DY62</f>
        <v>0</v>
      </c>
      <c r="DZ62" s="17">
        <f>FishAbundance!DZ62</f>
        <v>3</v>
      </c>
      <c r="EA62" s="17">
        <f>FishAbundance!EA62</f>
        <v>0</v>
      </c>
      <c r="EB62" s="17">
        <f>FishAbundance!EB62</f>
        <v>0</v>
      </c>
      <c r="EC62" s="17">
        <f>FishAbundance!EC62</f>
        <v>0</v>
      </c>
      <c r="ED62" s="17">
        <f>FishAbundance!ED62</f>
        <v>0</v>
      </c>
      <c r="EE62" s="17">
        <f>FishAbundance!EE62</f>
        <v>0</v>
      </c>
      <c r="EF62" s="17">
        <f>FishAbundance!EF62</f>
        <v>0</v>
      </c>
      <c r="EG62" s="17">
        <f>FishAbundance!EG62</f>
        <v>0</v>
      </c>
      <c r="EH62" s="17">
        <f>FishAbundance!EH62</f>
        <v>0</v>
      </c>
      <c r="EI62" s="17">
        <f>FishAbundance!EI62</f>
        <v>0</v>
      </c>
      <c r="EJ62" s="17">
        <f>FishAbundance!EJ62</f>
        <v>0</v>
      </c>
      <c r="EK62" s="17">
        <f>FishAbundance!EK62</f>
        <v>0</v>
      </c>
      <c r="EL62" s="17">
        <f>FishAbundance!EL62</f>
        <v>0</v>
      </c>
      <c r="EM62" s="17">
        <f>FishAbundance!EM62</f>
        <v>4</v>
      </c>
      <c r="EN62" s="17">
        <f>FishAbundance!EN62</f>
        <v>0</v>
      </c>
      <c r="EO62" s="17">
        <f>FishAbundance!EO62</f>
        <v>0</v>
      </c>
      <c r="EP62" s="17">
        <f>FishAbundance!EP62</f>
        <v>0</v>
      </c>
      <c r="EQ62" s="17">
        <f>FishAbundance!EQ62</f>
        <v>0</v>
      </c>
      <c r="ER62" s="17">
        <f>FishAbundance!ER62</f>
        <v>0</v>
      </c>
      <c r="ES62" s="17">
        <f>FishAbundance!ES62</f>
        <v>0</v>
      </c>
      <c r="ET62" s="17">
        <f>FishAbundance!ET62</f>
        <v>0</v>
      </c>
      <c r="EU62" s="17">
        <f>FishAbundance!EU62</f>
        <v>0</v>
      </c>
      <c r="EV62" s="17">
        <f>FishAbundance!EV62</f>
        <v>0</v>
      </c>
      <c r="EW62" s="17">
        <f>FishAbundance!EW62</f>
        <v>0</v>
      </c>
      <c r="EX62" s="17">
        <f>FishAbundance!EX62</f>
        <v>0</v>
      </c>
      <c r="EY62" s="17">
        <f>FishAbundance!EY62</f>
        <v>0</v>
      </c>
      <c r="EZ62" s="17">
        <f>FishAbundance!EZ62</f>
        <v>0</v>
      </c>
      <c r="FA62" s="17">
        <f>FishAbundance!FA62</f>
        <v>0</v>
      </c>
      <c r="FB62" s="17">
        <f>FishAbundance!FB62</f>
        <v>0</v>
      </c>
      <c r="FC62" s="17">
        <f>FishAbundance!FC62</f>
        <v>0</v>
      </c>
      <c r="FE62" s="17">
        <f>VLOOKUP($A62, SiteInfo!$A$2:$R$480, MATCH(FishAbundancePRIMER!FE$1, SiteInfo!$A$1:$R$1,0), 0)</f>
        <v>23</v>
      </c>
      <c r="FF62" s="17">
        <f>VLOOKUP($A62, SiteInfo!$A$2:$R$480, MATCH(FishAbundancePRIMER!FF$1, SiteInfo!$A$1:$R$1,0), 0)</f>
        <v>1</v>
      </c>
      <c r="FG62" s="17">
        <f>VLOOKUP($A62, SiteInfo!$A$2:$R$480, MATCH(FishAbundancePRIMER!FG$1, SiteInfo!$A$1:$R$1,0), 0)</f>
        <v>2000</v>
      </c>
      <c r="FH62" s="17" t="str">
        <f>VLOOKUP($A62, SiteInfo!$A$2:$R$480, MATCH(FishAbundancePRIMER!FH$1, SiteInfo!$A$1:$R$1,0), 0)</f>
        <v>CD</v>
      </c>
      <c r="FI62" s="17">
        <f>VLOOKUP($A62, SiteInfo!$A$2:$R$480, MATCH(FishAbundancePRIMER!FI$1, SiteInfo!$A$1:$R$1,0), 0)</f>
        <v>3</v>
      </c>
      <c r="FJ62" s="17" t="str">
        <f>VLOOKUP($A62, SiteInfo!$A$2:$R$480, MATCH(FishAbundancePRIMER!FJ$1, SiteInfo!$A$1:$R$1,0), 0)</f>
        <v>George Sound</v>
      </c>
      <c r="FK62" s="17" t="str">
        <f>VLOOKUP($A62, SiteInfo!$A$2:$R$480, MATCH(FishAbundancePRIMER!FK$1, SiteInfo!$A$1:$R$1,0), 0)</f>
        <v>George Sound</v>
      </c>
      <c r="FL62" s="17" t="str">
        <f>VLOOKUP($A62, SiteInfo!$A$2:$R$480, MATCH(FishAbundancePRIMER!FL$1, SiteInfo!$A$1:$R$1,0), 0)</f>
        <v>FLD</v>
      </c>
      <c r="FM62" s="17" t="str">
        <f>VLOOKUP($A62, SiteInfo!$A$2:$R$480, MATCH(FishAbundancePRIMER!FM$1, SiteInfo!$A$1:$R$1,0), 0)</f>
        <v>Fiordland</v>
      </c>
      <c r="FN62" s="17" t="str">
        <f>VLOOKUP($A62, SiteInfo!$A$2:$R$480, MATCH(FishAbundancePRIMER!FN$1, SiteInfo!$A$1:$R$1,0), 0)</f>
        <v>Gg</v>
      </c>
      <c r="FO62" s="17" t="str">
        <f>VLOOKUP($A62, SiteInfo!$A$2:$R$480, MATCH(FishAbundancePRIMER!FO$1, SiteInfo!$A$1:$R$1,0), 0)</f>
        <v>SWSI</v>
      </c>
    </row>
    <row r="63" spans="1:171" x14ac:dyDescent="0.25">
      <c r="A63" s="11" t="str">
        <f>FishAbundance!A63</f>
        <v>Ci1</v>
      </c>
      <c r="B63" s="17">
        <f>FishAbundance!B63</f>
        <v>0</v>
      </c>
      <c r="C63" s="17">
        <f>FishAbundance!C63</f>
        <v>0</v>
      </c>
      <c r="D63" s="17">
        <f>FishAbundance!D63</f>
        <v>0</v>
      </c>
      <c r="E63" s="17">
        <f>FishAbundance!E63</f>
        <v>0</v>
      </c>
      <c r="F63" s="17">
        <f>FishAbundance!F63</f>
        <v>0</v>
      </c>
      <c r="G63" s="17">
        <f>FishAbundance!G63</f>
        <v>0</v>
      </c>
      <c r="H63" s="17">
        <f>FishAbundance!H63</f>
        <v>0</v>
      </c>
      <c r="I63" s="17">
        <f>FishAbundance!I63</f>
        <v>0</v>
      </c>
      <c r="J63" s="17">
        <f>FishAbundance!J63</f>
        <v>0</v>
      </c>
      <c r="K63" s="17">
        <f>FishAbundance!K63</f>
        <v>0</v>
      </c>
      <c r="L63" s="17">
        <f>FishAbundance!L63</f>
        <v>0</v>
      </c>
      <c r="M63" s="17">
        <f>FishAbundance!M63</f>
        <v>0</v>
      </c>
      <c r="N63" s="17">
        <f>FishAbundance!N63</f>
        <v>0</v>
      </c>
      <c r="O63" s="17">
        <f>FishAbundance!O63</f>
        <v>0</v>
      </c>
      <c r="P63" s="17">
        <f>FishAbundance!P63</f>
        <v>0</v>
      </c>
      <c r="Q63" s="17">
        <f>FishAbundance!Q63</f>
        <v>1</v>
      </c>
      <c r="R63" s="17">
        <f>FishAbundance!R63</f>
        <v>0</v>
      </c>
      <c r="S63" s="17">
        <f>FishAbundance!S63</f>
        <v>0</v>
      </c>
      <c r="T63" s="17">
        <f>FishAbundance!T63</f>
        <v>0</v>
      </c>
      <c r="U63" s="17">
        <f>FishAbundance!U63</f>
        <v>0</v>
      </c>
      <c r="V63" s="17">
        <f>FishAbundance!V63</f>
        <v>1</v>
      </c>
      <c r="W63" s="17">
        <f>FishAbundance!W63</f>
        <v>0</v>
      </c>
      <c r="X63" s="17">
        <f>FishAbundance!X63</f>
        <v>0</v>
      </c>
      <c r="Y63" s="17">
        <f>FishAbundance!Y63</f>
        <v>0</v>
      </c>
      <c r="Z63" s="17">
        <f>FishAbundance!Z63</f>
        <v>0</v>
      </c>
      <c r="AA63" s="17">
        <f>FishAbundance!AA63</f>
        <v>0</v>
      </c>
      <c r="AB63" s="17">
        <f>FishAbundance!AB63</f>
        <v>0</v>
      </c>
      <c r="AC63" s="17">
        <f>FishAbundance!AC63</f>
        <v>0</v>
      </c>
      <c r="AD63" s="17">
        <f>FishAbundance!AD63</f>
        <v>0</v>
      </c>
      <c r="AE63" s="17">
        <f>FishAbundance!AE63</f>
        <v>0</v>
      </c>
      <c r="AF63" s="17">
        <f>FishAbundance!AF63</f>
        <v>0</v>
      </c>
      <c r="AG63" s="17">
        <f>FishAbundance!AG63</f>
        <v>0</v>
      </c>
      <c r="AH63" s="17">
        <f>FishAbundance!AH63</f>
        <v>0</v>
      </c>
      <c r="AI63" s="17">
        <f>FishAbundance!AI63</f>
        <v>0</v>
      </c>
      <c r="AJ63" s="17">
        <f>FishAbundance!AJ63</f>
        <v>0</v>
      </c>
      <c r="AK63" s="17">
        <f>FishAbundance!AK63</f>
        <v>0</v>
      </c>
      <c r="AL63" s="17">
        <f>FishAbundance!AL63</f>
        <v>0</v>
      </c>
      <c r="AM63" s="17">
        <f>FishAbundance!AM63</f>
        <v>0</v>
      </c>
      <c r="AN63" s="17">
        <f>FishAbundance!AN63</f>
        <v>0</v>
      </c>
      <c r="AO63" s="17">
        <f>FishAbundance!AO63</f>
        <v>0</v>
      </c>
      <c r="AP63" s="17">
        <f>FishAbundance!AP63</f>
        <v>0</v>
      </c>
      <c r="AQ63" s="17">
        <f>FishAbundance!AQ63</f>
        <v>0</v>
      </c>
      <c r="AR63" s="17">
        <f>FishAbundance!AR63</f>
        <v>0</v>
      </c>
      <c r="AS63" s="17">
        <f>FishAbundance!AS63</f>
        <v>0</v>
      </c>
      <c r="AT63" s="17">
        <f>FishAbundance!AT63</f>
        <v>0</v>
      </c>
      <c r="AU63" s="17">
        <f>FishAbundance!AU63</f>
        <v>0</v>
      </c>
      <c r="AV63" s="17">
        <f>FishAbundance!AV63</f>
        <v>0</v>
      </c>
      <c r="AW63" s="17">
        <f>FishAbundance!AW63</f>
        <v>0</v>
      </c>
      <c r="AX63" s="17">
        <f>FishAbundance!AX63</f>
        <v>0</v>
      </c>
      <c r="AY63" s="17">
        <f>FishAbundance!AY63</f>
        <v>0</v>
      </c>
      <c r="AZ63" s="17">
        <f>FishAbundance!AZ63</f>
        <v>0</v>
      </c>
      <c r="BA63" s="17">
        <f>FishAbundance!BA63</f>
        <v>0</v>
      </c>
      <c r="BB63" s="17">
        <f>FishAbundance!BB63</f>
        <v>0</v>
      </c>
      <c r="BC63" s="17">
        <f>FishAbundance!BC63</f>
        <v>0</v>
      </c>
      <c r="BD63" s="17">
        <f>FishAbundance!BD63</f>
        <v>0</v>
      </c>
      <c r="BE63" s="17">
        <f>FishAbundance!BE63</f>
        <v>0</v>
      </c>
      <c r="BF63" s="17">
        <f>FishAbundance!BF63</f>
        <v>0</v>
      </c>
      <c r="BG63" s="17">
        <f>FishAbundance!BG63</f>
        <v>0</v>
      </c>
      <c r="BH63" s="17">
        <f>FishAbundance!BH63</f>
        <v>0</v>
      </c>
      <c r="BI63" s="17">
        <f>FishAbundance!BI63</f>
        <v>0</v>
      </c>
      <c r="BJ63" s="17">
        <f>FishAbundance!BJ63</f>
        <v>0</v>
      </c>
      <c r="BK63" s="17">
        <f>FishAbundance!BK63</f>
        <v>0</v>
      </c>
      <c r="BL63" s="17">
        <f>FishAbundance!BL63</f>
        <v>0</v>
      </c>
      <c r="BM63" s="17">
        <f>FishAbundance!BM63</f>
        <v>0</v>
      </c>
      <c r="BN63" s="17">
        <f>FishAbundance!BN63</f>
        <v>0</v>
      </c>
      <c r="BO63" s="17">
        <f>FishAbundance!BO63</f>
        <v>0</v>
      </c>
      <c r="BP63" s="17">
        <f>FishAbundance!BP63</f>
        <v>0</v>
      </c>
      <c r="BQ63" s="17">
        <f>FishAbundance!BQ63</f>
        <v>0</v>
      </c>
      <c r="BR63" s="17">
        <f>FishAbundance!BR63</f>
        <v>0</v>
      </c>
      <c r="BS63" s="17">
        <f>FishAbundance!BS63</f>
        <v>0</v>
      </c>
      <c r="BT63" s="17">
        <f>FishAbundance!BT63</f>
        <v>0</v>
      </c>
      <c r="BU63" s="17">
        <f>FishAbundance!BU63</f>
        <v>0</v>
      </c>
      <c r="BV63" s="17">
        <f>FishAbundance!BV63</f>
        <v>0</v>
      </c>
      <c r="BW63" s="17">
        <f>FishAbundance!BW63</f>
        <v>0</v>
      </c>
      <c r="BX63" s="17">
        <f>FishAbundance!BX63</f>
        <v>0</v>
      </c>
      <c r="BY63" s="17">
        <f>FishAbundance!BY63</f>
        <v>0</v>
      </c>
      <c r="BZ63" s="17">
        <f>FishAbundance!BZ63</f>
        <v>0</v>
      </c>
      <c r="CA63" s="17">
        <f>FishAbundance!CA63</f>
        <v>0</v>
      </c>
      <c r="CB63" s="17">
        <f>FishAbundance!CB63</f>
        <v>0</v>
      </c>
      <c r="CC63" s="17">
        <f>FishAbundance!CC63</f>
        <v>0</v>
      </c>
      <c r="CD63" s="17">
        <f>FishAbundance!CD63</f>
        <v>0</v>
      </c>
      <c r="CE63" s="17">
        <f>FishAbundance!CE63</f>
        <v>0</v>
      </c>
      <c r="CF63" s="17">
        <f>FishAbundance!CF63</f>
        <v>0</v>
      </c>
      <c r="CG63" s="17">
        <f>FishAbundance!CG63</f>
        <v>0</v>
      </c>
      <c r="CH63" s="17">
        <f>FishAbundance!CH63</f>
        <v>0</v>
      </c>
      <c r="CI63" s="17">
        <f>FishAbundance!CI63</f>
        <v>0</v>
      </c>
      <c r="CJ63" s="17">
        <f>FishAbundance!CJ63</f>
        <v>0</v>
      </c>
      <c r="CK63" s="17">
        <f>FishAbundance!CK63</f>
        <v>0</v>
      </c>
      <c r="CL63" s="17">
        <f>FishAbundance!CL63</f>
        <v>0</v>
      </c>
      <c r="CM63" s="17">
        <f>FishAbundance!CM63</f>
        <v>0</v>
      </c>
      <c r="CN63" s="17">
        <f>FishAbundance!CN63</f>
        <v>0</v>
      </c>
      <c r="CO63" s="17">
        <f>FishAbundance!CO63</f>
        <v>0</v>
      </c>
      <c r="CP63" s="17">
        <f>FishAbundance!CP63</f>
        <v>0</v>
      </c>
      <c r="CQ63" s="17">
        <f>FishAbundance!CQ63</f>
        <v>0</v>
      </c>
      <c r="CR63" s="17">
        <f>FishAbundance!CR63</f>
        <v>0</v>
      </c>
      <c r="CS63" s="17">
        <f>FishAbundance!CS63</f>
        <v>0</v>
      </c>
      <c r="CT63" s="17">
        <f>FishAbundance!CT63</f>
        <v>0</v>
      </c>
      <c r="CU63" s="17">
        <f>FishAbundance!CU63</f>
        <v>1</v>
      </c>
      <c r="CV63" s="17">
        <f>FishAbundance!CV63</f>
        <v>1</v>
      </c>
      <c r="CW63" s="17">
        <f>FishAbundance!CW63</f>
        <v>0</v>
      </c>
      <c r="CX63" s="17">
        <f>FishAbundance!CX63</f>
        <v>0</v>
      </c>
      <c r="CY63" s="17">
        <f>FishAbundance!CY63</f>
        <v>0</v>
      </c>
      <c r="CZ63" s="17">
        <f>FishAbundance!CZ63</f>
        <v>0</v>
      </c>
      <c r="DA63" s="17">
        <f>FishAbundance!DA63</f>
        <v>3</v>
      </c>
      <c r="DB63" s="17">
        <f>FishAbundance!DB63</f>
        <v>0</v>
      </c>
      <c r="DC63" s="17">
        <f>FishAbundance!DC63</f>
        <v>2</v>
      </c>
      <c r="DD63" s="17">
        <f>FishAbundance!DD63</f>
        <v>0</v>
      </c>
      <c r="DE63" s="17">
        <f>FishAbundance!DE63</f>
        <v>0</v>
      </c>
      <c r="DF63" s="17">
        <f>FishAbundance!DF63</f>
        <v>1</v>
      </c>
      <c r="DG63" s="17">
        <f>FishAbundance!DG63</f>
        <v>0</v>
      </c>
      <c r="DH63" s="17">
        <f>FishAbundance!DH63</f>
        <v>0</v>
      </c>
      <c r="DI63" s="17">
        <f>FishAbundance!DI63</f>
        <v>0</v>
      </c>
      <c r="DJ63" s="17">
        <f>FishAbundance!DJ63</f>
        <v>0</v>
      </c>
      <c r="DK63" s="17">
        <f>FishAbundance!DK63</f>
        <v>0</v>
      </c>
      <c r="DL63" s="17">
        <f>FishAbundance!DL63</f>
        <v>0</v>
      </c>
      <c r="DM63" s="17">
        <f>FishAbundance!DM63</f>
        <v>0</v>
      </c>
      <c r="DN63" s="17">
        <f>FishAbundance!DN63</f>
        <v>0</v>
      </c>
      <c r="DO63" s="17">
        <f>FishAbundance!DO63</f>
        <v>0</v>
      </c>
      <c r="DP63" s="17">
        <f>FishAbundance!DP63</f>
        <v>0</v>
      </c>
      <c r="DQ63" s="17">
        <f>FishAbundance!DQ63</f>
        <v>0</v>
      </c>
      <c r="DR63" s="17">
        <f>FishAbundance!DR63</f>
        <v>0</v>
      </c>
      <c r="DS63" s="17">
        <f>FishAbundance!DS63</f>
        <v>1</v>
      </c>
      <c r="DT63" s="17">
        <f>FishAbundance!DT63</f>
        <v>0</v>
      </c>
      <c r="DU63" s="17">
        <f>FishAbundance!DU63</f>
        <v>0</v>
      </c>
      <c r="DV63" s="17">
        <f>FishAbundance!DV63</f>
        <v>2</v>
      </c>
      <c r="DW63" s="17">
        <f>FishAbundance!DW63</f>
        <v>0</v>
      </c>
      <c r="DX63" s="17">
        <f>FishAbundance!DX63</f>
        <v>0</v>
      </c>
      <c r="DY63" s="17">
        <f>FishAbundance!DY63</f>
        <v>0</v>
      </c>
      <c r="DZ63" s="17">
        <f>FishAbundance!DZ63</f>
        <v>0</v>
      </c>
      <c r="EA63" s="17">
        <f>FishAbundance!EA63</f>
        <v>2</v>
      </c>
      <c r="EB63" s="17">
        <f>FishAbundance!EB63</f>
        <v>0</v>
      </c>
      <c r="EC63" s="17">
        <f>FishAbundance!EC63</f>
        <v>2</v>
      </c>
      <c r="ED63" s="17">
        <f>FishAbundance!ED63</f>
        <v>0</v>
      </c>
      <c r="EE63" s="17">
        <f>FishAbundance!EE63</f>
        <v>0</v>
      </c>
      <c r="EF63" s="17">
        <f>FishAbundance!EF63</f>
        <v>0</v>
      </c>
      <c r="EG63" s="17">
        <f>FishAbundance!EG63</f>
        <v>0</v>
      </c>
      <c r="EH63" s="17">
        <f>FishAbundance!EH63</f>
        <v>0</v>
      </c>
      <c r="EI63" s="17">
        <f>FishAbundance!EI63</f>
        <v>2</v>
      </c>
      <c r="EJ63" s="17">
        <f>FishAbundance!EJ63</f>
        <v>0</v>
      </c>
      <c r="EK63" s="17">
        <f>FishAbundance!EK63</f>
        <v>2</v>
      </c>
      <c r="EL63" s="17">
        <f>FishAbundance!EL63</f>
        <v>2</v>
      </c>
      <c r="EM63" s="17">
        <f>FishAbundance!EM63</f>
        <v>4</v>
      </c>
      <c r="EN63" s="17">
        <f>FishAbundance!EN63</f>
        <v>1</v>
      </c>
      <c r="EO63" s="17">
        <f>FishAbundance!EO63</f>
        <v>2</v>
      </c>
      <c r="EP63" s="17">
        <f>FishAbundance!EP63</f>
        <v>0</v>
      </c>
      <c r="EQ63" s="17">
        <f>FishAbundance!EQ63</f>
        <v>0</v>
      </c>
      <c r="ER63" s="17">
        <f>FishAbundance!ER63</f>
        <v>0</v>
      </c>
      <c r="ES63" s="17">
        <f>FishAbundance!ES63</f>
        <v>0</v>
      </c>
      <c r="ET63" s="17">
        <f>FishAbundance!ET63</f>
        <v>0</v>
      </c>
      <c r="EU63" s="17">
        <f>FishAbundance!EU63</f>
        <v>0</v>
      </c>
      <c r="EV63" s="17">
        <f>FishAbundance!EV63</f>
        <v>0</v>
      </c>
      <c r="EW63" s="17">
        <f>FishAbundance!EW63</f>
        <v>0</v>
      </c>
      <c r="EX63" s="17">
        <f>FishAbundance!EX63</f>
        <v>0</v>
      </c>
      <c r="EY63" s="17">
        <f>FishAbundance!EY63</f>
        <v>0</v>
      </c>
      <c r="EZ63" s="17">
        <f>FishAbundance!EZ63</f>
        <v>0</v>
      </c>
      <c r="FA63" s="17">
        <f>FishAbundance!FA63</f>
        <v>0</v>
      </c>
      <c r="FB63" s="17">
        <f>FishAbundance!FB63</f>
        <v>0</v>
      </c>
      <c r="FC63" s="17">
        <f>FishAbundance!FC63</f>
        <v>0</v>
      </c>
      <c r="FE63" s="17">
        <f>VLOOKUP($A63, SiteInfo!$A$2:$R$480, MATCH(FishAbundancePRIMER!FE$1, SiteInfo!$A$1:$R$1,0), 0)</f>
        <v>11</v>
      </c>
      <c r="FF63" s="17">
        <f>VLOOKUP($A63, SiteInfo!$A$2:$R$480, MATCH(FishAbundancePRIMER!FF$1, SiteInfo!$A$1:$R$1,0), 0)</f>
        <v>1</v>
      </c>
      <c r="FG63" s="17">
        <f>VLOOKUP($A63, SiteInfo!$A$2:$R$480, MATCH(FishAbundancePRIMER!FG$1, SiteInfo!$A$1:$R$1,0), 0)</f>
        <v>1990</v>
      </c>
      <c r="FH63" s="17" t="str">
        <f>VLOOKUP($A63, SiteInfo!$A$2:$R$480, MATCH(FishAbundancePRIMER!FH$1, SiteInfo!$A$1:$R$1,0), 0)</f>
        <v>CD</v>
      </c>
      <c r="FI63" s="17">
        <f>VLOOKUP($A63, SiteInfo!$A$2:$R$480, MATCH(FishAbundancePRIMER!FI$1, SiteInfo!$A$1:$R$1,0), 0)</f>
        <v>3</v>
      </c>
      <c r="FJ63" s="17" t="str">
        <f>VLOOKUP($A63, SiteInfo!$A$2:$R$480, MATCH(FishAbundancePRIMER!FJ$1, SiteInfo!$A$1:$R$1,0), 0)</f>
        <v>Chetwode Islands</v>
      </c>
      <c r="FK63" s="17" t="str">
        <f>VLOOKUP($A63, SiteInfo!$A$2:$R$480, MATCH(FishAbundancePRIMER!FK$1, SiteInfo!$A$1:$R$1,0), 0)</f>
        <v>Chetwode Islands</v>
      </c>
      <c r="FL63" s="17" t="str">
        <f>VLOOKUP($A63, SiteInfo!$A$2:$R$480, MATCH(FishAbundancePRIMER!FL$1, SiteInfo!$A$1:$R$1,0), 0)</f>
        <v>OMS</v>
      </c>
      <c r="FM63" s="17" t="str">
        <f>VLOOKUP($A63, SiteInfo!$A$2:$R$480, MATCH(FishAbundancePRIMER!FM$1, SiteInfo!$A$1:$R$1,0), 0)</f>
        <v>Outer Marlborough Sounds</v>
      </c>
      <c r="FN63" s="17" t="str">
        <f>VLOOKUP($A63, SiteInfo!$A$2:$R$480, MATCH(FishAbundancePRIMER!FN$1, SiteInfo!$A$1:$R$1,0), 0)</f>
        <v>Ci</v>
      </c>
      <c r="FO63" s="17" t="str">
        <f>VLOOKUP($A63, SiteInfo!$A$2:$R$480, MATCH(FishAbundancePRIMER!FO$1, SiteInfo!$A$1:$R$1,0), 0)</f>
        <v>NESI</v>
      </c>
    </row>
    <row r="64" spans="1:171" x14ac:dyDescent="0.25">
      <c r="A64" s="11" t="str">
        <f>FishAbundance!A64</f>
        <v>Ci2</v>
      </c>
      <c r="B64" s="17">
        <f>FishAbundance!B64</f>
        <v>0</v>
      </c>
      <c r="C64" s="17">
        <f>FishAbundance!C64</f>
        <v>0</v>
      </c>
      <c r="D64" s="17">
        <f>FishAbundance!D64</f>
        <v>0</v>
      </c>
      <c r="E64" s="17">
        <f>FishAbundance!E64</f>
        <v>0</v>
      </c>
      <c r="F64" s="17">
        <f>FishAbundance!F64</f>
        <v>0</v>
      </c>
      <c r="G64" s="17">
        <f>FishAbundance!G64</f>
        <v>0</v>
      </c>
      <c r="H64" s="17">
        <f>FishAbundance!H64</f>
        <v>0</v>
      </c>
      <c r="I64" s="17">
        <f>FishAbundance!I64</f>
        <v>0</v>
      </c>
      <c r="J64" s="17">
        <f>FishAbundance!J64</f>
        <v>1</v>
      </c>
      <c r="K64" s="17">
        <f>FishAbundance!K64</f>
        <v>0</v>
      </c>
      <c r="L64" s="17">
        <f>FishAbundance!L64</f>
        <v>0</v>
      </c>
      <c r="M64" s="17">
        <f>FishAbundance!M64</f>
        <v>0</v>
      </c>
      <c r="N64" s="17">
        <f>FishAbundance!N64</f>
        <v>0</v>
      </c>
      <c r="O64" s="17">
        <f>FishAbundance!O64</f>
        <v>0</v>
      </c>
      <c r="P64" s="17">
        <f>FishAbundance!P64</f>
        <v>0</v>
      </c>
      <c r="Q64" s="17">
        <f>FishAbundance!Q64</f>
        <v>1</v>
      </c>
      <c r="R64" s="17">
        <f>FishAbundance!R64</f>
        <v>0</v>
      </c>
      <c r="S64" s="17">
        <f>FishAbundance!S64</f>
        <v>0</v>
      </c>
      <c r="T64" s="17">
        <f>FishAbundance!T64</f>
        <v>0</v>
      </c>
      <c r="U64" s="17">
        <f>FishAbundance!U64</f>
        <v>0</v>
      </c>
      <c r="V64" s="17">
        <f>FishAbundance!V64</f>
        <v>1</v>
      </c>
      <c r="W64" s="17">
        <f>FishAbundance!W64</f>
        <v>0</v>
      </c>
      <c r="X64" s="17">
        <f>FishAbundance!X64</f>
        <v>0</v>
      </c>
      <c r="Y64" s="17">
        <f>FishAbundance!Y64</f>
        <v>0</v>
      </c>
      <c r="Z64" s="17">
        <f>FishAbundance!Z64</f>
        <v>0</v>
      </c>
      <c r="AA64" s="17">
        <f>FishAbundance!AA64</f>
        <v>0</v>
      </c>
      <c r="AB64" s="17">
        <f>FishAbundance!AB64</f>
        <v>0</v>
      </c>
      <c r="AC64" s="17">
        <f>FishAbundance!AC64</f>
        <v>0</v>
      </c>
      <c r="AD64" s="17">
        <f>FishAbundance!AD64</f>
        <v>0</v>
      </c>
      <c r="AE64" s="17">
        <f>FishAbundance!AE64</f>
        <v>0</v>
      </c>
      <c r="AF64" s="17">
        <f>FishAbundance!AF64</f>
        <v>0</v>
      </c>
      <c r="AG64" s="17">
        <f>FishAbundance!AG64</f>
        <v>0</v>
      </c>
      <c r="AH64" s="17">
        <f>FishAbundance!AH64</f>
        <v>0</v>
      </c>
      <c r="AI64" s="17">
        <f>FishAbundance!AI64</f>
        <v>0</v>
      </c>
      <c r="AJ64" s="17">
        <f>FishAbundance!AJ64</f>
        <v>0</v>
      </c>
      <c r="AK64" s="17">
        <f>FishAbundance!AK64</f>
        <v>0</v>
      </c>
      <c r="AL64" s="17">
        <f>FishAbundance!AL64</f>
        <v>0</v>
      </c>
      <c r="AM64" s="17">
        <f>FishAbundance!AM64</f>
        <v>0</v>
      </c>
      <c r="AN64" s="17">
        <f>FishAbundance!AN64</f>
        <v>0</v>
      </c>
      <c r="AO64" s="17">
        <f>FishAbundance!AO64</f>
        <v>0</v>
      </c>
      <c r="AP64" s="17">
        <f>FishAbundance!AP64</f>
        <v>0</v>
      </c>
      <c r="AQ64" s="17">
        <f>FishAbundance!AQ64</f>
        <v>0</v>
      </c>
      <c r="AR64" s="17">
        <f>FishAbundance!AR64</f>
        <v>0</v>
      </c>
      <c r="AS64" s="17">
        <f>FishAbundance!AS64</f>
        <v>3</v>
      </c>
      <c r="AT64" s="17">
        <f>FishAbundance!AT64</f>
        <v>0</v>
      </c>
      <c r="AU64" s="17">
        <f>FishAbundance!AU64</f>
        <v>0</v>
      </c>
      <c r="AV64" s="17">
        <f>FishAbundance!AV64</f>
        <v>0</v>
      </c>
      <c r="AW64" s="17">
        <f>FishAbundance!AW64</f>
        <v>0</v>
      </c>
      <c r="AX64" s="17">
        <f>FishAbundance!AX64</f>
        <v>0</v>
      </c>
      <c r="AY64" s="17">
        <f>FishAbundance!AY64</f>
        <v>0</v>
      </c>
      <c r="AZ64" s="17">
        <f>FishAbundance!AZ64</f>
        <v>0</v>
      </c>
      <c r="BA64" s="17">
        <f>FishAbundance!BA64</f>
        <v>0</v>
      </c>
      <c r="BB64" s="17">
        <f>FishAbundance!BB64</f>
        <v>0</v>
      </c>
      <c r="BC64" s="17">
        <f>FishAbundance!BC64</f>
        <v>0</v>
      </c>
      <c r="BD64" s="17">
        <f>FishAbundance!BD64</f>
        <v>0</v>
      </c>
      <c r="BE64" s="17">
        <f>FishAbundance!BE64</f>
        <v>0</v>
      </c>
      <c r="BF64" s="17">
        <f>FishAbundance!BF64</f>
        <v>0</v>
      </c>
      <c r="BG64" s="17">
        <f>FishAbundance!BG64</f>
        <v>0</v>
      </c>
      <c r="BH64" s="17">
        <f>FishAbundance!BH64</f>
        <v>0</v>
      </c>
      <c r="BI64" s="17">
        <f>FishAbundance!BI64</f>
        <v>0</v>
      </c>
      <c r="BJ64" s="17">
        <f>FishAbundance!BJ64</f>
        <v>0</v>
      </c>
      <c r="BK64" s="17">
        <f>FishAbundance!BK64</f>
        <v>0</v>
      </c>
      <c r="BL64" s="17">
        <f>FishAbundance!BL64</f>
        <v>0</v>
      </c>
      <c r="BM64" s="17">
        <f>FishAbundance!BM64</f>
        <v>0</v>
      </c>
      <c r="BN64" s="17">
        <f>FishAbundance!BN64</f>
        <v>0</v>
      </c>
      <c r="BO64" s="17">
        <f>FishAbundance!BO64</f>
        <v>0</v>
      </c>
      <c r="BP64" s="17">
        <f>FishAbundance!BP64</f>
        <v>0</v>
      </c>
      <c r="BQ64" s="17">
        <f>FishAbundance!BQ64</f>
        <v>0</v>
      </c>
      <c r="BR64" s="17">
        <f>FishAbundance!BR64</f>
        <v>0</v>
      </c>
      <c r="BS64" s="17">
        <f>FishAbundance!BS64</f>
        <v>0</v>
      </c>
      <c r="BT64" s="17">
        <f>FishAbundance!BT64</f>
        <v>0</v>
      </c>
      <c r="BU64" s="17">
        <f>FishAbundance!BU64</f>
        <v>0</v>
      </c>
      <c r="BV64" s="17">
        <f>FishAbundance!BV64</f>
        <v>0</v>
      </c>
      <c r="BW64" s="17">
        <f>FishAbundance!BW64</f>
        <v>0</v>
      </c>
      <c r="BX64" s="17">
        <f>FishAbundance!BX64</f>
        <v>0</v>
      </c>
      <c r="BY64" s="17">
        <f>FishAbundance!BY64</f>
        <v>0</v>
      </c>
      <c r="BZ64" s="17">
        <f>FishAbundance!BZ64</f>
        <v>0</v>
      </c>
      <c r="CA64" s="17">
        <f>FishAbundance!CA64</f>
        <v>0</v>
      </c>
      <c r="CB64" s="17">
        <f>FishAbundance!CB64</f>
        <v>0</v>
      </c>
      <c r="CC64" s="17">
        <f>FishAbundance!CC64</f>
        <v>0</v>
      </c>
      <c r="CD64" s="17">
        <f>FishAbundance!CD64</f>
        <v>0</v>
      </c>
      <c r="CE64" s="17">
        <f>FishAbundance!CE64</f>
        <v>0</v>
      </c>
      <c r="CF64" s="17">
        <f>FishAbundance!CF64</f>
        <v>0</v>
      </c>
      <c r="CG64" s="17">
        <f>FishAbundance!CG64</f>
        <v>0</v>
      </c>
      <c r="CH64" s="17">
        <f>FishAbundance!CH64</f>
        <v>0</v>
      </c>
      <c r="CI64" s="17">
        <f>FishAbundance!CI64</f>
        <v>0</v>
      </c>
      <c r="CJ64" s="17">
        <f>FishAbundance!CJ64</f>
        <v>0</v>
      </c>
      <c r="CK64" s="17">
        <f>FishAbundance!CK64</f>
        <v>0</v>
      </c>
      <c r="CL64" s="17">
        <f>FishAbundance!CL64</f>
        <v>0</v>
      </c>
      <c r="CM64" s="17">
        <f>FishAbundance!CM64</f>
        <v>0</v>
      </c>
      <c r="CN64" s="17">
        <f>FishAbundance!CN64</f>
        <v>0</v>
      </c>
      <c r="CO64" s="17">
        <f>FishAbundance!CO64</f>
        <v>0</v>
      </c>
      <c r="CP64" s="17">
        <f>FishAbundance!CP64</f>
        <v>0</v>
      </c>
      <c r="CQ64" s="17">
        <f>FishAbundance!CQ64</f>
        <v>0</v>
      </c>
      <c r="CR64" s="17">
        <f>FishAbundance!CR64</f>
        <v>0</v>
      </c>
      <c r="CS64" s="17">
        <f>FishAbundance!CS64</f>
        <v>1</v>
      </c>
      <c r="CT64" s="17">
        <f>FishAbundance!CT64</f>
        <v>0</v>
      </c>
      <c r="CU64" s="17">
        <f>FishAbundance!CU64</f>
        <v>2</v>
      </c>
      <c r="CV64" s="17">
        <f>FishAbundance!CV64</f>
        <v>1</v>
      </c>
      <c r="CW64" s="17">
        <f>FishAbundance!CW64</f>
        <v>0</v>
      </c>
      <c r="CX64" s="17">
        <f>FishAbundance!CX64</f>
        <v>0</v>
      </c>
      <c r="CY64" s="17">
        <f>FishAbundance!CY64</f>
        <v>0</v>
      </c>
      <c r="CZ64" s="17">
        <f>FishAbundance!CZ64</f>
        <v>0</v>
      </c>
      <c r="DA64" s="17">
        <f>FishAbundance!DA64</f>
        <v>3</v>
      </c>
      <c r="DB64" s="17">
        <f>FishAbundance!DB64</f>
        <v>0</v>
      </c>
      <c r="DC64" s="17">
        <f>FishAbundance!DC64</f>
        <v>2</v>
      </c>
      <c r="DD64" s="17">
        <f>FishAbundance!DD64</f>
        <v>0</v>
      </c>
      <c r="DE64" s="17">
        <f>FishAbundance!DE64</f>
        <v>0</v>
      </c>
      <c r="DF64" s="17">
        <f>FishAbundance!DF64</f>
        <v>2</v>
      </c>
      <c r="DG64" s="17">
        <f>FishAbundance!DG64</f>
        <v>0</v>
      </c>
      <c r="DH64" s="17">
        <f>FishAbundance!DH64</f>
        <v>0</v>
      </c>
      <c r="DI64" s="17">
        <f>FishAbundance!DI64</f>
        <v>0</v>
      </c>
      <c r="DJ64" s="17">
        <f>FishAbundance!DJ64</f>
        <v>0</v>
      </c>
      <c r="DK64" s="17">
        <f>FishAbundance!DK64</f>
        <v>0</v>
      </c>
      <c r="DL64" s="17">
        <f>FishAbundance!DL64</f>
        <v>0</v>
      </c>
      <c r="DM64" s="17">
        <f>FishAbundance!DM64</f>
        <v>0</v>
      </c>
      <c r="DN64" s="17">
        <f>FishAbundance!DN64</f>
        <v>0</v>
      </c>
      <c r="DO64" s="17">
        <f>FishAbundance!DO64</f>
        <v>0</v>
      </c>
      <c r="DP64" s="17">
        <f>FishAbundance!DP64</f>
        <v>0</v>
      </c>
      <c r="DQ64" s="17">
        <f>FishAbundance!DQ64</f>
        <v>0</v>
      </c>
      <c r="DR64" s="17">
        <f>FishAbundance!DR64</f>
        <v>0</v>
      </c>
      <c r="DS64" s="17">
        <f>FishAbundance!DS64</f>
        <v>2</v>
      </c>
      <c r="DT64" s="17">
        <f>FishAbundance!DT64</f>
        <v>0</v>
      </c>
      <c r="DU64" s="17">
        <f>FishAbundance!DU64</f>
        <v>0</v>
      </c>
      <c r="DV64" s="17">
        <f>FishAbundance!DV64</f>
        <v>3</v>
      </c>
      <c r="DW64" s="17">
        <f>FishAbundance!DW64</f>
        <v>0</v>
      </c>
      <c r="DX64" s="17">
        <f>FishAbundance!DX64</f>
        <v>0</v>
      </c>
      <c r="DY64" s="17">
        <f>FishAbundance!DY64</f>
        <v>0</v>
      </c>
      <c r="DZ64" s="17">
        <f>FishAbundance!DZ64</f>
        <v>2</v>
      </c>
      <c r="EA64" s="17">
        <f>FishAbundance!EA64</f>
        <v>2</v>
      </c>
      <c r="EB64" s="17">
        <f>FishAbundance!EB64</f>
        <v>2</v>
      </c>
      <c r="EC64" s="17">
        <f>FishAbundance!EC64</f>
        <v>2</v>
      </c>
      <c r="ED64" s="17">
        <f>FishAbundance!ED64</f>
        <v>0</v>
      </c>
      <c r="EE64" s="17">
        <f>FishAbundance!EE64</f>
        <v>0</v>
      </c>
      <c r="EF64" s="17">
        <f>FishAbundance!EF64</f>
        <v>0</v>
      </c>
      <c r="EG64" s="17">
        <f>FishAbundance!EG64</f>
        <v>0</v>
      </c>
      <c r="EH64" s="17">
        <f>FishAbundance!EH64</f>
        <v>0</v>
      </c>
      <c r="EI64" s="17">
        <f>FishAbundance!EI64</f>
        <v>1</v>
      </c>
      <c r="EJ64" s="17">
        <f>FishAbundance!EJ64</f>
        <v>0</v>
      </c>
      <c r="EK64" s="17">
        <f>FishAbundance!EK64</f>
        <v>2</v>
      </c>
      <c r="EL64" s="17">
        <f>FishAbundance!EL64</f>
        <v>0</v>
      </c>
      <c r="EM64" s="17">
        <f>FishAbundance!EM64</f>
        <v>2</v>
      </c>
      <c r="EN64" s="17">
        <f>FishAbundance!EN64</f>
        <v>0</v>
      </c>
      <c r="EO64" s="17">
        <f>FishAbundance!EO64</f>
        <v>1</v>
      </c>
      <c r="EP64" s="17">
        <f>FishAbundance!EP64</f>
        <v>0</v>
      </c>
      <c r="EQ64" s="17">
        <f>FishAbundance!EQ64</f>
        <v>0</v>
      </c>
      <c r="ER64" s="17">
        <f>FishAbundance!ER64</f>
        <v>0</v>
      </c>
      <c r="ES64" s="17">
        <f>FishAbundance!ES64</f>
        <v>0</v>
      </c>
      <c r="ET64" s="17">
        <f>FishAbundance!ET64</f>
        <v>0</v>
      </c>
      <c r="EU64" s="17">
        <f>FishAbundance!EU64</f>
        <v>0</v>
      </c>
      <c r="EV64" s="17">
        <f>FishAbundance!EV64</f>
        <v>0</v>
      </c>
      <c r="EW64" s="17">
        <f>FishAbundance!EW64</f>
        <v>0</v>
      </c>
      <c r="EX64" s="17">
        <f>FishAbundance!EX64</f>
        <v>1</v>
      </c>
      <c r="EY64" s="17">
        <f>FishAbundance!EY64</f>
        <v>0</v>
      </c>
      <c r="EZ64" s="17">
        <f>FishAbundance!EZ64</f>
        <v>0</v>
      </c>
      <c r="FA64" s="17">
        <f>FishAbundance!FA64</f>
        <v>0</v>
      </c>
      <c r="FB64" s="17">
        <f>FishAbundance!FB64</f>
        <v>0</v>
      </c>
      <c r="FC64" s="17">
        <f>FishAbundance!FC64</f>
        <v>0</v>
      </c>
      <c r="FE64" s="17">
        <f>VLOOKUP($A64, SiteInfo!$A$2:$R$480, MATCH(FishAbundancePRIMER!FE$1, SiteInfo!$A$1:$R$1,0), 0)</f>
        <v>11</v>
      </c>
      <c r="FF64" s="17">
        <f>VLOOKUP($A64, SiteInfo!$A$2:$R$480, MATCH(FishAbundancePRIMER!FF$1, SiteInfo!$A$1:$R$1,0), 0)</f>
        <v>1</v>
      </c>
      <c r="FG64" s="17">
        <f>VLOOKUP($A64, SiteInfo!$A$2:$R$480, MATCH(FishAbundancePRIMER!FG$1, SiteInfo!$A$1:$R$1,0), 0)</f>
        <v>1990</v>
      </c>
      <c r="FH64" s="17" t="str">
        <f>VLOOKUP($A64, SiteInfo!$A$2:$R$480, MATCH(FishAbundancePRIMER!FH$1, SiteInfo!$A$1:$R$1,0), 0)</f>
        <v>CD</v>
      </c>
      <c r="FI64" s="17">
        <f>VLOOKUP($A64, SiteInfo!$A$2:$R$480, MATCH(FishAbundancePRIMER!FI$1, SiteInfo!$A$1:$R$1,0), 0)</f>
        <v>3</v>
      </c>
      <c r="FJ64" s="17" t="str">
        <f>VLOOKUP($A64, SiteInfo!$A$2:$R$480, MATCH(FishAbundancePRIMER!FJ$1, SiteInfo!$A$1:$R$1,0), 0)</f>
        <v>Chetwode Islands</v>
      </c>
      <c r="FK64" s="17" t="str">
        <f>VLOOKUP($A64, SiteInfo!$A$2:$R$480, MATCH(FishAbundancePRIMER!FK$1, SiteInfo!$A$1:$R$1,0), 0)</f>
        <v>Chetwode Islands</v>
      </c>
      <c r="FL64" s="17" t="str">
        <f>VLOOKUP($A64, SiteInfo!$A$2:$R$480, MATCH(FishAbundancePRIMER!FL$1, SiteInfo!$A$1:$R$1,0), 0)</f>
        <v>OMS</v>
      </c>
      <c r="FM64" s="17" t="str">
        <f>VLOOKUP($A64, SiteInfo!$A$2:$R$480, MATCH(FishAbundancePRIMER!FM$1, SiteInfo!$A$1:$R$1,0), 0)</f>
        <v>Outer Marlborough Sounds</v>
      </c>
      <c r="FN64" s="17" t="str">
        <f>VLOOKUP($A64, SiteInfo!$A$2:$R$480, MATCH(FishAbundancePRIMER!FN$1, SiteInfo!$A$1:$R$1,0), 0)</f>
        <v>Ci</v>
      </c>
      <c r="FO64" s="17" t="str">
        <f>VLOOKUP($A64, SiteInfo!$A$2:$R$480, MATCH(FishAbundancePRIMER!FO$1, SiteInfo!$A$1:$R$1,0), 0)</f>
        <v>NESI</v>
      </c>
    </row>
    <row r="65" spans="1:171" x14ac:dyDescent="0.25">
      <c r="A65" s="11" t="str">
        <f>FishAbundance!A65</f>
        <v>Ci3</v>
      </c>
      <c r="B65" s="17">
        <f>FishAbundance!B65</f>
        <v>0</v>
      </c>
      <c r="C65" s="17">
        <f>FishAbundance!C65</f>
        <v>0</v>
      </c>
      <c r="D65" s="17">
        <f>FishAbundance!D65</f>
        <v>0</v>
      </c>
      <c r="E65" s="17">
        <f>FishAbundance!E65</f>
        <v>0</v>
      </c>
      <c r="F65" s="17">
        <f>FishAbundance!F65</f>
        <v>0</v>
      </c>
      <c r="G65" s="17">
        <f>FishAbundance!G65</f>
        <v>0</v>
      </c>
      <c r="H65" s="17">
        <f>FishAbundance!H65</f>
        <v>0</v>
      </c>
      <c r="I65" s="17">
        <f>FishAbundance!I65</f>
        <v>0</v>
      </c>
      <c r="J65" s="17">
        <f>FishAbundance!J65</f>
        <v>0</v>
      </c>
      <c r="K65" s="17">
        <f>FishAbundance!K65</f>
        <v>0</v>
      </c>
      <c r="L65" s="17">
        <f>FishAbundance!L65</f>
        <v>0</v>
      </c>
      <c r="M65" s="17">
        <f>FishAbundance!M65</f>
        <v>0</v>
      </c>
      <c r="N65" s="17">
        <f>FishAbundance!N65</f>
        <v>0</v>
      </c>
      <c r="O65" s="17">
        <f>FishAbundance!O65</f>
        <v>0</v>
      </c>
      <c r="P65" s="17">
        <f>FishAbundance!P65</f>
        <v>0</v>
      </c>
      <c r="Q65" s="17">
        <f>FishAbundance!Q65</f>
        <v>1</v>
      </c>
      <c r="R65" s="17">
        <f>FishAbundance!R65</f>
        <v>0</v>
      </c>
      <c r="S65" s="17">
        <f>FishAbundance!S65</f>
        <v>0</v>
      </c>
      <c r="T65" s="17">
        <f>FishAbundance!T65</f>
        <v>0</v>
      </c>
      <c r="U65" s="17">
        <f>FishAbundance!U65</f>
        <v>0</v>
      </c>
      <c r="V65" s="17">
        <f>FishAbundance!V65</f>
        <v>0</v>
      </c>
      <c r="W65" s="17">
        <f>FishAbundance!W65</f>
        <v>0</v>
      </c>
      <c r="X65" s="17">
        <f>FishAbundance!X65</f>
        <v>0</v>
      </c>
      <c r="Y65" s="17">
        <f>FishAbundance!Y65</f>
        <v>0</v>
      </c>
      <c r="Z65" s="17">
        <f>FishAbundance!Z65</f>
        <v>0</v>
      </c>
      <c r="AA65" s="17">
        <f>FishAbundance!AA65</f>
        <v>0</v>
      </c>
      <c r="AB65" s="17">
        <f>FishAbundance!AB65</f>
        <v>2</v>
      </c>
      <c r="AC65" s="17">
        <f>FishAbundance!AC65</f>
        <v>0</v>
      </c>
      <c r="AD65" s="17">
        <f>FishAbundance!AD65</f>
        <v>0</v>
      </c>
      <c r="AE65" s="17">
        <f>FishAbundance!AE65</f>
        <v>0</v>
      </c>
      <c r="AF65" s="17">
        <f>FishAbundance!AF65</f>
        <v>0</v>
      </c>
      <c r="AG65" s="17">
        <f>FishAbundance!AG65</f>
        <v>0</v>
      </c>
      <c r="AH65" s="17">
        <f>FishAbundance!AH65</f>
        <v>0</v>
      </c>
      <c r="AI65" s="17">
        <f>FishAbundance!AI65</f>
        <v>0</v>
      </c>
      <c r="AJ65" s="17">
        <f>FishAbundance!AJ65</f>
        <v>0</v>
      </c>
      <c r="AK65" s="17">
        <f>FishAbundance!AK65</f>
        <v>2</v>
      </c>
      <c r="AL65" s="17">
        <f>FishAbundance!AL65</f>
        <v>0</v>
      </c>
      <c r="AM65" s="17">
        <f>FishAbundance!AM65</f>
        <v>1</v>
      </c>
      <c r="AN65" s="17">
        <f>FishAbundance!AN65</f>
        <v>0</v>
      </c>
      <c r="AO65" s="17">
        <f>FishAbundance!AO65</f>
        <v>0</v>
      </c>
      <c r="AP65" s="17">
        <f>FishAbundance!AP65</f>
        <v>0</v>
      </c>
      <c r="AQ65" s="17">
        <f>FishAbundance!AQ65</f>
        <v>0</v>
      </c>
      <c r="AR65" s="17">
        <f>FishAbundance!AR65</f>
        <v>0</v>
      </c>
      <c r="AS65" s="17">
        <f>FishAbundance!AS65</f>
        <v>3</v>
      </c>
      <c r="AT65" s="17">
        <f>FishAbundance!AT65</f>
        <v>0</v>
      </c>
      <c r="AU65" s="17">
        <f>FishAbundance!AU65</f>
        <v>0</v>
      </c>
      <c r="AV65" s="17">
        <f>FishAbundance!AV65</f>
        <v>2</v>
      </c>
      <c r="AW65" s="17">
        <f>FishAbundance!AW65</f>
        <v>0</v>
      </c>
      <c r="AX65" s="17">
        <f>FishAbundance!AX65</f>
        <v>0</v>
      </c>
      <c r="AY65" s="17">
        <f>FishAbundance!AY65</f>
        <v>0</v>
      </c>
      <c r="AZ65" s="17">
        <f>FishAbundance!AZ65</f>
        <v>0</v>
      </c>
      <c r="BA65" s="17">
        <f>FishAbundance!BA65</f>
        <v>0</v>
      </c>
      <c r="BB65" s="17">
        <f>FishAbundance!BB65</f>
        <v>0</v>
      </c>
      <c r="BC65" s="17">
        <f>FishAbundance!BC65</f>
        <v>0</v>
      </c>
      <c r="BD65" s="17">
        <f>FishAbundance!BD65</f>
        <v>0</v>
      </c>
      <c r="BE65" s="17">
        <f>FishAbundance!BE65</f>
        <v>0</v>
      </c>
      <c r="BF65" s="17">
        <f>FishAbundance!BF65</f>
        <v>0</v>
      </c>
      <c r="BG65" s="17">
        <f>FishAbundance!BG65</f>
        <v>0</v>
      </c>
      <c r="BH65" s="17">
        <f>FishAbundance!BH65</f>
        <v>0</v>
      </c>
      <c r="BI65" s="17">
        <f>FishAbundance!BI65</f>
        <v>0</v>
      </c>
      <c r="BJ65" s="17">
        <f>FishAbundance!BJ65</f>
        <v>0</v>
      </c>
      <c r="BK65" s="17">
        <f>FishAbundance!BK65</f>
        <v>0</v>
      </c>
      <c r="BL65" s="17">
        <f>FishAbundance!BL65</f>
        <v>0</v>
      </c>
      <c r="BM65" s="17">
        <f>FishAbundance!BM65</f>
        <v>0</v>
      </c>
      <c r="BN65" s="17">
        <f>FishAbundance!BN65</f>
        <v>0</v>
      </c>
      <c r="BO65" s="17">
        <f>FishAbundance!BO65</f>
        <v>0</v>
      </c>
      <c r="BP65" s="17">
        <f>FishAbundance!BP65</f>
        <v>0</v>
      </c>
      <c r="BQ65" s="17">
        <f>FishAbundance!BQ65</f>
        <v>0</v>
      </c>
      <c r="BR65" s="17">
        <f>FishAbundance!BR65</f>
        <v>0</v>
      </c>
      <c r="BS65" s="17">
        <f>FishAbundance!BS65</f>
        <v>0</v>
      </c>
      <c r="BT65" s="17">
        <f>FishAbundance!BT65</f>
        <v>0</v>
      </c>
      <c r="BU65" s="17">
        <f>FishAbundance!BU65</f>
        <v>0</v>
      </c>
      <c r="BV65" s="17">
        <f>FishAbundance!BV65</f>
        <v>0</v>
      </c>
      <c r="BW65" s="17">
        <f>FishAbundance!BW65</f>
        <v>0</v>
      </c>
      <c r="BX65" s="17">
        <f>FishAbundance!BX65</f>
        <v>0</v>
      </c>
      <c r="BY65" s="17">
        <f>FishAbundance!BY65</f>
        <v>0</v>
      </c>
      <c r="BZ65" s="17">
        <f>FishAbundance!BZ65</f>
        <v>0</v>
      </c>
      <c r="CA65" s="17">
        <f>FishAbundance!CA65</f>
        <v>0</v>
      </c>
      <c r="CB65" s="17">
        <f>FishAbundance!CB65</f>
        <v>0</v>
      </c>
      <c r="CC65" s="17">
        <f>FishAbundance!CC65</f>
        <v>0</v>
      </c>
      <c r="CD65" s="17">
        <f>FishAbundance!CD65</f>
        <v>0</v>
      </c>
      <c r="CE65" s="17">
        <f>FishAbundance!CE65</f>
        <v>0</v>
      </c>
      <c r="CF65" s="17">
        <f>FishAbundance!CF65</f>
        <v>0</v>
      </c>
      <c r="CG65" s="17">
        <f>FishAbundance!CG65</f>
        <v>0</v>
      </c>
      <c r="CH65" s="17">
        <f>FishAbundance!CH65</f>
        <v>0</v>
      </c>
      <c r="CI65" s="17">
        <f>FishAbundance!CI65</f>
        <v>0</v>
      </c>
      <c r="CJ65" s="17">
        <f>FishAbundance!CJ65</f>
        <v>0</v>
      </c>
      <c r="CK65" s="17">
        <f>FishAbundance!CK65</f>
        <v>0</v>
      </c>
      <c r="CL65" s="17">
        <f>FishAbundance!CL65</f>
        <v>0</v>
      </c>
      <c r="CM65" s="17">
        <f>FishAbundance!CM65</f>
        <v>0</v>
      </c>
      <c r="CN65" s="17">
        <f>FishAbundance!CN65</f>
        <v>2</v>
      </c>
      <c r="CO65" s="17">
        <f>FishAbundance!CO65</f>
        <v>0</v>
      </c>
      <c r="CP65" s="17">
        <f>FishAbundance!CP65</f>
        <v>0</v>
      </c>
      <c r="CQ65" s="17">
        <f>FishAbundance!CQ65</f>
        <v>0</v>
      </c>
      <c r="CR65" s="17">
        <f>FishAbundance!CR65</f>
        <v>0</v>
      </c>
      <c r="CS65" s="17">
        <f>FishAbundance!CS65</f>
        <v>1</v>
      </c>
      <c r="CT65" s="17">
        <f>FishAbundance!CT65</f>
        <v>0</v>
      </c>
      <c r="CU65" s="17">
        <f>FishAbundance!CU65</f>
        <v>0</v>
      </c>
      <c r="CV65" s="17">
        <f>FishAbundance!CV65</f>
        <v>1</v>
      </c>
      <c r="CW65" s="17">
        <f>FishAbundance!CW65</f>
        <v>0</v>
      </c>
      <c r="CX65" s="17">
        <f>FishAbundance!CX65</f>
        <v>0</v>
      </c>
      <c r="CY65" s="17">
        <f>FishAbundance!CY65</f>
        <v>0</v>
      </c>
      <c r="CZ65" s="17">
        <f>FishAbundance!CZ65</f>
        <v>0</v>
      </c>
      <c r="DA65" s="17">
        <f>FishAbundance!DA65</f>
        <v>0</v>
      </c>
      <c r="DB65" s="17">
        <f>FishAbundance!DB65</f>
        <v>0</v>
      </c>
      <c r="DC65" s="17">
        <f>FishAbundance!DC65</f>
        <v>2</v>
      </c>
      <c r="DD65" s="17">
        <f>FishAbundance!DD65</f>
        <v>0</v>
      </c>
      <c r="DE65" s="17">
        <f>FishAbundance!DE65</f>
        <v>0</v>
      </c>
      <c r="DF65" s="17">
        <f>FishAbundance!DF65</f>
        <v>2</v>
      </c>
      <c r="DG65" s="17">
        <f>FishAbundance!DG65</f>
        <v>0</v>
      </c>
      <c r="DH65" s="17">
        <f>FishAbundance!DH65</f>
        <v>0</v>
      </c>
      <c r="DI65" s="17">
        <f>FishAbundance!DI65</f>
        <v>0</v>
      </c>
      <c r="DJ65" s="17">
        <f>FishAbundance!DJ65</f>
        <v>0</v>
      </c>
      <c r="DK65" s="17">
        <f>FishAbundance!DK65</f>
        <v>0</v>
      </c>
      <c r="DL65" s="17">
        <f>FishAbundance!DL65</f>
        <v>0</v>
      </c>
      <c r="DM65" s="17">
        <f>FishAbundance!DM65</f>
        <v>0</v>
      </c>
      <c r="DN65" s="17">
        <f>FishAbundance!DN65</f>
        <v>0</v>
      </c>
      <c r="DO65" s="17">
        <f>FishAbundance!DO65</f>
        <v>0</v>
      </c>
      <c r="DP65" s="17">
        <f>FishAbundance!DP65</f>
        <v>0</v>
      </c>
      <c r="DQ65" s="17">
        <f>FishAbundance!DQ65</f>
        <v>0</v>
      </c>
      <c r="DR65" s="17">
        <f>FishAbundance!DR65</f>
        <v>0</v>
      </c>
      <c r="DS65" s="17">
        <f>FishAbundance!DS65</f>
        <v>2</v>
      </c>
      <c r="DT65" s="17">
        <f>FishAbundance!DT65</f>
        <v>0</v>
      </c>
      <c r="DU65" s="17">
        <f>FishAbundance!DU65</f>
        <v>0</v>
      </c>
      <c r="DV65" s="17">
        <f>FishAbundance!DV65</f>
        <v>2</v>
      </c>
      <c r="DW65" s="17">
        <f>FishAbundance!DW65</f>
        <v>0</v>
      </c>
      <c r="DX65" s="17">
        <f>FishAbundance!DX65</f>
        <v>0</v>
      </c>
      <c r="DY65" s="17">
        <f>FishAbundance!DY65</f>
        <v>0</v>
      </c>
      <c r="DZ65" s="17">
        <f>FishAbundance!DZ65</f>
        <v>2</v>
      </c>
      <c r="EA65" s="17">
        <f>FishAbundance!EA65</f>
        <v>0</v>
      </c>
      <c r="EB65" s="17">
        <f>FishAbundance!EB65</f>
        <v>2</v>
      </c>
      <c r="EC65" s="17">
        <f>FishAbundance!EC65</f>
        <v>2</v>
      </c>
      <c r="ED65" s="17">
        <f>FishAbundance!ED65</f>
        <v>0</v>
      </c>
      <c r="EE65" s="17">
        <f>FishAbundance!EE65</f>
        <v>0</v>
      </c>
      <c r="EF65" s="17">
        <f>FishAbundance!EF65</f>
        <v>0</v>
      </c>
      <c r="EG65" s="17">
        <f>FishAbundance!EG65</f>
        <v>0</v>
      </c>
      <c r="EH65" s="17">
        <f>FishAbundance!EH65</f>
        <v>0</v>
      </c>
      <c r="EI65" s="17">
        <f>FishAbundance!EI65</f>
        <v>0</v>
      </c>
      <c r="EJ65" s="17">
        <f>FishAbundance!EJ65</f>
        <v>0</v>
      </c>
      <c r="EK65" s="17">
        <f>FishAbundance!EK65</f>
        <v>2</v>
      </c>
      <c r="EL65" s="17">
        <f>FishAbundance!EL65</f>
        <v>2</v>
      </c>
      <c r="EM65" s="17">
        <f>FishAbundance!EM65</f>
        <v>3</v>
      </c>
      <c r="EN65" s="17">
        <f>FishAbundance!EN65</f>
        <v>0</v>
      </c>
      <c r="EO65" s="17">
        <f>FishAbundance!EO65</f>
        <v>2</v>
      </c>
      <c r="EP65" s="17">
        <f>FishAbundance!EP65</f>
        <v>0</v>
      </c>
      <c r="EQ65" s="17">
        <f>FishAbundance!EQ65</f>
        <v>0</v>
      </c>
      <c r="ER65" s="17">
        <f>FishAbundance!ER65</f>
        <v>0</v>
      </c>
      <c r="ES65" s="17">
        <f>FishAbundance!ES65</f>
        <v>0</v>
      </c>
      <c r="ET65" s="17">
        <f>FishAbundance!ET65</f>
        <v>0</v>
      </c>
      <c r="EU65" s="17">
        <f>FishAbundance!EU65</f>
        <v>0</v>
      </c>
      <c r="EV65" s="17">
        <f>FishAbundance!EV65</f>
        <v>0</v>
      </c>
      <c r="EW65" s="17">
        <f>FishAbundance!EW65</f>
        <v>0</v>
      </c>
      <c r="EX65" s="17">
        <f>FishAbundance!EX65</f>
        <v>0</v>
      </c>
      <c r="EY65" s="17">
        <f>FishAbundance!EY65</f>
        <v>0</v>
      </c>
      <c r="EZ65" s="17">
        <f>FishAbundance!EZ65</f>
        <v>0</v>
      </c>
      <c r="FA65" s="17">
        <f>FishAbundance!FA65</f>
        <v>0</v>
      </c>
      <c r="FB65" s="17">
        <f>FishAbundance!FB65</f>
        <v>0</v>
      </c>
      <c r="FC65" s="17">
        <f>FishAbundance!FC65</f>
        <v>0</v>
      </c>
      <c r="FE65" s="17">
        <f>VLOOKUP($A65, SiteInfo!$A$2:$R$480, MATCH(FishAbundancePRIMER!FE$1, SiteInfo!$A$1:$R$1,0), 0)</f>
        <v>11</v>
      </c>
      <c r="FF65" s="17">
        <f>VLOOKUP($A65, SiteInfo!$A$2:$R$480, MATCH(FishAbundancePRIMER!FF$1, SiteInfo!$A$1:$R$1,0), 0)</f>
        <v>4</v>
      </c>
      <c r="FG65" s="17">
        <f>VLOOKUP($A65, SiteInfo!$A$2:$R$480, MATCH(FishAbundancePRIMER!FG$1, SiteInfo!$A$1:$R$1,0), 0)</f>
        <v>1990</v>
      </c>
      <c r="FH65" s="17" t="str">
        <f>VLOOKUP($A65, SiteInfo!$A$2:$R$480, MATCH(FishAbundancePRIMER!FH$1, SiteInfo!$A$1:$R$1,0), 0)</f>
        <v>CD</v>
      </c>
      <c r="FI65" s="17">
        <f>VLOOKUP($A65, SiteInfo!$A$2:$R$480, MATCH(FishAbundancePRIMER!FI$1, SiteInfo!$A$1:$R$1,0), 0)</f>
        <v>2</v>
      </c>
      <c r="FJ65" s="17" t="str">
        <f>VLOOKUP($A65, SiteInfo!$A$2:$R$480, MATCH(FishAbundancePRIMER!FJ$1, SiteInfo!$A$1:$R$1,0), 0)</f>
        <v>Chetwode Islands</v>
      </c>
      <c r="FK65" s="17" t="str">
        <f>VLOOKUP($A65, SiteInfo!$A$2:$R$480, MATCH(FishAbundancePRIMER!FK$1, SiteInfo!$A$1:$R$1,0), 0)</f>
        <v>Chetwode Islands</v>
      </c>
      <c r="FL65" s="17" t="str">
        <f>VLOOKUP($A65, SiteInfo!$A$2:$R$480, MATCH(FishAbundancePRIMER!FL$1, SiteInfo!$A$1:$R$1,0), 0)</f>
        <v>OMS</v>
      </c>
      <c r="FM65" s="17" t="str">
        <f>VLOOKUP($A65, SiteInfo!$A$2:$R$480, MATCH(FishAbundancePRIMER!FM$1, SiteInfo!$A$1:$R$1,0), 0)</f>
        <v>Outer Marlborough Sounds</v>
      </c>
      <c r="FN65" s="17" t="str">
        <f>VLOOKUP($A65, SiteInfo!$A$2:$R$480, MATCH(FishAbundancePRIMER!FN$1, SiteInfo!$A$1:$R$1,0), 0)</f>
        <v>Ci</v>
      </c>
      <c r="FO65" s="17" t="str">
        <f>VLOOKUP($A65, SiteInfo!$A$2:$R$480, MATCH(FishAbundancePRIMER!FO$1, SiteInfo!$A$1:$R$1,0), 0)</f>
        <v>NESI</v>
      </c>
    </row>
    <row r="66" spans="1:171" x14ac:dyDescent="0.25">
      <c r="A66" s="11" t="str">
        <f>FishAbundance!A66</f>
        <v>Ci4</v>
      </c>
      <c r="B66" s="17">
        <f>FishAbundance!B66</f>
        <v>0</v>
      </c>
      <c r="C66" s="17">
        <f>FishAbundance!C66</f>
        <v>0</v>
      </c>
      <c r="D66" s="17">
        <f>FishAbundance!D66</f>
        <v>0</v>
      </c>
      <c r="E66" s="17">
        <f>FishAbundance!E66</f>
        <v>0</v>
      </c>
      <c r="F66" s="17">
        <f>FishAbundance!F66</f>
        <v>0</v>
      </c>
      <c r="G66" s="17">
        <f>FishAbundance!G66</f>
        <v>0</v>
      </c>
      <c r="H66" s="17">
        <f>FishAbundance!H66</f>
        <v>0</v>
      </c>
      <c r="I66" s="17">
        <f>FishAbundance!I66</f>
        <v>0</v>
      </c>
      <c r="J66" s="17">
        <f>FishAbundance!J66</f>
        <v>0</v>
      </c>
      <c r="K66" s="17">
        <f>FishAbundance!K66</f>
        <v>0</v>
      </c>
      <c r="L66" s="17">
        <f>FishAbundance!L66</f>
        <v>0</v>
      </c>
      <c r="M66" s="17">
        <f>FishAbundance!M66</f>
        <v>0</v>
      </c>
      <c r="N66" s="17">
        <f>FishAbundance!N66</f>
        <v>0</v>
      </c>
      <c r="O66" s="17">
        <f>FishAbundance!O66</f>
        <v>0</v>
      </c>
      <c r="P66" s="17">
        <f>FishAbundance!P66</f>
        <v>0</v>
      </c>
      <c r="Q66" s="17">
        <f>FishAbundance!Q66</f>
        <v>2</v>
      </c>
      <c r="R66" s="17">
        <f>FishAbundance!R66</f>
        <v>0</v>
      </c>
      <c r="S66" s="17">
        <f>FishAbundance!S66</f>
        <v>0</v>
      </c>
      <c r="T66" s="17">
        <f>FishAbundance!T66</f>
        <v>0</v>
      </c>
      <c r="U66" s="17">
        <f>FishAbundance!U66</f>
        <v>0</v>
      </c>
      <c r="V66" s="17">
        <f>FishAbundance!V66</f>
        <v>2</v>
      </c>
      <c r="W66" s="17">
        <f>FishAbundance!W66</f>
        <v>0</v>
      </c>
      <c r="X66" s="17">
        <f>FishAbundance!X66</f>
        <v>0</v>
      </c>
      <c r="Y66" s="17">
        <f>FishAbundance!Y66</f>
        <v>0</v>
      </c>
      <c r="Z66" s="17">
        <f>FishAbundance!Z66</f>
        <v>0</v>
      </c>
      <c r="AA66" s="17">
        <f>FishAbundance!AA66</f>
        <v>3</v>
      </c>
      <c r="AB66" s="17">
        <f>FishAbundance!AB66</f>
        <v>3</v>
      </c>
      <c r="AC66" s="17">
        <f>FishAbundance!AC66</f>
        <v>0</v>
      </c>
      <c r="AD66" s="17">
        <f>FishAbundance!AD66</f>
        <v>0</v>
      </c>
      <c r="AE66" s="17">
        <f>FishAbundance!AE66</f>
        <v>0</v>
      </c>
      <c r="AF66" s="17">
        <f>FishAbundance!AF66</f>
        <v>0</v>
      </c>
      <c r="AG66" s="17">
        <f>FishAbundance!AG66</f>
        <v>0</v>
      </c>
      <c r="AH66" s="17">
        <f>FishAbundance!AH66</f>
        <v>0</v>
      </c>
      <c r="AI66" s="17">
        <f>FishAbundance!AI66</f>
        <v>0</v>
      </c>
      <c r="AJ66" s="17">
        <f>FishAbundance!AJ66</f>
        <v>0</v>
      </c>
      <c r="AK66" s="17">
        <f>FishAbundance!AK66</f>
        <v>2</v>
      </c>
      <c r="AL66" s="17">
        <f>FishAbundance!AL66</f>
        <v>0</v>
      </c>
      <c r="AM66" s="17">
        <f>FishAbundance!AM66</f>
        <v>0</v>
      </c>
      <c r="AN66" s="17">
        <f>FishAbundance!AN66</f>
        <v>0</v>
      </c>
      <c r="AO66" s="17">
        <f>FishAbundance!AO66</f>
        <v>0</v>
      </c>
      <c r="AP66" s="17">
        <f>FishAbundance!AP66</f>
        <v>0</v>
      </c>
      <c r="AQ66" s="17">
        <f>FishAbundance!AQ66</f>
        <v>0</v>
      </c>
      <c r="AR66" s="17">
        <f>FishAbundance!AR66</f>
        <v>0</v>
      </c>
      <c r="AS66" s="17">
        <f>FishAbundance!AS66</f>
        <v>3</v>
      </c>
      <c r="AT66" s="17">
        <f>FishAbundance!AT66</f>
        <v>0</v>
      </c>
      <c r="AU66" s="17">
        <f>FishAbundance!AU66</f>
        <v>0</v>
      </c>
      <c r="AV66" s="17">
        <f>FishAbundance!AV66</f>
        <v>0</v>
      </c>
      <c r="AW66" s="17">
        <f>FishAbundance!AW66</f>
        <v>0</v>
      </c>
      <c r="AX66" s="17">
        <f>FishAbundance!AX66</f>
        <v>0</v>
      </c>
      <c r="AY66" s="17">
        <f>FishAbundance!AY66</f>
        <v>0</v>
      </c>
      <c r="AZ66" s="17">
        <f>FishAbundance!AZ66</f>
        <v>0</v>
      </c>
      <c r="BA66" s="17">
        <f>FishAbundance!BA66</f>
        <v>0</v>
      </c>
      <c r="BB66" s="17">
        <f>FishAbundance!BB66</f>
        <v>0</v>
      </c>
      <c r="BC66" s="17">
        <f>FishAbundance!BC66</f>
        <v>1</v>
      </c>
      <c r="BD66" s="17">
        <f>FishAbundance!BD66</f>
        <v>0</v>
      </c>
      <c r="BE66" s="17">
        <f>FishAbundance!BE66</f>
        <v>0</v>
      </c>
      <c r="BF66" s="17">
        <f>FishAbundance!BF66</f>
        <v>0</v>
      </c>
      <c r="BG66" s="17">
        <f>FishAbundance!BG66</f>
        <v>0</v>
      </c>
      <c r="BH66" s="17">
        <f>FishAbundance!BH66</f>
        <v>0</v>
      </c>
      <c r="BI66" s="17">
        <f>FishAbundance!BI66</f>
        <v>0</v>
      </c>
      <c r="BJ66" s="17">
        <f>FishAbundance!BJ66</f>
        <v>0</v>
      </c>
      <c r="BK66" s="17">
        <f>FishAbundance!BK66</f>
        <v>0</v>
      </c>
      <c r="BL66" s="17">
        <f>FishAbundance!BL66</f>
        <v>0</v>
      </c>
      <c r="BM66" s="17">
        <f>FishAbundance!BM66</f>
        <v>0</v>
      </c>
      <c r="BN66" s="17">
        <f>FishAbundance!BN66</f>
        <v>0</v>
      </c>
      <c r="BO66" s="17">
        <f>FishAbundance!BO66</f>
        <v>0</v>
      </c>
      <c r="BP66" s="17">
        <f>FishAbundance!BP66</f>
        <v>0</v>
      </c>
      <c r="BQ66" s="17">
        <f>FishAbundance!BQ66</f>
        <v>0</v>
      </c>
      <c r="BR66" s="17">
        <f>FishAbundance!BR66</f>
        <v>1</v>
      </c>
      <c r="BS66" s="17">
        <f>FishAbundance!BS66</f>
        <v>0</v>
      </c>
      <c r="BT66" s="17">
        <f>FishAbundance!BT66</f>
        <v>0</v>
      </c>
      <c r="BU66" s="17">
        <f>FishAbundance!BU66</f>
        <v>0</v>
      </c>
      <c r="BV66" s="17">
        <f>FishAbundance!BV66</f>
        <v>0</v>
      </c>
      <c r="BW66" s="17">
        <f>FishAbundance!BW66</f>
        <v>0</v>
      </c>
      <c r="BX66" s="17">
        <f>FishAbundance!BX66</f>
        <v>0</v>
      </c>
      <c r="BY66" s="17">
        <f>FishAbundance!BY66</f>
        <v>0</v>
      </c>
      <c r="BZ66" s="17">
        <f>FishAbundance!BZ66</f>
        <v>0</v>
      </c>
      <c r="CA66" s="17">
        <f>FishAbundance!CA66</f>
        <v>0</v>
      </c>
      <c r="CB66" s="17">
        <f>FishAbundance!CB66</f>
        <v>0</v>
      </c>
      <c r="CC66" s="17">
        <f>FishAbundance!CC66</f>
        <v>0</v>
      </c>
      <c r="CD66" s="17">
        <f>FishAbundance!CD66</f>
        <v>0</v>
      </c>
      <c r="CE66" s="17">
        <f>FishAbundance!CE66</f>
        <v>0</v>
      </c>
      <c r="CF66" s="17">
        <f>FishAbundance!CF66</f>
        <v>0</v>
      </c>
      <c r="CG66" s="17">
        <f>FishAbundance!CG66</f>
        <v>0</v>
      </c>
      <c r="CH66" s="17">
        <f>FishAbundance!CH66</f>
        <v>0</v>
      </c>
      <c r="CI66" s="17">
        <f>FishAbundance!CI66</f>
        <v>0</v>
      </c>
      <c r="CJ66" s="17">
        <f>FishAbundance!CJ66</f>
        <v>0</v>
      </c>
      <c r="CK66" s="17">
        <f>FishAbundance!CK66</f>
        <v>0</v>
      </c>
      <c r="CL66" s="17">
        <f>FishAbundance!CL66</f>
        <v>0</v>
      </c>
      <c r="CM66" s="17">
        <f>FishAbundance!CM66</f>
        <v>0</v>
      </c>
      <c r="CN66" s="17">
        <f>FishAbundance!CN66</f>
        <v>0</v>
      </c>
      <c r="CO66" s="17">
        <f>FishAbundance!CO66</f>
        <v>0</v>
      </c>
      <c r="CP66" s="17">
        <f>FishAbundance!CP66</f>
        <v>0</v>
      </c>
      <c r="CQ66" s="17">
        <f>FishAbundance!CQ66</f>
        <v>0</v>
      </c>
      <c r="CR66" s="17">
        <f>FishAbundance!CR66</f>
        <v>0</v>
      </c>
      <c r="CS66" s="17">
        <f>FishAbundance!CS66</f>
        <v>2</v>
      </c>
      <c r="CT66" s="17">
        <f>FishAbundance!CT66</f>
        <v>0</v>
      </c>
      <c r="CU66" s="17">
        <f>FishAbundance!CU66</f>
        <v>3</v>
      </c>
      <c r="CV66" s="17">
        <f>FishAbundance!CV66</f>
        <v>2</v>
      </c>
      <c r="CW66" s="17">
        <f>FishAbundance!CW66</f>
        <v>0</v>
      </c>
      <c r="CX66" s="17">
        <f>FishAbundance!CX66</f>
        <v>0</v>
      </c>
      <c r="CY66" s="17">
        <f>FishAbundance!CY66</f>
        <v>0</v>
      </c>
      <c r="CZ66" s="17">
        <f>FishAbundance!CZ66</f>
        <v>0</v>
      </c>
      <c r="DA66" s="17">
        <f>FishAbundance!DA66</f>
        <v>2</v>
      </c>
      <c r="DB66" s="17">
        <f>FishAbundance!DB66</f>
        <v>0</v>
      </c>
      <c r="DC66" s="17">
        <f>FishAbundance!DC66</f>
        <v>2</v>
      </c>
      <c r="DD66" s="17">
        <f>FishAbundance!DD66</f>
        <v>0</v>
      </c>
      <c r="DE66" s="17">
        <f>FishAbundance!DE66</f>
        <v>0</v>
      </c>
      <c r="DF66" s="17">
        <f>FishAbundance!DF66</f>
        <v>2</v>
      </c>
      <c r="DG66" s="17">
        <f>FishAbundance!DG66</f>
        <v>0</v>
      </c>
      <c r="DH66" s="17">
        <f>FishAbundance!DH66</f>
        <v>0</v>
      </c>
      <c r="DI66" s="17">
        <f>FishAbundance!DI66</f>
        <v>0</v>
      </c>
      <c r="DJ66" s="17">
        <f>FishAbundance!DJ66</f>
        <v>0</v>
      </c>
      <c r="DK66" s="17">
        <f>FishAbundance!DK66</f>
        <v>0</v>
      </c>
      <c r="DL66" s="17">
        <f>FishAbundance!DL66</f>
        <v>0</v>
      </c>
      <c r="DM66" s="17">
        <f>FishAbundance!DM66</f>
        <v>0</v>
      </c>
      <c r="DN66" s="17">
        <f>FishAbundance!DN66</f>
        <v>0</v>
      </c>
      <c r="DO66" s="17">
        <f>FishAbundance!DO66</f>
        <v>0</v>
      </c>
      <c r="DP66" s="17">
        <f>FishAbundance!DP66</f>
        <v>0</v>
      </c>
      <c r="DQ66" s="17">
        <f>FishAbundance!DQ66</f>
        <v>0</v>
      </c>
      <c r="DR66" s="17">
        <f>FishAbundance!DR66</f>
        <v>0</v>
      </c>
      <c r="DS66" s="17">
        <f>FishAbundance!DS66</f>
        <v>3</v>
      </c>
      <c r="DT66" s="17">
        <f>FishAbundance!DT66</f>
        <v>0</v>
      </c>
      <c r="DU66" s="17">
        <f>FishAbundance!DU66</f>
        <v>0</v>
      </c>
      <c r="DV66" s="17">
        <f>FishAbundance!DV66</f>
        <v>2</v>
      </c>
      <c r="DW66" s="17">
        <f>FishAbundance!DW66</f>
        <v>0</v>
      </c>
      <c r="DX66" s="17">
        <f>FishAbundance!DX66</f>
        <v>0</v>
      </c>
      <c r="DY66" s="17">
        <f>FishAbundance!DY66</f>
        <v>0</v>
      </c>
      <c r="DZ66" s="17">
        <f>FishAbundance!DZ66</f>
        <v>2</v>
      </c>
      <c r="EA66" s="17">
        <f>FishAbundance!EA66</f>
        <v>0</v>
      </c>
      <c r="EB66" s="17">
        <f>FishAbundance!EB66</f>
        <v>2</v>
      </c>
      <c r="EC66" s="17">
        <f>FishAbundance!EC66</f>
        <v>2</v>
      </c>
      <c r="ED66" s="17">
        <f>FishAbundance!ED66</f>
        <v>0</v>
      </c>
      <c r="EE66" s="17">
        <f>FishAbundance!EE66</f>
        <v>0</v>
      </c>
      <c r="EF66" s="17">
        <f>FishAbundance!EF66</f>
        <v>0</v>
      </c>
      <c r="EG66" s="17">
        <f>FishAbundance!EG66</f>
        <v>0</v>
      </c>
      <c r="EH66" s="17">
        <f>FishAbundance!EH66</f>
        <v>0</v>
      </c>
      <c r="EI66" s="17">
        <f>FishAbundance!EI66</f>
        <v>0</v>
      </c>
      <c r="EJ66" s="17">
        <f>FishAbundance!EJ66</f>
        <v>2</v>
      </c>
      <c r="EK66" s="17">
        <f>FishAbundance!EK66</f>
        <v>2</v>
      </c>
      <c r="EL66" s="17">
        <f>FishAbundance!EL66</f>
        <v>2</v>
      </c>
      <c r="EM66" s="17">
        <f>FishAbundance!EM66</f>
        <v>4</v>
      </c>
      <c r="EN66" s="17">
        <f>FishAbundance!EN66</f>
        <v>0</v>
      </c>
      <c r="EO66" s="17">
        <f>FishAbundance!EO66</f>
        <v>2</v>
      </c>
      <c r="EP66" s="17">
        <f>FishAbundance!EP66</f>
        <v>0</v>
      </c>
      <c r="EQ66" s="17">
        <f>FishAbundance!EQ66</f>
        <v>0</v>
      </c>
      <c r="ER66" s="17">
        <f>FishAbundance!ER66</f>
        <v>0</v>
      </c>
      <c r="ES66" s="17">
        <f>FishAbundance!ES66</f>
        <v>0</v>
      </c>
      <c r="ET66" s="17">
        <f>FishAbundance!ET66</f>
        <v>0</v>
      </c>
      <c r="EU66" s="17">
        <f>FishAbundance!EU66</f>
        <v>0</v>
      </c>
      <c r="EV66" s="17">
        <f>FishAbundance!EV66</f>
        <v>0</v>
      </c>
      <c r="EW66" s="17">
        <f>FishAbundance!EW66</f>
        <v>0</v>
      </c>
      <c r="EX66" s="17">
        <f>FishAbundance!EX66</f>
        <v>2</v>
      </c>
      <c r="EY66" s="17">
        <f>FishAbundance!EY66</f>
        <v>0</v>
      </c>
      <c r="EZ66" s="17">
        <f>FishAbundance!EZ66</f>
        <v>0</v>
      </c>
      <c r="FA66" s="17">
        <f>FishAbundance!FA66</f>
        <v>0</v>
      </c>
      <c r="FB66" s="17">
        <f>FishAbundance!FB66</f>
        <v>0</v>
      </c>
      <c r="FC66" s="17">
        <f>FishAbundance!FC66</f>
        <v>0</v>
      </c>
      <c r="FE66" s="17">
        <f>VLOOKUP($A66, SiteInfo!$A$2:$R$480, MATCH(FishAbundancePRIMER!FE$1, SiteInfo!$A$1:$R$1,0), 0)</f>
        <v>11</v>
      </c>
      <c r="FF66" s="17">
        <f>VLOOKUP($A66, SiteInfo!$A$2:$R$480, MATCH(FishAbundancePRIMER!FF$1, SiteInfo!$A$1:$R$1,0), 0)</f>
        <v>4</v>
      </c>
      <c r="FG66" s="17">
        <f>VLOOKUP($A66, SiteInfo!$A$2:$R$480, MATCH(FishAbundancePRIMER!FG$1, SiteInfo!$A$1:$R$1,0), 0)</f>
        <v>1990</v>
      </c>
      <c r="FH66" s="17" t="str">
        <f>VLOOKUP($A66, SiteInfo!$A$2:$R$480, MATCH(FishAbundancePRIMER!FH$1, SiteInfo!$A$1:$R$1,0), 0)</f>
        <v>CD</v>
      </c>
      <c r="FI66" s="17">
        <f>VLOOKUP($A66, SiteInfo!$A$2:$R$480, MATCH(FishAbundancePRIMER!FI$1, SiteInfo!$A$1:$R$1,0), 0)</f>
        <v>2</v>
      </c>
      <c r="FJ66" s="17" t="str">
        <f>VLOOKUP($A66, SiteInfo!$A$2:$R$480, MATCH(FishAbundancePRIMER!FJ$1, SiteInfo!$A$1:$R$1,0), 0)</f>
        <v>Chetwode Islands</v>
      </c>
      <c r="FK66" s="17" t="str">
        <f>VLOOKUP($A66, SiteInfo!$A$2:$R$480, MATCH(FishAbundancePRIMER!FK$1, SiteInfo!$A$1:$R$1,0), 0)</f>
        <v>Chetwode Islands</v>
      </c>
      <c r="FL66" s="17" t="str">
        <f>VLOOKUP($A66, SiteInfo!$A$2:$R$480, MATCH(FishAbundancePRIMER!FL$1, SiteInfo!$A$1:$R$1,0), 0)</f>
        <v>OMS</v>
      </c>
      <c r="FM66" s="17" t="str">
        <f>VLOOKUP($A66, SiteInfo!$A$2:$R$480, MATCH(FishAbundancePRIMER!FM$1, SiteInfo!$A$1:$R$1,0), 0)</f>
        <v>Outer Marlborough Sounds</v>
      </c>
      <c r="FN66" s="17" t="str">
        <f>VLOOKUP($A66, SiteInfo!$A$2:$R$480, MATCH(FishAbundancePRIMER!FN$1, SiteInfo!$A$1:$R$1,0), 0)</f>
        <v>Ci</v>
      </c>
      <c r="FO66" s="17" t="str">
        <f>VLOOKUP($A66, SiteInfo!$A$2:$R$480, MATCH(FishAbundancePRIMER!FO$1, SiteInfo!$A$1:$R$1,0), 0)</f>
        <v>NESI</v>
      </c>
    </row>
    <row r="67" spans="1:171" x14ac:dyDescent="0.25">
      <c r="A67" s="11" t="str">
        <f>FishAbundance!A67</f>
        <v>Cs1</v>
      </c>
      <c r="B67" s="17">
        <f>FishAbundance!B67</f>
        <v>2</v>
      </c>
      <c r="C67" s="17">
        <f>FishAbundance!C67</f>
        <v>0</v>
      </c>
      <c r="D67" s="17">
        <f>FishAbundance!D67</f>
        <v>0</v>
      </c>
      <c r="E67" s="17">
        <f>FishAbundance!E67</f>
        <v>0</v>
      </c>
      <c r="F67" s="17">
        <f>FishAbundance!F67</f>
        <v>0</v>
      </c>
      <c r="G67" s="17">
        <f>FishAbundance!G67</f>
        <v>0</v>
      </c>
      <c r="H67" s="17">
        <f>FishAbundance!H67</f>
        <v>0</v>
      </c>
      <c r="I67" s="17">
        <f>FishAbundance!I67</f>
        <v>0</v>
      </c>
      <c r="J67" s="17">
        <f>FishAbundance!J67</f>
        <v>0</v>
      </c>
      <c r="K67" s="17">
        <f>FishAbundance!K67</f>
        <v>0</v>
      </c>
      <c r="L67" s="17">
        <f>FishAbundance!L67</f>
        <v>0</v>
      </c>
      <c r="M67" s="17">
        <f>FishAbundance!M67</f>
        <v>0</v>
      </c>
      <c r="N67" s="17">
        <f>FishAbundance!N67</f>
        <v>0</v>
      </c>
      <c r="O67" s="17">
        <f>FishAbundance!O67</f>
        <v>0</v>
      </c>
      <c r="P67" s="17">
        <f>FishAbundance!P67</f>
        <v>0</v>
      </c>
      <c r="Q67" s="17">
        <f>FishAbundance!Q67</f>
        <v>0</v>
      </c>
      <c r="R67" s="17">
        <f>FishAbundance!R67</f>
        <v>0</v>
      </c>
      <c r="S67" s="17">
        <f>FishAbundance!S67</f>
        <v>0</v>
      </c>
      <c r="T67" s="17">
        <f>FishAbundance!T67</f>
        <v>0</v>
      </c>
      <c r="U67" s="17">
        <f>FishAbundance!U67</f>
        <v>0</v>
      </c>
      <c r="V67" s="17">
        <f>FishAbundance!V67</f>
        <v>2</v>
      </c>
      <c r="W67" s="17">
        <f>FishAbundance!W67</f>
        <v>0</v>
      </c>
      <c r="X67" s="17">
        <f>FishAbundance!X67</f>
        <v>2</v>
      </c>
      <c r="Y67" s="17">
        <f>FishAbundance!Y67</f>
        <v>0</v>
      </c>
      <c r="Z67" s="17">
        <f>FishAbundance!Z67</f>
        <v>0</v>
      </c>
      <c r="AA67" s="17">
        <f>FishAbundance!AA67</f>
        <v>0</v>
      </c>
      <c r="AB67" s="17">
        <f>FishAbundance!AB67</f>
        <v>2</v>
      </c>
      <c r="AC67" s="17">
        <f>FishAbundance!AC67</f>
        <v>0</v>
      </c>
      <c r="AD67" s="17">
        <f>FishAbundance!AD67</f>
        <v>0</v>
      </c>
      <c r="AE67" s="17">
        <f>FishAbundance!AE67</f>
        <v>0</v>
      </c>
      <c r="AF67" s="17">
        <f>FishAbundance!AF67</f>
        <v>0</v>
      </c>
      <c r="AG67" s="17">
        <f>FishAbundance!AG67</f>
        <v>0</v>
      </c>
      <c r="AH67" s="17">
        <f>FishAbundance!AH67</f>
        <v>0</v>
      </c>
      <c r="AI67" s="17">
        <f>FishAbundance!AI67</f>
        <v>0</v>
      </c>
      <c r="AJ67" s="17">
        <f>FishAbundance!AJ67</f>
        <v>0</v>
      </c>
      <c r="AK67" s="17">
        <f>FishAbundance!AK67</f>
        <v>2</v>
      </c>
      <c r="AL67" s="17">
        <f>FishAbundance!AL67</f>
        <v>0</v>
      </c>
      <c r="AM67" s="17">
        <f>FishAbundance!AM67</f>
        <v>3</v>
      </c>
      <c r="AN67" s="17">
        <f>FishAbundance!AN67</f>
        <v>0</v>
      </c>
      <c r="AO67" s="17">
        <f>FishAbundance!AO67</f>
        <v>0</v>
      </c>
      <c r="AP67" s="17">
        <f>FishAbundance!AP67</f>
        <v>0</v>
      </c>
      <c r="AQ67" s="17">
        <f>FishAbundance!AQ67</f>
        <v>0</v>
      </c>
      <c r="AR67" s="17">
        <f>FishAbundance!AR67</f>
        <v>0</v>
      </c>
      <c r="AS67" s="17">
        <f>FishAbundance!AS67</f>
        <v>4</v>
      </c>
      <c r="AT67" s="17">
        <f>FishAbundance!AT67</f>
        <v>0</v>
      </c>
      <c r="AU67" s="17">
        <f>FishAbundance!AU67</f>
        <v>0</v>
      </c>
      <c r="AV67" s="17">
        <f>FishAbundance!AV67</f>
        <v>2</v>
      </c>
      <c r="AW67" s="17">
        <f>FishAbundance!AW67</f>
        <v>0</v>
      </c>
      <c r="AX67" s="17">
        <f>FishAbundance!AX67</f>
        <v>0</v>
      </c>
      <c r="AY67" s="17">
        <f>FishAbundance!AY67</f>
        <v>0</v>
      </c>
      <c r="AZ67" s="17">
        <f>FishAbundance!AZ67</f>
        <v>0</v>
      </c>
      <c r="BA67" s="17">
        <f>FishAbundance!BA67</f>
        <v>0</v>
      </c>
      <c r="BB67" s="17">
        <f>FishAbundance!BB67</f>
        <v>0</v>
      </c>
      <c r="BC67" s="17">
        <f>FishAbundance!BC67</f>
        <v>0</v>
      </c>
      <c r="BD67" s="17">
        <f>FishAbundance!BD67</f>
        <v>1</v>
      </c>
      <c r="BE67" s="17">
        <f>FishAbundance!BE67</f>
        <v>0</v>
      </c>
      <c r="BF67" s="17">
        <f>FishAbundance!BF67</f>
        <v>0</v>
      </c>
      <c r="BG67" s="17">
        <f>FishAbundance!BG67</f>
        <v>2</v>
      </c>
      <c r="BH67" s="17">
        <f>FishAbundance!BH67</f>
        <v>0</v>
      </c>
      <c r="BI67" s="17">
        <f>FishAbundance!BI67</f>
        <v>0</v>
      </c>
      <c r="BJ67" s="17">
        <f>FishAbundance!BJ67</f>
        <v>0</v>
      </c>
      <c r="BK67" s="17">
        <f>FishAbundance!BK67</f>
        <v>0</v>
      </c>
      <c r="BL67" s="17">
        <f>FishAbundance!BL67</f>
        <v>0</v>
      </c>
      <c r="BM67" s="17">
        <f>FishAbundance!BM67</f>
        <v>0</v>
      </c>
      <c r="BN67" s="17">
        <f>FishAbundance!BN67</f>
        <v>0</v>
      </c>
      <c r="BO67" s="17">
        <f>FishAbundance!BO67</f>
        <v>0</v>
      </c>
      <c r="BP67" s="17">
        <f>FishAbundance!BP67</f>
        <v>0</v>
      </c>
      <c r="BQ67" s="17">
        <f>FishAbundance!BQ67</f>
        <v>0</v>
      </c>
      <c r="BR67" s="17">
        <f>FishAbundance!BR67</f>
        <v>0</v>
      </c>
      <c r="BS67" s="17">
        <f>FishAbundance!BS67</f>
        <v>0</v>
      </c>
      <c r="BT67" s="17">
        <f>FishAbundance!BT67</f>
        <v>0</v>
      </c>
      <c r="BU67" s="17">
        <f>FishAbundance!BU67</f>
        <v>0</v>
      </c>
      <c r="BV67" s="17">
        <f>FishAbundance!BV67</f>
        <v>0</v>
      </c>
      <c r="BW67" s="17">
        <f>FishAbundance!BW67</f>
        <v>0</v>
      </c>
      <c r="BX67" s="17">
        <f>FishAbundance!BX67</f>
        <v>0</v>
      </c>
      <c r="BY67" s="17">
        <f>FishAbundance!BY67</f>
        <v>0</v>
      </c>
      <c r="BZ67" s="17">
        <f>FishAbundance!BZ67</f>
        <v>0</v>
      </c>
      <c r="CA67" s="17">
        <f>FishAbundance!CA67</f>
        <v>0</v>
      </c>
      <c r="CB67" s="17">
        <f>FishAbundance!CB67</f>
        <v>0</v>
      </c>
      <c r="CC67" s="17">
        <f>FishAbundance!CC67</f>
        <v>0</v>
      </c>
      <c r="CD67" s="17">
        <f>FishAbundance!CD67</f>
        <v>0</v>
      </c>
      <c r="CE67" s="17">
        <f>FishAbundance!CE67</f>
        <v>0</v>
      </c>
      <c r="CF67" s="17">
        <f>FishAbundance!CF67</f>
        <v>0</v>
      </c>
      <c r="CG67" s="17">
        <f>FishAbundance!CG67</f>
        <v>0</v>
      </c>
      <c r="CH67" s="17">
        <f>FishAbundance!CH67</f>
        <v>0</v>
      </c>
      <c r="CI67" s="17">
        <f>FishAbundance!CI67</f>
        <v>0</v>
      </c>
      <c r="CJ67" s="17">
        <f>FishAbundance!CJ67</f>
        <v>0</v>
      </c>
      <c r="CK67" s="17">
        <f>FishAbundance!CK67</f>
        <v>0</v>
      </c>
      <c r="CL67" s="17">
        <f>FishAbundance!CL67</f>
        <v>0</v>
      </c>
      <c r="CM67" s="17">
        <f>FishAbundance!CM67</f>
        <v>0</v>
      </c>
      <c r="CN67" s="17">
        <f>FishAbundance!CN67</f>
        <v>2</v>
      </c>
      <c r="CO67" s="17">
        <f>FishAbundance!CO67</f>
        <v>0</v>
      </c>
      <c r="CP67" s="17">
        <f>FishAbundance!CP67</f>
        <v>0</v>
      </c>
      <c r="CQ67" s="17">
        <f>FishAbundance!CQ67</f>
        <v>0</v>
      </c>
      <c r="CR67" s="17">
        <f>FishAbundance!CR67</f>
        <v>0</v>
      </c>
      <c r="CS67" s="17">
        <f>FishAbundance!CS67</f>
        <v>2</v>
      </c>
      <c r="CT67" s="17">
        <f>FishAbundance!CT67</f>
        <v>0</v>
      </c>
      <c r="CU67" s="17">
        <f>FishAbundance!CU67</f>
        <v>0</v>
      </c>
      <c r="CV67" s="17">
        <f>FishAbundance!CV67</f>
        <v>0</v>
      </c>
      <c r="CW67" s="17">
        <f>FishAbundance!CW67</f>
        <v>0</v>
      </c>
      <c r="CX67" s="17">
        <f>FishAbundance!CX67</f>
        <v>0</v>
      </c>
      <c r="CY67" s="17">
        <f>FishAbundance!CY67</f>
        <v>0</v>
      </c>
      <c r="CZ67" s="17">
        <f>FishAbundance!CZ67</f>
        <v>0</v>
      </c>
      <c r="DA67" s="17">
        <f>FishAbundance!DA67</f>
        <v>1</v>
      </c>
      <c r="DB67" s="17">
        <f>FishAbundance!DB67</f>
        <v>1</v>
      </c>
      <c r="DC67" s="17">
        <f>FishAbundance!DC67</f>
        <v>0</v>
      </c>
      <c r="DD67" s="17">
        <f>FishAbundance!DD67</f>
        <v>0</v>
      </c>
      <c r="DE67" s="17">
        <f>FishAbundance!DE67</f>
        <v>0</v>
      </c>
      <c r="DF67" s="17">
        <f>FishAbundance!DF67</f>
        <v>2</v>
      </c>
      <c r="DG67" s="17">
        <f>FishAbundance!DG67</f>
        <v>0</v>
      </c>
      <c r="DH67" s="17">
        <f>FishAbundance!DH67</f>
        <v>0</v>
      </c>
      <c r="DI67" s="17">
        <f>FishAbundance!DI67</f>
        <v>0</v>
      </c>
      <c r="DJ67" s="17">
        <f>FishAbundance!DJ67</f>
        <v>0</v>
      </c>
      <c r="DK67" s="17">
        <f>FishAbundance!DK67</f>
        <v>0</v>
      </c>
      <c r="DL67" s="17">
        <f>FishAbundance!DL67</f>
        <v>0</v>
      </c>
      <c r="DM67" s="17">
        <f>FishAbundance!DM67</f>
        <v>0</v>
      </c>
      <c r="DN67" s="17">
        <f>FishAbundance!DN67</f>
        <v>0</v>
      </c>
      <c r="DO67" s="17">
        <f>FishAbundance!DO67</f>
        <v>0</v>
      </c>
      <c r="DP67" s="17">
        <f>FishAbundance!DP67</f>
        <v>0</v>
      </c>
      <c r="DQ67" s="17">
        <f>FishAbundance!DQ67</f>
        <v>0</v>
      </c>
      <c r="DR67" s="17">
        <f>FishAbundance!DR67</f>
        <v>0</v>
      </c>
      <c r="DS67" s="17">
        <f>FishAbundance!DS67</f>
        <v>0</v>
      </c>
      <c r="DT67" s="17">
        <f>FishAbundance!DT67</f>
        <v>0</v>
      </c>
      <c r="DU67" s="17">
        <f>FishAbundance!DU67</f>
        <v>0</v>
      </c>
      <c r="DV67" s="17">
        <f>FishAbundance!DV67</f>
        <v>3</v>
      </c>
      <c r="DW67" s="17">
        <f>FishAbundance!DW67</f>
        <v>0</v>
      </c>
      <c r="DX67" s="17">
        <f>FishAbundance!DX67</f>
        <v>0</v>
      </c>
      <c r="DY67" s="17">
        <f>FishAbundance!DY67</f>
        <v>0</v>
      </c>
      <c r="DZ67" s="17">
        <f>FishAbundance!DZ67</f>
        <v>3</v>
      </c>
      <c r="EA67" s="17">
        <f>FishAbundance!EA67</f>
        <v>0</v>
      </c>
      <c r="EB67" s="17">
        <f>FishAbundance!EB67</f>
        <v>3</v>
      </c>
      <c r="EC67" s="17">
        <f>FishAbundance!EC67</f>
        <v>2</v>
      </c>
      <c r="ED67" s="17">
        <f>FishAbundance!ED67</f>
        <v>0</v>
      </c>
      <c r="EE67" s="17">
        <f>FishAbundance!EE67</f>
        <v>0</v>
      </c>
      <c r="EF67" s="17">
        <f>FishAbundance!EF67</f>
        <v>0</v>
      </c>
      <c r="EG67" s="17">
        <f>FishAbundance!EG67</f>
        <v>0</v>
      </c>
      <c r="EH67" s="17">
        <f>FishAbundance!EH67</f>
        <v>0</v>
      </c>
      <c r="EI67" s="17">
        <f>FishAbundance!EI67</f>
        <v>0</v>
      </c>
      <c r="EJ67" s="17">
        <f>FishAbundance!EJ67</f>
        <v>0</v>
      </c>
      <c r="EK67" s="17">
        <f>FishAbundance!EK67</f>
        <v>2</v>
      </c>
      <c r="EL67" s="17">
        <f>FishAbundance!EL67</f>
        <v>0</v>
      </c>
      <c r="EM67" s="17">
        <f>FishAbundance!EM67</f>
        <v>2</v>
      </c>
      <c r="EN67" s="17">
        <f>FishAbundance!EN67</f>
        <v>0</v>
      </c>
      <c r="EO67" s="17">
        <f>FishAbundance!EO67</f>
        <v>0</v>
      </c>
      <c r="EP67" s="17">
        <f>FishAbundance!EP67</f>
        <v>0</v>
      </c>
      <c r="EQ67" s="17">
        <f>FishAbundance!EQ67</f>
        <v>0</v>
      </c>
      <c r="ER67" s="17">
        <f>FishAbundance!ER67</f>
        <v>0</v>
      </c>
      <c r="ES67" s="17">
        <f>FishAbundance!ES67</f>
        <v>0</v>
      </c>
      <c r="ET67" s="17">
        <f>FishAbundance!ET67</f>
        <v>0</v>
      </c>
      <c r="EU67" s="17">
        <f>FishAbundance!EU67</f>
        <v>0</v>
      </c>
      <c r="EV67" s="17">
        <f>FishAbundance!EV67</f>
        <v>0</v>
      </c>
      <c r="EW67" s="17">
        <f>FishAbundance!EW67</f>
        <v>0</v>
      </c>
      <c r="EX67" s="17">
        <f>FishAbundance!EX67</f>
        <v>0</v>
      </c>
      <c r="EY67" s="17">
        <f>FishAbundance!EY67</f>
        <v>0</v>
      </c>
      <c r="EZ67" s="17">
        <f>FishAbundance!EZ67</f>
        <v>0</v>
      </c>
      <c r="FA67" s="17">
        <f>FishAbundance!FA67</f>
        <v>0</v>
      </c>
      <c r="FB67" s="17">
        <f>FishAbundance!FB67</f>
        <v>0</v>
      </c>
      <c r="FC67" s="17">
        <f>FishAbundance!FC67</f>
        <v>0</v>
      </c>
      <c r="FE67" s="17">
        <f>VLOOKUP($A67, SiteInfo!$A$2:$R$480, MATCH(FishAbundancePRIMER!FE$1, SiteInfo!$A$1:$R$1,0), 0)</f>
        <v>23</v>
      </c>
      <c r="FF67" s="17">
        <f>VLOOKUP($A67, SiteInfo!$A$2:$R$480, MATCH(FishAbundancePRIMER!FF$1, SiteInfo!$A$1:$R$1,0), 0)</f>
        <v>1</v>
      </c>
      <c r="FG67" s="17">
        <f>VLOOKUP($A67, SiteInfo!$A$2:$R$480, MATCH(FishAbundancePRIMER!FG$1, SiteInfo!$A$1:$R$1,0), 0)</f>
        <v>1990</v>
      </c>
      <c r="FH67" s="17" t="str">
        <f>VLOOKUP($A67, SiteInfo!$A$2:$R$480, MATCH(FishAbundancePRIMER!FH$1, SiteInfo!$A$1:$R$1,0), 0)</f>
        <v>CD</v>
      </c>
      <c r="FI67" s="17">
        <f>VLOOKUP($A67, SiteInfo!$A$2:$R$480, MATCH(FishAbundancePRIMER!FI$1, SiteInfo!$A$1:$R$1,0), 0)</f>
        <v>2</v>
      </c>
      <c r="FJ67" s="17" t="str">
        <f>VLOOKUP($A67, SiteInfo!$A$2:$R$480, MATCH(FishAbundancePRIMER!FJ$1, SiteInfo!$A$1:$R$1,0), 0)</f>
        <v>Cape Jackson</v>
      </c>
      <c r="FK67" s="17" t="str">
        <f>VLOOKUP($A67, SiteInfo!$A$2:$R$480, MATCH(FishAbundancePRIMER!FK$1, SiteInfo!$A$1:$R$1,0), 0)</f>
        <v>Cook Strait</v>
      </c>
      <c r="FL67" s="17" t="str">
        <f>VLOOKUP($A67, SiteInfo!$A$2:$R$480, MATCH(FishAbundancePRIMER!FL$1, SiteInfo!$A$1:$R$1,0), 0)</f>
        <v>OMS</v>
      </c>
      <c r="FM67" s="17" t="str">
        <f>VLOOKUP($A67, SiteInfo!$A$2:$R$480, MATCH(FishAbundancePRIMER!FM$1, SiteInfo!$A$1:$R$1,0), 0)</f>
        <v>Outer Marlborough Sounds</v>
      </c>
      <c r="FN67" s="17" t="str">
        <f>VLOOKUP($A67, SiteInfo!$A$2:$R$480, MATCH(FishAbundancePRIMER!FN$1, SiteInfo!$A$1:$R$1,0), 0)</f>
        <v>Cs</v>
      </c>
      <c r="FO67" s="17" t="str">
        <f>VLOOKUP($A67, SiteInfo!$A$2:$R$480, MATCH(FishAbundancePRIMER!FO$1, SiteInfo!$A$1:$R$1,0), 0)</f>
        <v>NESI</v>
      </c>
    </row>
    <row r="68" spans="1:171" x14ac:dyDescent="0.25">
      <c r="A68" s="11" t="str">
        <f>FishAbundance!A68</f>
        <v>Cs2</v>
      </c>
      <c r="B68" s="17">
        <f>FishAbundance!B68</f>
        <v>0</v>
      </c>
      <c r="C68" s="17">
        <f>FishAbundance!C68</f>
        <v>0</v>
      </c>
      <c r="D68" s="17">
        <f>FishAbundance!D68</f>
        <v>0</v>
      </c>
      <c r="E68" s="17">
        <f>FishAbundance!E68</f>
        <v>0</v>
      </c>
      <c r="F68" s="17">
        <f>FishAbundance!F68</f>
        <v>0</v>
      </c>
      <c r="G68" s="17">
        <f>FishAbundance!G68</f>
        <v>0</v>
      </c>
      <c r="H68" s="17">
        <f>FishAbundance!H68</f>
        <v>0</v>
      </c>
      <c r="I68" s="17">
        <f>FishAbundance!I68</f>
        <v>0</v>
      </c>
      <c r="J68" s="17">
        <f>FishAbundance!J68</f>
        <v>0</v>
      </c>
      <c r="K68" s="17">
        <f>FishAbundance!K68</f>
        <v>0</v>
      </c>
      <c r="L68" s="17">
        <f>FishAbundance!L68</f>
        <v>0</v>
      </c>
      <c r="M68" s="17">
        <f>FishAbundance!M68</f>
        <v>0</v>
      </c>
      <c r="N68" s="17">
        <f>FishAbundance!N68</f>
        <v>0</v>
      </c>
      <c r="O68" s="17">
        <f>FishAbundance!O68</f>
        <v>0</v>
      </c>
      <c r="P68" s="17">
        <f>FishAbundance!P68</f>
        <v>0</v>
      </c>
      <c r="Q68" s="17">
        <f>FishAbundance!Q68</f>
        <v>2</v>
      </c>
      <c r="R68" s="17">
        <f>FishAbundance!R68</f>
        <v>0</v>
      </c>
      <c r="S68" s="17">
        <f>FishAbundance!S68</f>
        <v>0</v>
      </c>
      <c r="T68" s="17">
        <f>FishAbundance!T68</f>
        <v>0</v>
      </c>
      <c r="U68" s="17">
        <f>FishAbundance!U68</f>
        <v>0</v>
      </c>
      <c r="V68" s="17">
        <f>FishAbundance!V68</f>
        <v>2</v>
      </c>
      <c r="W68" s="17">
        <f>FishAbundance!W68</f>
        <v>0</v>
      </c>
      <c r="X68" s="17">
        <f>FishAbundance!X68</f>
        <v>0</v>
      </c>
      <c r="Y68" s="17">
        <f>FishAbundance!Y68</f>
        <v>0</v>
      </c>
      <c r="Z68" s="17">
        <f>FishAbundance!Z68</f>
        <v>0</v>
      </c>
      <c r="AA68" s="17">
        <f>FishAbundance!AA68</f>
        <v>0</v>
      </c>
      <c r="AB68" s="17">
        <f>FishAbundance!AB68</f>
        <v>0</v>
      </c>
      <c r="AC68" s="17">
        <f>FishAbundance!AC68</f>
        <v>0</v>
      </c>
      <c r="AD68" s="17">
        <f>FishAbundance!AD68</f>
        <v>0</v>
      </c>
      <c r="AE68" s="17">
        <f>FishAbundance!AE68</f>
        <v>0</v>
      </c>
      <c r="AF68" s="17">
        <f>FishAbundance!AF68</f>
        <v>0</v>
      </c>
      <c r="AG68" s="17">
        <f>FishAbundance!AG68</f>
        <v>0</v>
      </c>
      <c r="AH68" s="17">
        <f>FishAbundance!AH68</f>
        <v>0</v>
      </c>
      <c r="AI68" s="17">
        <f>FishAbundance!AI68</f>
        <v>0</v>
      </c>
      <c r="AJ68" s="17">
        <f>FishAbundance!AJ68</f>
        <v>0</v>
      </c>
      <c r="AK68" s="17">
        <f>FishAbundance!AK68</f>
        <v>0</v>
      </c>
      <c r="AL68" s="17">
        <f>FishAbundance!AL68</f>
        <v>0</v>
      </c>
      <c r="AM68" s="17">
        <f>FishAbundance!AM68</f>
        <v>0</v>
      </c>
      <c r="AN68" s="17">
        <f>FishAbundance!AN68</f>
        <v>0</v>
      </c>
      <c r="AO68" s="17">
        <f>FishAbundance!AO68</f>
        <v>0</v>
      </c>
      <c r="AP68" s="17">
        <f>FishAbundance!AP68</f>
        <v>0</v>
      </c>
      <c r="AQ68" s="17">
        <f>FishAbundance!AQ68</f>
        <v>0</v>
      </c>
      <c r="AR68" s="17">
        <f>FishAbundance!AR68</f>
        <v>0</v>
      </c>
      <c r="AS68" s="17">
        <f>FishAbundance!AS68</f>
        <v>4</v>
      </c>
      <c r="AT68" s="17">
        <f>FishAbundance!AT68</f>
        <v>0</v>
      </c>
      <c r="AU68" s="17">
        <f>FishAbundance!AU68</f>
        <v>0</v>
      </c>
      <c r="AV68" s="17">
        <f>FishAbundance!AV68</f>
        <v>2</v>
      </c>
      <c r="AW68" s="17">
        <f>FishAbundance!AW68</f>
        <v>0</v>
      </c>
      <c r="AX68" s="17">
        <f>FishAbundance!AX68</f>
        <v>0</v>
      </c>
      <c r="AY68" s="17">
        <f>FishAbundance!AY68</f>
        <v>0</v>
      </c>
      <c r="AZ68" s="17">
        <f>FishAbundance!AZ68</f>
        <v>0</v>
      </c>
      <c r="BA68" s="17">
        <f>FishAbundance!BA68</f>
        <v>0</v>
      </c>
      <c r="BB68" s="17">
        <f>FishAbundance!BB68</f>
        <v>0</v>
      </c>
      <c r="BC68" s="17">
        <f>FishAbundance!BC68</f>
        <v>0</v>
      </c>
      <c r="BD68" s="17">
        <f>FishAbundance!BD68</f>
        <v>0</v>
      </c>
      <c r="BE68" s="17">
        <f>FishAbundance!BE68</f>
        <v>0</v>
      </c>
      <c r="BF68" s="17">
        <f>FishAbundance!BF68</f>
        <v>0</v>
      </c>
      <c r="BG68" s="17">
        <f>FishAbundance!BG68</f>
        <v>0</v>
      </c>
      <c r="BH68" s="17">
        <f>FishAbundance!BH68</f>
        <v>0</v>
      </c>
      <c r="BI68" s="17">
        <f>FishAbundance!BI68</f>
        <v>0</v>
      </c>
      <c r="BJ68" s="17">
        <f>FishAbundance!BJ68</f>
        <v>0</v>
      </c>
      <c r="BK68" s="17">
        <f>FishAbundance!BK68</f>
        <v>0</v>
      </c>
      <c r="BL68" s="17">
        <f>FishAbundance!BL68</f>
        <v>0</v>
      </c>
      <c r="BM68" s="17">
        <f>FishAbundance!BM68</f>
        <v>0</v>
      </c>
      <c r="BN68" s="17">
        <f>FishAbundance!BN68</f>
        <v>0</v>
      </c>
      <c r="BO68" s="17">
        <f>FishAbundance!BO68</f>
        <v>0</v>
      </c>
      <c r="BP68" s="17">
        <f>FishAbundance!BP68</f>
        <v>0</v>
      </c>
      <c r="BQ68" s="17">
        <f>FishAbundance!BQ68</f>
        <v>0</v>
      </c>
      <c r="BR68" s="17">
        <f>FishAbundance!BR68</f>
        <v>0</v>
      </c>
      <c r="BS68" s="17">
        <f>FishAbundance!BS68</f>
        <v>0</v>
      </c>
      <c r="BT68" s="17">
        <f>FishAbundance!BT68</f>
        <v>0</v>
      </c>
      <c r="BU68" s="17">
        <f>FishAbundance!BU68</f>
        <v>0</v>
      </c>
      <c r="BV68" s="17">
        <f>FishAbundance!BV68</f>
        <v>0</v>
      </c>
      <c r="BW68" s="17">
        <f>FishAbundance!BW68</f>
        <v>0</v>
      </c>
      <c r="BX68" s="17">
        <f>FishAbundance!BX68</f>
        <v>0</v>
      </c>
      <c r="BY68" s="17">
        <f>FishAbundance!BY68</f>
        <v>0</v>
      </c>
      <c r="BZ68" s="17">
        <f>FishAbundance!BZ68</f>
        <v>0</v>
      </c>
      <c r="CA68" s="17">
        <f>FishAbundance!CA68</f>
        <v>0</v>
      </c>
      <c r="CB68" s="17">
        <f>FishAbundance!CB68</f>
        <v>0</v>
      </c>
      <c r="CC68" s="17">
        <f>FishAbundance!CC68</f>
        <v>0</v>
      </c>
      <c r="CD68" s="17">
        <f>FishAbundance!CD68</f>
        <v>0</v>
      </c>
      <c r="CE68" s="17">
        <f>FishAbundance!CE68</f>
        <v>0</v>
      </c>
      <c r="CF68" s="17">
        <f>FishAbundance!CF68</f>
        <v>0</v>
      </c>
      <c r="CG68" s="17">
        <f>FishAbundance!CG68</f>
        <v>0</v>
      </c>
      <c r="CH68" s="17">
        <f>FishAbundance!CH68</f>
        <v>0</v>
      </c>
      <c r="CI68" s="17">
        <f>FishAbundance!CI68</f>
        <v>0</v>
      </c>
      <c r="CJ68" s="17">
        <f>FishAbundance!CJ68</f>
        <v>0</v>
      </c>
      <c r="CK68" s="17">
        <f>FishAbundance!CK68</f>
        <v>0</v>
      </c>
      <c r="CL68" s="17">
        <f>FishAbundance!CL68</f>
        <v>0</v>
      </c>
      <c r="CM68" s="17">
        <f>FishAbundance!CM68</f>
        <v>0</v>
      </c>
      <c r="CN68" s="17">
        <f>FishAbundance!CN68</f>
        <v>2</v>
      </c>
      <c r="CO68" s="17">
        <f>FishAbundance!CO68</f>
        <v>0</v>
      </c>
      <c r="CP68" s="17">
        <f>FishAbundance!CP68</f>
        <v>0</v>
      </c>
      <c r="CQ68" s="17">
        <f>FishAbundance!CQ68</f>
        <v>0</v>
      </c>
      <c r="CR68" s="17">
        <f>FishAbundance!CR68</f>
        <v>0</v>
      </c>
      <c r="CS68" s="17">
        <f>FishAbundance!CS68</f>
        <v>2</v>
      </c>
      <c r="CT68" s="17">
        <f>FishAbundance!CT68</f>
        <v>0</v>
      </c>
      <c r="CU68" s="17">
        <f>FishAbundance!CU68</f>
        <v>0</v>
      </c>
      <c r="CV68" s="17">
        <f>FishAbundance!CV68</f>
        <v>2</v>
      </c>
      <c r="CW68" s="17">
        <f>FishAbundance!CW68</f>
        <v>0</v>
      </c>
      <c r="CX68" s="17">
        <f>FishAbundance!CX68</f>
        <v>0</v>
      </c>
      <c r="CY68" s="17">
        <f>FishAbundance!CY68</f>
        <v>3</v>
      </c>
      <c r="CZ68" s="17">
        <f>FishAbundance!CZ68</f>
        <v>0</v>
      </c>
      <c r="DA68" s="17">
        <f>FishAbundance!DA68</f>
        <v>2</v>
      </c>
      <c r="DB68" s="17">
        <f>FishAbundance!DB68</f>
        <v>2</v>
      </c>
      <c r="DC68" s="17">
        <f>FishAbundance!DC68</f>
        <v>2</v>
      </c>
      <c r="DD68" s="17">
        <f>FishAbundance!DD68</f>
        <v>0</v>
      </c>
      <c r="DE68" s="17">
        <f>FishAbundance!DE68</f>
        <v>0</v>
      </c>
      <c r="DF68" s="17">
        <f>FishAbundance!DF68</f>
        <v>3</v>
      </c>
      <c r="DG68" s="17">
        <f>FishAbundance!DG68</f>
        <v>0</v>
      </c>
      <c r="DH68" s="17">
        <f>FishAbundance!DH68</f>
        <v>0</v>
      </c>
      <c r="DI68" s="17">
        <f>FishAbundance!DI68</f>
        <v>0</v>
      </c>
      <c r="DJ68" s="17">
        <f>FishAbundance!DJ68</f>
        <v>0</v>
      </c>
      <c r="DK68" s="17">
        <f>FishAbundance!DK68</f>
        <v>0</v>
      </c>
      <c r="DL68" s="17">
        <f>FishAbundance!DL68</f>
        <v>0</v>
      </c>
      <c r="DM68" s="17">
        <f>FishAbundance!DM68</f>
        <v>0</v>
      </c>
      <c r="DN68" s="17">
        <f>FishAbundance!DN68</f>
        <v>0</v>
      </c>
      <c r="DO68" s="17">
        <f>FishAbundance!DO68</f>
        <v>0</v>
      </c>
      <c r="DP68" s="17">
        <f>FishAbundance!DP68</f>
        <v>0</v>
      </c>
      <c r="DQ68" s="17">
        <f>FishAbundance!DQ68</f>
        <v>0</v>
      </c>
      <c r="DR68" s="17">
        <f>FishAbundance!DR68</f>
        <v>0</v>
      </c>
      <c r="DS68" s="17">
        <f>FishAbundance!DS68</f>
        <v>0</v>
      </c>
      <c r="DT68" s="17">
        <f>FishAbundance!DT68</f>
        <v>0</v>
      </c>
      <c r="DU68" s="17">
        <f>FishAbundance!DU68</f>
        <v>0</v>
      </c>
      <c r="DV68" s="17">
        <f>FishAbundance!DV68</f>
        <v>3</v>
      </c>
      <c r="DW68" s="17">
        <f>FishAbundance!DW68</f>
        <v>0</v>
      </c>
      <c r="DX68" s="17">
        <f>FishAbundance!DX68</f>
        <v>0</v>
      </c>
      <c r="DY68" s="17">
        <f>FishAbundance!DY68</f>
        <v>0</v>
      </c>
      <c r="DZ68" s="17">
        <f>FishAbundance!DZ68</f>
        <v>0</v>
      </c>
      <c r="EA68" s="17">
        <f>FishAbundance!EA68</f>
        <v>0</v>
      </c>
      <c r="EB68" s="17">
        <f>FishAbundance!EB68</f>
        <v>2</v>
      </c>
      <c r="EC68" s="17">
        <f>FishAbundance!EC68</f>
        <v>2</v>
      </c>
      <c r="ED68" s="17">
        <f>FishAbundance!ED68</f>
        <v>0</v>
      </c>
      <c r="EE68" s="17">
        <f>FishAbundance!EE68</f>
        <v>0</v>
      </c>
      <c r="EF68" s="17">
        <f>FishAbundance!EF68</f>
        <v>0</v>
      </c>
      <c r="EG68" s="17">
        <f>FishAbundance!EG68</f>
        <v>0</v>
      </c>
      <c r="EH68" s="17">
        <f>FishAbundance!EH68</f>
        <v>0</v>
      </c>
      <c r="EI68" s="17">
        <f>FishAbundance!EI68</f>
        <v>0</v>
      </c>
      <c r="EJ68" s="17">
        <f>FishAbundance!EJ68</f>
        <v>0</v>
      </c>
      <c r="EK68" s="17">
        <f>FishAbundance!EK68</f>
        <v>2</v>
      </c>
      <c r="EL68" s="17">
        <f>FishAbundance!EL68</f>
        <v>0</v>
      </c>
      <c r="EM68" s="17">
        <f>FishAbundance!EM68</f>
        <v>3</v>
      </c>
      <c r="EN68" s="17">
        <f>FishAbundance!EN68</f>
        <v>0</v>
      </c>
      <c r="EO68" s="17">
        <f>FishAbundance!EO68</f>
        <v>1</v>
      </c>
      <c r="EP68" s="17">
        <f>FishAbundance!EP68</f>
        <v>0</v>
      </c>
      <c r="EQ68" s="17">
        <f>FishAbundance!EQ68</f>
        <v>0</v>
      </c>
      <c r="ER68" s="17">
        <f>FishAbundance!ER68</f>
        <v>0</v>
      </c>
      <c r="ES68" s="17">
        <f>FishAbundance!ES68</f>
        <v>0</v>
      </c>
      <c r="ET68" s="17">
        <f>FishAbundance!ET68</f>
        <v>0</v>
      </c>
      <c r="EU68" s="17">
        <f>FishAbundance!EU68</f>
        <v>0</v>
      </c>
      <c r="EV68" s="17">
        <f>FishAbundance!EV68</f>
        <v>0</v>
      </c>
      <c r="EW68" s="17">
        <f>FishAbundance!EW68</f>
        <v>0</v>
      </c>
      <c r="EX68" s="17">
        <f>FishAbundance!EX68</f>
        <v>0</v>
      </c>
      <c r="EY68" s="17">
        <f>FishAbundance!EY68</f>
        <v>0</v>
      </c>
      <c r="EZ68" s="17">
        <f>FishAbundance!EZ68</f>
        <v>0</v>
      </c>
      <c r="FA68" s="17">
        <f>FishAbundance!FA68</f>
        <v>0</v>
      </c>
      <c r="FB68" s="17">
        <f>FishAbundance!FB68</f>
        <v>0</v>
      </c>
      <c r="FC68" s="17">
        <f>FishAbundance!FC68</f>
        <v>0</v>
      </c>
      <c r="FE68" s="17">
        <f>VLOOKUP($A68, SiteInfo!$A$2:$R$480, MATCH(FishAbundancePRIMER!FE$1, SiteInfo!$A$1:$R$1,0), 0)</f>
        <v>24</v>
      </c>
      <c r="FF68" s="17">
        <f>VLOOKUP($A68, SiteInfo!$A$2:$R$480, MATCH(FishAbundancePRIMER!FF$1, SiteInfo!$A$1:$R$1,0), 0)</f>
        <v>1</v>
      </c>
      <c r="FG68" s="17">
        <f>VLOOKUP($A68, SiteInfo!$A$2:$R$480, MATCH(FishAbundancePRIMER!FG$1, SiteInfo!$A$1:$R$1,0), 0)</f>
        <v>1990</v>
      </c>
      <c r="FH68" s="17" t="str">
        <f>VLOOKUP($A68, SiteInfo!$A$2:$R$480, MATCH(FishAbundancePRIMER!FH$1, SiteInfo!$A$1:$R$1,0), 0)</f>
        <v>CD</v>
      </c>
      <c r="FI68" s="17">
        <f>VLOOKUP($A68, SiteInfo!$A$2:$R$480, MATCH(FishAbundancePRIMER!FI$1, SiteInfo!$A$1:$R$1,0), 0)</f>
        <v>2</v>
      </c>
      <c r="FJ68" s="17" t="str">
        <f>VLOOKUP($A68, SiteInfo!$A$2:$R$480, MATCH(FishAbundancePRIMER!FJ$1, SiteInfo!$A$1:$R$1,0), 0)</f>
        <v>Cape Jackson</v>
      </c>
      <c r="FK68" s="17" t="str">
        <f>VLOOKUP($A68, SiteInfo!$A$2:$R$480, MATCH(FishAbundancePRIMER!FK$1, SiteInfo!$A$1:$R$1,0), 0)</f>
        <v>Cook Strait</v>
      </c>
      <c r="FL68" s="17" t="str">
        <f>VLOOKUP($A68, SiteInfo!$A$2:$R$480, MATCH(FishAbundancePRIMER!FL$1, SiteInfo!$A$1:$R$1,0), 0)</f>
        <v>OMS</v>
      </c>
      <c r="FM68" s="17" t="str">
        <f>VLOOKUP($A68, SiteInfo!$A$2:$R$480, MATCH(FishAbundancePRIMER!FM$1, SiteInfo!$A$1:$R$1,0), 0)</f>
        <v>Outer Marlborough Sounds</v>
      </c>
      <c r="FN68" s="17" t="str">
        <f>VLOOKUP($A68, SiteInfo!$A$2:$R$480, MATCH(FishAbundancePRIMER!FN$1, SiteInfo!$A$1:$R$1,0), 0)</f>
        <v>Cs</v>
      </c>
      <c r="FO68" s="17" t="str">
        <f>VLOOKUP($A68, SiteInfo!$A$2:$R$480, MATCH(FishAbundancePRIMER!FO$1, SiteInfo!$A$1:$R$1,0), 0)</f>
        <v>NESI</v>
      </c>
    </row>
    <row r="69" spans="1:171" x14ac:dyDescent="0.25">
      <c r="A69" s="11" t="str">
        <f>FishAbundance!A69</f>
        <v>Cs3</v>
      </c>
      <c r="B69" s="17">
        <f>FishAbundance!B69</f>
        <v>0</v>
      </c>
      <c r="C69" s="17">
        <f>FishAbundance!C69</f>
        <v>0</v>
      </c>
      <c r="D69" s="17">
        <f>FishAbundance!D69</f>
        <v>0</v>
      </c>
      <c r="E69" s="17">
        <f>FishAbundance!E69</f>
        <v>0</v>
      </c>
      <c r="F69" s="17">
        <f>FishAbundance!F69</f>
        <v>0</v>
      </c>
      <c r="G69" s="17">
        <f>FishAbundance!G69</f>
        <v>0</v>
      </c>
      <c r="H69" s="17">
        <f>FishAbundance!H69</f>
        <v>0</v>
      </c>
      <c r="I69" s="17">
        <f>FishAbundance!I69</f>
        <v>0</v>
      </c>
      <c r="J69" s="17">
        <f>FishAbundance!J69</f>
        <v>0</v>
      </c>
      <c r="K69" s="17">
        <f>FishAbundance!K69</f>
        <v>0</v>
      </c>
      <c r="L69" s="17">
        <f>FishAbundance!L69</f>
        <v>0</v>
      </c>
      <c r="M69" s="17">
        <f>FishAbundance!M69</f>
        <v>0</v>
      </c>
      <c r="N69" s="17">
        <f>FishAbundance!N69</f>
        <v>0</v>
      </c>
      <c r="O69" s="17">
        <f>FishAbundance!O69</f>
        <v>0</v>
      </c>
      <c r="P69" s="17">
        <f>FishAbundance!P69</f>
        <v>0</v>
      </c>
      <c r="Q69" s="17">
        <f>FishAbundance!Q69</f>
        <v>1</v>
      </c>
      <c r="R69" s="17">
        <f>FishAbundance!R69</f>
        <v>0</v>
      </c>
      <c r="S69" s="17">
        <f>FishAbundance!S69</f>
        <v>0</v>
      </c>
      <c r="T69" s="17">
        <f>FishAbundance!T69</f>
        <v>0</v>
      </c>
      <c r="U69" s="17">
        <f>FishAbundance!U69</f>
        <v>0</v>
      </c>
      <c r="V69" s="17">
        <f>FishAbundance!V69</f>
        <v>2</v>
      </c>
      <c r="W69" s="17">
        <f>FishAbundance!W69</f>
        <v>0</v>
      </c>
      <c r="X69" s="17">
        <f>FishAbundance!X69</f>
        <v>0</v>
      </c>
      <c r="Y69" s="17">
        <f>FishAbundance!Y69</f>
        <v>0</v>
      </c>
      <c r="Z69" s="17">
        <f>FishAbundance!Z69</f>
        <v>0</v>
      </c>
      <c r="AA69" s="17">
        <f>FishAbundance!AA69</f>
        <v>0</v>
      </c>
      <c r="AB69" s="17">
        <f>FishAbundance!AB69</f>
        <v>1</v>
      </c>
      <c r="AC69" s="17">
        <f>FishAbundance!AC69</f>
        <v>0</v>
      </c>
      <c r="AD69" s="17">
        <f>FishAbundance!AD69</f>
        <v>0</v>
      </c>
      <c r="AE69" s="17">
        <f>FishAbundance!AE69</f>
        <v>0</v>
      </c>
      <c r="AF69" s="17">
        <f>FishAbundance!AF69</f>
        <v>0</v>
      </c>
      <c r="AG69" s="17">
        <f>FishAbundance!AG69</f>
        <v>0</v>
      </c>
      <c r="AH69" s="17">
        <f>FishAbundance!AH69</f>
        <v>0</v>
      </c>
      <c r="AI69" s="17">
        <f>FishAbundance!AI69</f>
        <v>0</v>
      </c>
      <c r="AJ69" s="17">
        <f>FishAbundance!AJ69</f>
        <v>0</v>
      </c>
      <c r="AK69" s="17">
        <f>FishAbundance!AK69</f>
        <v>0</v>
      </c>
      <c r="AL69" s="17">
        <f>FishAbundance!AL69</f>
        <v>0</v>
      </c>
      <c r="AM69" s="17">
        <f>FishAbundance!AM69</f>
        <v>2</v>
      </c>
      <c r="AN69" s="17">
        <f>FishAbundance!AN69</f>
        <v>0</v>
      </c>
      <c r="AO69" s="17">
        <f>FishAbundance!AO69</f>
        <v>0</v>
      </c>
      <c r="AP69" s="17">
        <f>FishAbundance!AP69</f>
        <v>0</v>
      </c>
      <c r="AQ69" s="17">
        <f>FishAbundance!AQ69</f>
        <v>0</v>
      </c>
      <c r="AR69" s="17">
        <f>FishAbundance!AR69</f>
        <v>0</v>
      </c>
      <c r="AS69" s="17">
        <f>FishAbundance!AS69</f>
        <v>3</v>
      </c>
      <c r="AT69" s="17">
        <f>FishAbundance!AT69</f>
        <v>0</v>
      </c>
      <c r="AU69" s="17">
        <f>FishAbundance!AU69</f>
        <v>0</v>
      </c>
      <c r="AV69" s="17">
        <f>FishAbundance!AV69</f>
        <v>2</v>
      </c>
      <c r="AW69" s="17">
        <f>FishAbundance!AW69</f>
        <v>0</v>
      </c>
      <c r="AX69" s="17">
        <f>FishAbundance!AX69</f>
        <v>0</v>
      </c>
      <c r="AY69" s="17">
        <f>FishAbundance!AY69</f>
        <v>0</v>
      </c>
      <c r="AZ69" s="17">
        <f>FishAbundance!AZ69</f>
        <v>0</v>
      </c>
      <c r="BA69" s="17">
        <f>FishAbundance!BA69</f>
        <v>0</v>
      </c>
      <c r="BB69" s="17">
        <f>FishAbundance!BB69</f>
        <v>0</v>
      </c>
      <c r="BC69" s="17">
        <f>FishAbundance!BC69</f>
        <v>0</v>
      </c>
      <c r="BD69" s="17">
        <f>FishAbundance!BD69</f>
        <v>0</v>
      </c>
      <c r="BE69" s="17">
        <f>FishAbundance!BE69</f>
        <v>0</v>
      </c>
      <c r="BF69" s="17">
        <f>FishAbundance!BF69</f>
        <v>0</v>
      </c>
      <c r="BG69" s="17">
        <f>FishAbundance!BG69</f>
        <v>0</v>
      </c>
      <c r="BH69" s="17">
        <f>FishAbundance!BH69</f>
        <v>0</v>
      </c>
      <c r="BI69" s="17">
        <f>FishAbundance!BI69</f>
        <v>0</v>
      </c>
      <c r="BJ69" s="17">
        <f>FishAbundance!BJ69</f>
        <v>0</v>
      </c>
      <c r="BK69" s="17">
        <f>FishAbundance!BK69</f>
        <v>0</v>
      </c>
      <c r="BL69" s="17">
        <f>FishAbundance!BL69</f>
        <v>0</v>
      </c>
      <c r="BM69" s="17">
        <f>FishAbundance!BM69</f>
        <v>0</v>
      </c>
      <c r="BN69" s="17">
        <f>FishAbundance!BN69</f>
        <v>0</v>
      </c>
      <c r="BO69" s="17">
        <f>FishAbundance!BO69</f>
        <v>0</v>
      </c>
      <c r="BP69" s="17">
        <f>FishAbundance!BP69</f>
        <v>0</v>
      </c>
      <c r="BQ69" s="17">
        <f>FishAbundance!BQ69</f>
        <v>0</v>
      </c>
      <c r="BR69" s="17">
        <f>FishAbundance!BR69</f>
        <v>0</v>
      </c>
      <c r="BS69" s="17">
        <f>FishAbundance!BS69</f>
        <v>0</v>
      </c>
      <c r="BT69" s="17">
        <f>FishAbundance!BT69</f>
        <v>0</v>
      </c>
      <c r="BU69" s="17">
        <f>FishAbundance!BU69</f>
        <v>0</v>
      </c>
      <c r="BV69" s="17">
        <f>FishAbundance!BV69</f>
        <v>0</v>
      </c>
      <c r="BW69" s="17">
        <f>FishAbundance!BW69</f>
        <v>0</v>
      </c>
      <c r="BX69" s="17">
        <f>FishAbundance!BX69</f>
        <v>0</v>
      </c>
      <c r="BY69" s="17">
        <f>FishAbundance!BY69</f>
        <v>0</v>
      </c>
      <c r="BZ69" s="17">
        <f>FishAbundance!BZ69</f>
        <v>0</v>
      </c>
      <c r="CA69" s="17">
        <f>FishAbundance!CA69</f>
        <v>0</v>
      </c>
      <c r="CB69" s="17">
        <f>FishAbundance!CB69</f>
        <v>0</v>
      </c>
      <c r="CC69" s="17">
        <f>FishAbundance!CC69</f>
        <v>0</v>
      </c>
      <c r="CD69" s="17">
        <f>FishAbundance!CD69</f>
        <v>0</v>
      </c>
      <c r="CE69" s="17">
        <f>FishAbundance!CE69</f>
        <v>0</v>
      </c>
      <c r="CF69" s="17">
        <f>FishAbundance!CF69</f>
        <v>0</v>
      </c>
      <c r="CG69" s="17">
        <f>FishAbundance!CG69</f>
        <v>0</v>
      </c>
      <c r="CH69" s="17">
        <f>FishAbundance!CH69</f>
        <v>0</v>
      </c>
      <c r="CI69" s="17">
        <f>FishAbundance!CI69</f>
        <v>0</v>
      </c>
      <c r="CJ69" s="17">
        <f>FishAbundance!CJ69</f>
        <v>0</v>
      </c>
      <c r="CK69" s="17">
        <f>FishAbundance!CK69</f>
        <v>0</v>
      </c>
      <c r="CL69" s="17">
        <f>FishAbundance!CL69</f>
        <v>0</v>
      </c>
      <c r="CM69" s="17">
        <f>FishAbundance!CM69</f>
        <v>1</v>
      </c>
      <c r="CN69" s="17">
        <f>FishAbundance!CN69</f>
        <v>2</v>
      </c>
      <c r="CO69" s="17">
        <f>FishAbundance!CO69</f>
        <v>0</v>
      </c>
      <c r="CP69" s="17">
        <f>FishAbundance!CP69</f>
        <v>0</v>
      </c>
      <c r="CQ69" s="17">
        <f>FishAbundance!CQ69</f>
        <v>0</v>
      </c>
      <c r="CR69" s="17">
        <f>FishAbundance!CR69</f>
        <v>0</v>
      </c>
      <c r="CS69" s="17">
        <f>FishAbundance!CS69</f>
        <v>2</v>
      </c>
      <c r="CT69" s="17">
        <f>FishAbundance!CT69</f>
        <v>0</v>
      </c>
      <c r="CU69" s="17">
        <f>FishAbundance!CU69</f>
        <v>2</v>
      </c>
      <c r="CV69" s="17">
        <f>FishAbundance!CV69</f>
        <v>3</v>
      </c>
      <c r="CW69" s="17">
        <f>FishAbundance!CW69</f>
        <v>0</v>
      </c>
      <c r="CX69" s="17">
        <f>FishAbundance!CX69</f>
        <v>0</v>
      </c>
      <c r="CY69" s="17">
        <f>FishAbundance!CY69</f>
        <v>3</v>
      </c>
      <c r="CZ69" s="17">
        <f>FishAbundance!CZ69</f>
        <v>0</v>
      </c>
      <c r="DA69" s="17">
        <f>FishAbundance!DA69</f>
        <v>2</v>
      </c>
      <c r="DB69" s="17">
        <f>FishAbundance!DB69</f>
        <v>2</v>
      </c>
      <c r="DC69" s="17">
        <f>FishAbundance!DC69</f>
        <v>2</v>
      </c>
      <c r="DD69" s="17">
        <f>FishAbundance!DD69</f>
        <v>0</v>
      </c>
      <c r="DE69" s="17">
        <f>FishAbundance!DE69</f>
        <v>0</v>
      </c>
      <c r="DF69" s="17">
        <f>FishAbundance!DF69</f>
        <v>2</v>
      </c>
      <c r="DG69" s="17">
        <f>FishAbundance!DG69</f>
        <v>0</v>
      </c>
      <c r="DH69" s="17">
        <f>FishAbundance!DH69</f>
        <v>0</v>
      </c>
      <c r="DI69" s="17">
        <f>FishAbundance!DI69</f>
        <v>0</v>
      </c>
      <c r="DJ69" s="17">
        <f>FishAbundance!DJ69</f>
        <v>0</v>
      </c>
      <c r="DK69" s="17">
        <f>FishAbundance!DK69</f>
        <v>0</v>
      </c>
      <c r="DL69" s="17">
        <f>FishAbundance!DL69</f>
        <v>0</v>
      </c>
      <c r="DM69" s="17">
        <f>FishAbundance!DM69</f>
        <v>0</v>
      </c>
      <c r="DN69" s="17">
        <f>FishAbundance!DN69</f>
        <v>0</v>
      </c>
      <c r="DO69" s="17">
        <f>FishAbundance!DO69</f>
        <v>0</v>
      </c>
      <c r="DP69" s="17">
        <f>FishAbundance!DP69</f>
        <v>0</v>
      </c>
      <c r="DQ69" s="17">
        <f>FishAbundance!DQ69</f>
        <v>0</v>
      </c>
      <c r="DR69" s="17">
        <f>FishAbundance!DR69</f>
        <v>0</v>
      </c>
      <c r="DS69" s="17">
        <f>FishAbundance!DS69</f>
        <v>2</v>
      </c>
      <c r="DT69" s="17">
        <f>FishAbundance!DT69</f>
        <v>0</v>
      </c>
      <c r="DU69" s="17">
        <f>FishAbundance!DU69</f>
        <v>0</v>
      </c>
      <c r="DV69" s="17">
        <f>FishAbundance!DV69</f>
        <v>2</v>
      </c>
      <c r="DW69" s="17">
        <f>FishAbundance!DW69</f>
        <v>0</v>
      </c>
      <c r="DX69" s="17">
        <f>FishAbundance!DX69</f>
        <v>0</v>
      </c>
      <c r="DY69" s="17">
        <f>FishAbundance!DY69</f>
        <v>0</v>
      </c>
      <c r="DZ69" s="17">
        <f>FishAbundance!DZ69</f>
        <v>0</v>
      </c>
      <c r="EA69" s="17">
        <f>FishAbundance!EA69</f>
        <v>0</v>
      </c>
      <c r="EB69" s="17">
        <f>FishAbundance!EB69</f>
        <v>1</v>
      </c>
      <c r="EC69" s="17">
        <f>FishAbundance!EC69</f>
        <v>2</v>
      </c>
      <c r="ED69" s="17">
        <f>FishAbundance!ED69</f>
        <v>0</v>
      </c>
      <c r="EE69" s="17">
        <f>FishAbundance!EE69</f>
        <v>0</v>
      </c>
      <c r="EF69" s="17">
        <f>FishAbundance!EF69</f>
        <v>0</v>
      </c>
      <c r="EG69" s="17">
        <f>FishAbundance!EG69</f>
        <v>0</v>
      </c>
      <c r="EH69" s="17">
        <f>FishAbundance!EH69</f>
        <v>0</v>
      </c>
      <c r="EI69" s="17">
        <f>FishAbundance!EI69</f>
        <v>2</v>
      </c>
      <c r="EJ69" s="17">
        <f>FishAbundance!EJ69</f>
        <v>0</v>
      </c>
      <c r="EK69" s="17">
        <f>FishAbundance!EK69</f>
        <v>2</v>
      </c>
      <c r="EL69" s="17">
        <f>FishAbundance!EL69</f>
        <v>0</v>
      </c>
      <c r="EM69" s="17">
        <f>FishAbundance!EM69</f>
        <v>4</v>
      </c>
      <c r="EN69" s="17">
        <f>FishAbundance!EN69</f>
        <v>0</v>
      </c>
      <c r="EO69" s="17">
        <f>FishAbundance!EO69</f>
        <v>0</v>
      </c>
      <c r="EP69" s="17">
        <f>FishAbundance!EP69</f>
        <v>0</v>
      </c>
      <c r="EQ69" s="17">
        <f>FishAbundance!EQ69</f>
        <v>0</v>
      </c>
      <c r="ER69" s="17">
        <f>FishAbundance!ER69</f>
        <v>0</v>
      </c>
      <c r="ES69" s="17">
        <f>FishAbundance!ES69</f>
        <v>0</v>
      </c>
      <c r="ET69" s="17">
        <f>FishAbundance!ET69</f>
        <v>0</v>
      </c>
      <c r="EU69" s="17">
        <f>FishAbundance!EU69</f>
        <v>0</v>
      </c>
      <c r="EV69" s="17">
        <f>FishAbundance!EV69</f>
        <v>0</v>
      </c>
      <c r="EW69" s="17">
        <f>FishAbundance!EW69</f>
        <v>0</v>
      </c>
      <c r="EX69" s="17">
        <f>FishAbundance!EX69</f>
        <v>0</v>
      </c>
      <c r="EY69" s="17">
        <f>FishAbundance!EY69</f>
        <v>0</v>
      </c>
      <c r="EZ69" s="17">
        <f>FishAbundance!EZ69</f>
        <v>0</v>
      </c>
      <c r="FA69" s="17">
        <f>FishAbundance!FA69</f>
        <v>0</v>
      </c>
      <c r="FB69" s="17">
        <f>FishAbundance!FB69</f>
        <v>0</v>
      </c>
      <c r="FC69" s="17">
        <f>FishAbundance!FC69</f>
        <v>0</v>
      </c>
      <c r="FE69" s="17">
        <f>VLOOKUP($A69, SiteInfo!$A$2:$R$480, MATCH(FishAbundancePRIMER!FE$1, SiteInfo!$A$1:$R$1,0), 0)</f>
        <v>14</v>
      </c>
      <c r="FF69" s="17">
        <f>VLOOKUP($A69, SiteInfo!$A$2:$R$480, MATCH(FishAbundancePRIMER!FF$1, SiteInfo!$A$1:$R$1,0), 0)</f>
        <v>2</v>
      </c>
      <c r="FG69" s="17">
        <f>VLOOKUP($A69, SiteInfo!$A$2:$R$480, MATCH(FishAbundancePRIMER!FG$1, SiteInfo!$A$1:$R$1,0), 0)</f>
        <v>1990</v>
      </c>
      <c r="FH69" s="17" t="str">
        <f>VLOOKUP($A69, SiteInfo!$A$2:$R$480, MATCH(FishAbundancePRIMER!FH$1, SiteInfo!$A$1:$R$1,0), 0)</f>
        <v>CD</v>
      </c>
      <c r="FI69" s="17">
        <f>VLOOKUP($A69, SiteInfo!$A$2:$R$480, MATCH(FishAbundancePRIMER!FI$1, SiteInfo!$A$1:$R$1,0), 0)</f>
        <v>2</v>
      </c>
      <c r="FJ69" s="17" t="str">
        <f>VLOOKUP($A69, SiteInfo!$A$2:$R$480, MATCH(FishAbundancePRIMER!FJ$1, SiteInfo!$A$1:$R$1,0), 0)</f>
        <v>The Brothers</v>
      </c>
      <c r="FK69" s="17" t="str">
        <f>VLOOKUP($A69, SiteInfo!$A$2:$R$480, MATCH(FishAbundancePRIMER!FK$1, SiteInfo!$A$1:$R$1,0), 0)</f>
        <v>Cook Strait</v>
      </c>
      <c r="FL69" s="17" t="str">
        <f>VLOOKUP($A69, SiteInfo!$A$2:$R$480, MATCH(FishAbundancePRIMER!FL$1, SiteInfo!$A$1:$R$1,0), 0)</f>
        <v>OMS</v>
      </c>
      <c r="FM69" s="17" t="str">
        <f>VLOOKUP($A69, SiteInfo!$A$2:$R$480, MATCH(FishAbundancePRIMER!FM$1, SiteInfo!$A$1:$R$1,0), 0)</f>
        <v>Outer Marlborough Sounds</v>
      </c>
      <c r="FN69" s="17" t="str">
        <f>VLOOKUP($A69, SiteInfo!$A$2:$R$480, MATCH(FishAbundancePRIMER!FN$1, SiteInfo!$A$1:$R$1,0), 0)</f>
        <v>Cs</v>
      </c>
      <c r="FO69" s="17" t="str">
        <f>VLOOKUP($A69, SiteInfo!$A$2:$R$480, MATCH(FishAbundancePRIMER!FO$1, SiteInfo!$A$1:$R$1,0), 0)</f>
        <v>NESI</v>
      </c>
    </row>
    <row r="70" spans="1:171" x14ac:dyDescent="0.25">
      <c r="A70" s="11" t="str">
        <f>FishAbundance!A70</f>
        <v>Cs4</v>
      </c>
      <c r="B70" s="17">
        <f>FishAbundance!B70</f>
        <v>0</v>
      </c>
      <c r="C70" s="17">
        <f>FishAbundance!C70</f>
        <v>0</v>
      </c>
      <c r="D70" s="17">
        <f>FishAbundance!D70</f>
        <v>0</v>
      </c>
      <c r="E70" s="17">
        <f>FishAbundance!E70</f>
        <v>0</v>
      </c>
      <c r="F70" s="17">
        <f>FishAbundance!F70</f>
        <v>0</v>
      </c>
      <c r="G70" s="17">
        <f>FishAbundance!G70</f>
        <v>0</v>
      </c>
      <c r="H70" s="17">
        <f>FishAbundance!H70</f>
        <v>0</v>
      </c>
      <c r="I70" s="17">
        <f>FishAbundance!I70</f>
        <v>0</v>
      </c>
      <c r="J70" s="17">
        <f>FishAbundance!J70</f>
        <v>0</v>
      </c>
      <c r="K70" s="17">
        <f>FishAbundance!K70</f>
        <v>0</v>
      </c>
      <c r="L70" s="17">
        <f>FishAbundance!L70</f>
        <v>0</v>
      </c>
      <c r="M70" s="17">
        <f>FishAbundance!M70</f>
        <v>0</v>
      </c>
      <c r="N70" s="17">
        <f>FishAbundance!N70</f>
        <v>0</v>
      </c>
      <c r="O70" s="17">
        <f>FishAbundance!O70</f>
        <v>0</v>
      </c>
      <c r="P70" s="17">
        <f>FishAbundance!P70</f>
        <v>0</v>
      </c>
      <c r="Q70" s="17">
        <f>FishAbundance!Q70</f>
        <v>0</v>
      </c>
      <c r="R70" s="17">
        <f>FishAbundance!R70</f>
        <v>0</v>
      </c>
      <c r="S70" s="17">
        <f>FishAbundance!S70</f>
        <v>0</v>
      </c>
      <c r="T70" s="17">
        <f>FishAbundance!T70</f>
        <v>0</v>
      </c>
      <c r="U70" s="17">
        <f>FishAbundance!U70</f>
        <v>0</v>
      </c>
      <c r="V70" s="17">
        <f>FishAbundance!V70</f>
        <v>2</v>
      </c>
      <c r="W70" s="17">
        <f>FishAbundance!W70</f>
        <v>0</v>
      </c>
      <c r="X70" s="17">
        <f>FishAbundance!X70</f>
        <v>0</v>
      </c>
      <c r="Y70" s="17">
        <f>FishAbundance!Y70</f>
        <v>0</v>
      </c>
      <c r="Z70" s="17">
        <f>FishAbundance!Z70</f>
        <v>0</v>
      </c>
      <c r="AA70" s="17">
        <f>FishAbundance!AA70</f>
        <v>0</v>
      </c>
      <c r="AB70" s="17">
        <f>FishAbundance!AB70</f>
        <v>0</v>
      </c>
      <c r="AC70" s="17">
        <f>FishAbundance!AC70</f>
        <v>0</v>
      </c>
      <c r="AD70" s="17">
        <f>FishAbundance!AD70</f>
        <v>0</v>
      </c>
      <c r="AE70" s="17">
        <f>FishAbundance!AE70</f>
        <v>0</v>
      </c>
      <c r="AF70" s="17">
        <f>FishAbundance!AF70</f>
        <v>0</v>
      </c>
      <c r="AG70" s="17">
        <f>FishAbundance!AG70</f>
        <v>0</v>
      </c>
      <c r="AH70" s="17">
        <f>FishAbundance!AH70</f>
        <v>0</v>
      </c>
      <c r="AI70" s="17">
        <f>FishAbundance!AI70</f>
        <v>0</v>
      </c>
      <c r="AJ70" s="17">
        <f>FishAbundance!AJ70</f>
        <v>0</v>
      </c>
      <c r="AK70" s="17">
        <f>FishAbundance!AK70</f>
        <v>2</v>
      </c>
      <c r="AL70" s="17">
        <f>FishAbundance!AL70</f>
        <v>0</v>
      </c>
      <c r="AM70" s="17">
        <f>FishAbundance!AM70</f>
        <v>2</v>
      </c>
      <c r="AN70" s="17">
        <f>FishAbundance!AN70</f>
        <v>0</v>
      </c>
      <c r="AO70" s="17">
        <f>FishAbundance!AO70</f>
        <v>0</v>
      </c>
      <c r="AP70" s="17">
        <f>FishAbundance!AP70</f>
        <v>0</v>
      </c>
      <c r="AQ70" s="17">
        <f>FishAbundance!AQ70</f>
        <v>0</v>
      </c>
      <c r="AR70" s="17">
        <f>FishAbundance!AR70</f>
        <v>0</v>
      </c>
      <c r="AS70" s="17">
        <f>FishAbundance!AS70</f>
        <v>4</v>
      </c>
      <c r="AT70" s="17">
        <f>FishAbundance!AT70</f>
        <v>0</v>
      </c>
      <c r="AU70" s="17">
        <f>FishAbundance!AU70</f>
        <v>0</v>
      </c>
      <c r="AV70" s="17">
        <f>FishAbundance!AV70</f>
        <v>2</v>
      </c>
      <c r="AW70" s="17">
        <f>FishAbundance!AW70</f>
        <v>0</v>
      </c>
      <c r="AX70" s="17">
        <f>FishAbundance!AX70</f>
        <v>0</v>
      </c>
      <c r="AY70" s="17">
        <f>FishAbundance!AY70</f>
        <v>0</v>
      </c>
      <c r="AZ70" s="17">
        <f>FishAbundance!AZ70</f>
        <v>0</v>
      </c>
      <c r="BA70" s="17">
        <f>FishAbundance!BA70</f>
        <v>0</v>
      </c>
      <c r="BB70" s="17">
        <f>FishAbundance!BB70</f>
        <v>0</v>
      </c>
      <c r="BC70" s="17">
        <f>FishAbundance!BC70</f>
        <v>0</v>
      </c>
      <c r="BD70" s="17">
        <f>FishAbundance!BD70</f>
        <v>0</v>
      </c>
      <c r="BE70" s="17">
        <f>FishAbundance!BE70</f>
        <v>0</v>
      </c>
      <c r="BF70" s="17">
        <f>FishAbundance!BF70</f>
        <v>0</v>
      </c>
      <c r="BG70" s="17">
        <f>FishAbundance!BG70</f>
        <v>0</v>
      </c>
      <c r="BH70" s="17">
        <f>FishAbundance!BH70</f>
        <v>0</v>
      </c>
      <c r="BI70" s="17">
        <f>FishAbundance!BI70</f>
        <v>0</v>
      </c>
      <c r="BJ70" s="17">
        <f>FishAbundance!BJ70</f>
        <v>0</v>
      </c>
      <c r="BK70" s="17">
        <f>FishAbundance!BK70</f>
        <v>0</v>
      </c>
      <c r="BL70" s="17">
        <f>FishAbundance!BL70</f>
        <v>0</v>
      </c>
      <c r="BM70" s="17">
        <f>FishAbundance!BM70</f>
        <v>0</v>
      </c>
      <c r="BN70" s="17">
        <f>FishAbundance!BN70</f>
        <v>0</v>
      </c>
      <c r="BO70" s="17">
        <f>FishAbundance!BO70</f>
        <v>0</v>
      </c>
      <c r="BP70" s="17">
        <f>FishAbundance!BP70</f>
        <v>0</v>
      </c>
      <c r="BQ70" s="17">
        <f>FishAbundance!BQ70</f>
        <v>0</v>
      </c>
      <c r="BR70" s="17">
        <f>FishAbundance!BR70</f>
        <v>0</v>
      </c>
      <c r="BS70" s="17">
        <f>FishAbundance!BS70</f>
        <v>0</v>
      </c>
      <c r="BT70" s="17">
        <f>FishAbundance!BT70</f>
        <v>0</v>
      </c>
      <c r="BU70" s="17">
        <f>FishAbundance!BU70</f>
        <v>0</v>
      </c>
      <c r="BV70" s="17">
        <f>FishAbundance!BV70</f>
        <v>0</v>
      </c>
      <c r="BW70" s="17">
        <f>FishAbundance!BW70</f>
        <v>0</v>
      </c>
      <c r="BX70" s="17">
        <f>FishAbundance!BX70</f>
        <v>0</v>
      </c>
      <c r="BY70" s="17">
        <f>FishAbundance!BY70</f>
        <v>0</v>
      </c>
      <c r="BZ70" s="17">
        <f>FishAbundance!BZ70</f>
        <v>0</v>
      </c>
      <c r="CA70" s="17">
        <f>FishAbundance!CA70</f>
        <v>0</v>
      </c>
      <c r="CB70" s="17">
        <f>FishAbundance!CB70</f>
        <v>0</v>
      </c>
      <c r="CC70" s="17">
        <f>FishAbundance!CC70</f>
        <v>0</v>
      </c>
      <c r="CD70" s="17">
        <f>FishAbundance!CD70</f>
        <v>0</v>
      </c>
      <c r="CE70" s="17">
        <f>FishAbundance!CE70</f>
        <v>0</v>
      </c>
      <c r="CF70" s="17">
        <f>FishAbundance!CF70</f>
        <v>0</v>
      </c>
      <c r="CG70" s="17">
        <f>FishAbundance!CG70</f>
        <v>0</v>
      </c>
      <c r="CH70" s="17">
        <f>FishAbundance!CH70</f>
        <v>0</v>
      </c>
      <c r="CI70" s="17">
        <f>FishAbundance!CI70</f>
        <v>0</v>
      </c>
      <c r="CJ70" s="17">
        <f>FishAbundance!CJ70</f>
        <v>0</v>
      </c>
      <c r="CK70" s="17">
        <f>FishAbundance!CK70</f>
        <v>0</v>
      </c>
      <c r="CL70" s="17">
        <f>FishAbundance!CL70</f>
        <v>0</v>
      </c>
      <c r="CM70" s="17">
        <f>FishAbundance!CM70</f>
        <v>0</v>
      </c>
      <c r="CN70" s="17">
        <f>FishAbundance!CN70</f>
        <v>2</v>
      </c>
      <c r="CO70" s="17">
        <f>FishAbundance!CO70</f>
        <v>0</v>
      </c>
      <c r="CP70" s="17">
        <f>FishAbundance!CP70</f>
        <v>0</v>
      </c>
      <c r="CQ70" s="17">
        <f>FishAbundance!CQ70</f>
        <v>0</v>
      </c>
      <c r="CR70" s="17">
        <f>FishAbundance!CR70</f>
        <v>0</v>
      </c>
      <c r="CS70" s="17">
        <f>FishAbundance!CS70</f>
        <v>3</v>
      </c>
      <c r="CT70" s="17">
        <f>FishAbundance!CT70</f>
        <v>0</v>
      </c>
      <c r="CU70" s="17">
        <f>FishAbundance!CU70</f>
        <v>0</v>
      </c>
      <c r="CV70" s="17">
        <f>FishAbundance!CV70</f>
        <v>2</v>
      </c>
      <c r="CW70" s="17">
        <f>FishAbundance!CW70</f>
        <v>0</v>
      </c>
      <c r="CX70" s="17">
        <f>FishAbundance!CX70</f>
        <v>0</v>
      </c>
      <c r="CY70" s="17">
        <f>FishAbundance!CY70</f>
        <v>3</v>
      </c>
      <c r="CZ70" s="17">
        <f>FishAbundance!CZ70</f>
        <v>0</v>
      </c>
      <c r="DA70" s="17">
        <f>FishAbundance!DA70</f>
        <v>2</v>
      </c>
      <c r="DB70" s="17">
        <f>FishAbundance!DB70</f>
        <v>2</v>
      </c>
      <c r="DC70" s="17">
        <f>FishAbundance!DC70</f>
        <v>3</v>
      </c>
      <c r="DD70" s="17">
        <f>FishAbundance!DD70</f>
        <v>0</v>
      </c>
      <c r="DE70" s="17">
        <f>FishAbundance!DE70</f>
        <v>0</v>
      </c>
      <c r="DF70" s="17">
        <f>FishAbundance!DF70</f>
        <v>2</v>
      </c>
      <c r="DG70" s="17">
        <f>FishAbundance!DG70</f>
        <v>0</v>
      </c>
      <c r="DH70" s="17">
        <f>FishAbundance!DH70</f>
        <v>0</v>
      </c>
      <c r="DI70" s="17">
        <f>FishAbundance!DI70</f>
        <v>0</v>
      </c>
      <c r="DJ70" s="17">
        <f>FishAbundance!DJ70</f>
        <v>0</v>
      </c>
      <c r="DK70" s="17">
        <f>FishAbundance!DK70</f>
        <v>0</v>
      </c>
      <c r="DL70" s="17">
        <f>FishAbundance!DL70</f>
        <v>0</v>
      </c>
      <c r="DM70" s="17">
        <f>FishAbundance!DM70</f>
        <v>0</v>
      </c>
      <c r="DN70" s="17">
        <f>FishAbundance!DN70</f>
        <v>0</v>
      </c>
      <c r="DO70" s="17">
        <f>FishAbundance!DO70</f>
        <v>0</v>
      </c>
      <c r="DP70" s="17">
        <f>FishAbundance!DP70</f>
        <v>0</v>
      </c>
      <c r="DQ70" s="17">
        <f>FishAbundance!DQ70</f>
        <v>0</v>
      </c>
      <c r="DR70" s="17">
        <f>FishAbundance!DR70</f>
        <v>0</v>
      </c>
      <c r="DS70" s="17">
        <f>FishAbundance!DS70</f>
        <v>0</v>
      </c>
      <c r="DT70" s="17">
        <f>FishAbundance!DT70</f>
        <v>0</v>
      </c>
      <c r="DU70" s="17">
        <f>FishAbundance!DU70</f>
        <v>0</v>
      </c>
      <c r="DV70" s="17">
        <f>FishAbundance!DV70</f>
        <v>3</v>
      </c>
      <c r="DW70" s="17">
        <f>FishAbundance!DW70</f>
        <v>0</v>
      </c>
      <c r="DX70" s="17">
        <f>FishAbundance!DX70</f>
        <v>0</v>
      </c>
      <c r="DY70" s="17">
        <f>FishAbundance!DY70</f>
        <v>0</v>
      </c>
      <c r="DZ70" s="17">
        <f>FishAbundance!DZ70</f>
        <v>0</v>
      </c>
      <c r="EA70" s="17">
        <f>FishAbundance!EA70</f>
        <v>0</v>
      </c>
      <c r="EB70" s="17">
        <f>FishAbundance!EB70</f>
        <v>3</v>
      </c>
      <c r="EC70" s="17">
        <f>FishAbundance!EC70</f>
        <v>2</v>
      </c>
      <c r="ED70" s="17">
        <f>FishAbundance!ED70</f>
        <v>0</v>
      </c>
      <c r="EE70" s="17">
        <f>FishAbundance!EE70</f>
        <v>0</v>
      </c>
      <c r="EF70" s="17">
        <f>FishAbundance!EF70</f>
        <v>0</v>
      </c>
      <c r="EG70" s="17">
        <f>FishAbundance!EG70</f>
        <v>0</v>
      </c>
      <c r="EH70" s="17">
        <f>FishAbundance!EH70</f>
        <v>0</v>
      </c>
      <c r="EI70" s="17">
        <f>FishAbundance!EI70</f>
        <v>0</v>
      </c>
      <c r="EJ70" s="17">
        <f>FishAbundance!EJ70</f>
        <v>0</v>
      </c>
      <c r="EK70" s="17">
        <f>FishAbundance!EK70</f>
        <v>0</v>
      </c>
      <c r="EL70" s="17">
        <f>FishAbundance!EL70</f>
        <v>0</v>
      </c>
      <c r="EM70" s="17">
        <f>FishAbundance!EM70</f>
        <v>2</v>
      </c>
      <c r="EN70" s="17">
        <f>FishAbundance!EN70</f>
        <v>0</v>
      </c>
      <c r="EO70" s="17">
        <f>FishAbundance!EO70</f>
        <v>1</v>
      </c>
      <c r="EP70" s="17">
        <f>FishAbundance!EP70</f>
        <v>0</v>
      </c>
      <c r="EQ70" s="17">
        <f>FishAbundance!EQ70</f>
        <v>0</v>
      </c>
      <c r="ER70" s="17">
        <f>FishAbundance!ER70</f>
        <v>0</v>
      </c>
      <c r="ES70" s="17">
        <f>FishAbundance!ES70</f>
        <v>0</v>
      </c>
      <c r="ET70" s="17">
        <f>FishAbundance!ET70</f>
        <v>0</v>
      </c>
      <c r="EU70" s="17">
        <f>FishAbundance!EU70</f>
        <v>0</v>
      </c>
      <c r="EV70" s="17">
        <f>FishAbundance!EV70</f>
        <v>0</v>
      </c>
      <c r="EW70" s="17">
        <f>FishAbundance!EW70</f>
        <v>0</v>
      </c>
      <c r="EX70" s="17">
        <f>FishAbundance!EX70</f>
        <v>0</v>
      </c>
      <c r="EY70" s="17">
        <f>FishAbundance!EY70</f>
        <v>0</v>
      </c>
      <c r="EZ70" s="17">
        <f>FishAbundance!EZ70</f>
        <v>0</v>
      </c>
      <c r="FA70" s="17">
        <f>FishAbundance!FA70</f>
        <v>0</v>
      </c>
      <c r="FB70" s="17">
        <f>FishAbundance!FB70</f>
        <v>0</v>
      </c>
      <c r="FC70" s="17">
        <f>FishAbundance!FC70</f>
        <v>0</v>
      </c>
      <c r="FE70" s="17">
        <f>VLOOKUP($A70, SiteInfo!$A$2:$R$480, MATCH(FishAbundancePRIMER!FE$1, SiteInfo!$A$1:$R$1,0), 0)</f>
        <v>14</v>
      </c>
      <c r="FF70" s="17">
        <f>VLOOKUP($A70, SiteInfo!$A$2:$R$480, MATCH(FishAbundancePRIMER!FF$1, SiteInfo!$A$1:$R$1,0), 0)</f>
        <v>2</v>
      </c>
      <c r="FG70" s="17">
        <f>VLOOKUP($A70, SiteInfo!$A$2:$R$480, MATCH(FishAbundancePRIMER!FG$1, SiteInfo!$A$1:$R$1,0), 0)</f>
        <v>1990</v>
      </c>
      <c r="FH70" s="17" t="str">
        <f>VLOOKUP($A70, SiteInfo!$A$2:$R$480, MATCH(FishAbundancePRIMER!FH$1, SiteInfo!$A$1:$R$1,0), 0)</f>
        <v>CD</v>
      </c>
      <c r="FI70" s="17">
        <f>VLOOKUP($A70, SiteInfo!$A$2:$R$480, MATCH(FishAbundancePRIMER!FI$1, SiteInfo!$A$1:$R$1,0), 0)</f>
        <v>4</v>
      </c>
      <c r="FJ70" s="17" t="str">
        <f>VLOOKUP($A70, SiteInfo!$A$2:$R$480, MATCH(FishAbundancePRIMER!FJ$1, SiteInfo!$A$1:$R$1,0), 0)</f>
        <v>Awash Rock</v>
      </c>
      <c r="FK70" s="17" t="str">
        <f>VLOOKUP($A70, SiteInfo!$A$2:$R$480, MATCH(FishAbundancePRIMER!FK$1, SiteInfo!$A$1:$R$1,0), 0)</f>
        <v>Cook Strait</v>
      </c>
      <c r="FL70" s="17" t="str">
        <f>VLOOKUP($A70, SiteInfo!$A$2:$R$480, MATCH(FishAbundancePRIMER!FL$1, SiteInfo!$A$1:$R$1,0), 0)</f>
        <v>OMS</v>
      </c>
      <c r="FM70" s="17" t="str">
        <f>VLOOKUP($A70, SiteInfo!$A$2:$R$480, MATCH(FishAbundancePRIMER!FM$1, SiteInfo!$A$1:$R$1,0), 0)</f>
        <v>Outer Marlborough Sounds</v>
      </c>
      <c r="FN70" s="17" t="str">
        <f>VLOOKUP($A70, SiteInfo!$A$2:$R$480, MATCH(FishAbundancePRIMER!FN$1, SiteInfo!$A$1:$R$1,0), 0)</f>
        <v>Cs</v>
      </c>
      <c r="FO70" s="17" t="str">
        <f>VLOOKUP($A70, SiteInfo!$A$2:$R$480, MATCH(FishAbundancePRIMER!FO$1, SiteInfo!$A$1:$R$1,0), 0)</f>
        <v>NESI</v>
      </c>
    </row>
    <row r="71" spans="1:171" x14ac:dyDescent="0.25">
      <c r="A71" s="11" t="str">
        <f>FishAbundance!A71</f>
        <v>Cs5</v>
      </c>
      <c r="B71" s="17">
        <f>FishAbundance!B71</f>
        <v>0</v>
      </c>
      <c r="C71" s="17">
        <f>FishAbundance!C71</f>
        <v>0</v>
      </c>
      <c r="D71" s="17">
        <f>FishAbundance!D71</f>
        <v>0</v>
      </c>
      <c r="E71" s="17">
        <f>FishAbundance!E71</f>
        <v>0</v>
      </c>
      <c r="F71" s="17">
        <f>FishAbundance!F71</f>
        <v>0</v>
      </c>
      <c r="G71" s="17">
        <f>FishAbundance!G71</f>
        <v>0</v>
      </c>
      <c r="H71" s="17">
        <f>FishAbundance!H71</f>
        <v>0</v>
      </c>
      <c r="I71" s="17">
        <f>FishAbundance!I71</f>
        <v>0</v>
      </c>
      <c r="J71" s="17">
        <f>FishAbundance!J71</f>
        <v>0</v>
      </c>
      <c r="K71" s="17">
        <f>FishAbundance!K71</f>
        <v>0</v>
      </c>
      <c r="L71" s="17">
        <f>FishAbundance!L71</f>
        <v>0</v>
      </c>
      <c r="M71" s="17">
        <f>FishAbundance!M71</f>
        <v>0</v>
      </c>
      <c r="N71" s="17">
        <f>FishAbundance!N71</f>
        <v>0</v>
      </c>
      <c r="O71" s="17">
        <f>FishAbundance!O71</f>
        <v>0</v>
      </c>
      <c r="P71" s="17">
        <f>FishAbundance!P71</f>
        <v>0</v>
      </c>
      <c r="Q71" s="17">
        <f>FishAbundance!Q71</f>
        <v>1</v>
      </c>
      <c r="R71" s="17">
        <f>FishAbundance!R71</f>
        <v>0</v>
      </c>
      <c r="S71" s="17">
        <f>FishAbundance!S71</f>
        <v>0</v>
      </c>
      <c r="T71" s="17">
        <f>FishAbundance!T71</f>
        <v>0</v>
      </c>
      <c r="U71" s="17">
        <f>FishAbundance!U71</f>
        <v>0</v>
      </c>
      <c r="V71" s="17">
        <f>FishAbundance!V71</f>
        <v>0</v>
      </c>
      <c r="W71" s="17">
        <f>FishAbundance!W71</f>
        <v>0</v>
      </c>
      <c r="X71" s="17">
        <f>FishAbundance!X71</f>
        <v>0</v>
      </c>
      <c r="Y71" s="17">
        <f>FishAbundance!Y71</f>
        <v>0</v>
      </c>
      <c r="Z71" s="17">
        <f>FishAbundance!Z71</f>
        <v>0</v>
      </c>
      <c r="AA71" s="17">
        <f>FishAbundance!AA71</f>
        <v>0</v>
      </c>
      <c r="AB71" s="17">
        <f>FishAbundance!AB71</f>
        <v>3</v>
      </c>
      <c r="AC71" s="17">
        <f>FishAbundance!AC71</f>
        <v>0</v>
      </c>
      <c r="AD71" s="17">
        <f>FishAbundance!AD71</f>
        <v>0</v>
      </c>
      <c r="AE71" s="17">
        <f>FishAbundance!AE71</f>
        <v>0</v>
      </c>
      <c r="AF71" s="17">
        <f>FishAbundance!AF71</f>
        <v>0</v>
      </c>
      <c r="AG71" s="17">
        <f>FishAbundance!AG71</f>
        <v>0</v>
      </c>
      <c r="AH71" s="17">
        <f>FishAbundance!AH71</f>
        <v>0</v>
      </c>
      <c r="AI71" s="17">
        <f>FishAbundance!AI71</f>
        <v>0</v>
      </c>
      <c r="AJ71" s="17">
        <f>FishAbundance!AJ71</f>
        <v>0</v>
      </c>
      <c r="AK71" s="17">
        <f>FishAbundance!AK71</f>
        <v>2</v>
      </c>
      <c r="AL71" s="17">
        <f>FishAbundance!AL71</f>
        <v>0</v>
      </c>
      <c r="AM71" s="17">
        <f>FishAbundance!AM71</f>
        <v>2</v>
      </c>
      <c r="AN71" s="17">
        <f>FishAbundance!AN71</f>
        <v>0</v>
      </c>
      <c r="AO71" s="17">
        <f>FishAbundance!AO71</f>
        <v>0</v>
      </c>
      <c r="AP71" s="17">
        <f>FishAbundance!AP71</f>
        <v>0</v>
      </c>
      <c r="AQ71" s="17">
        <f>FishAbundance!AQ71</f>
        <v>0</v>
      </c>
      <c r="AR71" s="17">
        <f>FishAbundance!AR71</f>
        <v>0</v>
      </c>
      <c r="AS71" s="17">
        <f>FishAbundance!AS71</f>
        <v>4</v>
      </c>
      <c r="AT71" s="17">
        <f>FishAbundance!AT71</f>
        <v>0</v>
      </c>
      <c r="AU71" s="17">
        <f>FishAbundance!AU71</f>
        <v>0</v>
      </c>
      <c r="AV71" s="17">
        <f>FishAbundance!AV71</f>
        <v>2</v>
      </c>
      <c r="AW71" s="17">
        <f>FishAbundance!AW71</f>
        <v>0</v>
      </c>
      <c r="AX71" s="17">
        <f>FishAbundance!AX71</f>
        <v>0</v>
      </c>
      <c r="AY71" s="17">
        <f>FishAbundance!AY71</f>
        <v>0</v>
      </c>
      <c r="AZ71" s="17">
        <f>FishAbundance!AZ71</f>
        <v>0</v>
      </c>
      <c r="BA71" s="17">
        <f>FishAbundance!BA71</f>
        <v>0</v>
      </c>
      <c r="BB71" s="17">
        <f>FishAbundance!BB71</f>
        <v>0</v>
      </c>
      <c r="BC71" s="17">
        <f>FishAbundance!BC71</f>
        <v>0</v>
      </c>
      <c r="BD71" s="17">
        <f>FishAbundance!BD71</f>
        <v>0</v>
      </c>
      <c r="BE71" s="17">
        <f>FishAbundance!BE71</f>
        <v>0</v>
      </c>
      <c r="BF71" s="17">
        <f>FishAbundance!BF71</f>
        <v>0</v>
      </c>
      <c r="BG71" s="17">
        <f>FishAbundance!BG71</f>
        <v>0</v>
      </c>
      <c r="BH71" s="17">
        <f>FishAbundance!BH71</f>
        <v>0</v>
      </c>
      <c r="BI71" s="17">
        <f>FishAbundance!BI71</f>
        <v>0</v>
      </c>
      <c r="BJ71" s="17">
        <f>FishAbundance!BJ71</f>
        <v>0</v>
      </c>
      <c r="BK71" s="17">
        <f>FishAbundance!BK71</f>
        <v>0</v>
      </c>
      <c r="BL71" s="17">
        <f>FishAbundance!BL71</f>
        <v>0</v>
      </c>
      <c r="BM71" s="17">
        <f>FishAbundance!BM71</f>
        <v>0</v>
      </c>
      <c r="BN71" s="17">
        <f>FishAbundance!BN71</f>
        <v>0</v>
      </c>
      <c r="BO71" s="17">
        <f>FishAbundance!BO71</f>
        <v>0</v>
      </c>
      <c r="BP71" s="17">
        <f>FishAbundance!BP71</f>
        <v>0</v>
      </c>
      <c r="BQ71" s="17">
        <f>FishAbundance!BQ71</f>
        <v>0</v>
      </c>
      <c r="BR71" s="17">
        <f>FishAbundance!BR71</f>
        <v>0</v>
      </c>
      <c r="BS71" s="17">
        <f>FishAbundance!BS71</f>
        <v>0</v>
      </c>
      <c r="BT71" s="17">
        <f>FishAbundance!BT71</f>
        <v>0</v>
      </c>
      <c r="BU71" s="17">
        <f>FishAbundance!BU71</f>
        <v>0</v>
      </c>
      <c r="BV71" s="17">
        <f>FishAbundance!BV71</f>
        <v>0</v>
      </c>
      <c r="BW71" s="17">
        <f>FishAbundance!BW71</f>
        <v>0</v>
      </c>
      <c r="BX71" s="17">
        <f>FishAbundance!BX71</f>
        <v>0</v>
      </c>
      <c r="BY71" s="17">
        <f>FishAbundance!BY71</f>
        <v>0</v>
      </c>
      <c r="BZ71" s="17">
        <f>FishAbundance!BZ71</f>
        <v>0</v>
      </c>
      <c r="CA71" s="17">
        <f>FishAbundance!CA71</f>
        <v>0</v>
      </c>
      <c r="CB71" s="17">
        <f>FishAbundance!CB71</f>
        <v>0</v>
      </c>
      <c r="CC71" s="17">
        <f>FishAbundance!CC71</f>
        <v>0</v>
      </c>
      <c r="CD71" s="17">
        <f>FishAbundance!CD71</f>
        <v>0</v>
      </c>
      <c r="CE71" s="17">
        <f>FishAbundance!CE71</f>
        <v>0</v>
      </c>
      <c r="CF71" s="17">
        <f>FishAbundance!CF71</f>
        <v>0</v>
      </c>
      <c r="CG71" s="17">
        <f>FishAbundance!CG71</f>
        <v>0</v>
      </c>
      <c r="CH71" s="17">
        <f>FishAbundance!CH71</f>
        <v>0</v>
      </c>
      <c r="CI71" s="17">
        <f>FishAbundance!CI71</f>
        <v>0</v>
      </c>
      <c r="CJ71" s="17">
        <f>FishAbundance!CJ71</f>
        <v>0</v>
      </c>
      <c r="CK71" s="17">
        <f>FishAbundance!CK71</f>
        <v>0</v>
      </c>
      <c r="CL71" s="17">
        <f>FishAbundance!CL71</f>
        <v>0</v>
      </c>
      <c r="CM71" s="17">
        <f>FishAbundance!CM71</f>
        <v>0</v>
      </c>
      <c r="CN71" s="17">
        <f>FishAbundance!CN71</f>
        <v>2</v>
      </c>
      <c r="CO71" s="17">
        <f>FishAbundance!CO71</f>
        <v>0</v>
      </c>
      <c r="CP71" s="17">
        <f>FishAbundance!CP71</f>
        <v>0</v>
      </c>
      <c r="CQ71" s="17">
        <f>FishAbundance!CQ71</f>
        <v>0</v>
      </c>
      <c r="CR71" s="17">
        <f>FishAbundance!CR71</f>
        <v>0</v>
      </c>
      <c r="CS71" s="17">
        <f>FishAbundance!CS71</f>
        <v>0</v>
      </c>
      <c r="CT71" s="17">
        <f>FishAbundance!CT71</f>
        <v>0</v>
      </c>
      <c r="CU71" s="17">
        <f>FishAbundance!CU71</f>
        <v>2</v>
      </c>
      <c r="CV71" s="17">
        <f>FishAbundance!CV71</f>
        <v>3</v>
      </c>
      <c r="CW71" s="17">
        <f>FishAbundance!CW71</f>
        <v>0</v>
      </c>
      <c r="CX71" s="17">
        <f>FishAbundance!CX71</f>
        <v>0</v>
      </c>
      <c r="CY71" s="17">
        <f>FishAbundance!CY71</f>
        <v>1</v>
      </c>
      <c r="CZ71" s="17">
        <f>FishAbundance!CZ71</f>
        <v>4</v>
      </c>
      <c r="DA71" s="17">
        <f>FishAbundance!DA71</f>
        <v>3</v>
      </c>
      <c r="DB71" s="17">
        <f>FishAbundance!DB71</f>
        <v>3</v>
      </c>
      <c r="DC71" s="17">
        <f>FishAbundance!DC71</f>
        <v>3</v>
      </c>
      <c r="DD71" s="17">
        <f>FishAbundance!DD71</f>
        <v>0</v>
      </c>
      <c r="DE71" s="17">
        <f>FishAbundance!DE71</f>
        <v>0</v>
      </c>
      <c r="DF71" s="17">
        <f>FishAbundance!DF71</f>
        <v>3</v>
      </c>
      <c r="DG71" s="17">
        <f>FishAbundance!DG71</f>
        <v>0</v>
      </c>
      <c r="DH71" s="17">
        <f>FishAbundance!DH71</f>
        <v>0</v>
      </c>
      <c r="DI71" s="17">
        <f>FishAbundance!DI71</f>
        <v>0</v>
      </c>
      <c r="DJ71" s="17">
        <f>FishAbundance!DJ71</f>
        <v>0</v>
      </c>
      <c r="DK71" s="17">
        <f>FishAbundance!DK71</f>
        <v>0</v>
      </c>
      <c r="DL71" s="17">
        <f>FishAbundance!DL71</f>
        <v>0</v>
      </c>
      <c r="DM71" s="17">
        <f>FishAbundance!DM71</f>
        <v>0</v>
      </c>
      <c r="DN71" s="17">
        <f>FishAbundance!DN71</f>
        <v>0</v>
      </c>
      <c r="DO71" s="17">
        <f>FishAbundance!DO71</f>
        <v>0</v>
      </c>
      <c r="DP71" s="17">
        <f>FishAbundance!DP71</f>
        <v>0</v>
      </c>
      <c r="DQ71" s="17">
        <f>FishAbundance!DQ71</f>
        <v>0</v>
      </c>
      <c r="DR71" s="17">
        <f>FishAbundance!DR71</f>
        <v>0</v>
      </c>
      <c r="DS71" s="17">
        <f>FishAbundance!DS71</f>
        <v>2</v>
      </c>
      <c r="DT71" s="17">
        <f>FishAbundance!DT71</f>
        <v>0</v>
      </c>
      <c r="DU71" s="17">
        <f>FishAbundance!DU71</f>
        <v>0</v>
      </c>
      <c r="DV71" s="17">
        <f>FishAbundance!DV71</f>
        <v>2</v>
      </c>
      <c r="DW71" s="17">
        <f>FishAbundance!DW71</f>
        <v>0</v>
      </c>
      <c r="DX71" s="17">
        <f>FishAbundance!DX71</f>
        <v>0</v>
      </c>
      <c r="DY71" s="17">
        <f>FishAbundance!DY71</f>
        <v>0</v>
      </c>
      <c r="DZ71" s="17">
        <f>FishAbundance!DZ71</f>
        <v>0</v>
      </c>
      <c r="EA71" s="17">
        <f>FishAbundance!EA71</f>
        <v>1</v>
      </c>
      <c r="EB71" s="17">
        <f>FishAbundance!EB71</f>
        <v>2</v>
      </c>
      <c r="EC71" s="17">
        <f>FishAbundance!EC71</f>
        <v>1</v>
      </c>
      <c r="ED71" s="17">
        <f>FishAbundance!ED71</f>
        <v>0</v>
      </c>
      <c r="EE71" s="17">
        <f>FishAbundance!EE71</f>
        <v>0</v>
      </c>
      <c r="EF71" s="17">
        <f>FishAbundance!EF71</f>
        <v>0</v>
      </c>
      <c r="EG71" s="17">
        <f>FishAbundance!EG71</f>
        <v>0</v>
      </c>
      <c r="EH71" s="17">
        <f>FishAbundance!EH71</f>
        <v>0</v>
      </c>
      <c r="EI71" s="17">
        <f>FishAbundance!EI71</f>
        <v>0</v>
      </c>
      <c r="EJ71" s="17">
        <f>FishAbundance!EJ71</f>
        <v>0</v>
      </c>
      <c r="EK71" s="17">
        <f>FishAbundance!EK71</f>
        <v>0</v>
      </c>
      <c r="EL71" s="17">
        <f>FishAbundance!EL71</f>
        <v>0</v>
      </c>
      <c r="EM71" s="17">
        <f>FishAbundance!EM71</f>
        <v>2</v>
      </c>
      <c r="EN71" s="17">
        <f>FishAbundance!EN71</f>
        <v>0</v>
      </c>
      <c r="EO71" s="17">
        <f>FishAbundance!EO71</f>
        <v>2</v>
      </c>
      <c r="EP71" s="17">
        <f>FishAbundance!EP71</f>
        <v>0</v>
      </c>
      <c r="EQ71" s="17">
        <f>FishAbundance!EQ71</f>
        <v>0</v>
      </c>
      <c r="ER71" s="17">
        <f>FishAbundance!ER71</f>
        <v>0</v>
      </c>
      <c r="ES71" s="17">
        <f>FishAbundance!ES71</f>
        <v>0</v>
      </c>
      <c r="ET71" s="17">
        <f>FishAbundance!ET71</f>
        <v>0</v>
      </c>
      <c r="EU71" s="17">
        <f>FishAbundance!EU71</f>
        <v>0</v>
      </c>
      <c r="EV71" s="17">
        <f>FishAbundance!EV71</f>
        <v>0</v>
      </c>
      <c r="EW71" s="17">
        <f>FishAbundance!EW71</f>
        <v>0</v>
      </c>
      <c r="EX71" s="17">
        <f>FishAbundance!EX71</f>
        <v>0</v>
      </c>
      <c r="EY71" s="17">
        <f>FishAbundance!EY71</f>
        <v>0</v>
      </c>
      <c r="EZ71" s="17">
        <f>FishAbundance!EZ71</f>
        <v>0</v>
      </c>
      <c r="FA71" s="17">
        <f>FishAbundance!FA71</f>
        <v>0</v>
      </c>
      <c r="FB71" s="17">
        <f>FishAbundance!FB71</f>
        <v>0</v>
      </c>
      <c r="FC71" s="17">
        <f>FishAbundance!FC71</f>
        <v>0</v>
      </c>
      <c r="FE71" s="17">
        <f>VLOOKUP($A71, SiteInfo!$A$2:$R$480, MATCH(FishAbundancePRIMER!FE$1, SiteInfo!$A$1:$R$1,0), 0)</f>
        <v>14</v>
      </c>
      <c r="FF71" s="17">
        <f>VLOOKUP($A71, SiteInfo!$A$2:$R$480, MATCH(FishAbundancePRIMER!FF$1, SiteInfo!$A$1:$R$1,0), 0)</f>
        <v>2</v>
      </c>
      <c r="FG71" s="17">
        <f>VLOOKUP($A71, SiteInfo!$A$2:$R$480, MATCH(FishAbundancePRIMER!FG$1, SiteInfo!$A$1:$R$1,0), 0)</f>
        <v>1990</v>
      </c>
      <c r="FH71" s="17" t="str">
        <f>VLOOKUP($A71, SiteInfo!$A$2:$R$480, MATCH(FishAbundancePRIMER!FH$1, SiteInfo!$A$1:$R$1,0), 0)</f>
        <v>CD</v>
      </c>
      <c r="FI71" s="17">
        <f>VLOOKUP($A71, SiteInfo!$A$2:$R$480, MATCH(FishAbundancePRIMER!FI$1, SiteInfo!$A$1:$R$1,0), 0)</f>
        <v>6</v>
      </c>
      <c r="FJ71" s="17" t="str">
        <f>VLOOKUP($A71, SiteInfo!$A$2:$R$480, MATCH(FishAbundancePRIMER!FJ$1, SiteInfo!$A$1:$R$1,0), 0)</f>
        <v>Raukawa Rock</v>
      </c>
      <c r="FK71" s="17" t="str">
        <f>VLOOKUP($A71, SiteInfo!$A$2:$R$480, MATCH(FishAbundancePRIMER!FK$1, SiteInfo!$A$1:$R$1,0), 0)</f>
        <v>Cook Strait</v>
      </c>
      <c r="FL71" s="17" t="str">
        <f>VLOOKUP($A71, SiteInfo!$A$2:$R$480, MATCH(FishAbundancePRIMER!FL$1, SiteInfo!$A$1:$R$1,0), 0)</f>
        <v>OMS</v>
      </c>
      <c r="FM71" s="17" t="str">
        <f>VLOOKUP($A71, SiteInfo!$A$2:$R$480, MATCH(FishAbundancePRIMER!FM$1, SiteInfo!$A$1:$R$1,0), 0)</f>
        <v>Outer Marlborough Sounds</v>
      </c>
      <c r="FN71" s="17" t="str">
        <f>VLOOKUP($A71, SiteInfo!$A$2:$R$480, MATCH(FishAbundancePRIMER!FN$1, SiteInfo!$A$1:$R$1,0), 0)</f>
        <v>Cs</v>
      </c>
      <c r="FO71" s="17" t="str">
        <f>VLOOKUP($A71, SiteInfo!$A$2:$R$480, MATCH(FishAbundancePRIMER!FO$1, SiteInfo!$A$1:$R$1,0), 0)</f>
        <v>NESI</v>
      </c>
    </row>
    <row r="72" spans="1:171" x14ac:dyDescent="0.25">
      <c r="A72" s="11" t="str">
        <f>FishAbundance!A72</f>
        <v>Cs6</v>
      </c>
      <c r="B72" s="17">
        <f>FishAbundance!B72</f>
        <v>0</v>
      </c>
      <c r="C72" s="17">
        <f>FishAbundance!C72</f>
        <v>2</v>
      </c>
      <c r="D72" s="17">
        <f>FishAbundance!D72</f>
        <v>0</v>
      </c>
      <c r="E72" s="17">
        <f>FishAbundance!E72</f>
        <v>0</v>
      </c>
      <c r="F72" s="17">
        <f>FishAbundance!F72</f>
        <v>0</v>
      </c>
      <c r="G72" s="17">
        <f>FishAbundance!G72</f>
        <v>0</v>
      </c>
      <c r="H72" s="17">
        <f>FishAbundance!H72</f>
        <v>0</v>
      </c>
      <c r="I72" s="17">
        <f>FishAbundance!I72</f>
        <v>0</v>
      </c>
      <c r="J72" s="17">
        <f>FishAbundance!J72</f>
        <v>0</v>
      </c>
      <c r="K72" s="17">
        <f>FishAbundance!K72</f>
        <v>0</v>
      </c>
      <c r="L72" s="17">
        <f>FishAbundance!L72</f>
        <v>0</v>
      </c>
      <c r="M72" s="17">
        <f>FishAbundance!M72</f>
        <v>0</v>
      </c>
      <c r="N72" s="17">
        <f>FishAbundance!N72</f>
        <v>0</v>
      </c>
      <c r="O72" s="17">
        <f>FishAbundance!O72</f>
        <v>0</v>
      </c>
      <c r="P72" s="17">
        <f>FishAbundance!P72</f>
        <v>0</v>
      </c>
      <c r="Q72" s="17">
        <f>FishAbundance!Q72</f>
        <v>0</v>
      </c>
      <c r="R72" s="17">
        <f>FishAbundance!R72</f>
        <v>0</v>
      </c>
      <c r="S72" s="17">
        <f>FishAbundance!S72</f>
        <v>0</v>
      </c>
      <c r="T72" s="17">
        <f>FishAbundance!T72</f>
        <v>0</v>
      </c>
      <c r="U72" s="17">
        <f>FishAbundance!U72</f>
        <v>0</v>
      </c>
      <c r="V72" s="17">
        <f>FishAbundance!V72</f>
        <v>2</v>
      </c>
      <c r="W72" s="17">
        <f>FishAbundance!W72</f>
        <v>0</v>
      </c>
      <c r="X72" s="17">
        <f>FishAbundance!X72</f>
        <v>0</v>
      </c>
      <c r="Y72" s="17">
        <f>FishAbundance!Y72</f>
        <v>0</v>
      </c>
      <c r="Z72" s="17">
        <f>FishAbundance!Z72</f>
        <v>0</v>
      </c>
      <c r="AA72" s="17">
        <f>FishAbundance!AA72</f>
        <v>0</v>
      </c>
      <c r="AB72" s="17">
        <f>FishAbundance!AB72</f>
        <v>0</v>
      </c>
      <c r="AC72" s="17">
        <f>FishAbundance!AC72</f>
        <v>0</v>
      </c>
      <c r="AD72" s="17">
        <f>FishAbundance!AD72</f>
        <v>0</v>
      </c>
      <c r="AE72" s="17">
        <f>FishAbundance!AE72</f>
        <v>0</v>
      </c>
      <c r="AF72" s="17">
        <f>FishAbundance!AF72</f>
        <v>0</v>
      </c>
      <c r="AG72" s="17">
        <f>FishAbundance!AG72</f>
        <v>0</v>
      </c>
      <c r="AH72" s="17">
        <f>FishAbundance!AH72</f>
        <v>0</v>
      </c>
      <c r="AI72" s="17">
        <f>FishAbundance!AI72</f>
        <v>0</v>
      </c>
      <c r="AJ72" s="17">
        <f>FishAbundance!AJ72</f>
        <v>0</v>
      </c>
      <c r="AK72" s="17">
        <f>FishAbundance!AK72</f>
        <v>0</v>
      </c>
      <c r="AL72" s="17">
        <f>FishAbundance!AL72</f>
        <v>0</v>
      </c>
      <c r="AM72" s="17">
        <f>FishAbundance!AM72</f>
        <v>0</v>
      </c>
      <c r="AN72" s="17">
        <f>FishAbundance!AN72</f>
        <v>0</v>
      </c>
      <c r="AO72" s="17">
        <f>FishAbundance!AO72</f>
        <v>0</v>
      </c>
      <c r="AP72" s="17">
        <f>FishAbundance!AP72</f>
        <v>0</v>
      </c>
      <c r="AQ72" s="17">
        <f>FishAbundance!AQ72</f>
        <v>0</v>
      </c>
      <c r="AR72" s="17">
        <f>FishAbundance!AR72</f>
        <v>0</v>
      </c>
      <c r="AS72" s="17">
        <f>FishAbundance!AS72</f>
        <v>2</v>
      </c>
      <c r="AT72" s="17">
        <f>FishAbundance!AT72</f>
        <v>0</v>
      </c>
      <c r="AU72" s="17">
        <f>FishAbundance!AU72</f>
        <v>0</v>
      </c>
      <c r="AV72" s="17">
        <f>FishAbundance!AV72</f>
        <v>2</v>
      </c>
      <c r="AW72" s="17">
        <f>FishAbundance!AW72</f>
        <v>0</v>
      </c>
      <c r="AX72" s="17">
        <f>FishAbundance!AX72</f>
        <v>0</v>
      </c>
      <c r="AY72" s="17">
        <f>FishAbundance!AY72</f>
        <v>0</v>
      </c>
      <c r="AZ72" s="17">
        <f>FishAbundance!AZ72</f>
        <v>0</v>
      </c>
      <c r="BA72" s="17">
        <f>FishAbundance!BA72</f>
        <v>0</v>
      </c>
      <c r="BB72" s="17">
        <f>FishAbundance!BB72</f>
        <v>0</v>
      </c>
      <c r="BC72" s="17">
        <f>FishAbundance!BC72</f>
        <v>0</v>
      </c>
      <c r="BD72" s="17">
        <f>FishAbundance!BD72</f>
        <v>0</v>
      </c>
      <c r="BE72" s="17">
        <f>FishAbundance!BE72</f>
        <v>0</v>
      </c>
      <c r="BF72" s="17">
        <f>FishAbundance!BF72</f>
        <v>0</v>
      </c>
      <c r="BG72" s="17">
        <f>FishAbundance!BG72</f>
        <v>0</v>
      </c>
      <c r="BH72" s="17">
        <f>FishAbundance!BH72</f>
        <v>0</v>
      </c>
      <c r="BI72" s="17">
        <f>FishAbundance!BI72</f>
        <v>0</v>
      </c>
      <c r="BJ72" s="17">
        <f>FishAbundance!BJ72</f>
        <v>0</v>
      </c>
      <c r="BK72" s="17">
        <f>FishAbundance!BK72</f>
        <v>0</v>
      </c>
      <c r="BL72" s="17">
        <f>FishAbundance!BL72</f>
        <v>0</v>
      </c>
      <c r="BM72" s="17">
        <f>FishAbundance!BM72</f>
        <v>0</v>
      </c>
      <c r="BN72" s="17">
        <f>FishAbundance!BN72</f>
        <v>0</v>
      </c>
      <c r="BO72" s="17">
        <f>FishAbundance!BO72</f>
        <v>0</v>
      </c>
      <c r="BP72" s="17">
        <f>FishAbundance!BP72</f>
        <v>0</v>
      </c>
      <c r="BQ72" s="17">
        <f>FishAbundance!BQ72</f>
        <v>0</v>
      </c>
      <c r="BR72" s="17">
        <f>FishAbundance!BR72</f>
        <v>0</v>
      </c>
      <c r="BS72" s="17">
        <f>FishAbundance!BS72</f>
        <v>0</v>
      </c>
      <c r="BT72" s="17">
        <f>FishAbundance!BT72</f>
        <v>0</v>
      </c>
      <c r="BU72" s="17">
        <f>FishAbundance!BU72</f>
        <v>0</v>
      </c>
      <c r="BV72" s="17">
        <f>FishAbundance!BV72</f>
        <v>0</v>
      </c>
      <c r="BW72" s="17">
        <f>FishAbundance!BW72</f>
        <v>0</v>
      </c>
      <c r="BX72" s="17">
        <f>FishAbundance!BX72</f>
        <v>0</v>
      </c>
      <c r="BY72" s="17">
        <f>FishAbundance!BY72</f>
        <v>0</v>
      </c>
      <c r="BZ72" s="17">
        <f>FishAbundance!BZ72</f>
        <v>0</v>
      </c>
      <c r="CA72" s="17">
        <f>FishAbundance!CA72</f>
        <v>0</v>
      </c>
      <c r="CB72" s="17">
        <f>FishAbundance!CB72</f>
        <v>0</v>
      </c>
      <c r="CC72" s="17">
        <f>FishAbundance!CC72</f>
        <v>0</v>
      </c>
      <c r="CD72" s="17">
        <f>FishAbundance!CD72</f>
        <v>0</v>
      </c>
      <c r="CE72" s="17">
        <f>FishAbundance!CE72</f>
        <v>0</v>
      </c>
      <c r="CF72" s="17">
        <f>FishAbundance!CF72</f>
        <v>0</v>
      </c>
      <c r="CG72" s="17">
        <f>FishAbundance!CG72</f>
        <v>0</v>
      </c>
      <c r="CH72" s="17">
        <f>FishAbundance!CH72</f>
        <v>0</v>
      </c>
      <c r="CI72" s="17">
        <f>FishAbundance!CI72</f>
        <v>0</v>
      </c>
      <c r="CJ72" s="17">
        <f>FishAbundance!CJ72</f>
        <v>0</v>
      </c>
      <c r="CK72" s="17">
        <f>FishAbundance!CK72</f>
        <v>0</v>
      </c>
      <c r="CL72" s="17">
        <f>FishAbundance!CL72</f>
        <v>0</v>
      </c>
      <c r="CM72" s="17">
        <f>FishAbundance!CM72</f>
        <v>0</v>
      </c>
      <c r="CN72" s="17">
        <f>FishAbundance!CN72</f>
        <v>2</v>
      </c>
      <c r="CO72" s="17">
        <f>FishAbundance!CO72</f>
        <v>0</v>
      </c>
      <c r="CP72" s="17">
        <f>FishAbundance!CP72</f>
        <v>0</v>
      </c>
      <c r="CQ72" s="17">
        <f>FishAbundance!CQ72</f>
        <v>0</v>
      </c>
      <c r="CR72" s="17">
        <f>FishAbundance!CR72</f>
        <v>0</v>
      </c>
      <c r="CS72" s="17">
        <f>FishAbundance!CS72</f>
        <v>0</v>
      </c>
      <c r="CT72" s="17">
        <f>FishAbundance!CT72</f>
        <v>0</v>
      </c>
      <c r="CU72" s="17">
        <f>FishAbundance!CU72</f>
        <v>2</v>
      </c>
      <c r="CV72" s="17">
        <f>FishAbundance!CV72</f>
        <v>2</v>
      </c>
      <c r="CW72" s="17">
        <f>FishAbundance!CW72</f>
        <v>0</v>
      </c>
      <c r="CX72" s="17">
        <f>FishAbundance!CX72</f>
        <v>0</v>
      </c>
      <c r="CY72" s="17">
        <f>FishAbundance!CY72</f>
        <v>0</v>
      </c>
      <c r="CZ72" s="17">
        <f>FishAbundance!CZ72</f>
        <v>0</v>
      </c>
      <c r="DA72" s="17">
        <f>FishAbundance!DA72</f>
        <v>2</v>
      </c>
      <c r="DB72" s="17">
        <f>FishAbundance!DB72</f>
        <v>0</v>
      </c>
      <c r="DC72" s="17">
        <f>FishAbundance!DC72</f>
        <v>2</v>
      </c>
      <c r="DD72" s="17">
        <f>FishAbundance!DD72</f>
        <v>0</v>
      </c>
      <c r="DE72" s="17">
        <f>FishAbundance!DE72</f>
        <v>0</v>
      </c>
      <c r="DF72" s="17">
        <f>FishAbundance!DF72</f>
        <v>2</v>
      </c>
      <c r="DG72" s="17">
        <f>FishAbundance!DG72</f>
        <v>0</v>
      </c>
      <c r="DH72" s="17">
        <f>FishAbundance!DH72</f>
        <v>0</v>
      </c>
      <c r="DI72" s="17">
        <f>FishAbundance!DI72</f>
        <v>0</v>
      </c>
      <c r="DJ72" s="17">
        <f>FishAbundance!DJ72</f>
        <v>0</v>
      </c>
      <c r="DK72" s="17">
        <f>FishAbundance!DK72</f>
        <v>0</v>
      </c>
      <c r="DL72" s="17">
        <f>FishAbundance!DL72</f>
        <v>0</v>
      </c>
      <c r="DM72" s="17">
        <f>FishAbundance!DM72</f>
        <v>0</v>
      </c>
      <c r="DN72" s="17">
        <f>FishAbundance!DN72</f>
        <v>0</v>
      </c>
      <c r="DO72" s="17">
        <f>FishAbundance!DO72</f>
        <v>0</v>
      </c>
      <c r="DP72" s="17">
        <f>FishAbundance!DP72</f>
        <v>0</v>
      </c>
      <c r="DQ72" s="17">
        <f>FishAbundance!DQ72</f>
        <v>0</v>
      </c>
      <c r="DR72" s="17">
        <f>FishAbundance!DR72</f>
        <v>0</v>
      </c>
      <c r="DS72" s="17">
        <f>FishAbundance!DS72</f>
        <v>2</v>
      </c>
      <c r="DT72" s="17">
        <f>FishAbundance!DT72</f>
        <v>0</v>
      </c>
      <c r="DU72" s="17">
        <f>FishAbundance!DU72</f>
        <v>0</v>
      </c>
      <c r="DV72" s="17">
        <f>FishAbundance!DV72</f>
        <v>2</v>
      </c>
      <c r="DW72" s="17">
        <f>FishAbundance!DW72</f>
        <v>0</v>
      </c>
      <c r="DX72" s="17">
        <f>FishAbundance!DX72</f>
        <v>0</v>
      </c>
      <c r="DY72" s="17">
        <f>FishAbundance!DY72</f>
        <v>0</v>
      </c>
      <c r="DZ72" s="17">
        <f>FishAbundance!DZ72</f>
        <v>2</v>
      </c>
      <c r="EA72" s="17">
        <f>FishAbundance!EA72</f>
        <v>0</v>
      </c>
      <c r="EB72" s="17">
        <f>FishAbundance!EB72</f>
        <v>2</v>
      </c>
      <c r="EC72" s="17">
        <f>FishAbundance!EC72</f>
        <v>2</v>
      </c>
      <c r="ED72" s="17">
        <f>FishAbundance!ED72</f>
        <v>0</v>
      </c>
      <c r="EE72" s="17">
        <f>FishAbundance!EE72</f>
        <v>0</v>
      </c>
      <c r="EF72" s="17">
        <f>FishAbundance!EF72</f>
        <v>0</v>
      </c>
      <c r="EG72" s="17">
        <f>FishAbundance!EG72</f>
        <v>0</v>
      </c>
      <c r="EH72" s="17">
        <f>FishAbundance!EH72</f>
        <v>0</v>
      </c>
      <c r="EI72" s="17">
        <f>FishAbundance!EI72</f>
        <v>2</v>
      </c>
      <c r="EJ72" s="17">
        <f>FishAbundance!EJ72</f>
        <v>0</v>
      </c>
      <c r="EK72" s="17">
        <f>FishAbundance!EK72</f>
        <v>2</v>
      </c>
      <c r="EL72" s="17">
        <f>FishAbundance!EL72</f>
        <v>0</v>
      </c>
      <c r="EM72" s="17">
        <f>FishAbundance!EM72</f>
        <v>2</v>
      </c>
      <c r="EN72" s="17">
        <f>FishAbundance!EN72</f>
        <v>0</v>
      </c>
      <c r="EO72" s="17">
        <f>FishAbundance!EO72</f>
        <v>2</v>
      </c>
      <c r="EP72" s="17">
        <f>FishAbundance!EP72</f>
        <v>0</v>
      </c>
      <c r="EQ72" s="17">
        <f>FishAbundance!EQ72</f>
        <v>0</v>
      </c>
      <c r="ER72" s="17">
        <f>FishAbundance!ER72</f>
        <v>0</v>
      </c>
      <c r="ES72" s="17">
        <f>FishAbundance!ES72</f>
        <v>0</v>
      </c>
      <c r="ET72" s="17">
        <f>FishAbundance!ET72</f>
        <v>0</v>
      </c>
      <c r="EU72" s="17">
        <f>FishAbundance!EU72</f>
        <v>0</v>
      </c>
      <c r="EV72" s="17">
        <f>FishAbundance!EV72</f>
        <v>0</v>
      </c>
      <c r="EW72" s="17">
        <f>FishAbundance!EW72</f>
        <v>0</v>
      </c>
      <c r="EX72" s="17">
        <f>FishAbundance!EX72</f>
        <v>0</v>
      </c>
      <c r="EY72" s="17">
        <f>FishAbundance!EY72</f>
        <v>0</v>
      </c>
      <c r="EZ72" s="17">
        <f>FishAbundance!EZ72</f>
        <v>0</v>
      </c>
      <c r="FA72" s="17">
        <f>FishAbundance!FA72</f>
        <v>0</v>
      </c>
      <c r="FB72" s="17">
        <f>FishAbundance!FB72</f>
        <v>0</v>
      </c>
      <c r="FC72" s="17">
        <f>FishAbundance!FC72</f>
        <v>0</v>
      </c>
      <c r="FE72" s="17">
        <f>VLOOKUP($A72, SiteInfo!$A$2:$R$480, MATCH(FishAbundancePRIMER!FE$1, SiteInfo!$A$1:$R$1,0), 0)</f>
        <v>15</v>
      </c>
      <c r="FF72" s="17">
        <f>VLOOKUP($A72, SiteInfo!$A$2:$R$480, MATCH(FishAbundancePRIMER!FF$1, SiteInfo!$A$1:$R$1,0), 0)</f>
        <v>2</v>
      </c>
      <c r="FG72" s="17">
        <f>VLOOKUP($A72, SiteInfo!$A$2:$R$480, MATCH(FishAbundancePRIMER!FG$1, SiteInfo!$A$1:$R$1,0), 0)</f>
        <v>1990</v>
      </c>
      <c r="FH72" s="17" t="str">
        <f>VLOOKUP($A72, SiteInfo!$A$2:$R$480, MATCH(FishAbundancePRIMER!FH$1, SiteInfo!$A$1:$R$1,0), 0)</f>
        <v>CD</v>
      </c>
      <c r="FI72" s="17">
        <f>VLOOKUP($A72, SiteInfo!$A$2:$R$480, MATCH(FishAbundancePRIMER!FI$1, SiteInfo!$A$1:$R$1,0), 0)</f>
        <v>2</v>
      </c>
      <c r="FJ72" s="17" t="str">
        <f>VLOOKUP($A72, SiteInfo!$A$2:$R$480, MATCH(FishAbundancePRIMER!FJ$1, SiteInfo!$A$1:$R$1,0), 0)</f>
        <v>Glasgow Island</v>
      </c>
      <c r="FK72" s="17" t="str">
        <f>VLOOKUP($A72, SiteInfo!$A$2:$R$480, MATCH(FishAbundancePRIMER!FK$1, SiteInfo!$A$1:$R$1,0), 0)</f>
        <v>Cook Strait</v>
      </c>
      <c r="FL72" s="17" t="str">
        <f>VLOOKUP($A72, SiteInfo!$A$2:$R$480, MATCH(FishAbundancePRIMER!FL$1, SiteInfo!$A$1:$R$1,0), 0)</f>
        <v>OMS</v>
      </c>
      <c r="FM72" s="17" t="str">
        <f>VLOOKUP($A72, SiteInfo!$A$2:$R$480, MATCH(FishAbundancePRIMER!FM$1, SiteInfo!$A$1:$R$1,0), 0)</f>
        <v>Outer Marlborough Sounds</v>
      </c>
      <c r="FN72" s="17" t="str">
        <f>VLOOKUP($A72, SiteInfo!$A$2:$R$480, MATCH(FishAbundancePRIMER!FN$1, SiteInfo!$A$1:$R$1,0), 0)</f>
        <v>Cs</v>
      </c>
      <c r="FO72" s="17" t="str">
        <f>VLOOKUP($A72, SiteInfo!$A$2:$R$480, MATCH(FishAbundancePRIMER!FO$1, SiteInfo!$A$1:$R$1,0), 0)</f>
        <v>NESI</v>
      </c>
    </row>
    <row r="73" spans="1:171" x14ac:dyDescent="0.25">
      <c r="A73" s="11" t="str">
        <f>FishAbundance!A73</f>
        <v>Cs7</v>
      </c>
      <c r="B73" s="17">
        <f>FishAbundance!B73</f>
        <v>0</v>
      </c>
      <c r="C73" s="17">
        <f>FishAbundance!C73</f>
        <v>0</v>
      </c>
      <c r="D73" s="17">
        <f>FishAbundance!D73</f>
        <v>0</v>
      </c>
      <c r="E73" s="17">
        <f>FishAbundance!E73</f>
        <v>0</v>
      </c>
      <c r="F73" s="17">
        <f>FishAbundance!F73</f>
        <v>0</v>
      </c>
      <c r="G73" s="17">
        <f>FishAbundance!G73</f>
        <v>0</v>
      </c>
      <c r="H73" s="17">
        <f>FishAbundance!H73</f>
        <v>0</v>
      </c>
      <c r="I73" s="17">
        <f>FishAbundance!I73</f>
        <v>0</v>
      </c>
      <c r="J73" s="17">
        <f>FishAbundance!J73</f>
        <v>0</v>
      </c>
      <c r="K73" s="17">
        <f>FishAbundance!K73</f>
        <v>0</v>
      </c>
      <c r="L73" s="17">
        <f>FishAbundance!L73</f>
        <v>0</v>
      </c>
      <c r="M73" s="17">
        <f>FishAbundance!M73</f>
        <v>0</v>
      </c>
      <c r="N73" s="17">
        <f>FishAbundance!N73</f>
        <v>0</v>
      </c>
      <c r="O73" s="17">
        <f>FishAbundance!O73</f>
        <v>0</v>
      </c>
      <c r="P73" s="17">
        <f>FishAbundance!P73</f>
        <v>0</v>
      </c>
      <c r="Q73" s="17">
        <f>FishAbundance!Q73</f>
        <v>1</v>
      </c>
      <c r="R73" s="17">
        <f>FishAbundance!R73</f>
        <v>0</v>
      </c>
      <c r="S73" s="17">
        <f>FishAbundance!S73</f>
        <v>0</v>
      </c>
      <c r="T73" s="17">
        <f>FishAbundance!T73</f>
        <v>0</v>
      </c>
      <c r="U73" s="17">
        <f>FishAbundance!U73</f>
        <v>0</v>
      </c>
      <c r="V73" s="17">
        <f>FishAbundance!V73</f>
        <v>2</v>
      </c>
      <c r="W73" s="17">
        <f>FishAbundance!W73</f>
        <v>0</v>
      </c>
      <c r="X73" s="17">
        <f>FishAbundance!X73</f>
        <v>0</v>
      </c>
      <c r="Y73" s="17">
        <f>FishAbundance!Y73</f>
        <v>0</v>
      </c>
      <c r="Z73" s="17">
        <f>FishAbundance!Z73</f>
        <v>0</v>
      </c>
      <c r="AA73" s="17">
        <f>FishAbundance!AA73</f>
        <v>0</v>
      </c>
      <c r="AB73" s="17">
        <f>FishAbundance!AB73</f>
        <v>2</v>
      </c>
      <c r="AC73" s="17">
        <f>FishAbundance!AC73</f>
        <v>0</v>
      </c>
      <c r="AD73" s="17">
        <f>FishAbundance!AD73</f>
        <v>0</v>
      </c>
      <c r="AE73" s="17">
        <f>FishAbundance!AE73</f>
        <v>0</v>
      </c>
      <c r="AF73" s="17">
        <f>FishAbundance!AF73</f>
        <v>0</v>
      </c>
      <c r="AG73" s="17">
        <f>FishAbundance!AG73</f>
        <v>1</v>
      </c>
      <c r="AH73" s="17">
        <f>FishAbundance!AH73</f>
        <v>0</v>
      </c>
      <c r="AI73" s="17">
        <f>FishAbundance!AI73</f>
        <v>0</v>
      </c>
      <c r="AJ73" s="17">
        <f>FishAbundance!AJ73</f>
        <v>0</v>
      </c>
      <c r="AK73" s="17">
        <f>FishAbundance!AK73</f>
        <v>0</v>
      </c>
      <c r="AL73" s="17">
        <f>FishAbundance!AL73</f>
        <v>0</v>
      </c>
      <c r="AM73" s="17">
        <f>FishAbundance!AM73</f>
        <v>0</v>
      </c>
      <c r="AN73" s="17">
        <f>FishAbundance!AN73</f>
        <v>0</v>
      </c>
      <c r="AO73" s="17">
        <f>FishAbundance!AO73</f>
        <v>0</v>
      </c>
      <c r="AP73" s="17">
        <f>FishAbundance!AP73</f>
        <v>0</v>
      </c>
      <c r="AQ73" s="17">
        <f>FishAbundance!AQ73</f>
        <v>0</v>
      </c>
      <c r="AR73" s="17">
        <f>FishAbundance!AR73</f>
        <v>0</v>
      </c>
      <c r="AS73" s="17">
        <f>FishAbundance!AS73</f>
        <v>2</v>
      </c>
      <c r="AT73" s="17">
        <f>FishAbundance!AT73</f>
        <v>0</v>
      </c>
      <c r="AU73" s="17">
        <f>FishAbundance!AU73</f>
        <v>0</v>
      </c>
      <c r="AV73" s="17">
        <f>FishAbundance!AV73</f>
        <v>0</v>
      </c>
      <c r="AW73" s="17">
        <f>FishAbundance!AW73</f>
        <v>0</v>
      </c>
      <c r="AX73" s="17">
        <f>FishAbundance!AX73</f>
        <v>0</v>
      </c>
      <c r="AY73" s="17">
        <f>FishAbundance!AY73</f>
        <v>0</v>
      </c>
      <c r="AZ73" s="17">
        <f>FishAbundance!AZ73</f>
        <v>0</v>
      </c>
      <c r="BA73" s="17">
        <f>FishAbundance!BA73</f>
        <v>0</v>
      </c>
      <c r="BB73" s="17">
        <f>FishAbundance!BB73</f>
        <v>0</v>
      </c>
      <c r="BC73" s="17">
        <f>FishAbundance!BC73</f>
        <v>0</v>
      </c>
      <c r="BD73" s="17">
        <f>FishAbundance!BD73</f>
        <v>0</v>
      </c>
      <c r="BE73" s="17">
        <f>FishAbundance!BE73</f>
        <v>0</v>
      </c>
      <c r="BF73" s="17">
        <f>FishAbundance!BF73</f>
        <v>0</v>
      </c>
      <c r="BG73" s="17">
        <f>FishAbundance!BG73</f>
        <v>0</v>
      </c>
      <c r="BH73" s="17">
        <f>FishAbundance!BH73</f>
        <v>0</v>
      </c>
      <c r="BI73" s="17">
        <f>FishAbundance!BI73</f>
        <v>0</v>
      </c>
      <c r="BJ73" s="17">
        <f>FishAbundance!BJ73</f>
        <v>0</v>
      </c>
      <c r="BK73" s="17">
        <f>FishAbundance!BK73</f>
        <v>1</v>
      </c>
      <c r="BL73" s="17">
        <f>FishAbundance!BL73</f>
        <v>0</v>
      </c>
      <c r="BM73" s="17">
        <f>FishAbundance!BM73</f>
        <v>0</v>
      </c>
      <c r="BN73" s="17">
        <f>FishAbundance!BN73</f>
        <v>0</v>
      </c>
      <c r="BO73" s="17">
        <f>FishAbundance!BO73</f>
        <v>0</v>
      </c>
      <c r="BP73" s="17">
        <f>FishAbundance!BP73</f>
        <v>0</v>
      </c>
      <c r="BQ73" s="17">
        <f>FishAbundance!BQ73</f>
        <v>0</v>
      </c>
      <c r="BR73" s="17">
        <f>FishAbundance!BR73</f>
        <v>0</v>
      </c>
      <c r="BS73" s="17">
        <f>FishAbundance!BS73</f>
        <v>0</v>
      </c>
      <c r="BT73" s="17">
        <f>FishAbundance!BT73</f>
        <v>0</v>
      </c>
      <c r="BU73" s="17">
        <f>FishAbundance!BU73</f>
        <v>0</v>
      </c>
      <c r="BV73" s="17">
        <f>FishAbundance!BV73</f>
        <v>0</v>
      </c>
      <c r="BW73" s="17">
        <f>FishAbundance!BW73</f>
        <v>0</v>
      </c>
      <c r="BX73" s="17">
        <f>FishAbundance!BX73</f>
        <v>0</v>
      </c>
      <c r="BY73" s="17">
        <f>FishAbundance!BY73</f>
        <v>0</v>
      </c>
      <c r="BZ73" s="17">
        <f>FishAbundance!BZ73</f>
        <v>0</v>
      </c>
      <c r="CA73" s="17">
        <f>FishAbundance!CA73</f>
        <v>0</v>
      </c>
      <c r="CB73" s="17">
        <f>FishAbundance!CB73</f>
        <v>0</v>
      </c>
      <c r="CC73" s="17">
        <f>FishAbundance!CC73</f>
        <v>0</v>
      </c>
      <c r="CD73" s="17">
        <f>FishAbundance!CD73</f>
        <v>0</v>
      </c>
      <c r="CE73" s="17">
        <f>FishAbundance!CE73</f>
        <v>0</v>
      </c>
      <c r="CF73" s="17">
        <f>FishAbundance!CF73</f>
        <v>0</v>
      </c>
      <c r="CG73" s="17">
        <f>FishAbundance!CG73</f>
        <v>0</v>
      </c>
      <c r="CH73" s="17">
        <f>FishAbundance!CH73</f>
        <v>0</v>
      </c>
      <c r="CI73" s="17">
        <f>FishAbundance!CI73</f>
        <v>0</v>
      </c>
      <c r="CJ73" s="17">
        <f>FishAbundance!CJ73</f>
        <v>0</v>
      </c>
      <c r="CK73" s="17">
        <f>FishAbundance!CK73</f>
        <v>0</v>
      </c>
      <c r="CL73" s="17">
        <f>FishAbundance!CL73</f>
        <v>0</v>
      </c>
      <c r="CM73" s="17">
        <f>FishAbundance!CM73</f>
        <v>0</v>
      </c>
      <c r="CN73" s="17">
        <f>FishAbundance!CN73</f>
        <v>2</v>
      </c>
      <c r="CO73" s="17">
        <f>FishAbundance!CO73</f>
        <v>0</v>
      </c>
      <c r="CP73" s="17">
        <f>FishAbundance!CP73</f>
        <v>0</v>
      </c>
      <c r="CQ73" s="17">
        <f>FishAbundance!CQ73</f>
        <v>0</v>
      </c>
      <c r="CR73" s="17">
        <f>FishAbundance!CR73</f>
        <v>0</v>
      </c>
      <c r="CS73" s="17">
        <f>FishAbundance!CS73</f>
        <v>0</v>
      </c>
      <c r="CT73" s="17">
        <f>FishAbundance!CT73</f>
        <v>0</v>
      </c>
      <c r="CU73" s="17">
        <f>FishAbundance!CU73</f>
        <v>3</v>
      </c>
      <c r="CV73" s="17">
        <f>FishAbundance!CV73</f>
        <v>0</v>
      </c>
      <c r="CW73" s="17">
        <f>FishAbundance!CW73</f>
        <v>0</v>
      </c>
      <c r="CX73" s="17">
        <f>FishAbundance!CX73</f>
        <v>0</v>
      </c>
      <c r="CY73" s="17">
        <f>FishAbundance!CY73</f>
        <v>0</v>
      </c>
      <c r="CZ73" s="17">
        <f>FishAbundance!CZ73</f>
        <v>2</v>
      </c>
      <c r="DA73" s="17">
        <f>FishAbundance!DA73</f>
        <v>2</v>
      </c>
      <c r="DB73" s="17">
        <f>FishAbundance!DB73</f>
        <v>0</v>
      </c>
      <c r="DC73" s="17">
        <f>FishAbundance!DC73</f>
        <v>2</v>
      </c>
      <c r="DD73" s="17">
        <f>FishAbundance!DD73</f>
        <v>0</v>
      </c>
      <c r="DE73" s="17">
        <f>FishAbundance!DE73</f>
        <v>0</v>
      </c>
      <c r="DF73" s="17">
        <f>FishAbundance!DF73</f>
        <v>2</v>
      </c>
      <c r="DG73" s="17">
        <f>FishAbundance!DG73</f>
        <v>0</v>
      </c>
      <c r="DH73" s="17">
        <f>FishAbundance!DH73</f>
        <v>0</v>
      </c>
      <c r="DI73" s="17">
        <f>FishAbundance!DI73</f>
        <v>0</v>
      </c>
      <c r="DJ73" s="17">
        <f>FishAbundance!DJ73</f>
        <v>0</v>
      </c>
      <c r="DK73" s="17">
        <f>FishAbundance!DK73</f>
        <v>0</v>
      </c>
      <c r="DL73" s="17">
        <f>FishAbundance!DL73</f>
        <v>0</v>
      </c>
      <c r="DM73" s="17">
        <f>FishAbundance!DM73</f>
        <v>0</v>
      </c>
      <c r="DN73" s="17">
        <f>FishAbundance!DN73</f>
        <v>0</v>
      </c>
      <c r="DO73" s="17">
        <f>FishAbundance!DO73</f>
        <v>0</v>
      </c>
      <c r="DP73" s="17">
        <f>FishAbundance!DP73</f>
        <v>0</v>
      </c>
      <c r="DQ73" s="17">
        <f>FishAbundance!DQ73</f>
        <v>0</v>
      </c>
      <c r="DR73" s="17">
        <f>FishAbundance!DR73</f>
        <v>0</v>
      </c>
      <c r="DS73" s="17">
        <f>FishAbundance!DS73</f>
        <v>2</v>
      </c>
      <c r="DT73" s="17">
        <f>FishAbundance!DT73</f>
        <v>0</v>
      </c>
      <c r="DU73" s="17">
        <f>FishAbundance!DU73</f>
        <v>0</v>
      </c>
      <c r="DV73" s="17">
        <f>FishAbundance!DV73</f>
        <v>3</v>
      </c>
      <c r="DW73" s="17">
        <f>FishAbundance!DW73</f>
        <v>0</v>
      </c>
      <c r="DX73" s="17">
        <f>FishAbundance!DX73</f>
        <v>2</v>
      </c>
      <c r="DY73" s="17">
        <f>FishAbundance!DY73</f>
        <v>0</v>
      </c>
      <c r="DZ73" s="17">
        <f>FishAbundance!DZ73</f>
        <v>2</v>
      </c>
      <c r="EA73" s="17">
        <f>FishAbundance!EA73</f>
        <v>2</v>
      </c>
      <c r="EB73" s="17">
        <f>FishAbundance!EB73</f>
        <v>2</v>
      </c>
      <c r="EC73" s="17">
        <f>FishAbundance!EC73</f>
        <v>2</v>
      </c>
      <c r="ED73" s="17">
        <f>FishAbundance!ED73</f>
        <v>0</v>
      </c>
      <c r="EE73" s="17">
        <f>FishAbundance!EE73</f>
        <v>0</v>
      </c>
      <c r="EF73" s="17">
        <f>FishAbundance!EF73</f>
        <v>0</v>
      </c>
      <c r="EG73" s="17">
        <f>FishAbundance!EG73</f>
        <v>0</v>
      </c>
      <c r="EH73" s="17">
        <f>FishAbundance!EH73</f>
        <v>0</v>
      </c>
      <c r="EI73" s="17">
        <f>FishAbundance!EI73</f>
        <v>0</v>
      </c>
      <c r="EJ73" s="17">
        <f>FishAbundance!EJ73</f>
        <v>0</v>
      </c>
      <c r="EK73" s="17">
        <f>FishAbundance!EK73</f>
        <v>2</v>
      </c>
      <c r="EL73" s="17">
        <f>FishAbundance!EL73</f>
        <v>0</v>
      </c>
      <c r="EM73" s="17">
        <f>FishAbundance!EM73</f>
        <v>4</v>
      </c>
      <c r="EN73" s="17">
        <f>FishAbundance!EN73</f>
        <v>0</v>
      </c>
      <c r="EO73" s="17">
        <f>FishAbundance!EO73</f>
        <v>2</v>
      </c>
      <c r="EP73" s="17">
        <f>FishAbundance!EP73</f>
        <v>0</v>
      </c>
      <c r="EQ73" s="17">
        <f>FishAbundance!EQ73</f>
        <v>0</v>
      </c>
      <c r="ER73" s="17">
        <f>FishAbundance!ER73</f>
        <v>0</v>
      </c>
      <c r="ES73" s="17">
        <f>FishAbundance!ES73</f>
        <v>0</v>
      </c>
      <c r="ET73" s="17">
        <f>FishAbundance!ET73</f>
        <v>0</v>
      </c>
      <c r="EU73" s="17">
        <f>FishAbundance!EU73</f>
        <v>0</v>
      </c>
      <c r="EV73" s="17">
        <f>FishAbundance!EV73</f>
        <v>0</v>
      </c>
      <c r="EW73" s="17">
        <f>FishAbundance!EW73</f>
        <v>0</v>
      </c>
      <c r="EX73" s="17">
        <f>FishAbundance!EX73</f>
        <v>2</v>
      </c>
      <c r="EY73" s="17">
        <f>FishAbundance!EY73</f>
        <v>0</v>
      </c>
      <c r="EZ73" s="17">
        <f>FishAbundance!EZ73</f>
        <v>0</v>
      </c>
      <c r="FA73" s="17">
        <f>FishAbundance!FA73</f>
        <v>0</v>
      </c>
      <c r="FB73" s="17">
        <f>FishAbundance!FB73</f>
        <v>0</v>
      </c>
      <c r="FC73" s="17">
        <f>FishAbundance!FC73</f>
        <v>0</v>
      </c>
      <c r="FE73" s="17">
        <f>VLOOKUP($A73, SiteInfo!$A$2:$R$480, MATCH(FishAbundancePRIMER!FE$1, SiteInfo!$A$1:$R$1,0), 0)</f>
        <v>21</v>
      </c>
      <c r="FF73" s="17">
        <f>VLOOKUP($A73, SiteInfo!$A$2:$R$480, MATCH(FishAbundancePRIMER!FF$1, SiteInfo!$A$1:$R$1,0), 0)</f>
        <v>2</v>
      </c>
      <c r="FG73" s="17">
        <f>VLOOKUP($A73, SiteInfo!$A$2:$R$480, MATCH(FishAbundancePRIMER!FG$1, SiteInfo!$A$1:$R$1,0), 0)</f>
        <v>1990</v>
      </c>
      <c r="FH73" s="17" t="str">
        <f>VLOOKUP($A73, SiteInfo!$A$2:$R$480, MATCH(FishAbundancePRIMER!FH$1, SiteInfo!$A$1:$R$1,0), 0)</f>
        <v>CD</v>
      </c>
      <c r="FI73" s="17">
        <f>VLOOKUP($A73, SiteInfo!$A$2:$R$480, MATCH(FishAbundancePRIMER!FI$1, SiteInfo!$A$1:$R$1,0), 0)</f>
        <v>3</v>
      </c>
      <c r="FJ73" s="17" t="str">
        <f>VLOOKUP($A73, SiteInfo!$A$2:$R$480, MATCH(FishAbundancePRIMER!FJ$1, SiteInfo!$A$1:$R$1,0), 0)</f>
        <v>Stephen's Island</v>
      </c>
      <c r="FK73" s="17" t="str">
        <f>VLOOKUP($A73, SiteInfo!$A$2:$R$480, MATCH(FishAbundancePRIMER!FK$1, SiteInfo!$A$1:$R$1,0), 0)</f>
        <v>Cook Strait</v>
      </c>
      <c r="FL73" s="17" t="str">
        <f>VLOOKUP($A73, SiteInfo!$A$2:$R$480, MATCH(FishAbundancePRIMER!FL$1, SiteInfo!$A$1:$R$1,0), 0)</f>
        <v>OMS</v>
      </c>
      <c r="FM73" s="17" t="str">
        <f>VLOOKUP($A73, SiteInfo!$A$2:$R$480, MATCH(FishAbundancePRIMER!FM$1, SiteInfo!$A$1:$R$1,0), 0)</f>
        <v>Outer Marlborough Sounds</v>
      </c>
      <c r="FN73" s="17" t="str">
        <f>VLOOKUP($A73, SiteInfo!$A$2:$R$480, MATCH(FishAbundancePRIMER!FN$1, SiteInfo!$A$1:$R$1,0), 0)</f>
        <v>Cs</v>
      </c>
      <c r="FO73" s="17" t="str">
        <f>VLOOKUP($A73, SiteInfo!$A$2:$R$480, MATCH(FishAbundancePRIMER!FO$1, SiteInfo!$A$1:$R$1,0), 0)</f>
        <v>NESI</v>
      </c>
    </row>
    <row r="74" spans="1:171" x14ac:dyDescent="0.25">
      <c r="A74" s="11" t="str">
        <f>FishAbundance!A74</f>
        <v>Cs8</v>
      </c>
      <c r="B74" s="17">
        <f>FishAbundance!B74</f>
        <v>0</v>
      </c>
      <c r="C74" s="17">
        <f>FishAbundance!C74</f>
        <v>0</v>
      </c>
      <c r="D74" s="17">
        <f>FishAbundance!D74</f>
        <v>0</v>
      </c>
      <c r="E74" s="17">
        <f>FishAbundance!E74</f>
        <v>0</v>
      </c>
      <c r="F74" s="17">
        <f>FishAbundance!F74</f>
        <v>0</v>
      </c>
      <c r="G74" s="17">
        <f>FishAbundance!G74</f>
        <v>0</v>
      </c>
      <c r="H74" s="17">
        <f>FishAbundance!H74</f>
        <v>0</v>
      </c>
      <c r="I74" s="17">
        <f>FishAbundance!I74</f>
        <v>0</v>
      </c>
      <c r="J74" s="17">
        <f>FishAbundance!J74</f>
        <v>0</v>
      </c>
      <c r="K74" s="17">
        <f>FishAbundance!K74</f>
        <v>0</v>
      </c>
      <c r="L74" s="17">
        <f>FishAbundance!L74</f>
        <v>0</v>
      </c>
      <c r="M74" s="17">
        <f>FishAbundance!M74</f>
        <v>0</v>
      </c>
      <c r="N74" s="17">
        <f>FishAbundance!N74</f>
        <v>0</v>
      </c>
      <c r="O74" s="17">
        <f>FishAbundance!O74</f>
        <v>0</v>
      </c>
      <c r="P74" s="17">
        <f>FishAbundance!P74</f>
        <v>0</v>
      </c>
      <c r="Q74" s="17">
        <f>FishAbundance!Q74</f>
        <v>1</v>
      </c>
      <c r="R74" s="17">
        <f>FishAbundance!R74</f>
        <v>0</v>
      </c>
      <c r="S74" s="17">
        <f>FishAbundance!S74</f>
        <v>0</v>
      </c>
      <c r="T74" s="17">
        <f>FishAbundance!T74</f>
        <v>0</v>
      </c>
      <c r="U74" s="17">
        <f>FishAbundance!U74</f>
        <v>0</v>
      </c>
      <c r="V74" s="17">
        <f>FishAbundance!V74</f>
        <v>0</v>
      </c>
      <c r="W74" s="17">
        <f>FishAbundance!W74</f>
        <v>0</v>
      </c>
      <c r="X74" s="17">
        <f>FishAbundance!X74</f>
        <v>0</v>
      </c>
      <c r="Y74" s="17">
        <f>FishAbundance!Y74</f>
        <v>0</v>
      </c>
      <c r="Z74" s="17">
        <f>FishAbundance!Z74</f>
        <v>0</v>
      </c>
      <c r="AA74" s="17">
        <f>FishAbundance!AA74</f>
        <v>0</v>
      </c>
      <c r="AB74" s="17">
        <f>FishAbundance!AB74</f>
        <v>1</v>
      </c>
      <c r="AC74" s="17">
        <f>FishAbundance!AC74</f>
        <v>0</v>
      </c>
      <c r="AD74" s="17">
        <f>FishAbundance!AD74</f>
        <v>0</v>
      </c>
      <c r="AE74" s="17">
        <f>FishAbundance!AE74</f>
        <v>0</v>
      </c>
      <c r="AF74" s="17">
        <f>FishAbundance!AF74</f>
        <v>0</v>
      </c>
      <c r="AG74" s="17">
        <f>FishAbundance!AG74</f>
        <v>0</v>
      </c>
      <c r="AH74" s="17">
        <f>FishAbundance!AH74</f>
        <v>0</v>
      </c>
      <c r="AI74" s="17">
        <f>FishAbundance!AI74</f>
        <v>0</v>
      </c>
      <c r="AJ74" s="17">
        <f>FishAbundance!AJ74</f>
        <v>0</v>
      </c>
      <c r="AK74" s="17">
        <f>FishAbundance!AK74</f>
        <v>0</v>
      </c>
      <c r="AL74" s="17">
        <f>FishAbundance!AL74</f>
        <v>0</v>
      </c>
      <c r="AM74" s="17">
        <f>FishAbundance!AM74</f>
        <v>0</v>
      </c>
      <c r="AN74" s="17">
        <f>FishAbundance!AN74</f>
        <v>0</v>
      </c>
      <c r="AO74" s="17">
        <f>FishAbundance!AO74</f>
        <v>0</v>
      </c>
      <c r="AP74" s="17">
        <f>FishAbundance!AP74</f>
        <v>0</v>
      </c>
      <c r="AQ74" s="17">
        <f>FishAbundance!AQ74</f>
        <v>0</v>
      </c>
      <c r="AR74" s="17">
        <f>FishAbundance!AR74</f>
        <v>0</v>
      </c>
      <c r="AS74" s="17">
        <f>FishAbundance!AS74</f>
        <v>0</v>
      </c>
      <c r="AT74" s="17">
        <f>FishAbundance!AT74</f>
        <v>0</v>
      </c>
      <c r="AU74" s="17">
        <f>FishAbundance!AU74</f>
        <v>0</v>
      </c>
      <c r="AV74" s="17">
        <f>FishAbundance!AV74</f>
        <v>0</v>
      </c>
      <c r="AW74" s="17">
        <f>FishAbundance!AW74</f>
        <v>0</v>
      </c>
      <c r="AX74" s="17">
        <f>FishAbundance!AX74</f>
        <v>0</v>
      </c>
      <c r="AY74" s="17">
        <f>FishAbundance!AY74</f>
        <v>0</v>
      </c>
      <c r="AZ74" s="17">
        <f>FishAbundance!AZ74</f>
        <v>0</v>
      </c>
      <c r="BA74" s="17">
        <f>FishAbundance!BA74</f>
        <v>0</v>
      </c>
      <c r="BB74" s="17">
        <f>FishAbundance!BB74</f>
        <v>0</v>
      </c>
      <c r="BC74" s="17">
        <f>FishAbundance!BC74</f>
        <v>0</v>
      </c>
      <c r="BD74" s="17">
        <f>FishAbundance!BD74</f>
        <v>0</v>
      </c>
      <c r="BE74" s="17">
        <f>FishAbundance!BE74</f>
        <v>0</v>
      </c>
      <c r="BF74" s="17">
        <f>FishAbundance!BF74</f>
        <v>0</v>
      </c>
      <c r="BG74" s="17">
        <f>FishAbundance!BG74</f>
        <v>0</v>
      </c>
      <c r="BH74" s="17">
        <f>FishAbundance!BH74</f>
        <v>0</v>
      </c>
      <c r="BI74" s="17">
        <f>FishAbundance!BI74</f>
        <v>0</v>
      </c>
      <c r="BJ74" s="17">
        <f>FishAbundance!BJ74</f>
        <v>0</v>
      </c>
      <c r="BK74" s="17">
        <f>FishAbundance!BK74</f>
        <v>0</v>
      </c>
      <c r="BL74" s="17">
        <f>FishAbundance!BL74</f>
        <v>0</v>
      </c>
      <c r="BM74" s="17">
        <f>FishAbundance!BM74</f>
        <v>0</v>
      </c>
      <c r="BN74" s="17">
        <f>FishAbundance!BN74</f>
        <v>0</v>
      </c>
      <c r="BO74" s="17">
        <f>FishAbundance!BO74</f>
        <v>0</v>
      </c>
      <c r="BP74" s="17">
        <f>FishAbundance!BP74</f>
        <v>0</v>
      </c>
      <c r="BQ74" s="17">
        <f>FishAbundance!BQ74</f>
        <v>0</v>
      </c>
      <c r="BR74" s="17">
        <f>FishAbundance!BR74</f>
        <v>0</v>
      </c>
      <c r="BS74" s="17">
        <f>FishAbundance!BS74</f>
        <v>0</v>
      </c>
      <c r="BT74" s="17">
        <f>FishAbundance!BT74</f>
        <v>0</v>
      </c>
      <c r="BU74" s="17">
        <f>FishAbundance!BU74</f>
        <v>0</v>
      </c>
      <c r="BV74" s="17">
        <f>FishAbundance!BV74</f>
        <v>0</v>
      </c>
      <c r="BW74" s="17">
        <f>FishAbundance!BW74</f>
        <v>0</v>
      </c>
      <c r="BX74" s="17">
        <f>FishAbundance!BX74</f>
        <v>0</v>
      </c>
      <c r="BY74" s="17">
        <f>FishAbundance!BY74</f>
        <v>0</v>
      </c>
      <c r="BZ74" s="17">
        <f>FishAbundance!BZ74</f>
        <v>0</v>
      </c>
      <c r="CA74" s="17">
        <f>FishAbundance!CA74</f>
        <v>0</v>
      </c>
      <c r="CB74" s="17">
        <f>FishAbundance!CB74</f>
        <v>0</v>
      </c>
      <c r="CC74" s="17">
        <f>FishAbundance!CC74</f>
        <v>0</v>
      </c>
      <c r="CD74" s="17">
        <f>FishAbundance!CD74</f>
        <v>0</v>
      </c>
      <c r="CE74" s="17">
        <f>FishAbundance!CE74</f>
        <v>0</v>
      </c>
      <c r="CF74" s="17">
        <f>FishAbundance!CF74</f>
        <v>0</v>
      </c>
      <c r="CG74" s="17">
        <f>FishAbundance!CG74</f>
        <v>0</v>
      </c>
      <c r="CH74" s="17">
        <f>FishAbundance!CH74</f>
        <v>0</v>
      </c>
      <c r="CI74" s="17">
        <f>FishAbundance!CI74</f>
        <v>0</v>
      </c>
      <c r="CJ74" s="17">
        <f>FishAbundance!CJ74</f>
        <v>0</v>
      </c>
      <c r="CK74" s="17">
        <f>FishAbundance!CK74</f>
        <v>0</v>
      </c>
      <c r="CL74" s="17">
        <f>FishAbundance!CL74</f>
        <v>0</v>
      </c>
      <c r="CM74" s="17">
        <f>FishAbundance!CM74</f>
        <v>0</v>
      </c>
      <c r="CN74" s="17">
        <f>FishAbundance!CN74</f>
        <v>2</v>
      </c>
      <c r="CO74" s="17">
        <f>FishAbundance!CO74</f>
        <v>0</v>
      </c>
      <c r="CP74" s="17">
        <f>FishAbundance!CP74</f>
        <v>0</v>
      </c>
      <c r="CQ74" s="17">
        <f>FishAbundance!CQ74</f>
        <v>0</v>
      </c>
      <c r="CR74" s="17">
        <f>FishAbundance!CR74</f>
        <v>0</v>
      </c>
      <c r="CS74" s="17">
        <f>FishAbundance!CS74</f>
        <v>2</v>
      </c>
      <c r="CT74" s="17">
        <f>FishAbundance!CT74</f>
        <v>0</v>
      </c>
      <c r="CU74" s="17">
        <f>FishAbundance!CU74</f>
        <v>0</v>
      </c>
      <c r="CV74" s="17">
        <f>FishAbundance!CV74</f>
        <v>2</v>
      </c>
      <c r="CW74" s="17">
        <f>FishAbundance!CW74</f>
        <v>0</v>
      </c>
      <c r="CX74" s="17">
        <f>FishAbundance!CX74</f>
        <v>0</v>
      </c>
      <c r="CY74" s="17">
        <f>FishAbundance!CY74</f>
        <v>0</v>
      </c>
      <c r="CZ74" s="17">
        <f>FishAbundance!CZ74</f>
        <v>0</v>
      </c>
      <c r="DA74" s="17">
        <f>FishAbundance!DA74</f>
        <v>2</v>
      </c>
      <c r="DB74" s="17">
        <f>FishAbundance!DB74</f>
        <v>0</v>
      </c>
      <c r="DC74" s="17">
        <f>FishAbundance!DC74</f>
        <v>2</v>
      </c>
      <c r="DD74" s="17">
        <f>FishAbundance!DD74</f>
        <v>0</v>
      </c>
      <c r="DE74" s="17">
        <f>FishAbundance!DE74</f>
        <v>0</v>
      </c>
      <c r="DF74" s="17">
        <f>FishAbundance!DF74</f>
        <v>2</v>
      </c>
      <c r="DG74" s="17">
        <f>FishAbundance!DG74</f>
        <v>0</v>
      </c>
      <c r="DH74" s="17">
        <f>FishAbundance!DH74</f>
        <v>0</v>
      </c>
      <c r="DI74" s="17">
        <f>FishAbundance!DI74</f>
        <v>0</v>
      </c>
      <c r="DJ74" s="17">
        <f>FishAbundance!DJ74</f>
        <v>0</v>
      </c>
      <c r="DK74" s="17">
        <f>FishAbundance!DK74</f>
        <v>0</v>
      </c>
      <c r="DL74" s="17">
        <f>FishAbundance!DL74</f>
        <v>0</v>
      </c>
      <c r="DM74" s="17">
        <f>FishAbundance!DM74</f>
        <v>0</v>
      </c>
      <c r="DN74" s="17">
        <f>FishAbundance!DN74</f>
        <v>0</v>
      </c>
      <c r="DO74" s="17">
        <f>FishAbundance!DO74</f>
        <v>0</v>
      </c>
      <c r="DP74" s="17">
        <f>FishAbundance!DP74</f>
        <v>0</v>
      </c>
      <c r="DQ74" s="17">
        <f>FishAbundance!DQ74</f>
        <v>0</v>
      </c>
      <c r="DR74" s="17">
        <f>FishAbundance!DR74</f>
        <v>0</v>
      </c>
      <c r="DS74" s="17">
        <f>FishAbundance!DS74</f>
        <v>0</v>
      </c>
      <c r="DT74" s="17">
        <f>FishAbundance!DT74</f>
        <v>0</v>
      </c>
      <c r="DU74" s="17">
        <f>FishAbundance!DU74</f>
        <v>0</v>
      </c>
      <c r="DV74" s="17">
        <f>FishAbundance!DV74</f>
        <v>3</v>
      </c>
      <c r="DW74" s="17">
        <f>FishAbundance!DW74</f>
        <v>0</v>
      </c>
      <c r="DX74" s="17">
        <f>FishAbundance!DX74</f>
        <v>0</v>
      </c>
      <c r="DY74" s="17">
        <f>FishAbundance!DY74</f>
        <v>0</v>
      </c>
      <c r="DZ74" s="17">
        <f>FishAbundance!DZ74</f>
        <v>0</v>
      </c>
      <c r="EA74" s="17">
        <f>FishAbundance!EA74</f>
        <v>0</v>
      </c>
      <c r="EB74" s="17">
        <f>FishAbundance!EB74</f>
        <v>0</v>
      </c>
      <c r="EC74" s="17">
        <f>FishAbundance!EC74</f>
        <v>2</v>
      </c>
      <c r="ED74" s="17">
        <f>FishAbundance!ED74</f>
        <v>0</v>
      </c>
      <c r="EE74" s="17">
        <f>FishAbundance!EE74</f>
        <v>0</v>
      </c>
      <c r="EF74" s="17">
        <f>FishAbundance!EF74</f>
        <v>0</v>
      </c>
      <c r="EG74" s="17">
        <f>FishAbundance!EG74</f>
        <v>0</v>
      </c>
      <c r="EH74" s="17">
        <f>FishAbundance!EH74</f>
        <v>0</v>
      </c>
      <c r="EI74" s="17">
        <f>FishAbundance!EI74</f>
        <v>0</v>
      </c>
      <c r="EJ74" s="17">
        <f>FishAbundance!EJ74</f>
        <v>0</v>
      </c>
      <c r="EK74" s="17">
        <f>FishAbundance!EK74</f>
        <v>2</v>
      </c>
      <c r="EL74" s="17">
        <f>FishAbundance!EL74</f>
        <v>2</v>
      </c>
      <c r="EM74" s="17">
        <f>FishAbundance!EM74</f>
        <v>3</v>
      </c>
      <c r="EN74" s="17">
        <f>FishAbundance!EN74</f>
        <v>0</v>
      </c>
      <c r="EO74" s="17">
        <f>FishAbundance!EO74</f>
        <v>2</v>
      </c>
      <c r="EP74" s="17">
        <f>FishAbundance!EP74</f>
        <v>0</v>
      </c>
      <c r="EQ74" s="17">
        <f>FishAbundance!EQ74</f>
        <v>0</v>
      </c>
      <c r="ER74" s="17">
        <f>FishAbundance!ER74</f>
        <v>0</v>
      </c>
      <c r="ES74" s="17">
        <f>FishAbundance!ES74</f>
        <v>0</v>
      </c>
      <c r="ET74" s="17">
        <f>FishAbundance!ET74</f>
        <v>0</v>
      </c>
      <c r="EU74" s="17">
        <f>FishAbundance!EU74</f>
        <v>0</v>
      </c>
      <c r="EV74" s="17">
        <f>FishAbundance!EV74</f>
        <v>0</v>
      </c>
      <c r="EW74" s="17">
        <f>FishAbundance!EW74</f>
        <v>0</v>
      </c>
      <c r="EX74" s="17">
        <f>FishAbundance!EX74</f>
        <v>2</v>
      </c>
      <c r="EY74" s="17">
        <f>FishAbundance!EY74</f>
        <v>0</v>
      </c>
      <c r="EZ74" s="17">
        <f>FishAbundance!EZ74</f>
        <v>0</v>
      </c>
      <c r="FA74" s="17">
        <f>FishAbundance!FA74</f>
        <v>0</v>
      </c>
      <c r="FB74" s="17">
        <f>FishAbundance!FB74</f>
        <v>0</v>
      </c>
      <c r="FC74" s="17">
        <f>FishAbundance!FC74</f>
        <v>0</v>
      </c>
      <c r="FE74" s="17">
        <f>VLOOKUP($A74, SiteInfo!$A$2:$R$480, MATCH(FishAbundancePRIMER!FE$1, SiteInfo!$A$1:$R$1,0), 0)</f>
        <v>21</v>
      </c>
      <c r="FF74" s="17">
        <f>VLOOKUP($A74, SiteInfo!$A$2:$R$480, MATCH(FishAbundancePRIMER!FF$1, SiteInfo!$A$1:$R$1,0), 0)</f>
        <v>2</v>
      </c>
      <c r="FG74" s="17">
        <f>VLOOKUP($A74, SiteInfo!$A$2:$R$480, MATCH(FishAbundancePRIMER!FG$1, SiteInfo!$A$1:$R$1,0), 0)</f>
        <v>1990</v>
      </c>
      <c r="FH74" s="17" t="str">
        <f>VLOOKUP($A74, SiteInfo!$A$2:$R$480, MATCH(FishAbundancePRIMER!FH$1, SiteInfo!$A$1:$R$1,0), 0)</f>
        <v>CD</v>
      </c>
      <c r="FI74" s="17">
        <f>VLOOKUP($A74, SiteInfo!$A$2:$R$480, MATCH(FishAbundancePRIMER!FI$1, SiteInfo!$A$1:$R$1,0), 0)</f>
        <v>2</v>
      </c>
      <c r="FJ74" s="17" t="str">
        <f>VLOOKUP($A74, SiteInfo!$A$2:$R$480, MATCH(FishAbundancePRIMER!FJ$1, SiteInfo!$A$1:$R$1,0), 0)</f>
        <v>Stephen's Island</v>
      </c>
      <c r="FK74" s="17" t="str">
        <f>VLOOKUP($A74, SiteInfo!$A$2:$R$480, MATCH(FishAbundancePRIMER!FK$1, SiteInfo!$A$1:$R$1,0), 0)</f>
        <v>Cook Strait</v>
      </c>
      <c r="FL74" s="17" t="str">
        <f>VLOOKUP($A74, SiteInfo!$A$2:$R$480, MATCH(FishAbundancePRIMER!FL$1, SiteInfo!$A$1:$R$1,0), 0)</f>
        <v>OMS</v>
      </c>
      <c r="FM74" s="17" t="str">
        <f>VLOOKUP($A74, SiteInfo!$A$2:$R$480, MATCH(FishAbundancePRIMER!FM$1, SiteInfo!$A$1:$R$1,0), 0)</f>
        <v>Outer Marlborough Sounds</v>
      </c>
      <c r="FN74" s="17" t="str">
        <f>VLOOKUP($A74, SiteInfo!$A$2:$R$480, MATCH(FishAbundancePRIMER!FN$1, SiteInfo!$A$1:$R$1,0), 0)</f>
        <v>Cs</v>
      </c>
      <c r="FO74" s="17" t="str">
        <f>VLOOKUP($A74, SiteInfo!$A$2:$R$480, MATCH(FishAbundancePRIMER!FO$1, SiteInfo!$A$1:$R$1,0), 0)</f>
        <v>NESI</v>
      </c>
    </row>
    <row r="75" spans="1:171" x14ac:dyDescent="0.25">
      <c r="A75" s="11" t="str">
        <f>FishAbundance!A75</f>
        <v>Cs9</v>
      </c>
      <c r="B75" s="17">
        <f>FishAbundance!B75</f>
        <v>1</v>
      </c>
      <c r="C75" s="17">
        <f>FishAbundance!C75</f>
        <v>0</v>
      </c>
      <c r="D75" s="17">
        <f>FishAbundance!D75</f>
        <v>0</v>
      </c>
      <c r="E75" s="17">
        <f>FishAbundance!E75</f>
        <v>0</v>
      </c>
      <c r="F75" s="17">
        <f>FishAbundance!F75</f>
        <v>0</v>
      </c>
      <c r="G75" s="17">
        <f>FishAbundance!G75</f>
        <v>0</v>
      </c>
      <c r="H75" s="17">
        <f>FishAbundance!H75</f>
        <v>0</v>
      </c>
      <c r="I75" s="17">
        <f>FishAbundance!I75</f>
        <v>0</v>
      </c>
      <c r="J75" s="17">
        <f>FishAbundance!J75</f>
        <v>0</v>
      </c>
      <c r="K75" s="17">
        <f>FishAbundance!K75</f>
        <v>0</v>
      </c>
      <c r="L75" s="17">
        <f>FishAbundance!L75</f>
        <v>0</v>
      </c>
      <c r="M75" s="17">
        <f>FishAbundance!M75</f>
        <v>0</v>
      </c>
      <c r="N75" s="17">
        <f>FishAbundance!N75</f>
        <v>0</v>
      </c>
      <c r="O75" s="17">
        <f>FishAbundance!O75</f>
        <v>0</v>
      </c>
      <c r="P75" s="17">
        <f>FishAbundance!P75</f>
        <v>0</v>
      </c>
      <c r="Q75" s="17">
        <f>FishAbundance!Q75</f>
        <v>1</v>
      </c>
      <c r="R75" s="17">
        <f>FishAbundance!R75</f>
        <v>0</v>
      </c>
      <c r="S75" s="17">
        <f>FishAbundance!S75</f>
        <v>0</v>
      </c>
      <c r="T75" s="17">
        <f>FishAbundance!T75</f>
        <v>0</v>
      </c>
      <c r="U75" s="17">
        <f>FishAbundance!U75</f>
        <v>0</v>
      </c>
      <c r="V75" s="17">
        <f>FishAbundance!V75</f>
        <v>2</v>
      </c>
      <c r="W75" s="17">
        <f>FishAbundance!W75</f>
        <v>0</v>
      </c>
      <c r="X75" s="17">
        <f>FishAbundance!X75</f>
        <v>0</v>
      </c>
      <c r="Y75" s="17">
        <f>FishAbundance!Y75</f>
        <v>0</v>
      </c>
      <c r="Z75" s="17">
        <f>FishAbundance!Z75</f>
        <v>0</v>
      </c>
      <c r="AA75" s="17">
        <f>FishAbundance!AA75</f>
        <v>2</v>
      </c>
      <c r="AB75" s="17">
        <f>FishAbundance!AB75</f>
        <v>3</v>
      </c>
      <c r="AC75" s="17">
        <f>FishAbundance!AC75</f>
        <v>0</v>
      </c>
      <c r="AD75" s="17">
        <f>FishAbundance!AD75</f>
        <v>0</v>
      </c>
      <c r="AE75" s="17">
        <f>FishAbundance!AE75</f>
        <v>0</v>
      </c>
      <c r="AF75" s="17">
        <f>FishAbundance!AF75</f>
        <v>0</v>
      </c>
      <c r="AG75" s="17">
        <f>FishAbundance!AG75</f>
        <v>0</v>
      </c>
      <c r="AH75" s="17">
        <f>FishAbundance!AH75</f>
        <v>0</v>
      </c>
      <c r="AI75" s="17">
        <f>FishAbundance!AI75</f>
        <v>0</v>
      </c>
      <c r="AJ75" s="17">
        <f>FishAbundance!AJ75</f>
        <v>0</v>
      </c>
      <c r="AK75" s="17">
        <f>FishAbundance!AK75</f>
        <v>3</v>
      </c>
      <c r="AL75" s="17">
        <f>FishAbundance!AL75</f>
        <v>0</v>
      </c>
      <c r="AM75" s="17">
        <f>FishAbundance!AM75</f>
        <v>0</v>
      </c>
      <c r="AN75" s="17">
        <f>FishAbundance!AN75</f>
        <v>0</v>
      </c>
      <c r="AO75" s="17">
        <f>FishAbundance!AO75</f>
        <v>0</v>
      </c>
      <c r="AP75" s="17">
        <f>FishAbundance!AP75</f>
        <v>0</v>
      </c>
      <c r="AQ75" s="17">
        <f>FishAbundance!AQ75</f>
        <v>0</v>
      </c>
      <c r="AR75" s="17">
        <f>FishAbundance!AR75</f>
        <v>0</v>
      </c>
      <c r="AS75" s="17">
        <f>FishAbundance!AS75</f>
        <v>3</v>
      </c>
      <c r="AT75" s="17">
        <f>FishAbundance!AT75</f>
        <v>0</v>
      </c>
      <c r="AU75" s="17">
        <f>FishAbundance!AU75</f>
        <v>0</v>
      </c>
      <c r="AV75" s="17">
        <f>FishAbundance!AV75</f>
        <v>2</v>
      </c>
      <c r="AW75" s="17">
        <f>FishAbundance!AW75</f>
        <v>0</v>
      </c>
      <c r="AX75" s="17">
        <f>FishAbundance!AX75</f>
        <v>0</v>
      </c>
      <c r="AY75" s="17">
        <f>FishAbundance!AY75</f>
        <v>0</v>
      </c>
      <c r="AZ75" s="17">
        <f>FishAbundance!AZ75</f>
        <v>0</v>
      </c>
      <c r="BA75" s="17">
        <f>FishAbundance!BA75</f>
        <v>0</v>
      </c>
      <c r="BB75" s="17">
        <f>FishAbundance!BB75</f>
        <v>0</v>
      </c>
      <c r="BC75" s="17">
        <f>FishAbundance!BC75</f>
        <v>0</v>
      </c>
      <c r="BD75" s="17">
        <f>FishAbundance!BD75</f>
        <v>0</v>
      </c>
      <c r="BE75" s="17">
        <f>FishAbundance!BE75</f>
        <v>0</v>
      </c>
      <c r="BF75" s="17">
        <f>FishAbundance!BF75</f>
        <v>0</v>
      </c>
      <c r="BG75" s="17">
        <f>FishAbundance!BG75</f>
        <v>2</v>
      </c>
      <c r="BH75" s="17">
        <f>FishAbundance!BH75</f>
        <v>0</v>
      </c>
      <c r="BI75" s="17">
        <f>FishAbundance!BI75</f>
        <v>0</v>
      </c>
      <c r="BJ75" s="17">
        <f>FishAbundance!BJ75</f>
        <v>0</v>
      </c>
      <c r="BK75" s="17">
        <f>FishAbundance!BK75</f>
        <v>0</v>
      </c>
      <c r="BL75" s="17">
        <f>FishAbundance!BL75</f>
        <v>0</v>
      </c>
      <c r="BM75" s="17">
        <f>FishAbundance!BM75</f>
        <v>0</v>
      </c>
      <c r="BN75" s="17">
        <f>FishAbundance!BN75</f>
        <v>0</v>
      </c>
      <c r="BO75" s="17">
        <f>FishAbundance!BO75</f>
        <v>0</v>
      </c>
      <c r="BP75" s="17">
        <f>FishAbundance!BP75</f>
        <v>0</v>
      </c>
      <c r="BQ75" s="17">
        <f>FishAbundance!BQ75</f>
        <v>0</v>
      </c>
      <c r="BR75" s="17">
        <f>FishAbundance!BR75</f>
        <v>2</v>
      </c>
      <c r="BS75" s="17">
        <f>FishAbundance!BS75</f>
        <v>0</v>
      </c>
      <c r="BT75" s="17">
        <f>FishAbundance!BT75</f>
        <v>0</v>
      </c>
      <c r="BU75" s="17">
        <f>FishAbundance!BU75</f>
        <v>0</v>
      </c>
      <c r="BV75" s="17">
        <f>FishAbundance!BV75</f>
        <v>0</v>
      </c>
      <c r="BW75" s="17">
        <f>FishAbundance!BW75</f>
        <v>0</v>
      </c>
      <c r="BX75" s="17">
        <f>FishAbundance!BX75</f>
        <v>0</v>
      </c>
      <c r="BY75" s="17">
        <f>FishAbundance!BY75</f>
        <v>0</v>
      </c>
      <c r="BZ75" s="17">
        <f>FishAbundance!BZ75</f>
        <v>0</v>
      </c>
      <c r="CA75" s="17">
        <f>FishAbundance!CA75</f>
        <v>0</v>
      </c>
      <c r="CB75" s="17">
        <f>FishAbundance!CB75</f>
        <v>0</v>
      </c>
      <c r="CC75" s="17">
        <f>FishAbundance!CC75</f>
        <v>0</v>
      </c>
      <c r="CD75" s="17">
        <f>FishAbundance!CD75</f>
        <v>0</v>
      </c>
      <c r="CE75" s="17">
        <f>FishAbundance!CE75</f>
        <v>0</v>
      </c>
      <c r="CF75" s="17">
        <f>FishAbundance!CF75</f>
        <v>0</v>
      </c>
      <c r="CG75" s="17">
        <f>FishAbundance!CG75</f>
        <v>0</v>
      </c>
      <c r="CH75" s="17">
        <f>FishAbundance!CH75</f>
        <v>0</v>
      </c>
      <c r="CI75" s="17">
        <f>FishAbundance!CI75</f>
        <v>0</v>
      </c>
      <c r="CJ75" s="17">
        <f>FishAbundance!CJ75</f>
        <v>0</v>
      </c>
      <c r="CK75" s="17">
        <f>FishAbundance!CK75</f>
        <v>0</v>
      </c>
      <c r="CL75" s="17">
        <f>FishAbundance!CL75</f>
        <v>0</v>
      </c>
      <c r="CM75" s="17">
        <f>FishAbundance!CM75</f>
        <v>0</v>
      </c>
      <c r="CN75" s="17">
        <f>FishAbundance!CN75</f>
        <v>2</v>
      </c>
      <c r="CO75" s="17">
        <f>FishAbundance!CO75</f>
        <v>0</v>
      </c>
      <c r="CP75" s="17">
        <f>FishAbundance!CP75</f>
        <v>0</v>
      </c>
      <c r="CQ75" s="17">
        <f>FishAbundance!CQ75</f>
        <v>0</v>
      </c>
      <c r="CR75" s="17">
        <f>FishAbundance!CR75</f>
        <v>0</v>
      </c>
      <c r="CS75" s="17">
        <f>FishAbundance!CS75</f>
        <v>2</v>
      </c>
      <c r="CT75" s="17">
        <f>FishAbundance!CT75</f>
        <v>0</v>
      </c>
      <c r="CU75" s="17">
        <f>FishAbundance!CU75</f>
        <v>2</v>
      </c>
      <c r="CV75" s="17">
        <f>FishAbundance!CV75</f>
        <v>2</v>
      </c>
      <c r="CW75" s="17">
        <f>FishAbundance!CW75</f>
        <v>0</v>
      </c>
      <c r="CX75" s="17">
        <f>FishAbundance!CX75</f>
        <v>0</v>
      </c>
      <c r="CY75" s="17">
        <f>FishAbundance!CY75</f>
        <v>1</v>
      </c>
      <c r="CZ75" s="17">
        <f>FishAbundance!CZ75</f>
        <v>0</v>
      </c>
      <c r="DA75" s="17">
        <f>FishAbundance!DA75</f>
        <v>3</v>
      </c>
      <c r="DB75" s="17">
        <f>FishAbundance!DB75</f>
        <v>0</v>
      </c>
      <c r="DC75" s="17">
        <f>FishAbundance!DC75</f>
        <v>3</v>
      </c>
      <c r="DD75" s="17">
        <f>FishAbundance!DD75</f>
        <v>0</v>
      </c>
      <c r="DE75" s="17">
        <f>FishAbundance!DE75</f>
        <v>0</v>
      </c>
      <c r="DF75" s="17">
        <f>FishAbundance!DF75</f>
        <v>3</v>
      </c>
      <c r="DG75" s="17">
        <f>FishAbundance!DG75</f>
        <v>0</v>
      </c>
      <c r="DH75" s="17">
        <f>FishAbundance!DH75</f>
        <v>0</v>
      </c>
      <c r="DI75" s="17">
        <f>FishAbundance!DI75</f>
        <v>0</v>
      </c>
      <c r="DJ75" s="17">
        <f>FishAbundance!DJ75</f>
        <v>0</v>
      </c>
      <c r="DK75" s="17">
        <f>FishAbundance!DK75</f>
        <v>0</v>
      </c>
      <c r="DL75" s="17">
        <f>FishAbundance!DL75</f>
        <v>0</v>
      </c>
      <c r="DM75" s="17">
        <f>FishAbundance!DM75</f>
        <v>0</v>
      </c>
      <c r="DN75" s="17">
        <f>FishAbundance!DN75</f>
        <v>0</v>
      </c>
      <c r="DO75" s="17">
        <f>FishAbundance!DO75</f>
        <v>0</v>
      </c>
      <c r="DP75" s="17">
        <f>FishAbundance!DP75</f>
        <v>0</v>
      </c>
      <c r="DQ75" s="17">
        <f>FishAbundance!DQ75</f>
        <v>0</v>
      </c>
      <c r="DR75" s="17">
        <f>FishAbundance!DR75</f>
        <v>0</v>
      </c>
      <c r="DS75" s="17">
        <f>FishAbundance!DS75</f>
        <v>2</v>
      </c>
      <c r="DT75" s="17">
        <f>FishAbundance!DT75</f>
        <v>0</v>
      </c>
      <c r="DU75" s="17">
        <f>FishAbundance!DU75</f>
        <v>0</v>
      </c>
      <c r="DV75" s="17">
        <f>FishAbundance!DV75</f>
        <v>3</v>
      </c>
      <c r="DW75" s="17">
        <f>FishAbundance!DW75</f>
        <v>0</v>
      </c>
      <c r="DX75" s="17">
        <f>FishAbundance!DX75</f>
        <v>0</v>
      </c>
      <c r="DY75" s="17">
        <f>FishAbundance!DY75</f>
        <v>0</v>
      </c>
      <c r="DZ75" s="17">
        <f>FishAbundance!DZ75</f>
        <v>3</v>
      </c>
      <c r="EA75" s="17">
        <f>FishAbundance!EA75</f>
        <v>0</v>
      </c>
      <c r="EB75" s="17">
        <f>FishAbundance!EB75</f>
        <v>3</v>
      </c>
      <c r="EC75" s="17">
        <f>FishAbundance!EC75</f>
        <v>3</v>
      </c>
      <c r="ED75" s="17">
        <f>FishAbundance!ED75</f>
        <v>0</v>
      </c>
      <c r="EE75" s="17">
        <f>FishAbundance!EE75</f>
        <v>0</v>
      </c>
      <c r="EF75" s="17">
        <f>FishAbundance!EF75</f>
        <v>0</v>
      </c>
      <c r="EG75" s="17">
        <f>FishAbundance!EG75</f>
        <v>0</v>
      </c>
      <c r="EH75" s="17">
        <f>FishAbundance!EH75</f>
        <v>0</v>
      </c>
      <c r="EI75" s="17">
        <f>FishAbundance!EI75</f>
        <v>0</v>
      </c>
      <c r="EJ75" s="17">
        <f>FishAbundance!EJ75</f>
        <v>2</v>
      </c>
      <c r="EK75" s="17">
        <f>FishAbundance!EK75</f>
        <v>2</v>
      </c>
      <c r="EL75" s="17">
        <f>FishAbundance!EL75</f>
        <v>2</v>
      </c>
      <c r="EM75" s="17">
        <f>FishAbundance!EM75</f>
        <v>4</v>
      </c>
      <c r="EN75" s="17">
        <f>FishAbundance!EN75</f>
        <v>0</v>
      </c>
      <c r="EO75" s="17">
        <f>FishAbundance!EO75</f>
        <v>0</v>
      </c>
      <c r="EP75" s="17">
        <f>FishAbundance!EP75</f>
        <v>0</v>
      </c>
      <c r="EQ75" s="17">
        <f>FishAbundance!EQ75</f>
        <v>0</v>
      </c>
      <c r="ER75" s="17">
        <f>FishAbundance!ER75</f>
        <v>0</v>
      </c>
      <c r="ES75" s="17">
        <f>FishAbundance!ES75</f>
        <v>0</v>
      </c>
      <c r="ET75" s="17">
        <f>FishAbundance!ET75</f>
        <v>0</v>
      </c>
      <c r="EU75" s="17">
        <f>FishAbundance!EU75</f>
        <v>0</v>
      </c>
      <c r="EV75" s="17">
        <f>FishAbundance!EV75</f>
        <v>0</v>
      </c>
      <c r="EW75" s="17">
        <f>FishAbundance!EW75</f>
        <v>0</v>
      </c>
      <c r="EX75" s="17">
        <f>FishAbundance!EX75</f>
        <v>0</v>
      </c>
      <c r="EY75" s="17">
        <f>FishAbundance!EY75</f>
        <v>0</v>
      </c>
      <c r="EZ75" s="17">
        <f>FishAbundance!EZ75</f>
        <v>0</v>
      </c>
      <c r="FA75" s="17">
        <f>FishAbundance!FA75</f>
        <v>0</v>
      </c>
      <c r="FB75" s="17">
        <f>FishAbundance!FB75</f>
        <v>0</v>
      </c>
      <c r="FC75" s="17">
        <f>FishAbundance!FC75</f>
        <v>0</v>
      </c>
      <c r="FE75" s="17">
        <f>VLOOKUP($A75, SiteInfo!$A$2:$R$480, MATCH(FishAbundancePRIMER!FE$1, SiteInfo!$A$1:$R$1,0), 0)</f>
        <v>3</v>
      </c>
      <c r="FF75" s="17">
        <f>VLOOKUP($A75, SiteInfo!$A$2:$R$480, MATCH(FishAbundancePRIMER!FF$1, SiteInfo!$A$1:$R$1,0), 0)</f>
        <v>3</v>
      </c>
      <c r="FG75" s="17">
        <f>VLOOKUP($A75, SiteInfo!$A$2:$R$480, MATCH(FishAbundancePRIMER!FG$1, SiteInfo!$A$1:$R$1,0), 0)</f>
        <v>1990</v>
      </c>
      <c r="FH75" s="17" t="str">
        <f>VLOOKUP($A75, SiteInfo!$A$2:$R$480, MATCH(FishAbundancePRIMER!FH$1, SiteInfo!$A$1:$R$1,0), 0)</f>
        <v>CD</v>
      </c>
      <c r="FI75" s="17">
        <f>VLOOKUP($A75, SiteInfo!$A$2:$R$480, MATCH(FishAbundancePRIMER!FI$1, SiteInfo!$A$1:$R$1,0), 0)</f>
        <v>5</v>
      </c>
      <c r="FJ75" s="17" t="str">
        <f>VLOOKUP($A75, SiteInfo!$A$2:$R$480, MATCH(FishAbundancePRIMER!FJ$1, SiteInfo!$A$1:$R$1,0), 0)</f>
        <v>Jag Rocks</v>
      </c>
      <c r="FK75" s="17" t="str">
        <f>VLOOKUP($A75, SiteInfo!$A$2:$R$480, MATCH(FishAbundancePRIMER!FK$1, SiteInfo!$A$1:$R$1,0), 0)</f>
        <v>Cook Strait</v>
      </c>
      <c r="FL75" s="17" t="str">
        <f>VLOOKUP($A75, SiteInfo!$A$2:$R$480, MATCH(FishAbundancePRIMER!FL$1, SiteInfo!$A$1:$R$1,0), 0)</f>
        <v>OMS</v>
      </c>
      <c r="FM75" s="17" t="str">
        <f>VLOOKUP($A75, SiteInfo!$A$2:$R$480, MATCH(FishAbundancePRIMER!FM$1, SiteInfo!$A$1:$R$1,0), 0)</f>
        <v>Outer Marlborough Sounds</v>
      </c>
      <c r="FN75" s="17" t="str">
        <f>VLOOKUP($A75, SiteInfo!$A$2:$R$480, MATCH(FishAbundancePRIMER!FN$1, SiteInfo!$A$1:$R$1,0), 0)</f>
        <v>Cs</v>
      </c>
      <c r="FO75" s="17" t="str">
        <f>VLOOKUP($A75, SiteInfo!$A$2:$R$480, MATCH(FishAbundancePRIMER!FO$1, SiteInfo!$A$1:$R$1,0), 0)</f>
        <v>NESI</v>
      </c>
    </row>
    <row r="76" spans="1:171" x14ac:dyDescent="0.25">
      <c r="A76" s="11" t="str">
        <f>FishAbundance!A76</f>
        <v>Cs10</v>
      </c>
      <c r="B76" s="17">
        <f>FishAbundance!B76</f>
        <v>0</v>
      </c>
      <c r="C76" s="17">
        <f>FishAbundance!C76</f>
        <v>0</v>
      </c>
      <c r="D76" s="17">
        <f>FishAbundance!D76</f>
        <v>0</v>
      </c>
      <c r="E76" s="17">
        <f>FishAbundance!E76</f>
        <v>0</v>
      </c>
      <c r="F76" s="17">
        <f>FishAbundance!F76</f>
        <v>0</v>
      </c>
      <c r="G76" s="17">
        <f>FishAbundance!G76</f>
        <v>0</v>
      </c>
      <c r="H76" s="17">
        <f>FishAbundance!H76</f>
        <v>0</v>
      </c>
      <c r="I76" s="17">
        <f>FishAbundance!I76</f>
        <v>0</v>
      </c>
      <c r="J76" s="17">
        <f>FishAbundance!J76</f>
        <v>0</v>
      </c>
      <c r="K76" s="17">
        <f>FishAbundance!K76</f>
        <v>0</v>
      </c>
      <c r="L76" s="17">
        <f>FishAbundance!L76</f>
        <v>0</v>
      </c>
      <c r="M76" s="17">
        <f>FishAbundance!M76</f>
        <v>0</v>
      </c>
      <c r="N76" s="17">
        <f>FishAbundance!N76</f>
        <v>0</v>
      </c>
      <c r="O76" s="17">
        <f>FishAbundance!O76</f>
        <v>0</v>
      </c>
      <c r="P76" s="17">
        <f>FishAbundance!P76</f>
        <v>0</v>
      </c>
      <c r="Q76" s="17">
        <f>FishAbundance!Q76</f>
        <v>0</v>
      </c>
      <c r="R76" s="17">
        <f>FishAbundance!R76</f>
        <v>0</v>
      </c>
      <c r="S76" s="17">
        <f>FishAbundance!S76</f>
        <v>0</v>
      </c>
      <c r="T76" s="17">
        <f>FishAbundance!T76</f>
        <v>0</v>
      </c>
      <c r="U76" s="17">
        <f>FishAbundance!U76</f>
        <v>0</v>
      </c>
      <c r="V76" s="17">
        <f>FishAbundance!V76</f>
        <v>0</v>
      </c>
      <c r="W76" s="17">
        <f>FishAbundance!W76</f>
        <v>0</v>
      </c>
      <c r="X76" s="17">
        <f>FishAbundance!X76</f>
        <v>0</v>
      </c>
      <c r="Y76" s="17">
        <f>FishAbundance!Y76</f>
        <v>0</v>
      </c>
      <c r="Z76" s="17">
        <f>FishAbundance!Z76</f>
        <v>0</v>
      </c>
      <c r="AA76" s="17">
        <f>FishAbundance!AA76</f>
        <v>2</v>
      </c>
      <c r="AB76" s="17">
        <f>FishAbundance!AB76</f>
        <v>2</v>
      </c>
      <c r="AC76" s="17">
        <f>FishAbundance!AC76</f>
        <v>0</v>
      </c>
      <c r="AD76" s="17">
        <f>FishAbundance!AD76</f>
        <v>0</v>
      </c>
      <c r="AE76" s="17">
        <f>FishAbundance!AE76</f>
        <v>0</v>
      </c>
      <c r="AF76" s="17">
        <f>FishAbundance!AF76</f>
        <v>0</v>
      </c>
      <c r="AG76" s="17">
        <f>FishAbundance!AG76</f>
        <v>0</v>
      </c>
      <c r="AH76" s="17">
        <f>FishAbundance!AH76</f>
        <v>0</v>
      </c>
      <c r="AI76" s="17">
        <f>FishAbundance!AI76</f>
        <v>0</v>
      </c>
      <c r="AJ76" s="17">
        <f>FishAbundance!AJ76</f>
        <v>0</v>
      </c>
      <c r="AK76" s="17">
        <f>FishAbundance!AK76</f>
        <v>2</v>
      </c>
      <c r="AL76" s="17">
        <f>FishAbundance!AL76</f>
        <v>0</v>
      </c>
      <c r="AM76" s="17">
        <f>FishAbundance!AM76</f>
        <v>0</v>
      </c>
      <c r="AN76" s="17">
        <f>FishAbundance!AN76</f>
        <v>0</v>
      </c>
      <c r="AO76" s="17">
        <f>FishAbundance!AO76</f>
        <v>0</v>
      </c>
      <c r="AP76" s="17">
        <f>FishAbundance!AP76</f>
        <v>0</v>
      </c>
      <c r="AQ76" s="17">
        <f>FishAbundance!AQ76</f>
        <v>0</v>
      </c>
      <c r="AR76" s="17">
        <f>FishAbundance!AR76</f>
        <v>0</v>
      </c>
      <c r="AS76" s="17">
        <f>FishAbundance!AS76</f>
        <v>3</v>
      </c>
      <c r="AT76" s="17">
        <f>FishAbundance!AT76</f>
        <v>0</v>
      </c>
      <c r="AU76" s="17">
        <f>FishAbundance!AU76</f>
        <v>0</v>
      </c>
      <c r="AV76" s="17">
        <f>FishAbundance!AV76</f>
        <v>1</v>
      </c>
      <c r="AW76" s="17">
        <f>FishAbundance!AW76</f>
        <v>0</v>
      </c>
      <c r="AX76" s="17">
        <f>FishAbundance!AX76</f>
        <v>0</v>
      </c>
      <c r="AY76" s="17">
        <f>FishAbundance!AY76</f>
        <v>0</v>
      </c>
      <c r="AZ76" s="17">
        <f>FishAbundance!AZ76</f>
        <v>0</v>
      </c>
      <c r="BA76" s="17">
        <f>FishAbundance!BA76</f>
        <v>0</v>
      </c>
      <c r="BB76" s="17">
        <f>FishAbundance!BB76</f>
        <v>0</v>
      </c>
      <c r="BC76" s="17">
        <f>FishAbundance!BC76</f>
        <v>0</v>
      </c>
      <c r="BD76" s="17">
        <f>FishAbundance!BD76</f>
        <v>0</v>
      </c>
      <c r="BE76" s="17">
        <f>FishAbundance!BE76</f>
        <v>0</v>
      </c>
      <c r="BF76" s="17">
        <f>FishAbundance!BF76</f>
        <v>0</v>
      </c>
      <c r="BG76" s="17">
        <f>FishAbundance!BG76</f>
        <v>0</v>
      </c>
      <c r="BH76" s="17">
        <f>FishAbundance!BH76</f>
        <v>0</v>
      </c>
      <c r="BI76" s="17">
        <f>FishAbundance!BI76</f>
        <v>0</v>
      </c>
      <c r="BJ76" s="17">
        <f>FishAbundance!BJ76</f>
        <v>0</v>
      </c>
      <c r="BK76" s="17">
        <f>FishAbundance!BK76</f>
        <v>2</v>
      </c>
      <c r="BL76" s="17">
        <f>FishAbundance!BL76</f>
        <v>0</v>
      </c>
      <c r="BM76" s="17">
        <f>FishAbundance!BM76</f>
        <v>0</v>
      </c>
      <c r="BN76" s="17">
        <f>FishAbundance!BN76</f>
        <v>0</v>
      </c>
      <c r="BO76" s="17">
        <f>FishAbundance!BO76</f>
        <v>0</v>
      </c>
      <c r="BP76" s="17">
        <f>FishAbundance!BP76</f>
        <v>0</v>
      </c>
      <c r="BQ76" s="17">
        <f>FishAbundance!BQ76</f>
        <v>0</v>
      </c>
      <c r="BR76" s="17">
        <f>FishAbundance!BR76</f>
        <v>0</v>
      </c>
      <c r="BS76" s="17">
        <f>FishAbundance!BS76</f>
        <v>0</v>
      </c>
      <c r="BT76" s="17">
        <f>FishAbundance!BT76</f>
        <v>0</v>
      </c>
      <c r="BU76" s="17">
        <f>FishAbundance!BU76</f>
        <v>0</v>
      </c>
      <c r="BV76" s="17">
        <f>FishAbundance!BV76</f>
        <v>0</v>
      </c>
      <c r="BW76" s="17">
        <f>FishAbundance!BW76</f>
        <v>0</v>
      </c>
      <c r="BX76" s="17">
        <f>FishAbundance!BX76</f>
        <v>0</v>
      </c>
      <c r="BY76" s="17">
        <f>FishAbundance!BY76</f>
        <v>0</v>
      </c>
      <c r="BZ76" s="17">
        <f>FishAbundance!BZ76</f>
        <v>0</v>
      </c>
      <c r="CA76" s="17">
        <f>FishAbundance!CA76</f>
        <v>0</v>
      </c>
      <c r="CB76" s="17">
        <f>FishAbundance!CB76</f>
        <v>0</v>
      </c>
      <c r="CC76" s="17">
        <f>FishAbundance!CC76</f>
        <v>0</v>
      </c>
      <c r="CD76" s="17">
        <f>FishAbundance!CD76</f>
        <v>0</v>
      </c>
      <c r="CE76" s="17">
        <f>FishAbundance!CE76</f>
        <v>0</v>
      </c>
      <c r="CF76" s="17">
        <f>FishAbundance!CF76</f>
        <v>0</v>
      </c>
      <c r="CG76" s="17">
        <f>FishAbundance!CG76</f>
        <v>0</v>
      </c>
      <c r="CH76" s="17">
        <f>FishAbundance!CH76</f>
        <v>0</v>
      </c>
      <c r="CI76" s="17">
        <f>FishAbundance!CI76</f>
        <v>0</v>
      </c>
      <c r="CJ76" s="17">
        <f>FishAbundance!CJ76</f>
        <v>0</v>
      </c>
      <c r="CK76" s="17">
        <f>FishAbundance!CK76</f>
        <v>0</v>
      </c>
      <c r="CL76" s="17">
        <f>FishAbundance!CL76</f>
        <v>0</v>
      </c>
      <c r="CM76" s="17">
        <f>FishAbundance!CM76</f>
        <v>0</v>
      </c>
      <c r="CN76" s="17">
        <f>FishAbundance!CN76</f>
        <v>0</v>
      </c>
      <c r="CO76" s="17">
        <f>FishAbundance!CO76</f>
        <v>0</v>
      </c>
      <c r="CP76" s="17">
        <f>FishAbundance!CP76</f>
        <v>0</v>
      </c>
      <c r="CQ76" s="17">
        <f>FishAbundance!CQ76</f>
        <v>0</v>
      </c>
      <c r="CR76" s="17">
        <f>FishAbundance!CR76</f>
        <v>0</v>
      </c>
      <c r="CS76" s="17">
        <f>FishAbundance!CS76</f>
        <v>2</v>
      </c>
      <c r="CT76" s="17">
        <f>FishAbundance!CT76</f>
        <v>0</v>
      </c>
      <c r="CU76" s="17">
        <f>FishAbundance!CU76</f>
        <v>2</v>
      </c>
      <c r="CV76" s="17">
        <f>FishAbundance!CV76</f>
        <v>2</v>
      </c>
      <c r="CW76" s="17">
        <f>FishAbundance!CW76</f>
        <v>0</v>
      </c>
      <c r="CX76" s="17">
        <f>FishAbundance!CX76</f>
        <v>0</v>
      </c>
      <c r="CY76" s="17">
        <f>FishAbundance!CY76</f>
        <v>0</v>
      </c>
      <c r="CZ76" s="17">
        <f>FishAbundance!CZ76</f>
        <v>0</v>
      </c>
      <c r="DA76" s="17">
        <f>FishAbundance!DA76</f>
        <v>3</v>
      </c>
      <c r="DB76" s="17">
        <f>FishAbundance!DB76</f>
        <v>0</v>
      </c>
      <c r="DC76" s="17">
        <f>FishAbundance!DC76</f>
        <v>2</v>
      </c>
      <c r="DD76" s="17">
        <f>FishAbundance!DD76</f>
        <v>0</v>
      </c>
      <c r="DE76" s="17">
        <f>FishAbundance!DE76</f>
        <v>0</v>
      </c>
      <c r="DF76" s="17">
        <f>FishAbundance!DF76</f>
        <v>2</v>
      </c>
      <c r="DG76" s="17">
        <f>FishAbundance!DG76</f>
        <v>0</v>
      </c>
      <c r="DH76" s="17">
        <f>FishAbundance!DH76</f>
        <v>0</v>
      </c>
      <c r="DI76" s="17">
        <f>FishAbundance!DI76</f>
        <v>0</v>
      </c>
      <c r="DJ76" s="17">
        <f>FishAbundance!DJ76</f>
        <v>0</v>
      </c>
      <c r="DK76" s="17">
        <f>FishAbundance!DK76</f>
        <v>0</v>
      </c>
      <c r="DL76" s="17">
        <f>FishAbundance!DL76</f>
        <v>0</v>
      </c>
      <c r="DM76" s="17">
        <f>FishAbundance!DM76</f>
        <v>0</v>
      </c>
      <c r="DN76" s="17">
        <f>FishAbundance!DN76</f>
        <v>0</v>
      </c>
      <c r="DO76" s="17">
        <f>FishAbundance!DO76</f>
        <v>0</v>
      </c>
      <c r="DP76" s="17">
        <f>FishAbundance!DP76</f>
        <v>0</v>
      </c>
      <c r="DQ76" s="17">
        <f>FishAbundance!DQ76</f>
        <v>0</v>
      </c>
      <c r="DR76" s="17">
        <f>FishAbundance!DR76</f>
        <v>0</v>
      </c>
      <c r="DS76" s="17">
        <f>FishAbundance!DS76</f>
        <v>2</v>
      </c>
      <c r="DT76" s="17">
        <f>FishAbundance!DT76</f>
        <v>0</v>
      </c>
      <c r="DU76" s="17">
        <f>FishAbundance!DU76</f>
        <v>0</v>
      </c>
      <c r="DV76" s="17">
        <f>FishAbundance!DV76</f>
        <v>3</v>
      </c>
      <c r="DW76" s="17">
        <f>FishAbundance!DW76</f>
        <v>0</v>
      </c>
      <c r="DX76" s="17">
        <f>FishAbundance!DX76</f>
        <v>0</v>
      </c>
      <c r="DY76" s="17">
        <f>FishAbundance!DY76</f>
        <v>0</v>
      </c>
      <c r="DZ76" s="17">
        <f>FishAbundance!DZ76</f>
        <v>2</v>
      </c>
      <c r="EA76" s="17">
        <f>FishAbundance!EA76</f>
        <v>0</v>
      </c>
      <c r="EB76" s="17">
        <f>FishAbundance!EB76</f>
        <v>2</v>
      </c>
      <c r="EC76" s="17">
        <f>FishAbundance!EC76</f>
        <v>2</v>
      </c>
      <c r="ED76" s="17">
        <f>FishAbundance!ED76</f>
        <v>0</v>
      </c>
      <c r="EE76" s="17">
        <f>FishAbundance!EE76</f>
        <v>0</v>
      </c>
      <c r="EF76" s="17">
        <f>FishAbundance!EF76</f>
        <v>0</v>
      </c>
      <c r="EG76" s="17">
        <f>FishAbundance!EG76</f>
        <v>0</v>
      </c>
      <c r="EH76" s="17">
        <f>FishAbundance!EH76</f>
        <v>0</v>
      </c>
      <c r="EI76" s="17">
        <f>FishAbundance!EI76</f>
        <v>2</v>
      </c>
      <c r="EJ76" s="17">
        <f>FishAbundance!EJ76</f>
        <v>2</v>
      </c>
      <c r="EK76" s="17">
        <f>FishAbundance!EK76</f>
        <v>2</v>
      </c>
      <c r="EL76" s="17">
        <f>FishAbundance!EL76</f>
        <v>0</v>
      </c>
      <c r="EM76" s="17">
        <f>FishAbundance!EM76</f>
        <v>2</v>
      </c>
      <c r="EN76" s="17">
        <f>FishAbundance!EN76</f>
        <v>0</v>
      </c>
      <c r="EO76" s="17">
        <f>FishAbundance!EO76</f>
        <v>3</v>
      </c>
      <c r="EP76" s="17">
        <f>FishAbundance!EP76</f>
        <v>0</v>
      </c>
      <c r="EQ76" s="17">
        <f>FishAbundance!EQ76</f>
        <v>0</v>
      </c>
      <c r="ER76" s="17">
        <f>FishAbundance!ER76</f>
        <v>0</v>
      </c>
      <c r="ES76" s="17">
        <f>FishAbundance!ES76</f>
        <v>0</v>
      </c>
      <c r="ET76" s="17">
        <f>FishAbundance!ET76</f>
        <v>0</v>
      </c>
      <c r="EU76" s="17">
        <f>FishAbundance!EU76</f>
        <v>0</v>
      </c>
      <c r="EV76" s="17">
        <f>FishAbundance!EV76</f>
        <v>0</v>
      </c>
      <c r="EW76" s="17">
        <f>FishAbundance!EW76</f>
        <v>0</v>
      </c>
      <c r="EX76" s="17">
        <f>FishAbundance!EX76</f>
        <v>2</v>
      </c>
      <c r="EY76" s="17">
        <f>FishAbundance!EY76</f>
        <v>0</v>
      </c>
      <c r="EZ76" s="17">
        <f>FishAbundance!EZ76</f>
        <v>0</v>
      </c>
      <c r="FA76" s="17">
        <f>FishAbundance!FA76</f>
        <v>0</v>
      </c>
      <c r="FB76" s="17">
        <f>FishAbundance!FB76</f>
        <v>0</v>
      </c>
      <c r="FC76" s="17">
        <f>FishAbundance!FC76</f>
        <v>0</v>
      </c>
      <c r="FE76" s="17">
        <f>VLOOKUP($A76, SiteInfo!$A$2:$R$480, MATCH(FishAbundancePRIMER!FE$1, SiteInfo!$A$1:$R$1,0), 0)</f>
        <v>15</v>
      </c>
      <c r="FF76" s="17">
        <f>VLOOKUP($A76, SiteInfo!$A$2:$R$480, MATCH(FishAbundancePRIMER!FF$1, SiteInfo!$A$1:$R$1,0), 0)</f>
        <v>3</v>
      </c>
      <c r="FG76" s="17">
        <f>VLOOKUP($A76, SiteInfo!$A$2:$R$480, MATCH(FishAbundancePRIMER!FG$1, SiteInfo!$A$1:$R$1,0), 0)</f>
        <v>1990</v>
      </c>
      <c r="FH76" s="17" t="str">
        <f>VLOOKUP($A76, SiteInfo!$A$2:$R$480, MATCH(FishAbundancePRIMER!FH$1, SiteInfo!$A$1:$R$1,0), 0)</f>
        <v>CD</v>
      </c>
      <c r="FI76" s="17">
        <f>VLOOKUP($A76, SiteInfo!$A$2:$R$480, MATCH(FishAbundancePRIMER!FI$1, SiteInfo!$A$1:$R$1,0), 0)</f>
        <v>2</v>
      </c>
      <c r="FJ76" s="17" t="str">
        <f>VLOOKUP($A76, SiteInfo!$A$2:$R$480, MATCH(FishAbundancePRIMER!FJ$1, SiteInfo!$A$1:$R$1,0), 0)</f>
        <v>Titi Island</v>
      </c>
      <c r="FK76" s="17" t="str">
        <f>VLOOKUP($A76, SiteInfo!$A$2:$R$480, MATCH(FishAbundancePRIMER!FK$1, SiteInfo!$A$1:$R$1,0), 0)</f>
        <v>Cook Strait</v>
      </c>
      <c r="FL76" s="17" t="str">
        <f>VLOOKUP($A76, SiteInfo!$A$2:$R$480, MATCH(FishAbundancePRIMER!FL$1, SiteInfo!$A$1:$R$1,0), 0)</f>
        <v>OMS</v>
      </c>
      <c r="FM76" s="17" t="str">
        <f>VLOOKUP($A76, SiteInfo!$A$2:$R$480, MATCH(FishAbundancePRIMER!FM$1, SiteInfo!$A$1:$R$1,0), 0)</f>
        <v>Outer Marlborough Sounds</v>
      </c>
      <c r="FN76" s="17" t="str">
        <f>VLOOKUP($A76, SiteInfo!$A$2:$R$480, MATCH(FishAbundancePRIMER!FN$1, SiteInfo!$A$1:$R$1,0), 0)</f>
        <v>Cs</v>
      </c>
      <c r="FO76" s="17" t="str">
        <f>VLOOKUP($A76, SiteInfo!$A$2:$R$480, MATCH(FishAbundancePRIMER!FO$1, SiteInfo!$A$1:$R$1,0), 0)</f>
        <v>NESI</v>
      </c>
    </row>
    <row r="77" spans="1:171" x14ac:dyDescent="0.25">
      <c r="A77" s="11" t="str">
        <f>FishAbundance!A77</f>
        <v>Cs11</v>
      </c>
      <c r="B77" s="17">
        <f>FishAbundance!B77</f>
        <v>0</v>
      </c>
      <c r="C77" s="17">
        <f>FishAbundance!C77</f>
        <v>0</v>
      </c>
      <c r="D77" s="17">
        <f>FishAbundance!D77</f>
        <v>0</v>
      </c>
      <c r="E77" s="17">
        <f>FishAbundance!E77</f>
        <v>0</v>
      </c>
      <c r="F77" s="17">
        <f>FishAbundance!F77</f>
        <v>0</v>
      </c>
      <c r="G77" s="17">
        <f>FishAbundance!G77</f>
        <v>0</v>
      </c>
      <c r="H77" s="17">
        <f>FishAbundance!H77</f>
        <v>0</v>
      </c>
      <c r="I77" s="17">
        <f>FishAbundance!I77</f>
        <v>0</v>
      </c>
      <c r="J77" s="17">
        <f>FishAbundance!J77</f>
        <v>0</v>
      </c>
      <c r="K77" s="17">
        <f>FishAbundance!K77</f>
        <v>0</v>
      </c>
      <c r="L77" s="17">
        <f>FishAbundance!L77</f>
        <v>0</v>
      </c>
      <c r="M77" s="17">
        <f>FishAbundance!M77</f>
        <v>0</v>
      </c>
      <c r="N77" s="17">
        <f>FishAbundance!N77</f>
        <v>0</v>
      </c>
      <c r="O77" s="17">
        <f>FishAbundance!O77</f>
        <v>0</v>
      </c>
      <c r="P77" s="17">
        <f>FishAbundance!P77</f>
        <v>0</v>
      </c>
      <c r="Q77" s="17">
        <f>FishAbundance!Q77</f>
        <v>0</v>
      </c>
      <c r="R77" s="17">
        <f>FishAbundance!R77</f>
        <v>0</v>
      </c>
      <c r="S77" s="17">
        <f>FishAbundance!S77</f>
        <v>0</v>
      </c>
      <c r="T77" s="17">
        <f>FishAbundance!T77</f>
        <v>0</v>
      </c>
      <c r="U77" s="17">
        <f>FishAbundance!U77</f>
        <v>0</v>
      </c>
      <c r="V77" s="17">
        <f>FishAbundance!V77</f>
        <v>1</v>
      </c>
      <c r="W77" s="17">
        <f>FishAbundance!W77</f>
        <v>0</v>
      </c>
      <c r="X77" s="17">
        <f>FishAbundance!X77</f>
        <v>0</v>
      </c>
      <c r="Y77" s="17">
        <f>FishAbundance!Y77</f>
        <v>0</v>
      </c>
      <c r="Z77" s="17">
        <f>FishAbundance!Z77</f>
        <v>0</v>
      </c>
      <c r="AA77" s="17">
        <f>FishAbundance!AA77</f>
        <v>0</v>
      </c>
      <c r="AB77" s="17">
        <f>FishAbundance!AB77</f>
        <v>0</v>
      </c>
      <c r="AC77" s="17">
        <f>FishAbundance!AC77</f>
        <v>0</v>
      </c>
      <c r="AD77" s="17">
        <f>FishAbundance!AD77</f>
        <v>0</v>
      </c>
      <c r="AE77" s="17">
        <f>FishAbundance!AE77</f>
        <v>0</v>
      </c>
      <c r="AF77" s="17">
        <f>FishAbundance!AF77</f>
        <v>0</v>
      </c>
      <c r="AG77" s="17">
        <f>FishAbundance!AG77</f>
        <v>0</v>
      </c>
      <c r="AH77" s="17">
        <f>FishAbundance!AH77</f>
        <v>0</v>
      </c>
      <c r="AI77" s="17">
        <f>FishAbundance!AI77</f>
        <v>0</v>
      </c>
      <c r="AJ77" s="17">
        <f>FishAbundance!AJ77</f>
        <v>0</v>
      </c>
      <c r="AK77" s="17">
        <f>FishAbundance!AK77</f>
        <v>0</v>
      </c>
      <c r="AL77" s="17">
        <f>FishAbundance!AL77</f>
        <v>0</v>
      </c>
      <c r="AM77" s="17">
        <f>FishAbundance!AM77</f>
        <v>0</v>
      </c>
      <c r="AN77" s="17">
        <f>FishAbundance!AN77</f>
        <v>0</v>
      </c>
      <c r="AO77" s="17">
        <f>FishAbundance!AO77</f>
        <v>0</v>
      </c>
      <c r="AP77" s="17">
        <f>FishAbundance!AP77</f>
        <v>0</v>
      </c>
      <c r="AQ77" s="17">
        <f>FishAbundance!AQ77</f>
        <v>0</v>
      </c>
      <c r="AR77" s="17">
        <f>FishAbundance!AR77</f>
        <v>0</v>
      </c>
      <c r="AS77" s="17">
        <f>FishAbundance!AS77</f>
        <v>3</v>
      </c>
      <c r="AT77" s="17">
        <f>FishAbundance!AT77</f>
        <v>0</v>
      </c>
      <c r="AU77" s="17">
        <f>FishAbundance!AU77</f>
        <v>0</v>
      </c>
      <c r="AV77" s="17">
        <f>FishAbundance!AV77</f>
        <v>0</v>
      </c>
      <c r="AW77" s="17">
        <f>FishAbundance!AW77</f>
        <v>0</v>
      </c>
      <c r="AX77" s="17">
        <f>FishAbundance!AX77</f>
        <v>0</v>
      </c>
      <c r="AY77" s="17">
        <f>FishAbundance!AY77</f>
        <v>0</v>
      </c>
      <c r="AZ77" s="17">
        <f>FishAbundance!AZ77</f>
        <v>0</v>
      </c>
      <c r="BA77" s="17">
        <f>FishAbundance!BA77</f>
        <v>0</v>
      </c>
      <c r="BB77" s="17">
        <f>FishAbundance!BB77</f>
        <v>0</v>
      </c>
      <c r="BC77" s="17">
        <f>FishAbundance!BC77</f>
        <v>0</v>
      </c>
      <c r="BD77" s="17">
        <f>FishAbundance!BD77</f>
        <v>0</v>
      </c>
      <c r="BE77" s="17">
        <f>FishAbundance!BE77</f>
        <v>0</v>
      </c>
      <c r="BF77" s="17">
        <f>FishAbundance!BF77</f>
        <v>0</v>
      </c>
      <c r="BG77" s="17">
        <f>FishAbundance!BG77</f>
        <v>0</v>
      </c>
      <c r="BH77" s="17">
        <f>FishAbundance!BH77</f>
        <v>0</v>
      </c>
      <c r="BI77" s="17">
        <f>FishAbundance!BI77</f>
        <v>0</v>
      </c>
      <c r="BJ77" s="17">
        <f>FishAbundance!BJ77</f>
        <v>0</v>
      </c>
      <c r="BK77" s="17">
        <f>FishAbundance!BK77</f>
        <v>0</v>
      </c>
      <c r="BL77" s="17">
        <f>FishAbundance!BL77</f>
        <v>0</v>
      </c>
      <c r="BM77" s="17">
        <f>FishAbundance!BM77</f>
        <v>0</v>
      </c>
      <c r="BN77" s="17">
        <f>FishAbundance!BN77</f>
        <v>0</v>
      </c>
      <c r="BO77" s="17">
        <f>FishAbundance!BO77</f>
        <v>0</v>
      </c>
      <c r="BP77" s="17">
        <f>FishAbundance!BP77</f>
        <v>0</v>
      </c>
      <c r="BQ77" s="17">
        <f>FishAbundance!BQ77</f>
        <v>0</v>
      </c>
      <c r="BR77" s="17">
        <f>FishAbundance!BR77</f>
        <v>0</v>
      </c>
      <c r="BS77" s="17">
        <f>FishAbundance!BS77</f>
        <v>0</v>
      </c>
      <c r="BT77" s="17">
        <f>FishAbundance!BT77</f>
        <v>0</v>
      </c>
      <c r="BU77" s="17">
        <f>FishAbundance!BU77</f>
        <v>0</v>
      </c>
      <c r="BV77" s="17">
        <f>FishAbundance!BV77</f>
        <v>0</v>
      </c>
      <c r="BW77" s="17">
        <f>FishAbundance!BW77</f>
        <v>0</v>
      </c>
      <c r="BX77" s="17">
        <f>FishAbundance!BX77</f>
        <v>0</v>
      </c>
      <c r="BY77" s="17">
        <f>FishAbundance!BY77</f>
        <v>0</v>
      </c>
      <c r="BZ77" s="17">
        <f>FishAbundance!BZ77</f>
        <v>0</v>
      </c>
      <c r="CA77" s="17">
        <f>FishAbundance!CA77</f>
        <v>0</v>
      </c>
      <c r="CB77" s="17">
        <f>FishAbundance!CB77</f>
        <v>0</v>
      </c>
      <c r="CC77" s="17">
        <f>FishAbundance!CC77</f>
        <v>0</v>
      </c>
      <c r="CD77" s="17">
        <f>FishAbundance!CD77</f>
        <v>0</v>
      </c>
      <c r="CE77" s="17">
        <f>FishAbundance!CE77</f>
        <v>0</v>
      </c>
      <c r="CF77" s="17">
        <f>FishAbundance!CF77</f>
        <v>0</v>
      </c>
      <c r="CG77" s="17">
        <f>FishAbundance!CG77</f>
        <v>0</v>
      </c>
      <c r="CH77" s="17">
        <f>FishAbundance!CH77</f>
        <v>0</v>
      </c>
      <c r="CI77" s="17">
        <f>FishAbundance!CI77</f>
        <v>0</v>
      </c>
      <c r="CJ77" s="17">
        <f>FishAbundance!CJ77</f>
        <v>0</v>
      </c>
      <c r="CK77" s="17">
        <f>FishAbundance!CK77</f>
        <v>0</v>
      </c>
      <c r="CL77" s="17">
        <f>FishAbundance!CL77</f>
        <v>0</v>
      </c>
      <c r="CM77" s="17">
        <f>FishAbundance!CM77</f>
        <v>0</v>
      </c>
      <c r="CN77" s="17">
        <f>FishAbundance!CN77</f>
        <v>2</v>
      </c>
      <c r="CO77" s="17">
        <f>FishAbundance!CO77</f>
        <v>0</v>
      </c>
      <c r="CP77" s="17">
        <f>FishAbundance!CP77</f>
        <v>0</v>
      </c>
      <c r="CQ77" s="17">
        <f>FishAbundance!CQ77</f>
        <v>0</v>
      </c>
      <c r="CR77" s="17">
        <f>FishAbundance!CR77</f>
        <v>0</v>
      </c>
      <c r="CS77" s="17">
        <f>FishAbundance!CS77</f>
        <v>2</v>
      </c>
      <c r="CT77" s="17">
        <f>FishAbundance!CT77</f>
        <v>0</v>
      </c>
      <c r="CU77" s="17">
        <f>FishAbundance!CU77</f>
        <v>0</v>
      </c>
      <c r="CV77" s="17">
        <f>FishAbundance!CV77</f>
        <v>2</v>
      </c>
      <c r="CW77" s="17">
        <f>FishAbundance!CW77</f>
        <v>0</v>
      </c>
      <c r="CX77" s="17">
        <f>FishAbundance!CX77</f>
        <v>0</v>
      </c>
      <c r="CY77" s="17">
        <f>FishAbundance!CY77</f>
        <v>0</v>
      </c>
      <c r="CZ77" s="17">
        <f>FishAbundance!CZ77</f>
        <v>2</v>
      </c>
      <c r="DA77" s="17">
        <f>FishAbundance!DA77</f>
        <v>3</v>
      </c>
      <c r="DB77" s="17">
        <f>FishAbundance!DB77</f>
        <v>0</v>
      </c>
      <c r="DC77" s="17">
        <f>FishAbundance!DC77</f>
        <v>2</v>
      </c>
      <c r="DD77" s="17">
        <f>FishAbundance!DD77</f>
        <v>0</v>
      </c>
      <c r="DE77" s="17">
        <f>FishAbundance!DE77</f>
        <v>0</v>
      </c>
      <c r="DF77" s="17">
        <f>FishAbundance!DF77</f>
        <v>3</v>
      </c>
      <c r="DG77" s="17">
        <f>FishAbundance!DG77</f>
        <v>0</v>
      </c>
      <c r="DH77" s="17">
        <f>FishAbundance!DH77</f>
        <v>0</v>
      </c>
      <c r="DI77" s="17">
        <f>FishAbundance!DI77</f>
        <v>0</v>
      </c>
      <c r="DJ77" s="17">
        <f>FishAbundance!DJ77</f>
        <v>0</v>
      </c>
      <c r="DK77" s="17">
        <f>FishAbundance!DK77</f>
        <v>0</v>
      </c>
      <c r="DL77" s="17">
        <f>FishAbundance!DL77</f>
        <v>0</v>
      </c>
      <c r="DM77" s="17">
        <f>FishAbundance!DM77</f>
        <v>0</v>
      </c>
      <c r="DN77" s="17">
        <f>FishAbundance!DN77</f>
        <v>0</v>
      </c>
      <c r="DO77" s="17">
        <f>FishAbundance!DO77</f>
        <v>0</v>
      </c>
      <c r="DP77" s="17">
        <f>FishAbundance!DP77</f>
        <v>0</v>
      </c>
      <c r="DQ77" s="17">
        <f>FishAbundance!DQ77</f>
        <v>0</v>
      </c>
      <c r="DR77" s="17">
        <f>FishAbundance!DR77</f>
        <v>0</v>
      </c>
      <c r="DS77" s="17">
        <f>FishAbundance!DS77</f>
        <v>2</v>
      </c>
      <c r="DT77" s="17">
        <f>FishAbundance!DT77</f>
        <v>0</v>
      </c>
      <c r="DU77" s="17">
        <f>FishAbundance!DU77</f>
        <v>0</v>
      </c>
      <c r="DV77" s="17">
        <f>FishAbundance!DV77</f>
        <v>2</v>
      </c>
      <c r="DW77" s="17">
        <f>FishAbundance!DW77</f>
        <v>0</v>
      </c>
      <c r="DX77" s="17">
        <f>FishAbundance!DX77</f>
        <v>0</v>
      </c>
      <c r="DY77" s="17">
        <f>FishAbundance!DY77</f>
        <v>0</v>
      </c>
      <c r="DZ77" s="17">
        <f>FishAbundance!DZ77</f>
        <v>2</v>
      </c>
      <c r="EA77" s="17">
        <f>FishAbundance!EA77</f>
        <v>0</v>
      </c>
      <c r="EB77" s="17">
        <f>FishAbundance!EB77</f>
        <v>2</v>
      </c>
      <c r="EC77" s="17">
        <f>FishAbundance!EC77</f>
        <v>2</v>
      </c>
      <c r="ED77" s="17">
        <f>FishAbundance!ED77</f>
        <v>0</v>
      </c>
      <c r="EE77" s="17">
        <f>FishAbundance!EE77</f>
        <v>0</v>
      </c>
      <c r="EF77" s="17">
        <f>FishAbundance!EF77</f>
        <v>0</v>
      </c>
      <c r="EG77" s="17">
        <f>FishAbundance!EG77</f>
        <v>0</v>
      </c>
      <c r="EH77" s="17">
        <f>FishAbundance!EH77</f>
        <v>0</v>
      </c>
      <c r="EI77" s="17">
        <f>FishAbundance!EI77</f>
        <v>0</v>
      </c>
      <c r="EJ77" s="17">
        <f>FishAbundance!EJ77</f>
        <v>0</v>
      </c>
      <c r="EK77" s="17">
        <f>FishAbundance!EK77</f>
        <v>2</v>
      </c>
      <c r="EL77" s="17">
        <f>FishAbundance!EL77</f>
        <v>0</v>
      </c>
      <c r="EM77" s="17">
        <f>FishAbundance!EM77</f>
        <v>2</v>
      </c>
      <c r="EN77" s="17">
        <f>FishAbundance!EN77</f>
        <v>0</v>
      </c>
      <c r="EO77" s="17">
        <f>FishAbundance!EO77</f>
        <v>2</v>
      </c>
      <c r="EP77" s="17">
        <f>FishAbundance!EP77</f>
        <v>0</v>
      </c>
      <c r="EQ77" s="17">
        <f>FishAbundance!EQ77</f>
        <v>0</v>
      </c>
      <c r="ER77" s="17">
        <f>FishAbundance!ER77</f>
        <v>0</v>
      </c>
      <c r="ES77" s="17">
        <f>FishAbundance!ES77</f>
        <v>0</v>
      </c>
      <c r="ET77" s="17">
        <f>FishAbundance!ET77</f>
        <v>0</v>
      </c>
      <c r="EU77" s="17">
        <f>FishAbundance!EU77</f>
        <v>0</v>
      </c>
      <c r="EV77" s="17">
        <f>FishAbundance!EV77</f>
        <v>0</v>
      </c>
      <c r="EW77" s="17">
        <f>FishAbundance!EW77</f>
        <v>0</v>
      </c>
      <c r="EX77" s="17">
        <f>FishAbundance!EX77</f>
        <v>2</v>
      </c>
      <c r="EY77" s="17">
        <f>FishAbundance!EY77</f>
        <v>0</v>
      </c>
      <c r="EZ77" s="17">
        <f>FishAbundance!EZ77</f>
        <v>0</v>
      </c>
      <c r="FA77" s="17">
        <f>FishAbundance!FA77</f>
        <v>0</v>
      </c>
      <c r="FB77" s="17">
        <f>FishAbundance!FB77</f>
        <v>0</v>
      </c>
      <c r="FC77" s="17">
        <f>FishAbundance!FC77</f>
        <v>0</v>
      </c>
      <c r="FE77" s="17">
        <f>VLOOKUP($A77, SiteInfo!$A$2:$R$480, MATCH(FishAbundancePRIMER!FE$1, SiteInfo!$A$1:$R$1,0), 0)</f>
        <v>15</v>
      </c>
      <c r="FF77" s="17">
        <f>VLOOKUP($A77, SiteInfo!$A$2:$R$480, MATCH(FishAbundancePRIMER!FF$1, SiteInfo!$A$1:$R$1,0), 0)</f>
        <v>3</v>
      </c>
      <c r="FG77" s="17">
        <f>VLOOKUP($A77, SiteInfo!$A$2:$R$480, MATCH(FishAbundancePRIMER!FG$1, SiteInfo!$A$1:$R$1,0), 0)</f>
        <v>1990</v>
      </c>
      <c r="FH77" s="17" t="str">
        <f>VLOOKUP($A77, SiteInfo!$A$2:$R$480, MATCH(FishAbundancePRIMER!FH$1, SiteInfo!$A$1:$R$1,0), 0)</f>
        <v>CD</v>
      </c>
      <c r="FI77" s="17">
        <f>VLOOKUP($A77, SiteInfo!$A$2:$R$480, MATCH(FishAbundancePRIMER!FI$1, SiteInfo!$A$1:$R$1,0), 0)</f>
        <v>2</v>
      </c>
      <c r="FJ77" s="17" t="str">
        <f>VLOOKUP($A77, SiteInfo!$A$2:$R$480, MATCH(FishAbundancePRIMER!FJ$1, SiteInfo!$A$1:$R$1,0), 0)</f>
        <v>Titi Island</v>
      </c>
      <c r="FK77" s="17" t="str">
        <f>VLOOKUP($A77, SiteInfo!$A$2:$R$480, MATCH(FishAbundancePRIMER!FK$1, SiteInfo!$A$1:$R$1,0), 0)</f>
        <v>Cook Strait</v>
      </c>
      <c r="FL77" s="17" t="str">
        <f>VLOOKUP($A77, SiteInfo!$A$2:$R$480, MATCH(FishAbundancePRIMER!FL$1, SiteInfo!$A$1:$R$1,0), 0)</f>
        <v>OMS</v>
      </c>
      <c r="FM77" s="17" t="str">
        <f>VLOOKUP($A77, SiteInfo!$A$2:$R$480, MATCH(FishAbundancePRIMER!FM$1, SiteInfo!$A$1:$R$1,0), 0)</f>
        <v>Outer Marlborough Sounds</v>
      </c>
      <c r="FN77" s="17" t="str">
        <f>VLOOKUP($A77, SiteInfo!$A$2:$R$480, MATCH(FishAbundancePRIMER!FN$1, SiteInfo!$A$1:$R$1,0), 0)</f>
        <v>Cs</v>
      </c>
      <c r="FO77" s="17" t="str">
        <f>VLOOKUP($A77, SiteInfo!$A$2:$R$480, MATCH(FishAbundancePRIMER!FO$1, SiteInfo!$A$1:$R$1,0), 0)</f>
        <v>NESI</v>
      </c>
    </row>
    <row r="78" spans="1:171" x14ac:dyDescent="0.25">
      <c r="A78" s="11" t="str">
        <f>FishAbundance!A78</f>
        <v>Cs12</v>
      </c>
      <c r="B78" s="17">
        <f>FishAbundance!B78</f>
        <v>0</v>
      </c>
      <c r="C78" s="17">
        <f>FishAbundance!C78</f>
        <v>0</v>
      </c>
      <c r="D78" s="17">
        <f>FishAbundance!D78</f>
        <v>0</v>
      </c>
      <c r="E78" s="17">
        <f>FishAbundance!E78</f>
        <v>0</v>
      </c>
      <c r="F78" s="17">
        <f>FishAbundance!F78</f>
        <v>0</v>
      </c>
      <c r="G78" s="17">
        <f>FishAbundance!G78</f>
        <v>0</v>
      </c>
      <c r="H78" s="17">
        <f>FishAbundance!H78</f>
        <v>0</v>
      </c>
      <c r="I78" s="17">
        <f>FishAbundance!I78</f>
        <v>0</v>
      </c>
      <c r="J78" s="17">
        <f>FishAbundance!J78</f>
        <v>0</v>
      </c>
      <c r="K78" s="17">
        <f>FishAbundance!K78</f>
        <v>0</v>
      </c>
      <c r="L78" s="17">
        <f>FishAbundance!L78</f>
        <v>0</v>
      </c>
      <c r="M78" s="17">
        <f>FishAbundance!M78</f>
        <v>0</v>
      </c>
      <c r="N78" s="17">
        <f>FishAbundance!N78</f>
        <v>0</v>
      </c>
      <c r="O78" s="17">
        <f>FishAbundance!O78</f>
        <v>0</v>
      </c>
      <c r="P78" s="17">
        <f>FishAbundance!P78</f>
        <v>0</v>
      </c>
      <c r="Q78" s="17">
        <f>FishAbundance!Q78</f>
        <v>0</v>
      </c>
      <c r="R78" s="17">
        <f>FishAbundance!R78</f>
        <v>0</v>
      </c>
      <c r="S78" s="17">
        <f>FishAbundance!S78</f>
        <v>0</v>
      </c>
      <c r="T78" s="17">
        <f>FishAbundance!T78</f>
        <v>0</v>
      </c>
      <c r="U78" s="17">
        <f>FishAbundance!U78</f>
        <v>0</v>
      </c>
      <c r="V78" s="17">
        <f>FishAbundance!V78</f>
        <v>0</v>
      </c>
      <c r="W78" s="17">
        <f>FishAbundance!W78</f>
        <v>0</v>
      </c>
      <c r="X78" s="17">
        <f>FishAbundance!X78</f>
        <v>0</v>
      </c>
      <c r="Y78" s="17">
        <f>FishAbundance!Y78</f>
        <v>0</v>
      </c>
      <c r="Z78" s="17">
        <f>FishAbundance!Z78</f>
        <v>0</v>
      </c>
      <c r="AA78" s="17">
        <f>FishAbundance!AA78</f>
        <v>0</v>
      </c>
      <c r="AB78" s="17">
        <f>FishAbundance!AB78</f>
        <v>0</v>
      </c>
      <c r="AC78" s="17">
        <f>FishAbundance!AC78</f>
        <v>0</v>
      </c>
      <c r="AD78" s="17">
        <f>FishAbundance!AD78</f>
        <v>0</v>
      </c>
      <c r="AE78" s="17">
        <f>FishAbundance!AE78</f>
        <v>0</v>
      </c>
      <c r="AF78" s="17">
        <f>FishAbundance!AF78</f>
        <v>0</v>
      </c>
      <c r="AG78" s="17">
        <f>FishAbundance!AG78</f>
        <v>0</v>
      </c>
      <c r="AH78" s="17">
        <f>FishAbundance!AH78</f>
        <v>0</v>
      </c>
      <c r="AI78" s="17">
        <f>FishAbundance!AI78</f>
        <v>0</v>
      </c>
      <c r="AJ78" s="17">
        <f>FishAbundance!AJ78</f>
        <v>0</v>
      </c>
      <c r="AK78" s="17">
        <f>FishAbundance!AK78</f>
        <v>2</v>
      </c>
      <c r="AL78" s="17">
        <f>FishAbundance!AL78</f>
        <v>0</v>
      </c>
      <c r="AM78" s="17">
        <f>FishAbundance!AM78</f>
        <v>0</v>
      </c>
      <c r="AN78" s="17">
        <f>FishAbundance!AN78</f>
        <v>0</v>
      </c>
      <c r="AO78" s="17">
        <f>FishAbundance!AO78</f>
        <v>0</v>
      </c>
      <c r="AP78" s="17">
        <f>FishAbundance!AP78</f>
        <v>0</v>
      </c>
      <c r="AQ78" s="17">
        <f>FishAbundance!AQ78</f>
        <v>0</v>
      </c>
      <c r="AR78" s="17">
        <f>FishAbundance!AR78</f>
        <v>0</v>
      </c>
      <c r="AS78" s="17">
        <f>FishAbundance!AS78</f>
        <v>4</v>
      </c>
      <c r="AT78" s="17">
        <f>FishAbundance!AT78</f>
        <v>0</v>
      </c>
      <c r="AU78" s="17">
        <f>FishAbundance!AU78</f>
        <v>0</v>
      </c>
      <c r="AV78" s="17">
        <f>FishAbundance!AV78</f>
        <v>0</v>
      </c>
      <c r="AW78" s="17">
        <f>FishAbundance!AW78</f>
        <v>0</v>
      </c>
      <c r="AX78" s="17">
        <f>FishAbundance!AX78</f>
        <v>0</v>
      </c>
      <c r="AY78" s="17">
        <f>FishAbundance!AY78</f>
        <v>0</v>
      </c>
      <c r="AZ78" s="17">
        <f>FishAbundance!AZ78</f>
        <v>0</v>
      </c>
      <c r="BA78" s="17">
        <f>FishAbundance!BA78</f>
        <v>0</v>
      </c>
      <c r="BB78" s="17">
        <f>FishAbundance!BB78</f>
        <v>0</v>
      </c>
      <c r="BC78" s="17">
        <f>FishAbundance!BC78</f>
        <v>0</v>
      </c>
      <c r="BD78" s="17">
        <f>FishAbundance!BD78</f>
        <v>0</v>
      </c>
      <c r="BE78" s="17">
        <f>FishAbundance!BE78</f>
        <v>0</v>
      </c>
      <c r="BF78" s="17">
        <f>FishAbundance!BF78</f>
        <v>0</v>
      </c>
      <c r="BG78" s="17">
        <f>FishAbundance!BG78</f>
        <v>0</v>
      </c>
      <c r="BH78" s="17">
        <f>FishAbundance!BH78</f>
        <v>0</v>
      </c>
      <c r="BI78" s="17">
        <f>FishAbundance!BI78</f>
        <v>0</v>
      </c>
      <c r="BJ78" s="17">
        <f>FishAbundance!BJ78</f>
        <v>0</v>
      </c>
      <c r="BK78" s="17">
        <f>FishAbundance!BK78</f>
        <v>0</v>
      </c>
      <c r="BL78" s="17">
        <f>FishAbundance!BL78</f>
        <v>0</v>
      </c>
      <c r="BM78" s="17">
        <f>FishAbundance!BM78</f>
        <v>0</v>
      </c>
      <c r="BN78" s="17">
        <f>FishAbundance!BN78</f>
        <v>0</v>
      </c>
      <c r="BO78" s="17">
        <f>FishAbundance!BO78</f>
        <v>0</v>
      </c>
      <c r="BP78" s="17">
        <f>FishAbundance!BP78</f>
        <v>0</v>
      </c>
      <c r="BQ78" s="17">
        <f>FishAbundance!BQ78</f>
        <v>0</v>
      </c>
      <c r="BR78" s="17">
        <f>FishAbundance!BR78</f>
        <v>0</v>
      </c>
      <c r="BS78" s="17">
        <f>FishAbundance!BS78</f>
        <v>0</v>
      </c>
      <c r="BT78" s="17">
        <f>FishAbundance!BT78</f>
        <v>0</v>
      </c>
      <c r="BU78" s="17">
        <f>FishAbundance!BU78</f>
        <v>0</v>
      </c>
      <c r="BV78" s="17">
        <f>FishAbundance!BV78</f>
        <v>0</v>
      </c>
      <c r="BW78" s="17">
        <f>FishAbundance!BW78</f>
        <v>0</v>
      </c>
      <c r="BX78" s="17">
        <f>FishAbundance!BX78</f>
        <v>0</v>
      </c>
      <c r="BY78" s="17">
        <f>FishAbundance!BY78</f>
        <v>0</v>
      </c>
      <c r="BZ78" s="17">
        <f>FishAbundance!BZ78</f>
        <v>0</v>
      </c>
      <c r="CA78" s="17">
        <f>FishAbundance!CA78</f>
        <v>0</v>
      </c>
      <c r="CB78" s="17">
        <f>FishAbundance!CB78</f>
        <v>0</v>
      </c>
      <c r="CC78" s="17">
        <f>FishAbundance!CC78</f>
        <v>0</v>
      </c>
      <c r="CD78" s="17">
        <f>FishAbundance!CD78</f>
        <v>0</v>
      </c>
      <c r="CE78" s="17">
        <f>FishAbundance!CE78</f>
        <v>0</v>
      </c>
      <c r="CF78" s="17">
        <f>FishAbundance!CF78</f>
        <v>0</v>
      </c>
      <c r="CG78" s="17">
        <f>FishAbundance!CG78</f>
        <v>0</v>
      </c>
      <c r="CH78" s="17">
        <f>FishAbundance!CH78</f>
        <v>0</v>
      </c>
      <c r="CI78" s="17">
        <f>FishAbundance!CI78</f>
        <v>0</v>
      </c>
      <c r="CJ78" s="17">
        <f>FishAbundance!CJ78</f>
        <v>0</v>
      </c>
      <c r="CK78" s="17">
        <f>FishAbundance!CK78</f>
        <v>0</v>
      </c>
      <c r="CL78" s="17">
        <f>FishAbundance!CL78</f>
        <v>0</v>
      </c>
      <c r="CM78" s="17">
        <f>FishAbundance!CM78</f>
        <v>0</v>
      </c>
      <c r="CN78" s="17">
        <f>FishAbundance!CN78</f>
        <v>0</v>
      </c>
      <c r="CO78" s="17">
        <f>FishAbundance!CO78</f>
        <v>0</v>
      </c>
      <c r="CP78" s="17">
        <f>FishAbundance!CP78</f>
        <v>0</v>
      </c>
      <c r="CQ78" s="17">
        <f>FishAbundance!CQ78</f>
        <v>0</v>
      </c>
      <c r="CR78" s="17">
        <f>FishAbundance!CR78</f>
        <v>0</v>
      </c>
      <c r="CS78" s="17">
        <f>FishAbundance!CS78</f>
        <v>0</v>
      </c>
      <c r="CT78" s="17">
        <f>FishAbundance!CT78</f>
        <v>0</v>
      </c>
      <c r="CU78" s="17">
        <f>FishAbundance!CU78</f>
        <v>3</v>
      </c>
      <c r="CV78" s="17">
        <f>FishAbundance!CV78</f>
        <v>0</v>
      </c>
      <c r="CW78" s="17">
        <f>FishAbundance!CW78</f>
        <v>0</v>
      </c>
      <c r="CX78" s="17">
        <f>FishAbundance!CX78</f>
        <v>0</v>
      </c>
      <c r="CY78" s="17">
        <f>FishAbundance!CY78</f>
        <v>0</v>
      </c>
      <c r="CZ78" s="17">
        <f>FishAbundance!CZ78</f>
        <v>0</v>
      </c>
      <c r="DA78" s="17">
        <f>FishAbundance!DA78</f>
        <v>0</v>
      </c>
      <c r="DB78" s="17">
        <f>FishAbundance!DB78</f>
        <v>0</v>
      </c>
      <c r="DC78" s="17">
        <f>FishAbundance!DC78</f>
        <v>0</v>
      </c>
      <c r="DD78" s="17">
        <f>FishAbundance!DD78</f>
        <v>0</v>
      </c>
      <c r="DE78" s="17">
        <f>FishAbundance!DE78</f>
        <v>0</v>
      </c>
      <c r="DF78" s="17">
        <f>FishAbundance!DF78</f>
        <v>2</v>
      </c>
      <c r="DG78" s="17">
        <f>FishAbundance!DG78</f>
        <v>0</v>
      </c>
      <c r="DH78" s="17">
        <f>FishAbundance!DH78</f>
        <v>0</v>
      </c>
      <c r="DI78" s="17">
        <f>FishAbundance!DI78</f>
        <v>0</v>
      </c>
      <c r="DJ78" s="17">
        <f>FishAbundance!DJ78</f>
        <v>0</v>
      </c>
      <c r="DK78" s="17">
        <f>FishAbundance!DK78</f>
        <v>0</v>
      </c>
      <c r="DL78" s="17">
        <f>FishAbundance!DL78</f>
        <v>0</v>
      </c>
      <c r="DM78" s="17">
        <f>FishAbundance!DM78</f>
        <v>0</v>
      </c>
      <c r="DN78" s="17">
        <f>FishAbundance!DN78</f>
        <v>0</v>
      </c>
      <c r="DO78" s="17">
        <f>FishAbundance!DO78</f>
        <v>0</v>
      </c>
      <c r="DP78" s="17">
        <f>FishAbundance!DP78</f>
        <v>0</v>
      </c>
      <c r="DQ78" s="17">
        <f>FishAbundance!DQ78</f>
        <v>0</v>
      </c>
      <c r="DR78" s="17">
        <f>FishAbundance!DR78</f>
        <v>0</v>
      </c>
      <c r="DS78" s="17">
        <f>FishAbundance!DS78</f>
        <v>0</v>
      </c>
      <c r="DT78" s="17">
        <f>FishAbundance!DT78</f>
        <v>0</v>
      </c>
      <c r="DU78" s="17">
        <f>FishAbundance!DU78</f>
        <v>0</v>
      </c>
      <c r="DV78" s="17">
        <f>FishAbundance!DV78</f>
        <v>3</v>
      </c>
      <c r="DW78" s="17">
        <f>FishAbundance!DW78</f>
        <v>0</v>
      </c>
      <c r="DX78" s="17">
        <f>FishAbundance!DX78</f>
        <v>0</v>
      </c>
      <c r="DY78" s="17">
        <f>FishAbundance!DY78</f>
        <v>0</v>
      </c>
      <c r="DZ78" s="17">
        <f>FishAbundance!DZ78</f>
        <v>2</v>
      </c>
      <c r="EA78" s="17">
        <f>FishAbundance!EA78</f>
        <v>0</v>
      </c>
      <c r="EB78" s="17">
        <f>FishAbundance!EB78</f>
        <v>2</v>
      </c>
      <c r="EC78" s="17">
        <f>FishAbundance!EC78</f>
        <v>2</v>
      </c>
      <c r="ED78" s="17">
        <f>FishAbundance!ED78</f>
        <v>0</v>
      </c>
      <c r="EE78" s="17">
        <f>FishAbundance!EE78</f>
        <v>0</v>
      </c>
      <c r="EF78" s="17">
        <f>FishAbundance!EF78</f>
        <v>0</v>
      </c>
      <c r="EG78" s="17">
        <f>FishAbundance!EG78</f>
        <v>0</v>
      </c>
      <c r="EH78" s="17">
        <f>FishAbundance!EH78</f>
        <v>0</v>
      </c>
      <c r="EI78" s="17">
        <f>FishAbundance!EI78</f>
        <v>0</v>
      </c>
      <c r="EJ78" s="17">
        <f>FishAbundance!EJ78</f>
        <v>0</v>
      </c>
      <c r="EK78" s="17">
        <f>FishAbundance!EK78</f>
        <v>0</v>
      </c>
      <c r="EL78" s="17">
        <f>FishAbundance!EL78</f>
        <v>0</v>
      </c>
      <c r="EM78" s="17">
        <f>FishAbundance!EM78</f>
        <v>0</v>
      </c>
      <c r="EN78" s="17">
        <f>FishAbundance!EN78</f>
        <v>0</v>
      </c>
      <c r="EO78" s="17">
        <f>FishAbundance!EO78</f>
        <v>2</v>
      </c>
      <c r="EP78" s="17">
        <f>FishAbundance!EP78</f>
        <v>0</v>
      </c>
      <c r="EQ78" s="17">
        <f>FishAbundance!EQ78</f>
        <v>0</v>
      </c>
      <c r="ER78" s="17">
        <f>FishAbundance!ER78</f>
        <v>0</v>
      </c>
      <c r="ES78" s="17">
        <f>FishAbundance!ES78</f>
        <v>0</v>
      </c>
      <c r="ET78" s="17">
        <f>FishAbundance!ET78</f>
        <v>0</v>
      </c>
      <c r="EU78" s="17">
        <f>FishAbundance!EU78</f>
        <v>0</v>
      </c>
      <c r="EV78" s="17">
        <f>FishAbundance!EV78</f>
        <v>0</v>
      </c>
      <c r="EW78" s="17">
        <f>FishAbundance!EW78</f>
        <v>0</v>
      </c>
      <c r="EX78" s="17">
        <f>FishAbundance!EX78</f>
        <v>2</v>
      </c>
      <c r="EY78" s="17">
        <f>FishAbundance!EY78</f>
        <v>0</v>
      </c>
      <c r="EZ78" s="17">
        <f>FishAbundance!EZ78</f>
        <v>0</v>
      </c>
      <c r="FA78" s="17">
        <f>FishAbundance!FA78</f>
        <v>0</v>
      </c>
      <c r="FB78" s="17">
        <f>FishAbundance!FB78</f>
        <v>0</v>
      </c>
      <c r="FC78" s="17">
        <f>FishAbundance!FC78</f>
        <v>0</v>
      </c>
      <c r="FE78" s="17">
        <f>VLOOKUP($A78, SiteInfo!$A$2:$R$480, MATCH(FishAbundancePRIMER!FE$1, SiteInfo!$A$1:$R$1,0), 0)</f>
        <v>16</v>
      </c>
      <c r="FF78" s="17">
        <f>VLOOKUP($A78, SiteInfo!$A$2:$R$480, MATCH(FishAbundancePRIMER!FF$1, SiteInfo!$A$1:$R$1,0), 0)</f>
        <v>3</v>
      </c>
      <c r="FG78" s="17">
        <f>VLOOKUP($A78, SiteInfo!$A$2:$R$480, MATCH(FishAbundancePRIMER!FG$1, SiteInfo!$A$1:$R$1,0), 0)</f>
        <v>1990</v>
      </c>
      <c r="FH78" s="17" t="str">
        <f>VLOOKUP($A78, SiteInfo!$A$2:$R$480, MATCH(FishAbundancePRIMER!FH$1, SiteInfo!$A$1:$R$1,0), 0)</f>
        <v>CD</v>
      </c>
      <c r="FI78" s="17">
        <f>VLOOKUP($A78, SiteInfo!$A$2:$R$480, MATCH(FishAbundancePRIMER!FI$1, SiteInfo!$A$1:$R$1,0), 0)</f>
        <v>2</v>
      </c>
      <c r="FJ78" s="17" t="str">
        <f>VLOOKUP($A78, SiteInfo!$A$2:$R$480, MATCH(FishAbundancePRIMER!FJ$1, SiteInfo!$A$1:$R$1,0), 0)</f>
        <v>Titi Island</v>
      </c>
      <c r="FK78" s="17" t="str">
        <f>VLOOKUP($A78, SiteInfo!$A$2:$R$480, MATCH(FishAbundancePRIMER!FK$1, SiteInfo!$A$1:$R$1,0), 0)</f>
        <v>Cook Strait</v>
      </c>
      <c r="FL78" s="17" t="str">
        <f>VLOOKUP($A78, SiteInfo!$A$2:$R$480, MATCH(FishAbundancePRIMER!FL$1, SiteInfo!$A$1:$R$1,0), 0)</f>
        <v>OMS</v>
      </c>
      <c r="FM78" s="17" t="str">
        <f>VLOOKUP($A78, SiteInfo!$A$2:$R$480, MATCH(FishAbundancePRIMER!FM$1, SiteInfo!$A$1:$R$1,0), 0)</f>
        <v>Outer Marlborough Sounds</v>
      </c>
      <c r="FN78" s="17" t="str">
        <f>VLOOKUP($A78, SiteInfo!$A$2:$R$480, MATCH(FishAbundancePRIMER!FN$1, SiteInfo!$A$1:$R$1,0), 0)</f>
        <v>Cs</v>
      </c>
      <c r="FO78" s="17" t="str">
        <f>VLOOKUP($A78, SiteInfo!$A$2:$R$480, MATCH(FishAbundancePRIMER!FO$1, SiteInfo!$A$1:$R$1,0), 0)</f>
        <v>NESI</v>
      </c>
    </row>
    <row r="79" spans="1:171" x14ac:dyDescent="0.25">
      <c r="A79" s="11" t="str">
        <f>FishAbundance!A79</f>
        <v>Cs13</v>
      </c>
      <c r="B79" s="17">
        <f>FishAbundance!B79</f>
        <v>1</v>
      </c>
      <c r="C79" s="17">
        <f>FishAbundance!C79</f>
        <v>0</v>
      </c>
      <c r="D79" s="17">
        <f>FishAbundance!D79</f>
        <v>0</v>
      </c>
      <c r="E79" s="17">
        <f>FishAbundance!E79</f>
        <v>0</v>
      </c>
      <c r="F79" s="17">
        <f>FishAbundance!F79</f>
        <v>0</v>
      </c>
      <c r="G79" s="17">
        <f>FishAbundance!G79</f>
        <v>0</v>
      </c>
      <c r="H79" s="17">
        <f>FishAbundance!H79</f>
        <v>0</v>
      </c>
      <c r="I79" s="17">
        <f>FishAbundance!I79</f>
        <v>0</v>
      </c>
      <c r="J79" s="17">
        <f>FishAbundance!J79</f>
        <v>0</v>
      </c>
      <c r="K79" s="17">
        <f>FishAbundance!K79</f>
        <v>0</v>
      </c>
      <c r="L79" s="17">
        <f>FishAbundance!L79</f>
        <v>0</v>
      </c>
      <c r="M79" s="17">
        <f>FishAbundance!M79</f>
        <v>0</v>
      </c>
      <c r="N79" s="17">
        <f>FishAbundance!N79</f>
        <v>0</v>
      </c>
      <c r="O79" s="17">
        <f>FishAbundance!O79</f>
        <v>0</v>
      </c>
      <c r="P79" s="17">
        <f>FishAbundance!P79</f>
        <v>0</v>
      </c>
      <c r="Q79" s="17">
        <f>FishAbundance!Q79</f>
        <v>1</v>
      </c>
      <c r="R79" s="17">
        <f>FishAbundance!R79</f>
        <v>0</v>
      </c>
      <c r="S79" s="17">
        <f>FishAbundance!S79</f>
        <v>0</v>
      </c>
      <c r="T79" s="17">
        <f>FishAbundance!T79</f>
        <v>0</v>
      </c>
      <c r="U79" s="17">
        <f>FishAbundance!U79</f>
        <v>0</v>
      </c>
      <c r="V79" s="17">
        <f>FishAbundance!V79</f>
        <v>0</v>
      </c>
      <c r="W79" s="17">
        <f>FishAbundance!W79</f>
        <v>0</v>
      </c>
      <c r="X79" s="17">
        <f>FishAbundance!X79</f>
        <v>0</v>
      </c>
      <c r="Y79" s="17">
        <f>FishAbundance!Y79</f>
        <v>0</v>
      </c>
      <c r="Z79" s="17">
        <f>FishAbundance!Z79</f>
        <v>0</v>
      </c>
      <c r="AA79" s="17">
        <f>FishAbundance!AA79</f>
        <v>4</v>
      </c>
      <c r="AB79" s="17">
        <f>FishAbundance!AB79</f>
        <v>4</v>
      </c>
      <c r="AC79" s="17">
        <f>FishAbundance!AC79</f>
        <v>0</v>
      </c>
      <c r="AD79" s="17">
        <f>FishAbundance!AD79</f>
        <v>0</v>
      </c>
      <c r="AE79" s="17">
        <f>FishAbundance!AE79</f>
        <v>0</v>
      </c>
      <c r="AF79" s="17">
        <f>FishAbundance!AF79</f>
        <v>0</v>
      </c>
      <c r="AG79" s="17">
        <f>FishAbundance!AG79</f>
        <v>0</v>
      </c>
      <c r="AH79" s="17">
        <f>FishAbundance!AH79</f>
        <v>0</v>
      </c>
      <c r="AI79" s="17">
        <f>FishAbundance!AI79</f>
        <v>0</v>
      </c>
      <c r="AJ79" s="17">
        <f>FishAbundance!AJ79</f>
        <v>0</v>
      </c>
      <c r="AK79" s="17">
        <f>FishAbundance!AK79</f>
        <v>0</v>
      </c>
      <c r="AL79" s="17">
        <f>FishAbundance!AL79</f>
        <v>0</v>
      </c>
      <c r="AM79" s="17">
        <f>FishAbundance!AM79</f>
        <v>0</v>
      </c>
      <c r="AN79" s="17">
        <f>FishAbundance!AN79</f>
        <v>0</v>
      </c>
      <c r="AO79" s="17">
        <f>FishAbundance!AO79</f>
        <v>0</v>
      </c>
      <c r="AP79" s="17">
        <f>FishAbundance!AP79</f>
        <v>0</v>
      </c>
      <c r="AQ79" s="17">
        <f>FishAbundance!AQ79</f>
        <v>0</v>
      </c>
      <c r="AR79" s="17">
        <f>FishAbundance!AR79</f>
        <v>0</v>
      </c>
      <c r="AS79" s="17">
        <f>FishAbundance!AS79</f>
        <v>2</v>
      </c>
      <c r="AT79" s="17">
        <f>FishAbundance!AT79</f>
        <v>0</v>
      </c>
      <c r="AU79" s="17">
        <f>FishAbundance!AU79</f>
        <v>0</v>
      </c>
      <c r="AV79" s="17">
        <f>FishAbundance!AV79</f>
        <v>0</v>
      </c>
      <c r="AW79" s="17">
        <f>FishAbundance!AW79</f>
        <v>0</v>
      </c>
      <c r="AX79" s="17">
        <f>FishAbundance!AX79</f>
        <v>0</v>
      </c>
      <c r="AY79" s="17">
        <f>FishAbundance!AY79</f>
        <v>0</v>
      </c>
      <c r="AZ79" s="17">
        <f>FishAbundance!AZ79</f>
        <v>0</v>
      </c>
      <c r="BA79" s="17">
        <f>FishAbundance!BA79</f>
        <v>0</v>
      </c>
      <c r="BB79" s="17">
        <f>FishAbundance!BB79</f>
        <v>0</v>
      </c>
      <c r="BC79" s="17">
        <f>FishAbundance!BC79</f>
        <v>0</v>
      </c>
      <c r="BD79" s="17">
        <f>FishAbundance!BD79</f>
        <v>0</v>
      </c>
      <c r="BE79" s="17">
        <f>FishAbundance!BE79</f>
        <v>0</v>
      </c>
      <c r="BF79" s="17">
        <f>FishAbundance!BF79</f>
        <v>0</v>
      </c>
      <c r="BG79" s="17">
        <f>FishAbundance!BG79</f>
        <v>0</v>
      </c>
      <c r="BH79" s="17">
        <f>FishAbundance!BH79</f>
        <v>0</v>
      </c>
      <c r="BI79" s="17">
        <f>FishAbundance!BI79</f>
        <v>0</v>
      </c>
      <c r="BJ79" s="17">
        <f>FishAbundance!BJ79</f>
        <v>0</v>
      </c>
      <c r="BK79" s="17">
        <f>FishAbundance!BK79</f>
        <v>2</v>
      </c>
      <c r="BL79" s="17">
        <f>FishAbundance!BL79</f>
        <v>0</v>
      </c>
      <c r="BM79" s="17">
        <f>FishAbundance!BM79</f>
        <v>0</v>
      </c>
      <c r="BN79" s="17">
        <f>FishAbundance!BN79</f>
        <v>0</v>
      </c>
      <c r="BO79" s="17">
        <f>FishAbundance!BO79</f>
        <v>0</v>
      </c>
      <c r="BP79" s="17">
        <f>FishAbundance!BP79</f>
        <v>0</v>
      </c>
      <c r="BQ79" s="17">
        <f>FishAbundance!BQ79</f>
        <v>0</v>
      </c>
      <c r="BR79" s="17">
        <f>FishAbundance!BR79</f>
        <v>0</v>
      </c>
      <c r="BS79" s="17">
        <f>FishAbundance!BS79</f>
        <v>0</v>
      </c>
      <c r="BT79" s="17">
        <f>FishAbundance!BT79</f>
        <v>0</v>
      </c>
      <c r="BU79" s="17">
        <f>FishAbundance!BU79</f>
        <v>0</v>
      </c>
      <c r="BV79" s="17">
        <f>FishAbundance!BV79</f>
        <v>0</v>
      </c>
      <c r="BW79" s="17">
        <f>FishAbundance!BW79</f>
        <v>0</v>
      </c>
      <c r="BX79" s="17">
        <f>FishAbundance!BX79</f>
        <v>0</v>
      </c>
      <c r="BY79" s="17">
        <f>FishAbundance!BY79</f>
        <v>0</v>
      </c>
      <c r="BZ79" s="17">
        <f>FishAbundance!BZ79</f>
        <v>0</v>
      </c>
      <c r="CA79" s="17">
        <f>FishAbundance!CA79</f>
        <v>0</v>
      </c>
      <c r="CB79" s="17">
        <f>FishAbundance!CB79</f>
        <v>0</v>
      </c>
      <c r="CC79" s="17">
        <f>FishAbundance!CC79</f>
        <v>0</v>
      </c>
      <c r="CD79" s="17">
        <f>FishAbundance!CD79</f>
        <v>0</v>
      </c>
      <c r="CE79" s="17">
        <f>FishAbundance!CE79</f>
        <v>0</v>
      </c>
      <c r="CF79" s="17">
        <f>FishAbundance!CF79</f>
        <v>0</v>
      </c>
      <c r="CG79" s="17">
        <f>FishAbundance!CG79</f>
        <v>0</v>
      </c>
      <c r="CH79" s="17">
        <f>FishAbundance!CH79</f>
        <v>0</v>
      </c>
      <c r="CI79" s="17">
        <f>FishAbundance!CI79</f>
        <v>0</v>
      </c>
      <c r="CJ79" s="17">
        <f>FishAbundance!CJ79</f>
        <v>0</v>
      </c>
      <c r="CK79" s="17">
        <f>FishAbundance!CK79</f>
        <v>0</v>
      </c>
      <c r="CL79" s="17">
        <f>FishAbundance!CL79</f>
        <v>0</v>
      </c>
      <c r="CM79" s="17">
        <f>FishAbundance!CM79</f>
        <v>0</v>
      </c>
      <c r="CN79" s="17">
        <f>FishAbundance!CN79</f>
        <v>2</v>
      </c>
      <c r="CO79" s="17">
        <f>FishAbundance!CO79</f>
        <v>0</v>
      </c>
      <c r="CP79" s="17">
        <f>FishAbundance!CP79</f>
        <v>0</v>
      </c>
      <c r="CQ79" s="17">
        <f>FishAbundance!CQ79</f>
        <v>0</v>
      </c>
      <c r="CR79" s="17">
        <f>FishAbundance!CR79</f>
        <v>0</v>
      </c>
      <c r="CS79" s="17">
        <f>FishAbundance!CS79</f>
        <v>2</v>
      </c>
      <c r="CT79" s="17">
        <f>FishAbundance!CT79</f>
        <v>0</v>
      </c>
      <c r="CU79" s="17">
        <f>FishAbundance!CU79</f>
        <v>3</v>
      </c>
      <c r="CV79" s="17">
        <f>FishAbundance!CV79</f>
        <v>2</v>
      </c>
      <c r="CW79" s="17">
        <f>FishAbundance!CW79</f>
        <v>0</v>
      </c>
      <c r="CX79" s="17">
        <f>FishAbundance!CX79</f>
        <v>0</v>
      </c>
      <c r="CY79" s="17">
        <f>FishAbundance!CY79</f>
        <v>0</v>
      </c>
      <c r="CZ79" s="17">
        <f>FishAbundance!CZ79</f>
        <v>0</v>
      </c>
      <c r="DA79" s="17">
        <f>FishAbundance!DA79</f>
        <v>3</v>
      </c>
      <c r="DB79" s="17">
        <f>FishAbundance!DB79</f>
        <v>0</v>
      </c>
      <c r="DC79" s="17">
        <f>FishAbundance!DC79</f>
        <v>2</v>
      </c>
      <c r="DD79" s="17">
        <f>FishAbundance!DD79</f>
        <v>0</v>
      </c>
      <c r="DE79" s="17">
        <f>FishAbundance!DE79</f>
        <v>0</v>
      </c>
      <c r="DF79" s="17">
        <f>FishAbundance!DF79</f>
        <v>2</v>
      </c>
      <c r="DG79" s="17">
        <f>FishAbundance!DG79</f>
        <v>0</v>
      </c>
      <c r="DH79" s="17">
        <f>FishAbundance!DH79</f>
        <v>0</v>
      </c>
      <c r="DI79" s="17">
        <f>FishAbundance!DI79</f>
        <v>0</v>
      </c>
      <c r="DJ79" s="17">
        <f>FishAbundance!DJ79</f>
        <v>0</v>
      </c>
      <c r="DK79" s="17">
        <f>FishAbundance!DK79</f>
        <v>0</v>
      </c>
      <c r="DL79" s="17">
        <f>FishAbundance!DL79</f>
        <v>0</v>
      </c>
      <c r="DM79" s="17">
        <f>FishAbundance!DM79</f>
        <v>0</v>
      </c>
      <c r="DN79" s="17">
        <f>FishAbundance!DN79</f>
        <v>0</v>
      </c>
      <c r="DO79" s="17">
        <f>FishAbundance!DO79</f>
        <v>0</v>
      </c>
      <c r="DP79" s="17">
        <f>FishAbundance!DP79</f>
        <v>0</v>
      </c>
      <c r="DQ79" s="17">
        <f>FishAbundance!DQ79</f>
        <v>0</v>
      </c>
      <c r="DR79" s="17">
        <f>FishAbundance!DR79</f>
        <v>0</v>
      </c>
      <c r="DS79" s="17">
        <f>FishAbundance!DS79</f>
        <v>2</v>
      </c>
      <c r="DT79" s="17">
        <f>FishAbundance!DT79</f>
        <v>0</v>
      </c>
      <c r="DU79" s="17">
        <f>FishAbundance!DU79</f>
        <v>0</v>
      </c>
      <c r="DV79" s="17">
        <f>FishAbundance!DV79</f>
        <v>2</v>
      </c>
      <c r="DW79" s="17">
        <f>FishAbundance!DW79</f>
        <v>0</v>
      </c>
      <c r="DX79" s="17">
        <f>FishAbundance!DX79</f>
        <v>0</v>
      </c>
      <c r="DY79" s="17">
        <f>FishAbundance!DY79</f>
        <v>0</v>
      </c>
      <c r="DZ79" s="17">
        <f>FishAbundance!DZ79</f>
        <v>2</v>
      </c>
      <c r="EA79" s="17">
        <f>FishAbundance!EA79</f>
        <v>2</v>
      </c>
      <c r="EB79" s="17">
        <f>FishAbundance!EB79</f>
        <v>2</v>
      </c>
      <c r="EC79" s="17">
        <f>FishAbundance!EC79</f>
        <v>2</v>
      </c>
      <c r="ED79" s="17">
        <f>FishAbundance!ED79</f>
        <v>0</v>
      </c>
      <c r="EE79" s="17">
        <f>FishAbundance!EE79</f>
        <v>0</v>
      </c>
      <c r="EF79" s="17">
        <f>FishAbundance!EF79</f>
        <v>0</v>
      </c>
      <c r="EG79" s="17">
        <f>FishAbundance!EG79</f>
        <v>0</v>
      </c>
      <c r="EH79" s="17">
        <f>FishAbundance!EH79</f>
        <v>0</v>
      </c>
      <c r="EI79" s="17">
        <f>FishAbundance!EI79</f>
        <v>3</v>
      </c>
      <c r="EJ79" s="17">
        <f>FishAbundance!EJ79</f>
        <v>2</v>
      </c>
      <c r="EK79" s="17">
        <f>FishAbundance!EK79</f>
        <v>2</v>
      </c>
      <c r="EL79" s="17">
        <f>FishAbundance!EL79</f>
        <v>0</v>
      </c>
      <c r="EM79" s="17">
        <f>FishAbundance!EM79</f>
        <v>2</v>
      </c>
      <c r="EN79" s="17">
        <f>FishAbundance!EN79</f>
        <v>2</v>
      </c>
      <c r="EO79" s="17">
        <f>FishAbundance!EO79</f>
        <v>2</v>
      </c>
      <c r="EP79" s="17">
        <f>FishAbundance!EP79</f>
        <v>0</v>
      </c>
      <c r="EQ79" s="17">
        <f>FishAbundance!EQ79</f>
        <v>0</v>
      </c>
      <c r="ER79" s="17">
        <f>FishAbundance!ER79</f>
        <v>0</v>
      </c>
      <c r="ES79" s="17">
        <f>FishAbundance!ES79</f>
        <v>0</v>
      </c>
      <c r="ET79" s="17">
        <f>FishAbundance!ET79</f>
        <v>0</v>
      </c>
      <c r="EU79" s="17">
        <f>FishAbundance!EU79</f>
        <v>0</v>
      </c>
      <c r="EV79" s="17">
        <f>FishAbundance!EV79</f>
        <v>2</v>
      </c>
      <c r="EW79" s="17">
        <f>FishAbundance!EW79</f>
        <v>0</v>
      </c>
      <c r="EX79" s="17">
        <f>FishAbundance!EX79</f>
        <v>2</v>
      </c>
      <c r="EY79" s="17">
        <f>FishAbundance!EY79</f>
        <v>0</v>
      </c>
      <c r="EZ79" s="17">
        <f>FishAbundance!EZ79</f>
        <v>0</v>
      </c>
      <c r="FA79" s="17">
        <f>FishAbundance!FA79</f>
        <v>0</v>
      </c>
      <c r="FB79" s="17">
        <f>FishAbundance!FB79</f>
        <v>0</v>
      </c>
      <c r="FC79" s="17">
        <f>FishAbundance!FC79</f>
        <v>0</v>
      </c>
      <c r="FE79" s="17">
        <f>VLOOKUP($A79, SiteInfo!$A$2:$R$480, MATCH(FishAbundancePRIMER!FE$1, SiteInfo!$A$1:$R$1,0), 0)</f>
        <v>24</v>
      </c>
      <c r="FF79" s="17">
        <f>VLOOKUP($A79, SiteInfo!$A$2:$R$480, MATCH(FishAbundancePRIMER!FF$1, SiteInfo!$A$1:$R$1,0), 0)</f>
        <v>3</v>
      </c>
      <c r="FG79" s="17">
        <f>VLOOKUP($A79, SiteInfo!$A$2:$R$480, MATCH(FishAbundancePRIMER!FG$1, SiteInfo!$A$1:$R$1,0), 0)</f>
        <v>1990</v>
      </c>
      <c r="FH79" s="17" t="str">
        <f>VLOOKUP($A79, SiteInfo!$A$2:$R$480, MATCH(FishAbundancePRIMER!FH$1, SiteInfo!$A$1:$R$1,0), 0)</f>
        <v>CD</v>
      </c>
      <c r="FI79" s="17">
        <f>VLOOKUP($A79, SiteInfo!$A$2:$R$480, MATCH(FishAbundancePRIMER!FI$1, SiteInfo!$A$1:$R$1,0), 0)</f>
        <v>4</v>
      </c>
      <c r="FJ79" s="17" t="str">
        <f>VLOOKUP($A79, SiteInfo!$A$2:$R$480, MATCH(FishAbundancePRIMER!FJ$1, SiteInfo!$A$1:$R$1,0), 0)</f>
        <v>Titi Island</v>
      </c>
      <c r="FK79" s="17" t="str">
        <f>VLOOKUP($A79, SiteInfo!$A$2:$R$480, MATCH(FishAbundancePRIMER!FK$1, SiteInfo!$A$1:$R$1,0), 0)</f>
        <v>Cook Strait</v>
      </c>
      <c r="FL79" s="17" t="str">
        <f>VLOOKUP($A79, SiteInfo!$A$2:$R$480, MATCH(FishAbundancePRIMER!FL$1, SiteInfo!$A$1:$R$1,0), 0)</f>
        <v>OMS</v>
      </c>
      <c r="FM79" s="17" t="str">
        <f>VLOOKUP($A79, SiteInfo!$A$2:$R$480, MATCH(FishAbundancePRIMER!FM$1, SiteInfo!$A$1:$R$1,0), 0)</f>
        <v>Outer Marlborough Sounds</v>
      </c>
      <c r="FN79" s="17" t="str">
        <f>VLOOKUP($A79, SiteInfo!$A$2:$R$480, MATCH(FishAbundancePRIMER!FN$1, SiteInfo!$A$1:$R$1,0), 0)</f>
        <v>Cs</v>
      </c>
      <c r="FO79" s="17" t="str">
        <f>VLOOKUP($A79, SiteInfo!$A$2:$R$480, MATCH(FishAbundancePRIMER!FO$1, SiteInfo!$A$1:$R$1,0), 0)</f>
        <v>NESI</v>
      </c>
    </row>
    <row r="80" spans="1:171" x14ac:dyDescent="0.25">
      <c r="A80" s="11" t="str">
        <f>FishAbundance!A80</f>
        <v>Cs14</v>
      </c>
      <c r="B80" s="17">
        <f>FishAbundance!B80</f>
        <v>1</v>
      </c>
      <c r="C80" s="17">
        <f>FishAbundance!C80</f>
        <v>0</v>
      </c>
      <c r="D80" s="17">
        <f>FishAbundance!D80</f>
        <v>0</v>
      </c>
      <c r="E80" s="17">
        <f>FishAbundance!E80</f>
        <v>0</v>
      </c>
      <c r="F80" s="17">
        <f>FishAbundance!F80</f>
        <v>0</v>
      </c>
      <c r="G80" s="17">
        <f>FishAbundance!G80</f>
        <v>0</v>
      </c>
      <c r="H80" s="17">
        <f>FishAbundance!H80</f>
        <v>0</v>
      </c>
      <c r="I80" s="17">
        <f>FishAbundance!I80</f>
        <v>0</v>
      </c>
      <c r="J80" s="17">
        <f>FishAbundance!J80</f>
        <v>0</v>
      </c>
      <c r="K80" s="17">
        <f>FishAbundance!K80</f>
        <v>0</v>
      </c>
      <c r="L80" s="17">
        <f>FishAbundance!L80</f>
        <v>0</v>
      </c>
      <c r="M80" s="17">
        <f>FishAbundance!M80</f>
        <v>0</v>
      </c>
      <c r="N80" s="17">
        <f>FishAbundance!N80</f>
        <v>0</v>
      </c>
      <c r="O80" s="17">
        <f>FishAbundance!O80</f>
        <v>0</v>
      </c>
      <c r="P80" s="17">
        <f>FishAbundance!P80</f>
        <v>0</v>
      </c>
      <c r="Q80" s="17">
        <f>FishAbundance!Q80</f>
        <v>1</v>
      </c>
      <c r="R80" s="17">
        <f>FishAbundance!R80</f>
        <v>0</v>
      </c>
      <c r="S80" s="17">
        <f>FishAbundance!S80</f>
        <v>0</v>
      </c>
      <c r="T80" s="17">
        <f>FishAbundance!T80</f>
        <v>0</v>
      </c>
      <c r="U80" s="17">
        <f>FishAbundance!U80</f>
        <v>0</v>
      </c>
      <c r="V80" s="17">
        <f>FishAbundance!V80</f>
        <v>1</v>
      </c>
      <c r="W80" s="17">
        <f>FishAbundance!W80</f>
        <v>0</v>
      </c>
      <c r="X80" s="17">
        <f>FishAbundance!X80</f>
        <v>0</v>
      </c>
      <c r="Y80" s="17">
        <f>FishAbundance!Y80</f>
        <v>0</v>
      </c>
      <c r="Z80" s="17">
        <f>FishAbundance!Z80</f>
        <v>0</v>
      </c>
      <c r="AA80" s="17">
        <f>FishAbundance!AA80</f>
        <v>0</v>
      </c>
      <c r="AB80" s="17">
        <f>FishAbundance!AB80</f>
        <v>0</v>
      </c>
      <c r="AC80" s="17">
        <f>FishAbundance!AC80</f>
        <v>0</v>
      </c>
      <c r="AD80" s="17">
        <f>FishAbundance!AD80</f>
        <v>0</v>
      </c>
      <c r="AE80" s="17">
        <f>FishAbundance!AE80</f>
        <v>0</v>
      </c>
      <c r="AF80" s="17">
        <f>FishAbundance!AF80</f>
        <v>0</v>
      </c>
      <c r="AG80" s="17">
        <f>FishAbundance!AG80</f>
        <v>0</v>
      </c>
      <c r="AH80" s="17">
        <f>FishAbundance!AH80</f>
        <v>0</v>
      </c>
      <c r="AI80" s="17">
        <f>FishAbundance!AI80</f>
        <v>0</v>
      </c>
      <c r="AJ80" s="17">
        <f>FishAbundance!AJ80</f>
        <v>0</v>
      </c>
      <c r="AK80" s="17">
        <f>FishAbundance!AK80</f>
        <v>0</v>
      </c>
      <c r="AL80" s="17">
        <f>FishAbundance!AL80</f>
        <v>0</v>
      </c>
      <c r="AM80" s="17">
        <f>FishAbundance!AM80</f>
        <v>0</v>
      </c>
      <c r="AN80" s="17">
        <f>FishAbundance!AN80</f>
        <v>0</v>
      </c>
      <c r="AO80" s="17">
        <f>FishAbundance!AO80</f>
        <v>0</v>
      </c>
      <c r="AP80" s="17">
        <f>FishAbundance!AP80</f>
        <v>0</v>
      </c>
      <c r="AQ80" s="17">
        <f>FishAbundance!AQ80</f>
        <v>0</v>
      </c>
      <c r="AR80" s="17">
        <f>FishAbundance!AR80</f>
        <v>0</v>
      </c>
      <c r="AS80" s="17">
        <f>FishAbundance!AS80</f>
        <v>3</v>
      </c>
      <c r="AT80" s="17">
        <f>FishAbundance!AT80</f>
        <v>0</v>
      </c>
      <c r="AU80" s="17">
        <f>FishAbundance!AU80</f>
        <v>0</v>
      </c>
      <c r="AV80" s="17">
        <f>FishAbundance!AV80</f>
        <v>0</v>
      </c>
      <c r="AW80" s="17">
        <f>FishAbundance!AW80</f>
        <v>0</v>
      </c>
      <c r="AX80" s="17">
        <f>FishAbundance!AX80</f>
        <v>0</v>
      </c>
      <c r="AY80" s="17">
        <f>FishAbundance!AY80</f>
        <v>0</v>
      </c>
      <c r="AZ80" s="17">
        <f>FishAbundance!AZ80</f>
        <v>0</v>
      </c>
      <c r="BA80" s="17">
        <f>FishAbundance!BA80</f>
        <v>0</v>
      </c>
      <c r="BB80" s="17">
        <f>FishAbundance!BB80</f>
        <v>0</v>
      </c>
      <c r="BC80" s="17">
        <f>FishAbundance!BC80</f>
        <v>0</v>
      </c>
      <c r="BD80" s="17">
        <f>FishAbundance!BD80</f>
        <v>0</v>
      </c>
      <c r="BE80" s="17">
        <f>FishAbundance!BE80</f>
        <v>0</v>
      </c>
      <c r="BF80" s="17">
        <f>FishAbundance!BF80</f>
        <v>0</v>
      </c>
      <c r="BG80" s="17">
        <f>FishAbundance!BG80</f>
        <v>0</v>
      </c>
      <c r="BH80" s="17">
        <f>FishAbundance!BH80</f>
        <v>0</v>
      </c>
      <c r="BI80" s="17">
        <f>FishAbundance!BI80</f>
        <v>0</v>
      </c>
      <c r="BJ80" s="17">
        <f>FishAbundance!BJ80</f>
        <v>0</v>
      </c>
      <c r="BK80" s="17">
        <f>FishAbundance!BK80</f>
        <v>0</v>
      </c>
      <c r="BL80" s="17">
        <f>FishAbundance!BL80</f>
        <v>0</v>
      </c>
      <c r="BM80" s="17">
        <f>FishAbundance!BM80</f>
        <v>0</v>
      </c>
      <c r="BN80" s="17">
        <f>FishAbundance!BN80</f>
        <v>0</v>
      </c>
      <c r="BO80" s="17">
        <f>FishAbundance!BO80</f>
        <v>0</v>
      </c>
      <c r="BP80" s="17">
        <f>FishAbundance!BP80</f>
        <v>0</v>
      </c>
      <c r="BQ80" s="17">
        <f>FishAbundance!BQ80</f>
        <v>0</v>
      </c>
      <c r="BR80" s="17">
        <f>FishAbundance!BR80</f>
        <v>0</v>
      </c>
      <c r="BS80" s="17">
        <f>FishAbundance!BS80</f>
        <v>0</v>
      </c>
      <c r="BT80" s="17">
        <f>FishAbundance!BT80</f>
        <v>0</v>
      </c>
      <c r="BU80" s="17">
        <f>FishAbundance!BU80</f>
        <v>0</v>
      </c>
      <c r="BV80" s="17">
        <f>FishAbundance!BV80</f>
        <v>0</v>
      </c>
      <c r="BW80" s="17">
        <f>FishAbundance!BW80</f>
        <v>0</v>
      </c>
      <c r="BX80" s="17">
        <f>FishAbundance!BX80</f>
        <v>0</v>
      </c>
      <c r="BY80" s="17">
        <f>FishAbundance!BY80</f>
        <v>0</v>
      </c>
      <c r="BZ80" s="17">
        <f>FishAbundance!BZ80</f>
        <v>0</v>
      </c>
      <c r="CA80" s="17">
        <f>FishAbundance!CA80</f>
        <v>0</v>
      </c>
      <c r="CB80" s="17">
        <f>FishAbundance!CB80</f>
        <v>0</v>
      </c>
      <c r="CC80" s="17">
        <f>FishAbundance!CC80</f>
        <v>0</v>
      </c>
      <c r="CD80" s="17">
        <f>FishAbundance!CD80</f>
        <v>0</v>
      </c>
      <c r="CE80" s="17">
        <f>FishAbundance!CE80</f>
        <v>0</v>
      </c>
      <c r="CF80" s="17">
        <f>FishAbundance!CF80</f>
        <v>0</v>
      </c>
      <c r="CG80" s="17">
        <f>FishAbundance!CG80</f>
        <v>0</v>
      </c>
      <c r="CH80" s="17">
        <f>FishAbundance!CH80</f>
        <v>0</v>
      </c>
      <c r="CI80" s="17">
        <f>FishAbundance!CI80</f>
        <v>0</v>
      </c>
      <c r="CJ80" s="17">
        <f>FishAbundance!CJ80</f>
        <v>0</v>
      </c>
      <c r="CK80" s="17">
        <f>FishAbundance!CK80</f>
        <v>0</v>
      </c>
      <c r="CL80" s="17">
        <f>FishAbundance!CL80</f>
        <v>0</v>
      </c>
      <c r="CM80" s="17">
        <f>FishAbundance!CM80</f>
        <v>0</v>
      </c>
      <c r="CN80" s="17">
        <f>FishAbundance!CN80</f>
        <v>0</v>
      </c>
      <c r="CO80" s="17">
        <f>FishAbundance!CO80</f>
        <v>0</v>
      </c>
      <c r="CP80" s="17">
        <f>FishAbundance!CP80</f>
        <v>0</v>
      </c>
      <c r="CQ80" s="17">
        <f>FishAbundance!CQ80</f>
        <v>0</v>
      </c>
      <c r="CR80" s="17">
        <f>FishAbundance!CR80</f>
        <v>0</v>
      </c>
      <c r="CS80" s="17">
        <f>FishAbundance!CS80</f>
        <v>1</v>
      </c>
      <c r="CT80" s="17">
        <f>FishAbundance!CT80</f>
        <v>0</v>
      </c>
      <c r="CU80" s="17">
        <f>FishAbundance!CU80</f>
        <v>0</v>
      </c>
      <c r="CV80" s="17">
        <f>FishAbundance!CV80</f>
        <v>2</v>
      </c>
      <c r="CW80" s="17">
        <f>FishAbundance!CW80</f>
        <v>0</v>
      </c>
      <c r="CX80" s="17">
        <f>FishAbundance!CX80</f>
        <v>0</v>
      </c>
      <c r="CY80" s="17">
        <f>FishAbundance!CY80</f>
        <v>0</v>
      </c>
      <c r="CZ80" s="17">
        <f>FishAbundance!CZ80</f>
        <v>0</v>
      </c>
      <c r="DA80" s="17">
        <f>FishAbundance!DA80</f>
        <v>2</v>
      </c>
      <c r="DB80" s="17">
        <f>FishAbundance!DB80</f>
        <v>0</v>
      </c>
      <c r="DC80" s="17">
        <f>FishAbundance!DC80</f>
        <v>2</v>
      </c>
      <c r="DD80" s="17">
        <f>FishAbundance!DD80</f>
        <v>0</v>
      </c>
      <c r="DE80" s="17">
        <f>FishAbundance!DE80</f>
        <v>0</v>
      </c>
      <c r="DF80" s="17">
        <f>FishAbundance!DF80</f>
        <v>2</v>
      </c>
      <c r="DG80" s="17">
        <f>FishAbundance!DG80</f>
        <v>0</v>
      </c>
      <c r="DH80" s="17">
        <f>FishAbundance!DH80</f>
        <v>0</v>
      </c>
      <c r="DI80" s="17">
        <f>FishAbundance!DI80</f>
        <v>0</v>
      </c>
      <c r="DJ80" s="17">
        <f>FishAbundance!DJ80</f>
        <v>0</v>
      </c>
      <c r="DK80" s="17">
        <f>FishAbundance!DK80</f>
        <v>0</v>
      </c>
      <c r="DL80" s="17">
        <f>FishAbundance!DL80</f>
        <v>0</v>
      </c>
      <c r="DM80" s="17">
        <f>FishAbundance!DM80</f>
        <v>0</v>
      </c>
      <c r="DN80" s="17">
        <f>FishAbundance!DN80</f>
        <v>0</v>
      </c>
      <c r="DO80" s="17">
        <f>FishAbundance!DO80</f>
        <v>0</v>
      </c>
      <c r="DP80" s="17">
        <f>FishAbundance!DP80</f>
        <v>0</v>
      </c>
      <c r="DQ80" s="17">
        <f>FishAbundance!DQ80</f>
        <v>0</v>
      </c>
      <c r="DR80" s="17">
        <f>FishAbundance!DR80</f>
        <v>0</v>
      </c>
      <c r="DS80" s="17">
        <f>FishAbundance!DS80</f>
        <v>2</v>
      </c>
      <c r="DT80" s="17">
        <f>FishAbundance!DT80</f>
        <v>0</v>
      </c>
      <c r="DU80" s="17">
        <f>FishAbundance!DU80</f>
        <v>0</v>
      </c>
      <c r="DV80" s="17">
        <f>FishAbundance!DV80</f>
        <v>2</v>
      </c>
      <c r="DW80" s="17">
        <f>FishAbundance!DW80</f>
        <v>0</v>
      </c>
      <c r="DX80" s="17">
        <f>FishAbundance!DX80</f>
        <v>0</v>
      </c>
      <c r="DY80" s="17">
        <f>FishAbundance!DY80</f>
        <v>0</v>
      </c>
      <c r="DZ80" s="17">
        <f>FishAbundance!DZ80</f>
        <v>2</v>
      </c>
      <c r="EA80" s="17">
        <f>FishAbundance!EA80</f>
        <v>0</v>
      </c>
      <c r="EB80" s="17">
        <f>FishAbundance!EB80</f>
        <v>2</v>
      </c>
      <c r="EC80" s="17">
        <f>FishAbundance!EC80</f>
        <v>2</v>
      </c>
      <c r="ED80" s="17">
        <f>FishAbundance!ED80</f>
        <v>0</v>
      </c>
      <c r="EE80" s="17">
        <f>FishAbundance!EE80</f>
        <v>0</v>
      </c>
      <c r="EF80" s="17">
        <f>FishAbundance!EF80</f>
        <v>0</v>
      </c>
      <c r="EG80" s="17">
        <f>FishAbundance!EG80</f>
        <v>0</v>
      </c>
      <c r="EH80" s="17">
        <f>FishAbundance!EH80</f>
        <v>0</v>
      </c>
      <c r="EI80" s="17">
        <f>FishAbundance!EI80</f>
        <v>0</v>
      </c>
      <c r="EJ80" s="17">
        <f>FishAbundance!EJ80</f>
        <v>0</v>
      </c>
      <c r="EK80" s="17">
        <f>FishAbundance!EK80</f>
        <v>2</v>
      </c>
      <c r="EL80" s="17">
        <f>FishAbundance!EL80</f>
        <v>0</v>
      </c>
      <c r="EM80" s="17">
        <f>FishAbundance!EM80</f>
        <v>2</v>
      </c>
      <c r="EN80" s="17">
        <f>FishAbundance!EN80</f>
        <v>0</v>
      </c>
      <c r="EO80" s="17">
        <f>FishAbundance!EO80</f>
        <v>2</v>
      </c>
      <c r="EP80" s="17">
        <f>FishAbundance!EP80</f>
        <v>0</v>
      </c>
      <c r="EQ80" s="17">
        <f>FishAbundance!EQ80</f>
        <v>0</v>
      </c>
      <c r="ER80" s="17">
        <f>FishAbundance!ER80</f>
        <v>0</v>
      </c>
      <c r="ES80" s="17">
        <f>FishAbundance!ES80</f>
        <v>0</v>
      </c>
      <c r="ET80" s="17">
        <f>FishAbundance!ET80</f>
        <v>0</v>
      </c>
      <c r="EU80" s="17">
        <f>FishAbundance!EU80</f>
        <v>0</v>
      </c>
      <c r="EV80" s="17">
        <f>FishAbundance!EV80</f>
        <v>0</v>
      </c>
      <c r="EW80" s="17">
        <f>FishAbundance!EW80</f>
        <v>0</v>
      </c>
      <c r="EX80" s="17">
        <f>FishAbundance!EX80</f>
        <v>0</v>
      </c>
      <c r="EY80" s="17">
        <f>FishAbundance!EY80</f>
        <v>0</v>
      </c>
      <c r="EZ80" s="17">
        <f>FishAbundance!EZ80</f>
        <v>0</v>
      </c>
      <c r="FA80" s="17">
        <f>FishAbundance!FA80</f>
        <v>0</v>
      </c>
      <c r="FB80" s="17">
        <f>FishAbundance!FB80</f>
        <v>0</v>
      </c>
      <c r="FC80" s="17">
        <f>FishAbundance!FC80</f>
        <v>0</v>
      </c>
      <c r="FE80" s="17">
        <f>VLOOKUP($A80, SiteInfo!$A$2:$R$480, MATCH(FishAbundancePRIMER!FE$1, SiteInfo!$A$1:$R$1,0), 0)</f>
        <v>1</v>
      </c>
      <c r="FF80" s="17">
        <f>VLOOKUP($A80, SiteInfo!$A$2:$R$480, MATCH(FishAbundancePRIMER!FF$1, SiteInfo!$A$1:$R$1,0), 0)</f>
        <v>12</v>
      </c>
      <c r="FG80" s="17">
        <f>VLOOKUP($A80, SiteInfo!$A$2:$R$480, MATCH(FishAbundancePRIMER!FG$1, SiteInfo!$A$1:$R$1,0), 0)</f>
        <v>1992</v>
      </c>
      <c r="FH80" s="17" t="str">
        <f>VLOOKUP($A80, SiteInfo!$A$2:$R$480, MATCH(FishAbundancePRIMER!FH$1, SiteInfo!$A$1:$R$1,0), 0)</f>
        <v>CD</v>
      </c>
      <c r="FI80" s="17">
        <f>VLOOKUP($A80, SiteInfo!$A$2:$R$480, MATCH(FishAbundancePRIMER!FI$1, SiteInfo!$A$1:$R$1,0), 0)</f>
        <v>5</v>
      </c>
      <c r="FJ80" s="17" t="str">
        <f>VLOOKUP($A80, SiteInfo!$A$2:$R$480, MATCH(FishAbundancePRIMER!FJ$1, SiteInfo!$A$1:$R$1,0), 0)</f>
        <v>Titi Island</v>
      </c>
      <c r="FK80" s="17" t="str">
        <f>VLOOKUP($A80, SiteInfo!$A$2:$R$480, MATCH(FishAbundancePRIMER!FK$1, SiteInfo!$A$1:$R$1,0), 0)</f>
        <v>Cook Strait</v>
      </c>
      <c r="FL80" s="17" t="str">
        <f>VLOOKUP($A80, SiteInfo!$A$2:$R$480, MATCH(FishAbundancePRIMER!FL$1, SiteInfo!$A$1:$R$1,0), 0)</f>
        <v>OMS</v>
      </c>
      <c r="FM80" s="17" t="str">
        <f>VLOOKUP($A80, SiteInfo!$A$2:$R$480, MATCH(FishAbundancePRIMER!FM$1, SiteInfo!$A$1:$R$1,0), 0)</f>
        <v>Outer Marlborough Sounds</v>
      </c>
      <c r="FN80" s="17" t="str">
        <f>VLOOKUP($A80, SiteInfo!$A$2:$R$480, MATCH(FishAbundancePRIMER!FN$1, SiteInfo!$A$1:$R$1,0), 0)</f>
        <v>Cs</v>
      </c>
      <c r="FO80" s="17" t="str">
        <f>VLOOKUP($A80, SiteInfo!$A$2:$R$480, MATCH(FishAbundancePRIMER!FO$1, SiteInfo!$A$1:$R$1,0), 0)</f>
        <v>NESI</v>
      </c>
    </row>
    <row r="81" spans="1:171" x14ac:dyDescent="0.25">
      <c r="A81" s="11" t="str">
        <f>FishAbundance!A81</f>
        <v>Cs15</v>
      </c>
      <c r="B81" s="17">
        <f>FishAbundance!B81</f>
        <v>1</v>
      </c>
      <c r="C81" s="17">
        <f>FishAbundance!C81</f>
        <v>0</v>
      </c>
      <c r="D81" s="17">
        <f>FishAbundance!D81</f>
        <v>0</v>
      </c>
      <c r="E81" s="17">
        <f>FishAbundance!E81</f>
        <v>0</v>
      </c>
      <c r="F81" s="17">
        <f>FishAbundance!F81</f>
        <v>0</v>
      </c>
      <c r="G81" s="17">
        <f>FishAbundance!G81</f>
        <v>0</v>
      </c>
      <c r="H81" s="17">
        <f>FishAbundance!H81</f>
        <v>0</v>
      </c>
      <c r="I81" s="17">
        <f>FishAbundance!I81</f>
        <v>0</v>
      </c>
      <c r="J81" s="17">
        <f>FishAbundance!J81</f>
        <v>0</v>
      </c>
      <c r="K81" s="17">
        <f>FishAbundance!K81</f>
        <v>0</v>
      </c>
      <c r="L81" s="17">
        <f>FishAbundance!L81</f>
        <v>0</v>
      </c>
      <c r="M81" s="17">
        <f>FishAbundance!M81</f>
        <v>0</v>
      </c>
      <c r="N81" s="17">
        <f>FishAbundance!N81</f>
        <v>0</v>
      </c>
      <c r="O81" s="17">
        <f>FishAbundance!O81</f>
        <v>0</v>
      </c>
      <c r="P81" s="17">
        <f>FishAbundance!P81</f>
        <v>0</v>
      </c>
      <c r="Q81" s="17">
        <f>FishAbundance!Q81</f>
        <v>0</v>
      </c>
      <c r="R81" s="17">
        <f>FishAbundance!R81</f>
        <v>0</v>
      </c>
      <c r="S81" s="17">
        <f>FishAbundance!S81</f>
        <v>0</v>
      </c>
      <c r="T81" s="17">
        <f>FishAbundance!T81</f>
        <v>0</v>
      </c>
      <c r="U81" s="17">
        <f>FishAbundance!U81</f>
        <v>0</v>
      </c>
      <c r="V81" s="17">
        <f>FishAbundance!V81</f>
        <v>0</v>
      </c>
      <c r="W81" s="17">
        <f>FishAbundance!W81</f>
        <v>0</v>
      </c>
      <c r="X81" s="17">
        <f>FishAbundance!X81</f>
        <v>0</v>
      </c>
      <c r="Y81" s="17">
        <f>FishAbundance!Y81</f>
        <v>0</v>
      </c>
      <c r="Z81" s="17">
        <f>FishAbundance!Z81</f>
        <v>0</v>
      </c>
      <c r="AA81" s="17">
        <f>FishAbundance!AA81</f>
        <v>2</v>
      </c>
      <c r="AB81" s="17">
        <f>FishAbundance!AB81</f>
        <v>3</v>
      </c>
      <c r="AC81" s="17">
        <f>FishAbundance!AC81</f>
        <v>0</v>
      </c>
      <c r="AD81" s="17">
        <f>FishAbundance!AD81</f>
        <v>0</v>
      </c>
      <c r="AE81" s="17">
        <f>FishAbundance!AE81</f>
        <v>0</v>
      </c>
      <c r="AF81" s="17">
        <f>FishAbundance!AF81</f>
        <v>0</v>
      </c>
      <c r="AG81" s="17">
        <f>FishAbundance!AG81</f>
        <v>0</v>
      </c>
      <c r="AH81" s="17">
        <f>FishAbundance!AH81</f>
        <v>0</v>
      </c>
      <c r="AI81" s="17">
        <f>FishAbundance!AI81</f>
        <v>0</v>
      </c>
      <c r="AJ81" s="17">
        <f>FishAbundance!AJ81</f>
        <v>0</v>
      </c>
      <c r="AK81" s="17">
        <f>FishAbundance!AK81</f>
        <v>3</v>
      </c>
      <c r="AL81" s="17">
        <f>FishAbundance!AL81</f>
        <v>0</v>
      </c>
      <c r="AM81" s="17">
        <f>FishAbundance!AM81</f>
        <v>0</v>
      </c>
      <c r="AN81" s="17">
        <f>FishAbundance!AN81</f>
        <v>0</v>
      </c>
      <c r="AO81" s="17">
        <f>FishAbundance!AO81</f>
        <v>0</v>
      </c>
      <c r="AP81" s="17">
        <f>FishAbundance!AP81</f>
        <v>0</v>
      </c>
      <c r="AQ81" s="17">
        <f>FishAbundance!AQ81</f>
        <v>0</v>
      </c>
      <c r="AR81" s="17">
        <f>FishAbundance!AR81</f>
        <v>0</v>
      </c>
      <c r="AS81" s="17">
        <f>FishAbundance!AS81</f>
        <v>3</v>
      </c>
      <c r="AT81" s="17">
        <f>FishAbundance!AT81</f>
        <v>0</v>
      </c>
      <c r="AU81" s="17">
        <f>FishAbundance!AU81</f>
        <v>0</v>
      </c>
      <c r="AV81" s="17">
        <f>FishAbundance!AV81</f>
        <v>2</v>
      </c>
      <c r="AW81" s="17">
        <f>FishAbundance!AW81</f>
        <v>0</v>
      </c>
      <c r="AX81" s="17">
        <f>FishAbundance!AX81</f>
        <v>0</v>
      </c>
      <c r="AY81" s="17">
        <f>FishAbundance!AY81</f>
        <v>0</v>
      </c>
      <c r="AZ81" s="17">
        <f>FishAbundance!AZ81</f>
        <v>0</v>
      </c>
      <c r="BA81" s="17">
        <f>FishAbundance!BA81</f>
        <v>0</v>
      </c>
      <c r="BB81" s="17">
        <f>FishAbundance!BB81</f>
        <v>0</v>
      </c>
      <c r="BC81" s="17">
        <f>FishAbundance!BC81</f>
        <v>0</v>
      </c>
      <c r="BD81" s="17">
        <f>FishAbundance!BD81</f>
        <v>0</v>
      </c>
      <c r="BE81" s="17">
        <f>FishAbundance!BE81</f>
        <v>0</v>
      </c>
      <c r="BF81" s="17">
        <f>FishAbundance!BF81</f>
        <v>0</v>
      </c>
      <c r="BG81" s="17">
        <f>FishAbundance!BG81</f>
        <v>0</v>
      </c>
      <c r="BH81" s="17">
        <f>FishAbundance!BH81</f>
        <v>0</v>
      </c>
      <c r="BI81" s="17">
        <f>FishAbundance!BI81</f>
        <v>0</v>
      </c>
      <c r="BJ81" s="17">
        <f>FishAbundance!BJ81</f>
        <v>0</v>
      </c>
      <c r="BK81" s="17">
        <f>FishAbundance!BK81</f>
        <v>0</v>
      </c>
      <c r="BL81" s="17">
        <f>FishAbundance!BL81</f>
        <v>0</v>
      </c>
      <c r="BM81" s="17">
        <f>FishAbundance!BM81</f>
        <v>0</v>
      </c>
      <c r="BN81" s="17">
        <f>FishAbundance!BN81</f>
        <v>0</v>
      </c>
      <c r="BO81" s="17">
        <f>FishAbundance!BO81</f>
        <v>0</v>
      </c>
      <c r="BP81" s="17">
        <f>FishAbundance!BP81</f>
        <v>0</v>
      </c>
      <c r="BQ81" s="17">
        <f>FishAbundance!BQ81</f>
        <v>0</v>
      </c>
      <c r="BR81" s="17">
        <f>FishAbundance!BR81</f>
        <v>1</v>
      </c>
      <c r="BS81" s="17">
        <f>FishAbundance!BS81</f>
        <v>0</v>
      </c>
      <c r="BT81" s="17">
        <f>FishAbundance!BT81</f>
        <v>0</v>
      </c>
      <c r="BU81" s="17">
        <f>FishAbundance!BU81</f>
        <v>0</v>
      </c>
      <c r="BV81" s="17">
        <f>FishAbundance!BV81</f>
        <v>0</v>
      </c>
      <c r="BW81" s="17">
        <f>FishAbundance!BW81</f>
        <v>0</v>
      </c>
      <c r="BX81" s="17">
        <f>FishAbundance!BX81</f>
        <v>0</v>
      </c>
      <c r="BY81" s="17">
        <f>FishAbundance!BY81</f>
        <v>0</v>
      </c>
      <c r="BZ81" s="17">
        <f>FishAbundance!BZ81</f>
        <v>0</v>
      </c>
      <c r="CA81" s="17">
        <f>FishAbundance!CA81</f>
        <v>0</v>
      </c>
      <c r="CB81" s="17">
        <f>FishAbundance!CB81</f>
        <v>0</v>
      </c>
      <c r="CC81" s="17">
        <f>FishAbundance!CC81</f>
        <v>0</v>
      </c>
      <c r="CD81" s="17">
        <f>FishAbundance!CD81</f>
        <v>0</v>
      </c>
      <c r="CE81" s="17">
        <f>FishAbundance!CE81</f>
        <v>0</v>
      </c>
      <c r="CF81" s="17">
        <f>FishAbundance!CF81</f>
        <v>0</v>
      </c>
      <c r="CG81" s="17">
        <f>FishAbundance!CG81</f>
        <v>0</v>
      </c>
      <c r="CH81" s="17">
        <f>FishAbundance!CH81</f>
        <v>0</v>
      </c>
      <c r="CI81" s="17">
        <f>FishAbundance!CI81</f>
        <v>0</v>
      </c>
      <c r="CJ81" s="17">
        <f>FishAbundance!CJ81</f>
        <v>0</v>
      </c>
      <c r="CK81" s="17">
        <f>FishAbundance!CK81</f>
        <v>0</v>
      </c>
      <c r="CL81" s="17">
        <f>FishAbundance!CL81</f>
        <v>0</v>
      </c>
      <c r="CM81" s="17">
        <f>FishAbundance!CM81</f>
        <v>0</v>
      </c>
      <c r="CN81" s="17">
        <f>FishAbundance!CN81</f>
        <v>2</v>
      </c>
      <c r="CO81" s="17">
        <f>FishAbundance!CO81</f>
        <v>0</v>
      </c>
      <c r="CP81" s="17">
        <f>FishAbundance!CP81</f>
        <v>0</v>
      </c>
      <c r="CQ81" s="17">
        <f>FishAbundance!CQ81</f>
        <v>0</v>
      </c>
      <c r="CR81" s="17">
        <f>FishAbundance!CR81</f>
        <v>0</v>
      </c>
      <c r="CS81" s="17">
        <f>FishAbundance!CS81</f>
        <v>1</v>
      </c>
      <c r="CT81" s="17">
        <f>FishAbundance!CT81</f>
        <v>0</v>
      </c>
      <c r="CU81" s="17">
        <f>FishAbundance!CU81</f>
        <v>0</v>
      </c>
      <c r="CV81" s="17">
        <f>FishAbundance!CV81</f>
        <v>2</v>
      </c>
      <c r="CW81" s="17">
        <f>FishAbundance!CW81</f>
        <v>2</v>
      </c>
      <c r="CX81" s="17">
        <f>FishAbundance!CX81</f>
        <v>2</v>
      </c>
      <c r="CY81" s="17">
        <f>FishAbundance!CY81</f>
        <v>1</v>
      </c>
      <c r="CZ81" s="17">
        <f>FishAbundance!CZ81</f>
        <v>0</v>
      </c>
      <c r="DA81" s="17">
        <f>FishAbundance!DA81</f>
        <v>2</v>
      </c>
      <c r="DB81" s="17">
        <f>FishAbundance!DB81</f>
        <v>0</v>
      </c>
      <c r="DC81" s="17">
        <f>FishAbundance!DC81</f>
        <v>2</v>
      </c>
      <c r="DD81" s="17">
        <f>FishAbundance!DD81</f>
        <v>0</v>
      </c>
      <c r="DE81" s="17">
        <f>FishAbundance!DE81</f>
        <v>0</v>
      </c>
      <c r="DF81" s="17">
        <f>FishAbundance!DF81</f>
        <v>3</v>
      </c>
      <c r="DG81" s="17">
        <f>FishAbundance!DG81</f>
        <v>0</v>
      </c>
      <c r="DH81" s="17">
        <f>FishAbundance!DH81</f>
        <v>0</v>
      </c>
      <c r="DI81" s="17">
        <f>FishAbundance!DI81</f>
        <v>0</v>
      </c>
      <c r="DJ81" s="17">
        <f>FishAbundance!DJ81</f>
        <v>0</v>
      </c>
      <c r="DK81" s="17">
        <f>FishAbundance!DK81</f>
        <v>0</v>
      </c>
      <c r="DL81" s="17">
        <f>FishAbundance!DL81</f>
        <v>0</v>
      </c>
      <c r="DM81" s="17">
        <f>FishAbundance!DM81</f>
        <v>0</v>
      </c>
      <c r="DN81" s="17">
        <f>FishAbundance!DN81</f>
        <v>0</v>
      </c>
      <c r="DO81" s="17">
        <f>FishAbundance!DO81</f>
        <v>0</v>
      </c>
      <c r="DP81" s="17">
        <f>FishAbundance!DP81</f>
        <v>0</v>
      </c>
      <c r="DQ81" s="17">
        <f>FishAbundance!DQ81</f>
        <v>0</v>
      </c>
      <c r="DR81" s="17">
        <f>FishAbundance!DR81</f>
        <v>0</v>
      </c>
      <c r="DS81" s="17">
        <f>FishAbundance!DS81</f>
        <v>2</v>
      </c>
      <c r="DT81" s="17">
        <f>FishAbundance!DT81</f>
        <v>0</v>
      </c>
      <c r="DU81" s="17">
        <f>FishAbundance!DU81</f>
        <v>0</v>
      </c>
      <c r="DV81" s="17">
        <f>FishAbundance!DV81</f>
        <v>3</v>
      </c>
      <c r="DW81" s="17">
        <f>FishAbundance!DW81</f>
        <v>0</v>
      </c>
      <c r="DX81" s="17">
        <f>FishAbundance!DX81</f>
        <v>0</v>
      </c>
      <c r="DY81" s="17">
        <f>FishAbundance!DY81</f>
        <v>0</v>
      </c>
      <c r="DZ81" s="17">
        <f>FishAbundance!DZ81</f>
        <v>2</v>
      </c>
      <c r="EA81" s="17">
        <f>FishAbundance!EA81</f>
        <v>0</v>
      </c>
      <c r="EB81" s="17">
        <f>FishAbundance!EB81</f>
        <v>3</v>
      </c>
      <c r="EC81" s="17">
        <f>FishAbundance!EC81</f>
        <v>2</v>
      </c>
      <c r="ED81" s="17">
        <f>FishAbundance!ED81</f>
        <v>0</v>
      </c>
      <c r="EE81" s="17">
        <f>FishAbundance!EE81</f>
        <v>0</v>
      </c>
      <c r="EF81" s="17">
        <f>FishAbundance!EF81</f>
        <v>0</v>
      </c>
      <c r="EG81" s="17">
        <f>FishAbundance!EG81</f>
        <v>0</v>
      </c>
      <c r="EH81" s="17">
        <f>FishAbundance!EH81</f>
        <v>0</v>
      </c>
      <c r="EI81" s="17">
        <f>FishAbundance!EI81</f>
        <v>2</v>
      </c>
      <c r="EJ81" s="17">
        <f>FishAbundance!EJ81</f>
        <v>0</v>
      </c>
      <c r="EK81" s="17">
        <f>FishAbundance!EK81</f>
        <v>0</v>
      </c>
      <c r="EL81" s="17">
        <f>FishAbundance!EL81</f>
        <v>0</v>
      </c>
      <c r="EM81" s="17">
        <f>FishAbundance!EM81</f>
        <v>4</v>
      </c>
      <c r="EN81" s="17">
        <f>FishAbundance!EN81</f>
        <v>0</v>
      </c>
      <c r="EO81" s="17">
        <f>FishAbundance!EO81</f>
        <v>2</v>
      </c>
      <c r="EP81" s="17">
        <f>FishAbundance!EP81</f>
        <v>0</v>
      </c>
      <c r="EQ81" s="17">
        <f>FishAbundance!EQ81</f>
        <v>0</v>
      </c>
      <c r="ER81" s="17">
        <f>FishAbundance!ER81</f>
        <v>0</v>
      </c>
      <c r="ES81" s="17">
        <f>FishAbundance!ES81</f>
        <v>0</v>
      </c>
      <c r="ET81" s="17">
        <f>FishAbundance!ET81</f>
        <v>0</v>
      </c>
      <c r="EU81" s="17">
        <f>FishAbundance!EU81</f>
        <v>0</v>
      </c>
      <c r="EV81" s="17">
        <f>FishAbundance!EV81</f>
        <v>0</v>
      </c>
      <c r="EW81" s="17">
        <f>FishAbundance!EW81</f>
        <v>0</v>
      </c>
      <c r="EX81" s="17">
        <f>FishAbundance!EX81</f>
        <v>2</v>
      </c>
      <c r="EY81" s="17">
        <f>FishAbundance!EY81</f>
        <v>0</v>
      </c>
      <c r="EZ81" s="17">
        <f>FishAbundance!EZ81</f>
        <v>0</v>
      </c>
      <c r="FA81" s="17">
        <f>FishAbundance!FA81</f>
        <v>0</v>
      </c>
      <c r="FB81" s="17">
        <f>FishAbundance!FB81</f>
        <v>0</v>
      </c>
      <c r="FC81" s="17">
        <f>FishAbundance!FC81</f>
        <v>0</v>
      </c>
      <c r="FE81" s="17">
        <f>VLOOKUP($A81, SiteInfo!$A$2:$R$480, MATCH(FishAbundancePRIMER!FE$1, SiteInfo!$A$1:$R$1,0), 0)</f>
        <v>2</v>
      </c>
      <c r="FF81" s="17">
        <f>VLOOKUP($A81, SiteInfo!$A$2:$R$480, MATCH(FishAbundancePRIMER!FF$1, SiteInfo!$A$1:$R$1,0), 0)</f>
        <v>12</v>
      </c>
      <c r="FG81" s="17">
        <f>VLOOKUP($A81, SiteInfo!$A$2:$R$480, MATCH(FishAbundancePRIMER!FG$1, SiteInfo!$A$1:$R$1,0), 0)</f>
        <v>1992</v>
      </c>
      <c r="FH81" s="17" t="str">
        <f>VLOOKUP($A81, SiteInfo!$A$2:$R$480, MATCH(FishAbundancePRIMER!FH$1, SiteInfo!$A$1:$R$1,0), 0)</f>
        <v>CD</v>
      </c>
      <c r="FI81" s="17">
        <f>VLOOKUP($A81, SiteInfo!$A$2:$R$480, MATCH(FishAbundancePRIMER!FI$1, SiteInfo!$A$1:$R$1,0), 0)</f>
        <v>4</v>
      </c>
      <c r="FJ81" s="17" t="str">
        <f>VLOOKUP($A81, SiteInfo!$A$2:$R$480, MATCH(FishAbundancePRIMER!FJ$1, SiteInfo!$A$1:$R$1,0), 0)</f>
        <v>Jag Rocks</v>
      </c>
      <c r="FK81" s="17" t="str">
        <f>VLOOKUP($A81, SiteInfo!$A$2:$R$480, MATCH(FishAbundancePRIMER!FK$1, SiteInfo!$A$1:$R$1,0), 0)</f>
        <v>Cook Strait</v>
      </c>
      <c r="FL81" s="17" t="str">
        <f>VLOOKUP($A81, SiteInfo!$A$2:$R$480, MATCH(FishAbundancePRIMER!FL$1, SiteInfo!$A$1:$R$1,0), 0)</f>
        <v>OMS</v>
      </c>
      <c r="FM81" s="17" t="str">
        <f>VLOOKUP($A81, SiteInfo!$A$2:$R$480, MATCH(FishAbundancePRIMER!FM$1, SiteInfo!$A$1:$R$1,0), 0)</f>
        <v>Outer Marlborough Sounds</v>
      </c>
      <c r="FN81" s="17" t="str">
        <f>VLOOKUP($A81, SiteInfo!$A$2:$R$480, MATCH(FishAbundancePRIMER!FN$1, SiteInfo!$A$1:$R$1,0), 0)</f>
        <v>Cs</v>
      </c>
      <c r="FO81" s="17" t="str">
        <f>VLOOKUP($A81, SiteInfo!$A$2:$R$480, MATCH(FishAbundancePRIMER!FO$1, SiteInfo!$A$1:$R$1,0), 0)</f>
        <v>NESI</v>
      </c>
    </row>
    <row r="82" spans="1:171" x14ac:dyDescent="0.25">
      <c r="A82" s="11" t="str">
        <f>FishAbundance!A82</f>
        <v>Cs16</v>
      </c>
      <c r="B82" s="17">
        <f>FishAbundance!B82</f>
        <v>0</v>
      </c>
      <c r="C82" s="17">
        <f>FishAbundance!C82</f>
        <v>0</v>
      </c>
      <c r="D82" s="17">
        <f>FishAbundance!D82</f>
        <v>0</v>
      </c>
      <c r="E82" s="17">
        <f>FishAbundance!E82</f>
        <v>0</v>
      </c>
      <c r="F82" s="17">
        <f>FishAbundance!F82</f>
        <v>0</v>
      </c>
      <c r="G82" s="17">
        <f>FishAbundance!G82</f>
        <v>0</v>
      </c>
      <c r="H82" s="17">
        <f>FishAbundance!H82</f>
        <v>0</v>
      </c>
      <c r="I82" s="17">
        <f>FishAbundance!I82</f>
        <v>0</v>
      </c>
      <c r="J82" s="17">
        <f>FishAbundance!J82</f>
        <v>0</v>
      </c>
      <c r="K82" s="17">
        <f>FishAbundance!K82</f>
        <v>0</v>
      </c>
      <c r="L82" s="17">
        <f>FishAbundance!L82</f>
        <v>0</v>
      </c>
      <c r="M82" s="17">
        <f>FishAbundance!M82</f>
        <v>0</v>
      </c>
      <c r="N82" s="17">
        <f>FishAbundance!N82</f>
        <v>0</v>
      </c>
      <c r="O82" s="17">
        <f>FishAbundance!O82</f>
        <v>0</v>
      </c>
      <c r="P82" s="17">
        <f>FishAbundance!P82</f>
        <v>0</v>
      </c>
      <c r="Q82" s="17">
        <f>FishAbundance!Q82</f>
        <v>0</v>
      </c>
      <c r="R82" s="17">
        <f>FishAbundance!R82</f>
        <v>0</v>
      </c>
      <c r="S82" s="17">
        <f>FishAbundance!S82</f>
        <v>0</v>
      </c>
      <c r="T82" s="17">
        <f>FishAbundance!T82</f>
        <v>0</v>
      </c>
      <c r="U82" s="17">
        <f>FishAbundance!U82</f>
        <v>0</v>
      </c>
      <c r="V82" s="17">
        <f>FishAbundance!V82</f>
        <v>0</v>
      </c>
      <c r="W82" s="17">
        <f>FishAbundance!W82</f>
        <v>0</v>
      </c>
      <c r="X82" s="17">
        <f>FishAbundance!X82</f>
        <v>0</v>
      </c>
      <c r="Y82" s="17">
        <f>FishAbundance!Y82</f>
        <v>0</v>
      </c>
      <c r="Z82" s="17">
        <f>FishAbundance!Z82</f>
        <v>0</v>
      </c>
      <c r="AA82" s="17">
        <f>FishAbundance!AA82</f>
        <v>0</v>
      </c>
      <c r="AB82" s="17">
        <f>FishAbundance!AB82</f>
        <v>0</v>
      </c>
      <c r="AC82" s="17">
        <f>FishAbundance!AC82</f>
        <v>0</v>
      </c>
      <c r="AD82" s="17">
        <f>FishAbundance!AD82</f>
        <v>0</v>
      </c>
      <c r="AE82" s="17">
        <f>FishAbundance!AE82</f>
        <v>0</v>
      </c>
      <c r="AF82" s="17">
        <f>FishAbundance!AF82</f>
        <v>0</v>
      </c>
      <c r="AG82" s="17">
        <f>FishAbundance!AG82</f>
        <v>0</v>
      </c>
      <c r="AH82" s="17">
        <f>FishAbundance!AH82</f>
        <v>0</v>
      </c>
      <c r="AI82" s="17">
        <f>FishAbundance!AI82</f>
        <v>0</v>
      </c>
      <c r="AJ82" s="17">
        <f>FishAbundance!AJ82</f>
        <v>0</v>
      </c>
      <c r="AK82" s="17">
        <f>FishAbundance!AK82</f>
        <v>0</v>
      </c>
      <c r="AL82" s="17">
        <f>FishAbundance!AL82</f>
        <v>0</v>
      </c>
      <c r="AM82" s="17">
        <f>FishAbundance!AM82</f>
        <v>0</v>
      </c>
      <c r="AN82" s="17">
        <f>FishAbundance!AN82</f>
        <v>0</v>
      </c>
      <c r="AO82" s="17">
        <f>FishAbundance!AO82</f>
        <v>0</v>
      </c>
      <c r="AP82" s="17">
        <f>FishAbundance!AP82</f>
        <v>0</v>
      </c>
      <c r="AQ82" s="17">
        <f>FishAbundance!AQ82</f>
        <v>0</v>
      </c>
      <c r="AR82" s="17">
        <f>FishAbundance!AR82</f>
        <v>0</v>
      </c>
      <c r="AS82" s="17">
        <f>FishAbundance!AS82</f>
        <v>0</v>
      </c>
      <c r="AT82" s="17">
        <f>FishAbundance!AT82</f>
        <v>0</v>
      </c>
      <c r="AU82" s="17">
        <f>FishAbundance!AU82</f>
        <v>0</v>
      </c>
      <c r="AV82" s="17">
        <f>FishAbundance!AV82</f>
        <v>0</v>
      </c>
      <c r="AW82" s="17">
        <f>FishAbundance!AW82</f>
        <v>0</v>
      </c>
      <c r="AX82" s="17">
        <f>FishAbundance!AX82</f>
        <v>0</v>
      </c>
      <c r="AY82" s="17">
        <f>FishAbundance!AY82</f>
        <v>0</v>
      </c>
      <c r="AZ82" s="17">
        <f>FishAbundance!AZ82</f>
        <v>0</v>
      </c>
      <c r="BA82" s="17">
        <f>FishAbundance!BA82</f>
        <v>0</v>
      </c>
      <c r="BB82" s="17">
        <f>FishAbundance!BB82</f>
        <v>0</v>
      </c>
      <c r="BC82" s="17">
        <f>FishAbundance!BC82</f>
        <v>0</v>
      </c>
      <c r="BD82" s="17">
        <f>FishAbundance!BD82</f>
        <v>0</v>
      </c>
      <c r="BE82" s="17">
        <f>FishAbundance!BE82</f>
        <v>0</v>
      </c>
      <c r="BF82" s="17">
        <f>FishAbundance!BF82</f>
        <v>0</v>
      </c>
      <c r="BG82" s="17">
        <f>FishAbundance!BG82</f>
        <v>2</v>
      </c>
      <c r="BH82" s="17">
        <f>FishAbundance!BH82</f>
        <v>0</v>
      </c>
      <c r="BI82" s="17">
        <f>FishAbundance!BI82</f>
        <v>0</v>
      </c>
      <c r="BJ82" s="17">
        <f>FishAbundance!BJ82</f>
        <v>0</v>
      </c>
      <c r="BK82" s="17">
        <f>FishAbundance!BK82</f>
        <v>0</v>
      </c>
      <c r="BL82" s="17">
        <f>FishAbundance!BL82</f>
        <v>0</v>
      </c>
      <c r="BM82" s="17">
        <f>FishAbundance!BM82</f>
        <v>0</v>
      </c>
      <c r="BN82" s="17">
        <f>FishAbundance!BN82</f>
        <v>0</v>
      </c>
      <c r="BO82" s="17">
        <f>FishAbundance!BO82</f>
        <v>0</v>
      </c>
      <c r="BP82" s="17">
        <f>FishAbundance!BP82</f>
        <v>0</v>
      </c>
      <c r="BQ82" s="17">
        <f>FishAbundance!BQ82</f>
        <v>0</v>
      </c>
      <c r="BR82" s="17">
        <f>FishAbundance!BR82</f>
        <v>0</v>
      </c>
      <c r="BS82" s="17">
        <f>FishAbundance!BS82</f>
        <v>0</v>
      </c>
      <c r="BT82" s="17">
        <f>FishAbundance!BT82</f>
        <v>0</v>
      </c>
      <c r="BU82" s="17">
        <f>FishAbundance!BU82</f>
        <v>0</v>
      </c>
      <c r="BV82" s="17">
        <f>FishAbundance!BV82</f>
        <v>0</v>
      </c>
      <c r="BW82" s="17">
        <f>FishAbundance!BW82</f>
        <v>0</v>
      </c>
      <c r="BX82" s="17">
        <f>FishAbundance!BX82</f>
        <v>0</v>
      </c>
      <c r="BY82" s="17">
        <f>FishAbundance!BY82</f>
        <v>0</v>
      </c>
      <c r="BZ82" s="17">
        <f>FishAbundance!BZ82</f>
        <v>0</v>
      </c>
      <c r="CA82" s="17">
        <f>FishAbundance!CA82</f>
        <v>0</v>
      </c>
      <c r="CB82" s="17">
        <f>FishAbundance!CB82</f>
        <v>0</v>
      </c>
      <c r="CC82" s="17">
        <f>FishAbundance!CC82</f>
        <v>0</v>
      </c>
      <c r="CD82" s="17">
        <f>FishAbundance!CD82</f>
        <v>0</v>
      </c>
      <c r="CE82" s="17">
        <f>FishAbundance!CE82</f>
        <v>0</v>
      </c>
      <c r="CF82" s="17">
        <f>FishAbundance!CF82</f>
        <v>0</v>
      </c>
      <c r="CG82" s="17">
        <f>FishAbundance!CG82</f>
        <v>0</v>
      </c>
      <c r="CH82" s="17">
        <f>FishAbundance!CH82</f>
        <v>0</v>
      </c>
      <c r="CI82" s="17">
        <f>FishAbundance!CI82</f>
        <v>0</v>
      </c>
      <c r="CJ82" s="17">
        <f>FishAbundance!CJ82</f>
        <v>0</v>
      </c>
      <c r="CK82" s="17">
        <f>FishAbundance!CK82</f>
        <v>0</v>
      </c>
      <c r="CL82" s="17">
        <f>FishAbundance!CL82</f>
        <v>0</v>
      </c>
      <c r="CM82" s="17">
        <f>FishAbundance!CM82</f>
        <v>0</v>
      </c>
      <c r="CN82" s="17">
        <f>FishAbundance!CN82</f>
        <v>3</v>
      </c>
      <c r="CO82" s="17">
        <f>FishAbundance!CO82</f>
        <v>0</v>
      </c>
      <c r="CP82" s="17">
        <f>FishAbundance!CP82</f>
        <v>0</v>
      </c>
      <c r="CQ82" s="17">
        <f>FishAbundance!CQ82</f>
        <v>0</v>
      </c>
      <c r="CR82" s="17">
        <f>FishAbundance!CR82</f>
        <v>0</v>
      </c>
      <c r="CS82" s="17">
        <f>FishAbundance!CS82</f>
        <v>3</v>
      </c>
      <c r="CT82" s="17">
        <f>FishAbundance!CT82</f>
        <v>0</v>
      </c>
      <c r="CU82" s="17">
        <f>FishAbundance!CU82</f>
        <v>0</v>
      </c>
      <c r="CV82" s="17">
        <f>FishAbundance!CV82</f>
        <v>3</v>
      </c>
      <c r="CW82" s="17">
        <f>FishAbundance!CW82</f>
        <v>0</v>
      </c>
      <c r="CX82" s="17">
        <f>FishAbundance!CX82</f>
        <v>0</v>
      </c>
      <c r="CY82" s="17">
        <f>FishAbundance!CY82</f>
        <v>0</v>
      </c>
      <c r="CZ82" s="17">
        <f>FishAbundance!CZ82</f>
        <v>0</v>
      </c>
      <c r="DA82" s="17">
        <f>FishAbundance!DA82</f>
        <v>3</v>
      </c>
      <c r="DB82" s="17">
        <f>FishAbundance!DB82</f>
        <v>0</v>
      </c>
      <c r="DC82" s="17">
        <f>FishAbundance!DC82</f>
        <v>3</v>
      </c>
      <c r="DD82" s="17">
        <f>FishAbundance!DD82</f>
        <v>0</v>
      </c>
      <c r="DE82" s="17">
        <f>FishAbundance!DE82</f>
        <v>0</v>
      </c>
      <c r="DF82" s="17">
        <f>FishAbundance!DF82</f>
        <v>2</v>
      </c>
      <c r="DG82" s="17">
        <f>FishAbundance!DG82</f>
        <v>0</v>
      </c>
      <c r="DH82" s="17">
        <f>FishAbundance!DH82</f>
        <v>0</v>
      </c>
      <c r="DI82" s="17">
        <f>FishAbundance!DI82</f>
        <v>0</v>
      </c>
      <c r="DJ82" s="17">
        <f>FishAbundance!DJ82</f>
        <v>0</v>
      </c>
      <c r="DK82" s="17">
        <f>FishAbundance!DK82</f>
        <v>0</v>
      </c>
      <c r="DL82" s="17">
        <f>FishAbundance!DL82</f>
        <v>0</v>
      </c>
      <c r="DM82" s="17">
        <f>FishAbundance!DM82</f>
        <v>0</v>
      </c>
      <c r="DN82" s="17">
        <f>FishAbundance!DN82</f>
        <v>0</v>
      </c>
      <c r="DO82" s="17">
        <f>FishAbundance!DO82</f>
        <v>0</v>
      </c>
      <c r="DP82" s="17">
        <f>FishAbundance!DP82</f>
        <v>0</v>
      </c>
      <c r="DQ82" s="17">
        <f>FishAbundance!DQ82</f>
        <v>0</v>
      </c>
      <c r="DR82" s="17">
        <f>FishAbundance!DR82</f>
        <v>0</v>
      </c>
      <c r="DS82" s="17">
        <f>FishAbundance!DS82</f>
        <v>3</v>
      </c>
      <c r="DT82" s="17">
        <f>FishAbundance!DT82</f>
        <v>0</v>
      </c>
      <c r="DU82" s="17">
        <f>FishAbundance!DU82</f>
        <v>0</v>
      </c>
      <c r="DV82" s="17">
        <f>FishAbundance!DV82</f>
        <v>1</v>
      </c>
      <c r="DW82" s="17">
        <f>FishAbundance!DW82</f>
        <v>0</v>
      </c>
      <c r="DX82" s="17">
        <f>FishAbundance!DX82</f>
        <v>0</v>
      </c>
      <c r="DY82" s="17">
        <f>FishAbundance!DY82</f>
        <v>0</v>
      </c>
      <c r="DZ82" s="17">
        <f>FishAbundance!DZ82</f>
        <v>0</v>
      </c>
      <c r="EA82" s="17">
        <f>FishAbundance!EA82</f>
        <v>0</v>
      </c>
      <c r="EB82" s="17">
        <f>FishAbundance!EB82</f>
        <v>2</v>
      </c>
      <c r="EC82" s="17">
        <f>FishAbundance!EC82</f>
        <v>3</v>
      </c>
      <c r="ED82" s="17">
        <f>FishAbundance!ED82</f>
        <v>0</v>
      </c>
      <c r="EE82" s="17">
        <f>FishAbundance!EE82</f>
        <v>0</v>
      </c>
      <c r="EF82" s="17">
        <f>FishAbundance!EF82</f>
        <v>0</v>
      </c>
      <c r="EG82" s="17">
        <f>FishAbundance!EG82</f>
        <v>0</v>
      </c>
      <c r="EH82" s="17">
        <f>FishAbundance!EH82</f>
        <v>0</v>
      </c>
      <c r="EI82" s="17">
        <f>FishAbundance!EI82</f>
        <v>1</v>
      </c>
      <c r="EJ82" s="17">
        <f>FishAbundance!EJ82</f>
        <v>0</v>
      </c>
      <c r="EK82" s="17">
        <f>FishAbundance!EK82</f>
        <v>2</v>
      </c>
      <c r="EL82" s="17">
        <f>FishAbundance!EL82</f>
        <v>0</v>
      </c>
      <c r="EM82" s="17">
        <f>FishAbundance!EM82</f>
        <v>2</v>
      </c>
      <c r="EN82" s="17">
        <f>FishAbundance!EN82</f>
        <v>1</v>
      </c>
      <c r="EO82" s="17">
        <f>FishAbundance!EO82</f>
        <v>2</v>
      </c>
      <c r="EP82" s="17">
        <f>FishAbundance!EP82</f>
        <v>0</v>
      </c>
      <c r="EQ82" s="17">
        <f>FishAbundance!EQ82</f>
        <v>0</v>
      </c>
      <c r="ER82" s="17">
        <f>FishAbundance!ER82</f>
        <v>0</v>
      </c>
      <c r="ES82" s="17">
        <f>FishAbundance!ES82</f>
        <v>0</v>
      </c>
      <c r="ET82" s="17">
        <f>FishAbundance!ET82</f>
        <v>0</v>
      </c>
      <c r="EU82" s="17">
        <f>FishAbundance!EU82</f>
        <v>0</v>
      </c>
      <c r="EV82" s="17">
        <f>FishAbundance!EV82</f>
        <v>0</v>
      </c>
      <c r="EW82" s="17">
        <f>FishAbundance!EW82</f>
        <v>0</v>
      </c>
      <c r="EX82" s="17">
        <f>FishAbundance!EX82</f>
        <v>1</v>
      </c>
      <c r="EY82" s="17">
        <f>FishAbundance!EY82</f>
        <v>0</v>
      </c>
      <c r="EZ82" s="17">
        <f>FishAbundance!EZ82</f>
        <v>0</v>
      </c>
      <c r="FA82" s="17">
        <f>FishAbundance!FA82</f>
        <v>0</v>
      </c>
      <c r="FB82" s="17">
        <f>FishAbundance!FB82</f>
        <v>0</v>
      </c>
      <c r="FC82" s="17">
        <f>FishAbundance!FC82</f>
        <v>0</v>
      </c>
      <c r="FE82" s="17">
        <f>VLOOKUP($A82, SiteInfo!$A$2:$R$480, MATCH(FishAbundancePRIMER!FE$1, SiteInfo!$A$1:$R$1,0), 0)</f>
        <v>13</v>
      </c>
      <c r="FF82" s="17">
        <f>VLOOKUP($A82, SiteInfo!$A$2:$R$480, MATCH(FishAbundancePRIMER!FF$1, SiteInfo!$A$1:$R$1,0), 0)</f>
        <v>3</v>
      </c>
      <c r="FG82" s="17">
        <f>VLOOKUP($A82, SiteInfo!$A$2:$R$480, MATCH(FishAbundancePRIMER!FG$1, SiteInfo!$A$1:$R$1,0), 0)</f>
        <v>1999</v>
      </c>
      <c r="FH82" s="17" t="str">
        <f>VLOOKUP($A82, SiteInfo!$A$2:$R$480, MATCH(FishAbundancePRIMER!FH$1, SiteInfo!$A$1:$R$1,0), 0)</f>
        <v>CD</v>
      </c>
      <c r="FI82" s="17">
        <f>VLOOKUP($A82, SiteInfo!$A$2:$R$480, MATCH(FishAbundancePRIMER!FI$1, SiteInfo!$A$1:$R$1,0), 0)</f>
        <v>1</v>
      </c>
      <c r="FJ82" s="17" t="str">
        <f>VLOOKUP($A82, SiteInfo!$A$2:$R$480, MATCH(FishAbundancePRIMER!FJ$1, SiteInfo!$A$1:$R$1,0), 0)</f>
        <v>Cape Koamaru</v>
      </c>
      <c r="FK82" s="17" t="str">
        <f>VLOOKUP($A82, SiteInfo!$A$2:$R$480, MATCH(FishAbundancePRIMER!FK$1, SiteInfo!$A$1:$R$1,0), 0)</f>
        <v>Cook Strait</v>
      </c>
      <c r="FL82" s="17" t="str">
        <f>VLOOKUP($A82, SiteInfo!$A$2:$R$480, MATCH(FishAbundancePRIMER!FL$1, SiteInfo!$A$1:$R$1,0), 0)</f>
        <v>OMS</v>
      </c>
      <c r="FM82" s="17" t="str">
        <f>VLOOKUP($A82, SiteInfo!$A$2:$R$480, MATCH(FishAbundancePRIMER!FM$1, SiteInfo!$A$1:$R$1,0), 0)</f>
        <v>Outer Marlborough Sounds</v>
      </c>
      <c r="FN82" s="17" t="str">
        <f>VLOOKUP($A82, SiteInfo!$A$2:$R$480, MATCH(FishAbundancePRIMER!FN$1, SiteInfo!$A$1:$R$1,0), 0)</f>
        <v>Cs</v>
      </c>
      <c r="FO82" s="17" t="str">
        <f>VLOOKUP($A82, SiteInfo!$A$2:$R$480, MATCH(FishAbundancePRIMER!FO$1, SiteInfo!$A$1:$R$1,0), 0)</f>
        <v>NESI</v>
      </c>
    </row>
    <row r="83" spans="1:171" x14ac:dyDescent="0.25">
      <c r="A83" s="11" t="str">
        <f>FishAbundance!A83</f>
        <v>Cs17</v>
      </c>
      <c r="B83" s="17">
        <f>FishAbundance!B83</f>
        <v>0</v>
      </c>
      <c r="C83" s="17">
        <f>FishAbundance!C83</f>
        <v>0</v>
      </c>
      <c r="D83" s="17">
        <f>FishAbundance!D83</f>
        <v>0</v>
      </c>
      <c r="E83" s="17">
        <f>FishAbundance!E83</f>
        <v>0</v>
      </c>
      <c r="F83" s="17">
        <f>FishAbundance!F83</f>
        <v>0</v>
      </c>
      <c r="G83" s="17">
        <f>FishAbundance!G83</f>
        <v>0</v>
      </c>
      <c r="H83" s="17">
        <f>FishAbundance!H83</f>
        <v>0</v>
      </c>
      <c r="I83" s="17">
        <f>FishAbundance!I83</f>
        <v>0</v>
      </c>
      <c r="J83" s="17">
        <f>FishAbundance!J83</f>
        <v>0</v>
      </c>
      <c r="K83" s="17">
        <f>FishAbundance!K83</f>
        <v>0</v>
      </c>
      <c r="L83" s="17">
        <f>FishAbundance!L83</f>
        <v>0</v>
      </c>
      <c r="M83" s="17">
        <f>FishAbundance!M83</f>
        <v>0</v>
      </c>
      <c r="N83" s="17">
        <f>FishAbundance!N83</f>
        <v>0</v>
      </c>
      <c r="O83" s="17">
        <f>FishAbundance!O83</f>
        <v>0</v>
      </c>
      <c r="P83" s="17">
        <f>FishAbundance!P83</f>
        <v>0</v>
      </c>
      <c r="Q83" s="17">
        <f>FishAbundance!Q83</f>
        <v>1</v>
      </c>
      <c r="R83" s="17">
        <f>FishAbundance!R83</f>
        <v>0</v>
      </c>
      <c r="S83" s="17">
        <f>FishAbundance!S83</f>
        <v>0</v>
      </c>
      <c r="T83" s="17">
        <f>FishAbundance!T83</f>
        <v>0</v>
      </c>
      <c r="U83" s="17">
        <f>FishAbundance!U83</f>
        <v>0</v>
      </c>
      <c r="V83" s="17">
        <f>FishAbundance!V83</f>
        <v>2</v>
      </c>
      <c r="W83" s="17">
        <f>FishAbundance!W83</f>
        <v>0</v>
      </c>
      <c r="X83" s="17">
        <f>FishAbundance!X83</f>
        <v>0</v>
      </c>
      <c r="Y83" s="17">
        <f>FishAbundance!Y83</f>
        <v>0</v>
      </c>
      <c r="Z83" s="17">
        <f>FishAbundance!Z83</f>
        <v>0</v>
      </c>
      <c r="AA83" s="17">
        <f>FishAbundance!AA83</f>
        <v>0</v>
      </c>
      <c r="AB83" s="17">
        <f>FishAbundance!AB83</f>
        <v>0</v>
      </c>
      <c r="AC83" s="17">
        <f>FishAbundance!AC83</f>
        <v>0</v>
      </c>
      <c r="AD83" s="17">
        <f>FishAbundance!AD83</f>
        <v>0</v>
      </c>
      <c r="AE83" s="17">
        <f>FishAbundance!AE83</f>
        <v>0</v>
      </c>
      <c r="AF83" s="17">
        <f>FishAbundance!AF83</f>
        <v>0</v>
      </c>
      <c r="AG83" s="17">
        <f>FishAbundance!AG83</f>
        <v>0</v>
      </c>
      <c r="AH83" s="17">
        <f>FishAbundance!AH83</f>
        <v>0</v>
      </c>
      <c r="AI83" s="17">
        <f>FishAbundance!AI83</f>
        <v>0</v>
      </c>
      <c r="AJ83" s="17">
        <f>FishAbundance!AJ83</f>
        <v>0</v>
      </c>
      <c r="AK83" s="17">
        <f>FishAbundance!AK83</f>
        <v>0</v>
      </c>
      <c r="AL83" s="17">
        <f>FishAbundance!AL83</f>
        <v>0</v>
      </c>
      <c r="AM83" s="17">
        <f>FishAbundance!AM83</f>
        <v>2</v>
      </c>
      <c r="AN83" s="17">
        <f>FishAbundance!AN83</f>
        <v>0</v>
      </c>
      <c r="AO83" s="17">
        <f>FishAbundance!AO83</f>
        <v>0</v>
      </c>
      <c r="AP83" s="17">
        <f>FishAbundance!AP83</f>
        <v>0</v>
      </c>
      <c r="AQ83" s="17">
        <f>FishAbundance!AQ83</f>
        <v>0</v>
      </c>
      <c r="AR83" s="17">
        <f>FishAbundance!AR83</f>
        <v>0</v>
      </c>
      <c r="AS83" s="17">
        <f>FishAbundance!AS83</f>
        <v>0</v>
      </c>
      <c r="AT83" s="17">
        <f>FishAbundance!AT83</f>
        <v>0</v>
      </c>
      <c r="AU83" s="17">
        <f>FishAbundance!AU83</f>
        <v>0</v>
      </c>
      <c r="AV83" s="17">
        <f>FishAbundance!AV83</f>
        <v>0</v>
      </c>
      <c r="AW83" s="17">
        <f>FishAbundance!AW83</f>
        <v>0</v>
      </c>
      <c r="AX83" s="17">
        <f>FishAbundance!AX83</f>
        <v>0</v>
      </c>
      <c r="AY83" s="17">
        <f>FishAbundance!AY83</f>
        <v>0</v>
      </c>
      <c r="AZ83" s="17">
        <f>FishAbundance!AZ83</f>
        <v>0</v>
      </c>
      <c r="BA83" s="17">
        <f>FishAbundance!BA83</f>
        <v>0</v>
      </c>
      <c r="BB83" s="17">
        <f>FishAbundance!BB83</f>
        <v>0</v>
      </c>
      <c r="BC83" s="17">
        <f>FishAbundance!BC83</f>
        <v>0</v>
      </c>
      <c r="BD83" s="17">
        <f>FishAbundance!BD83</f>
        <v>0</v>
      </c>
      <c r="BE83" s="17">
        <f>FishAbundance!BE83</f>
        <v>0</v>
      </c>
      <c r="BF83" s="17">
        <f>FishAbundance!BF83</f>
        <v>0</v>
      </c>
      <c r="BG83" s="17">
        <f>FishAbundance!BG83</f>
        <v>2</v>
      </c>
      <c r="BH83" s="17">
        <f>FishAbundance!BH83</f>
        <v>0</v>
      </c>
      <c r="BI83" s="17">
        <f>FishAbundance!BI83</f>
        <v>0</v>
      </c>
      <c r="BJ83" s="17">
        <f>FishAbundance!BJ83</f>
        <v>0</v>
      </c>
      <c r="BK83" s="17">
        <f>FishAbundance!BK83</f>
        <v>0</v>
      </c>
      <c r="BL83" s="17">
        <f>FishAbundance!BL83</f>
        <v>0</v>
      </c>
      <c r="BM83" s="17">
        <f>FishAbundance!BM83</f>
        <v>0</v>
      </c>
      <c r="BN83" s="17">
        <f>FishAbundance!BN83</f>
        <v>0</v>
      </c>
      <c r="BO83" s="17">
        <f>FishAbundance!BO83</f>
        <v>0</v>
      </c>
      <c r="BP83" s="17">
        <f>FishAbundance!BP83</f>
        <v>0</v>
      </c>
      <c r="BQ83" s="17">
        <f>FishAbundance!BQ83</f>
        <v>0</v>
      </c>
      <c r="BR83" s="17">
        <f>FishAbundance!BR83</f>
        <v>1</v>
      </c>
      <c r="BS83" s="17">
        <f>FishAbundance!BS83</f>
        <v>0</v>
      </c>
      <c r="BT83" s="17">
        <f>FishAbundance!BT83</f>
        <v>0</v>
      </c>
      <c r="BU83" s="17">
        <f>FishAbundance!BU83</f>
        <v>0</v>
      </c>
      <c r="BV83" s="17">
        <f>FishAbundance!BV83</f>
        <v>0</v>
      </c>
      <c r="BW83" s="17">
        <f>FishAbundance!BW83</f>
        <v>0</v>
      </c>
      <c r="BX83" s="17">
        <f>FishAbundance!BX83</f>
        <v>0</v>
      </c>
      <c r="BY83" s="17">
        <f>FishAbundance!BY83</f>
        <v>0</v>
      </c>
      <c r="BZ83" s="17">
        <f>FishAbundance!BZ83</f>
        <v>0</v>
      </c>
      <c r="CA83" s="17">
        <f>FishAbundance!CA83</f>
        <v>0</v>
      </c>
      <c r="CB83" s="17">
        <f>FishAbundance!CB83</f>
        <v>0</v>
      </c>
      <c r="CC83" s="17">
        <f>FishAbundance!CC83</f>
        <v>0</v>
      </c>
      <c r="CD83" s="17">
        <f>FishAbundance!CD83</f>
        <v>0</v>
      </c>
      <c r="CE83" s="17">
        <f>FishAbundance!CE83</f>
        <v>0</v>
      </c>
      <c r="CF83" s="17">
        <f>FishAbundance!CF83</f>
        <v>0</v>
      </c>
      <c r="CG83" s="17">
        <f>FishAbundance!CG83</f>
        <v>0</v>
      </c>
      <c r="CH83" s="17">
        <f>FishAbundance!CH83</f>
        <v>0</v>
      </c>
      <c r="CI83" s="17">
        <f>FishAbundance!CI83</f>
        <v>0</v>
      </c>
      <c r="CJ83" s="17">
        <f>FishAbundance!CJ83</f>
        <v>0</v>
      </c>
      <c r="CK83" s="17">
        <f>FishAbundance!CK83</f>
        <v>0</v>
      </c>
      <c r="CL83" s="17">
        <f>FishAbundance!CL83</f>
        <v>0</v>
      </c>
      <c r="CM83" s="17">
        <f>FishAbundance!CM83</f>
        <v>0</v>
      </c>
      <c r="CN83" s="17">
        <f>FishAbundance!CN83</f>
        <v>2</v>
      </c>
      <c r="CO83" s="17">
        <f>FishAbundance!CO83</f>
        <v>0</v>
      </c>
      <c r="CP83" s="17">
        <f>FishAbundance!CP83</f>
        <v>0</v>
      </c>
      <c r="CQ83" s="17">
        <f>FishAbundance!CQ83</f>
        <v>0</v>
      </c>
      <c r="CR83" s="17">
        <f>FishAbundance!CR83</f>
        <v>0</v>
      </c>
      <c r="CS83" s="17">
        <f>FishAbundance!CS83</f>
        <v>2</v>
      </c>
      <c r="CT83" s="17">
        <f>FishAbundance!CT83</f>
        <v>0</v>
      </c>
      <c r="CU83" s="17">
        <f>FishAbundance!CU83</f>
        <v>0</v>
      </c>
      <c r="CV83" s="17">
        <f>FishAbundance!CV83</f>
        <v>3</v>
      </c>
      <c r="CW83" s="17">
        <f>FishAbundance!CW83</f>
        <v>0</v>
      </c>
      <c r="CX83" s="17">
        <f>FishAbundance!CX83</f>
        <v>0</v>
      </c>
      <c r="CY83" s="17">
        <f>FishAbundance!CY83</f>
        <v>0</v>
      </c>
      <c r="CZ83" s="17">
        <f>FishAbundance!CZ83</f>
        <v>0</v>
      </c>
      <c r="DA83" s="17">
        <f>FishAbundance!DA83</f>
        <v>3</v>
      </c>
      <c r="DB83" s="17">
        <f>FishAbundance!DB83</f>
        <v>0</v>
      </c>
      <c r="DC83" s="17">
        <f>FishAbundance!DC83</f>
        <v>3</v>
      </c>
      <c r="DD83" s="17">
        <f>FishAbundance!DD83</f>
        <v>0</v>
      </c>
      <c r="DE83" s="17">
        <f>FishAbundance!DE83</f>
        <v>0</v>
      </c>
      <c r="DF83" s="17">
        <f>FishAbundance!DF83</f>
        <v>2</v>
      </c>
      <c r="DG83" s="17">
        <f>FishAbundance!DG83</f>
        <v>0</v>
      </c>
      <c r="DH83" s="17">
        <f>FishAbundance!DH83</f>
        <v>0</v>
      </c>
      <c r="DI83" s="17">
        <f>FishAbundance!DI83</f>
        <v>0</v>
      </c>
      <c r="DJ83" s="17">
        <f>FishAbundance!DJ83</f>
        <v>0</v>
      </c>
      <c r="DK83" s="17">
        <f>FishAbundance!DK83</f>
        <v>0</v>
      </c>
      <c r="DL83" s="17">
        <f>FishAbundance!DL83</f>
        <v>0</v>
      </c>
      <c r="DM83" s="17">
        <f>FishAbundance!DM83</f>
        <v>0</v>
      </c>
      <c r="DN83" s="17">
        <f>FishAbundance!DN83</f>
        <v>0</v>
      </c>
      <c r="DO83" s="17">
        <f>FishAbundance!DO83</f>
        <v>0</v>
      </c>
      <c r="DP83" s="17">
        <f>FishAbundance!DP83</f>
        <v>0</v>
      </c>
      <c r="DQ83" s="17">
        <f>FishAbundance!DQ83</f>
        <v>0</v>
      </c>
      <c r="DR83" s="17">
        <f>FishAbundance!DR83</f>
        <v>0</v>
      </c>
      <c r="DS83" s="17">
        <f>FishAbundance!DS83</f>
        <v>3</v>
      </c>
      <c r="DT83" s="17">
        <f>FishAbundance!DT83</f>
        <v>0</v>
      </c>
      <c r="DU83" s="17">
        <f>FishAbundance!DU83</f>
        <v>0</v>
      </c>
      <c r="DV83" s="17">
        <f>FishAbundance!DV83</f>
        <v>2</v>
      </c>
      <c r="DW83" s="17">
        <f>FishAbundance!DW83</f>
        <v>0</v>
      </c>
      <c r="DX83" s="17">
        <f>FishAbundance!DX83</f>
        <v>0</v>
      </c>
      <c r="DY83" s="17">
        <f>FishAbundance!DY83</f>
        <v>0</v>
      </c>
      <c r="DZ83" s="17">
        <f>FishAbundance!DZ83</f>
        <v>0</v>
      </c>
      <c r="EA83" s="17">
        <f>FishAbundance!EA83</f>
        <v>3</v>
      </c>
      <c r="EB83" s="17">
        <f>FishAbundance!EB83</f>
        <v>2</v>
      </c>
      <c r="EC83" s="17">
        <f>FishAbundance!EC83</f>
        <v>3</v>
      </c>
      <c r="ED83" s="17">
        <f>FishAbundance!ED83</f>
        <v>0</v>
      </c>
      <c r="EE83" s="17">
        <f>FishAbundance!EE83</f>
        <v>0</v>
      </c>
      <c r="EF83" s="17">
        <f>FishAbundance!EF83</f>
        <v>0</v>
      </c>
      <c r="EG83" s="17">
        <f>FishAbundance!EG83</f>
        <v>0</v>
      </c>
      <c r="EH83" s="17">
        <f>FishAbundance!EH83</f>
        <v>0</v>
      </c>
      <c r="EI83" s="17">
        <f>FishAbundance!EI83</f>
        <v>1</v>
      </c>
      <c r="EJ83" s="17">
        <f>FishAbundance!EJ83</f>
        <v>0</v>
      </c>
      <c r="EK83" s="17">
        <f>FishAbundance!EK83</f>
        <v>3</v>
      </c>
      <c r="EL83" s="17">
        <f>FishAbundance!EL83</f>
        <v>0</v>
      </c>
      <c r="EM83" s="17">
        <f>FishAbundance!EM83</f>
        <v>3</v>
      </c>
      <c r="EN83" s="17">
        <f>FishAbundance!EN83</f>
        <v>1</v>
      </c>
      <c r="EO83" s="17">
        <f>FishAbundance!EO83</f>
        <v>2</v>
      </c>
      <c r="EP83" s="17">
        <f>FishAbundance!EP83</f>
        <v>0</v>
      </c>
      <c r="EQ83" s="17">
        <f>FishAbundance!EQ83</f>
        <v>0</v>
      </c>
      <c r="ER83" s="17">
        <f>FishAbundance!ER83</f>
        <v>0</v>
      </c>
      <c r="ES83" s="17">
        <f>FishAbundance!ES83</f>
        <v>0</v>
      </c>
      <c r="ET83" s="17">
        <f>FishAbundance!ET83</f>
        <v>0</v>
      </c>
      <c r="EU83" s="17">
        <f>FishAbundance!EU83</f>
        <v>0</v>
      </c>
      <c r="EV83" s="17">
        <f>FishAbundance!EV83</f>
        <v>1</v>
      </c>
      <c r="EW83" s="17">
        <f>FishAbundance!EW83</f>
        <v>0</v>
      </c>
      <c r="EX83" s="17">
        <f>FishAbundance!EX83</f>
        <v>1</v>
      </c>
      <c r="EY83" s="17">
        <f>FishAbundance!EY83</f>
        <v>0</v>
      </c>
      <c r="EZ83" s="17">
        <f>FishAbundance!EZ83</f>
        <v>0</v>
      </c>
      <c r="FA83" s="17">
        <f>FishAbundance!FA83</f>
        <v>0</v>
      </c>
      <c r="FB83" s="17">
        <f>FishAbundance!FB83</f>
        <v>0</v>
      </c>
      <c r="FC83" s="17">
        <f>FishAbundance!FC83</f>
        <v>0</v>
      </c>
      <c r="FE83" s="17">
        <f>VLOOKUP($A83, SiteInfo!$A$2:$R$480, MATCH(FishAbundancePRIMER!FE$1, SiteInfo!$A$1:$R$1,0), 0)</f>
        <v>14</v>
      </c>
      <c r="FF83" s="17">
        <f>VLOOKUP($A83, SiteInfo!$A$2:$R$480, MATCH(FishAbundancePRIMER!FF$1, SiteInfo!$A$1:$R$1,0), 0)</f>
        <v>3</v>
      </c>
      <c r="FG83" s="17">
        <f>VLOOKUP($A83, SiteInfo!$A$2:$R$480, MATCH(FishAbundancePRIMER!FG$1, SiteInfo!$A$1:$R$1,0), 0)</f>
        <v>1999</v>
      </c>
      <c r="FH83" s="17" t="str">
        <f>VLOOKUP($A83, SiteInfo!$A$2:$R$480, MATCH(FishAbundancePRIMER!FH$1, SiteInfo!$A$1:$R$1,0), 0)</f>
        <v>CD</v>
      </c>
      <c r="FI83" s="17">
        <f>VLOOKUP($A83, SiteInfo!$A$2:$R$480, MATCH(FishAbundancePRIMER!FI$1, SiteInfo!$A$1:$R$1,0), 0)</f>
        <v>1</v>
      </c>
      <c r="FJ83" s="17" t="str">
        <f>VLOOKUP($A83, SiteInfo!$A$2:$R$480, MATCH(FishAbundancePRIMER!FJ$1, SiteInfo!$A$1:$R$1,0), 0)</f>
        <v>Cape Koamaru</v>
      </c>
      <c r="FK83" s="17" t="str">
        <f>VLOOKUP($A83, SiteInfo!$A$2:$R$480, MATCH(FishAbundancePRIMER!FK$1, SiteInfo!$A$1:$R$1,0), 0)</f>
        <v>Cook Strait</v>
      </c>
      <c r="FL83" s="17" t="str">
        <f>VLOOKUP($A83, SiteInfo!$A$2:$R$480, MATCH(FishAbundancePRIMER!FL$1, SiteInfo!$A$1:$R$1,0), 0)</f>
        <v>OMS</v>
      </c>
      <c r="FM83" s="17" t="str">
        <f>VLOOKUP($A83, SiteInfo!$A$2:$R$480, MATCH(FishAbundancePRIMER!FM$1, SiteInfo!$A$1:$R$1,0), 0)</f>
        <v>Outer Marlborough Sounds</v>
      </c>
      <c r="FN83" s="17" t="str">
        <f>VLOOKUP($A83, SiteInfo!$A$2:$R$480, MATCH(FishAbundancePRIMER!FN$1, SiteInfo!$A$1:$R$1,0), 0)</f>
        <v>Cs</v>
      </c>
      <c r="FO83" s="17" t="str">
        <f>VLOOKUP($A83, SiteInfo!$A$2:$R$480, MATCH(FishAbundancePRIMER!FO$1, SiteInfo!$A$1:$R$1,0), 0)</f>
        <v>NESI</v>
      </c>
    </row>
    <row r="84" spans="1:171" x14ac:dyDescent="0.25">
      <c r="A84" s="11" t="str">
        <f>FishAbundance!A84</f>
        <v>Cp1</v>
      </c>
      <c r="B84" s="17">
        <f>FishAbundance!B84</f>
        <v>0</v>
      </c>
      <c r="C84" s="17">
        <f>FishAbundance!C84</f>
        <v>0</v>
      </c>
      <c r="D84" s="17">
        <f>FishAbundance!D84</f>
        <v>0</v>
      </c>
      <c r="E84" s="17">
        <f>FishAbundance!E84</f>
        <v>0</v>
      </c>
      <c r="F84" s="17">
        <f>FishAbundance!F84</f>
        <v>0</v>
      </c>
      <c r="G84" s="17">
        <f>FishAbundance!G84</f>
        <v>0</v>
      </c>
      <c r="H84" s="17">
        <f>FishAbundance!H84</f>
        <v>0</v>
      </c>
      <c r="I84" s="17">
        <f>FishAbundance!I84</f>
        <v>0</v>
      </c>
      <c r="J84" s="17">
        <f>FishAbundance!J84</f>
        <v>0</v>
      </c>
      <c r="K84" s="17">
        <f>FishAbundance!K84</f>
        <v>0</v>
      </c>
      <c r="L84" s="17">
        <f>FishAbundance!L84</f>
        <v>0</v>
      </c>
      <c r="M84" s="17">
        <f>FishAbundance!M84</f>
        <v>0</v>
      </c>
      <c r="N84" s="17">
        <f>FishAbundance!N84</f>
        <v>0</v>
      </c>
      <c r="O84" s="17">
        <f>FishAbundance!O84</f>
        <v>0</v>
      </c>
      <c r="P84" s="17">
        <f>FishAbundance!P84</f>
        <v>0</v>
      </c>
      <c r="Q84" s="17">
        <f>FishAbundance!Q84</f>
        <v>0</v>
      </c>
      <c r="R84" s="17">
        <f>FishAbundance!R84</f>
        <v>0</v>
      </c>
      <c r="S84" s="17">
        <f>FishAbundance!S84</f>
        <v>0</v>
      </c>
      <c r="T84" s="17">
        <f>FishAbundance!T84</f>
        <v>0</v>
      </c>
      <c r="U84" s="17">
        <f>FishAbundance!U84</f>
        <v>0</v>
      </c>
      <c r="V84" s="17">
        <f>FishAbundance!V84</f>
        <v>0</v>
      </c>
      <c r="W84" s="17">
        <f>FishAbundance!W84</f>
        <v>0</v>
      </c>
      <c r="X84" s="17">
        <f>FishAbundance!X84</f>
        <v>0</v>
      </c>
      <c r="Y84" s="17">
        <f>FishAbundance!Y84</f>
        <v>0</v>
      </c>
      <c r="Z84" s="17">
        <f>FishAbundance!Z84</f>
        <v>0</v>
      </c>
      <c r="AA84" s="17">
        <f>FishAbundance!AA84</f>
        <v>1</v>
      </c>
      <c r="AB84" s="17">
        <f>FishAbundance!AB84</f>
        <v>0</v>
      </c>
      <c r="AC84" s="17">
        <f>FishAbundance!AC84</f>
        <v>0</v>
      </c>
      <c r="AD84" s="17">
        <f>FishAbundance!AD84</f>
        <v>0</v>
      </c>
      <c r="AE84" s="17">
        <f>FishAbundance!AE84</f>
        <v>1</v>
      </c>
      <c r="AF84" s="17">
        <f>FishAbundance!AF84</f>
        <v>0</v>
      </c>
      <c r="AG84" s="17">
        <f>FishAbundance!AG84</f>
        <v>0</v>
      </c>
      <c r="AH84" s="17">
        <f>FishAbundance!AH84</f>
        <v>0</v>
      </c>
      <c r="AI84" s="17">
        <f>FishAbundance!AI84</f>
        <v>0</v>
      </c>
      <c r="AJ84" s="17">
        <f>FishAbundance!AJ84</f>
        <v>0</v>
      </c>
      <c r="AK84" s="17">
        <f>FishAbundance!AK84</f>
        <v>0</v>
      </c>
      <c r="AL84" s="17">
        <f>FishAbundance!AL84</f>
        <v>0</v>
      </c>
      <c r="AM84" s="17">
        <f>FishAbundance!AM84</f>
        <v>0</v>
      </c>
      <c r="AN84" s="17">
        <f>FishAbundance!AN84</f>
        <v>0</v>
      </c>
      <c r="AO84" s="17">
        <f>FishAbundance!AO84</f>
        <v>0</v>
      </c>
      <c r="AP84" s="17">
        <f>FishAbundance!AP84</f>
        <v>0</v>
      </c>
      <c r="AQ84" s="17">
        <f>FishAbundance!AQ84</f>
        <v>0</v>
      </c>
      <c r="AR84" s="17">
        <f>FishAbundance!AR84</f>
        <v>0</v>
      </c>
      <c r="AS84" s="17">
        <f>FishAbundance!AS84</f>
        <v>0</v>
      </c>
      <c r="AT84" s="17">
        <f>FishAbundance!AT84</f>
        <v>0</v>
      </c>
      <c r="AU84" s="17">
        <f>FishAbundance!AU84</f>
        <v>0</v>
      </c>
      <c r="AV84" s="17">
        <f>FishAbundance!AV84</f>
        <v>0</v>
      </c>
      <c r="AW84" s="17">
        <f>FishAbundance!AW84</f>
        <v>0</v>
      </c>
      <c r="AX84" s="17">
        <f>FishAbundance!AX84</f>
        <v>0</v>
      </c>
      <c r="AY84" s="17">
        <f>FishAbundance!AY84</f>
        <v>0</v>
      </c>
      <c r="AZ84" s="17">
        <f>FishAbundance!AZ84</f>
        <v>0</v>
      </c>
      <c r="BA84" s="17">
        <f>FishAbundance!BA84</f>
        <v>0</v>
      </c>
      <c r="BB84" s="17">
        <f>FishAbundance!BB84</f>
        <v>0</v>
      </c>
      <c r="BC84" s="17">
        <f>FishAbundance!BC84</f>
        <v>0</v>
      </c>
      <c r="BD84" s="17">
        <f>FishAbundance!BD84</f>
        <v>0</v>
      </c>
      <c r="BE84" s="17">
        <f>FishAbundance!BE84</f>
        <v>0</v>
      </c>
      <c r="BF84" s="17">
        <f>FishAbundance!BF84</f>
        <v>0</v>
      </c>
      <c r="BG84" s="17">
        <f>FishAbundance!BG84</f>
        <v>0</v>
      </c>
      <c r="BH84" s="17">
        <f>FishAbundance!BH84</f>
        <v>0</v>
      </c>
      <c r="BI84" s="17">
        <f>FishAbundance!BI84</f>
        <v>0</v>
      </c>
      <c r="BJ84" s="17">
        <f>FishAbundance!BJ84</f>
        <v>0</v>
      </c>
      <c r="BK84" s="17">
        <f>FishAbundance!BK84</f>
        <v>2</v>
      </c>
      <c r="BL84" s="17">
        <f>FishAbundance!BL84</f>
        <v>0</v>
      </c>
      <c r="BM84" s="17">
        <f>FishAbundance!BM84</f>
        <v>0</v>
      </c>
      <c r="BN84" s="17">
        <f>FishAbundance!BN84</f>
        <v>0</v>
      </c>
      <c r="BO84" s="17">
        <f>FishAbundance!BO84</f>
        <v>2</v>
      </c>
      <c r="BP84" s="17">
        <f>FishAbundance!BP84</f>
        <v>0</v>
      </c>
      <c r="BQ84" s="17">
        <f>FishAbundance!BQ84</f>
        <v>0</v>
      </c>
      <c r="BR84" s="17">
        <f>FishAbundance!BR84</f>
        <v>3</v>
      </c>
      <c r="BS84" s="17">
        <f>FishAbundance!BS84</f>
        <v>1</v>
      </c>
      <c r="BT84" s="17">
        <f>FishAbundance!BT84</f>
        <v>0</v>
      </c>
      <c r="BU84" s="17">
        <f>FishAbundance!BU84</f>
        <v>0</v>
      </c>
      <c r="BV84" s="17">
        <f>FishAbundance!BV84</f>
        <v>0</v>
      </c>
      <c r="BW84" s="17">
        <f>FishAbundance!BW84</f>
        <v>0</v>
      </c>
      <c r="BX84" s="17">
        <f>FishAbundance!BX84</f>
        <v>0</v>
      </c>
      <c r="BY84" s="17">
        <f>FishAbundance!BY84</f>
        <v>0</v>
      </c>
      <c r="BZ84" s="17">
        <f>FishAbundance!BZ84</f>
        <v>0</v>
      </c>
      <c r="CA84" s="17">
        <f>FishAbundance!CA84</f>
        <v>0</v>
      </c>
      <c r="CB84" s="17">
        <f>FishAbundance!CB84</f>
        <v>0</v>
      </c>
      <c r="CC84" s="17">
        <f>FishAbundance!CC84</f>
        <v>0</v>
      </c>
      <c r="CD84" s="17">
        <f>FishAbundance!CD84</f>
        <v>0</v>
      </c>
      <c r="CE84" s="17">
        <f>FishAbundance!CE84</f>
        <v>0</v>
      </c>
      <c r="CF84" s="17">
        <f>FishAbundance!CF84</f>
        <v>0</v>
      </c>
      <c r="CG84" s="17">
        <f>FishAbundance!CG84</f>
        <v>3</v>
      </c>
      <c r="CH84" s="17">
        <f>FishAbundance!CH84</f>
        <v>0</v>
      </c>
      <c r="CI84" s="17">
        <f>FishAbundance!CI84</f>
        <v>0</v>
      </c>
      <c r="CJ84" s="17">
        <f>FishAbundance!CJ84</f>
        <v>0</v>
      </c>
      <c r="CK84" s="17">
        <f>FishAbundance!CK84</f>
        <v>0</v>
      </c>
      <c r="CL84" s="17">
        <f>FishAbundance!CL84</f>
        <v>0</v>
      </c>
      <c r="CM84" s="17">
        <f>FishAbundance!CM84</f>
        <v>0</v>
      </c>
      <c r="CN84" s="17">
        <f>FishAbundance!CN84</f>
        <v>0</v>
      </c>
      <c r="CO84" s="17">
        <f>FishAbundance!CO84</f>
        <v>0</v>
      </c>
      <c r="CP84" s="17">
        <f>FishAbundance!CP84</f>
        <v>0</v>
      </c>
      <c r="CQ84" s="17">
        <f>FishAbundance!CQ84</f>
        <v>0</v>
      </c>
      <c r="CR84" s="17">
        <f>FishAbundance!CR84</f>
        <v>0</v>
      </c>
      <c r="CS84" s="17">
        <f>FishAbundance!CS84</f>
        <v>2</v>
      </c>
      <c r="CT84" s="17">
        <f>FishAbundance!CT84</f>
        <v>0</v>
      </c>
      <c r="CU84" s="17">
        <f>FishAbundance!CU84</f>
        <v>0</v>
      </c>
      <c r="CV84" s="17">
        <f>FishAbundance!CV84</f>
        <v>0</v>
      </c>
      <c r="CW84" s="17">
        <f>FishAbundance!CW84</f>
        <v>0</v>
      </c>
      <c r="CX84" s="17">
        <f>FishAbundance!CX84</f>
        <v>0</v>
      </c>
      <c r="CY84" s="17">
        <f>FishAbundance!CY84</f>
        <v>0</v>
      </c>
      <c r="CZ84" s="17">
        <f>FishAbundance!CZ84</f>
        <v>0</v>
      </c>
      <c r="DA84" s="17">
        <f>FishAbundance!DA84</f>
        <v>2</v>
      </c>
      <c r="DB84" s="17">
        <f>FishAbundance!DB84</f>
        <v>0</v>
      </c>
      <c r="DC84" s="17">
        <f>FishAbundance!DC84</f>
        <v>2</v>
      </c>
      <c r="DD84" s="17">
        <f>FishAbundance!DD84</f>
        <v>0</v>
      </c>
      <c r="DE84" s="17">
        <f>FishAbundance!DE84</f>
        <v>0</v>
      </c>
      <c r="DF84" s="17">
        <f>FishAbundance!DF84</f>
        <v>0</v>
      </c>
      <c r="DG84" s="17">
        <f>FishAbundance!DG84</f>
        <v>0</v>
      </c>
      <c r="DH84" s="17">
        <f>FishAbundance!DH84</f>
        <v>0</v>
      </c>
      <c r="DI84" s="17">
        <f>FishAbundance!DI84</f>
        <v>0</v>
      </c>
      <c r="DJ84" s="17">
        <f>FishAbundance!DJ84</f>
        <v>0</v>
      </c>
      <c r="DK84" s="17">
        <f>FishAbundance!DK84</f>
        <v>0</v>
      </c>
      <c r="DL84" s="17">
        <f>FishAbundance!DL84</f>
        <v>0</v>
      </c>
      <c r="DM84" s="17">
        <f>FishAbundance!DM84</f>
        <v>0</v>
      </c>
      <c r="DN84" s="17">
        <f>FishAbundance!DN84</f>
        <v>0</v>
      </c>
      <c r="DO84" s="17">
        <f>FishAbundance!DO84</f>
        <v>0</v>
      </c>
      <c r="DP84" s="17">
        <f>FishAbundance!DP84</f>
        <v>0</v>
      </c>
      <c r="DQ84" s="17">
        <f>FishAbundance!DQ84</f>
        <v>0</v>
      </c>
      <c r="DR84" s="17">
        <f>FishAbundance!DR84</f>
        <v>0</v>
      </c>
      <c r="DS84" s="17">
        <f>FishAbundance!DS84</f>
        <v>0</v>
      </c>
      <c r="DT84" s="17">
        <f>FishAbundance!DT84</f>
        <v>0</v>
      </c>
      <c r="DU84" s="17">
        <f>FishAbundance!DU84</f>
        <v>0</v>
      </c>
      <c r="DV84" s="17">
        <f>FishAbundance!DV84</f>
        <v>2</v>
      </c>
      <c r="DW84" s="17">
        <f>FishAbundance!DW84</f>
        <v>0</v>
      </c>
      <c r="DX84" s="17">
        <f>FishAbundance!DX84</f>
        <v>0</v>
      </c>
      <c r="DY84" s="17">
        <f>FishAbundance!DY84</f>
        <v>0</v>
      </c>
      <c r="DZ84" s="17">
        <f>FishAbundance!DZ84</f>
        <v>0</v>
      </c>
      <c r="EA84" s="17">
        <f>FishAbundance!EA84</f>
        <v>0</v>
      </c>
      <c r="EB84" s="17">
        <f>FishAbundance!EB84</f>
        <v>2</v>
      </c>
      <c r="EC84" s="17">
        <f>FishAbundance!EC84</f>
        <v>2</v>
      </c>
      <c r="ED84" s="17">
        <f>FishAbundance!ED84</f>
        <v>0</v>
      </c>
      <c r="EE84" s="17">
        <f>FishAbundance!EE84</f>
        <v>0</v>
      </c>
      <c r="EF84" s="17">
        <f>FishAbundance!EF84</f>
        <v>0</v>
      </c>
      <c r="EG84" s="17">
        <f>FishAbundance!EG84</f>
        <v>0</v>
      </c>
      <c r="EH84" s="17">
        <f>FishAbundance!EH84</f>
        <v>0</v>
      </c>
      <c r="EI84" s="17">
        <f>FishAbundance!EI84</f>
        <v>2</v>
      </c>
      <c r="EJ84" s="17">
        <f>FishAbundance!EJ84</f>
        <v>0</v>
      </c>
      <c r="EK84" s="17">
        <f>FishAbundance!EK84</f>
        <v>2</v>
      </c>
      <c r="EL84" s="17">
        <f>FishAbundance!EL84</f>
        <v>0</v>
      </c>
      <c r="EM84" s="17">
        <f>FishAbundance!EM84</f>
        <v>0</v>
      </c>
      <c r="EN84" s="17">
        <f>FishAbundance!EN84</f>
        <v>0</v>
      </c>
      <c r="EO84" s="17">
        <f>FishAbundance!EO84</f>
        <v>2</v>
      </c>
      <c r="EP84" s="17">
        <f>FishAbundance!EP84</f>
        <v>0</v>
      </c>
      <c r="EQ84" s="17">
        <f>FishAbundance!EQ84</f>
        <v>0</v>
      </c>
      <c r="ER84" s="17">
        <f>FishAbundance!ER84</f>
        <v>3</v>
      </c>
      <c r="ES84" s="17">
        <f>FishAbundance!ES84</f>
        <v>0</v>
      </c>
      <c r="ET84" s="17">
        <f>FishAbundance!ET84</f>
        <v>0</v>
      </c>
      <c r="EU84" s="17">
        <f>FishAbundance!EU84</f>
        <v>0</v>
      </c>
      <c r="EV84" s="17">
        <f>FishAbundance!EV84</f>
        <v>0</v>
      </c>
      <c r="EW84" s="17">
        <f>FishAbundance!EW84</f>
        <v>0</v>
      </c>
      <c r="EX84" s="17">
        <f>FishAbundance!EX84</f>
        <v>1</v>
      </c>
      <c r="EY84" s="17">
        <f>FishAbundance!EY84</f>
        <v>0</v>
      </c>
      <c r="EZ84" s="17">
        <f>FishAbundance!EZ84</f>
        <v>0</v>
      </c>
      <c r="FA84" s="17">
        <f>FishAbundance!FA84</f>
        <v>0</v>
      </c>
      <c r="FB84" s="17">
        <f>FishAbundance!FB84</f>
        <v>0</v>
      </c>
      <c r="FC84" s="17">
        <f>FishAbundance!FC84</f>
        <v>0</v>
      </c>
      <c r="FE84" s="17">
        <f>VLOOKUP($A84, SiteInfo!$A$2:$R$480, MATCH(FishAbundancePRIMER!FE$1, SiteInfo!$A$1:$R$1,0), 0)</f>
        <v>22</v>
      </c>
      <c r="FF84" s="17">
        <f>VLOOKUP($A84, SiteInfo!$A$2:$R$480, MATCH(FishAbundancePRIMER!FF$1, SiteInfo!$A$1:$R$1,0), 0)</f>
        <v>8</v>
      </c>
      <c r="FG84" s="17">
        <f>VLOOKUP($A84, SiteInfo!$A$2:$R$480, MATCH(FishAbundancePRIMER!FG$1, SiteInfo!$A$1:$R$1,0), 0)</f>
        <v>1999</v>
      </c>
      <c r="FH84" s="17" t="str">
        <f>VLOOKUP($A84, SiteInfo!$A$2:$R$480, MATCH(FishAbundancePRIMER!FH$1, SiteInfo!$A$1:$R$1,0), 0)</f>
        <v>CD</v>
      </c>
      <c r="FI84" s="17">
        <f>VLOOKUP($A84, SiteInfo!$A$2:$R$480, MATCH(FishAbundancePRIMER!FI$1, SiteInfo!$A$1:$R$1,0), 0)</f>
        <v>1</v>
      </c>
      <c r="FJ84" s="17" t="str">
        <f>VLOOKUP($A84, SiteInfo!$A$2:$R$480, MATCH(FishAbundancePRIMER!FJ$1, SiteInfo!$A$1:$R$1,0), 0)</f>
        <v>Hahei South</v>
      </c>
      <c r="FK84" s="17" t="str">
        <f>VLOOKUP($A84, SiteInfo!$A$2:$R$480, MATCH(FishAbundancePRIMER!FK$1, SiteInfo!$A$1:$R$1,0), 0)</f>
        <v>Coromandel Peninsula</v>
      </c>
      <c r="FL84" s="17" t="str">
        <f>VLOOKUP($A84, SiteInfo!$A$2:$R$480, MATCH(FishAbundancePRIMER!FL$1, SiteInfo!$A$1:$R$1,0), 0)</f>
        <v>COP</v>
      </c>
      <c r="FM84" s="17" t="str">
        <f>VLOOKUP($A84, SiteInfo!$A$2:$R$480, MATCH(FishAbundancePRIMER!FM$1, SiteInfo!$A$1:$R$1,0), 0)</f>
        <v>Coromandel Peninsula</v>
      </c>
      <c r="FN84" s="17" t="str">
        <f>VLOOKUP($A84, SiteInfo!$A$2:$R$480, MATCH(FishAbundancePRIMER!FN$1, SiteInfo!$A$1:$R$1,0), 0)</f>
        <v>Cp</v>
      </c>
      <c r="FO84" s="17" t="str">
        <f>VLOOKUP($A84, SiteInfo!$A$2:$R$480, MATCH(FishAbundancePRIMER!FO$1, SiteInfo!$A$1:$R$1,0), 0)</f>
        <v>NENI</v>
      </c>
    </row>
    <row r="85" spans="1:171" x14ac:dyDescent="0.25">
      <c r="A85" s="11" t="str">
        <f>FishAbundance!A85</f>
        <v>Cp2</v>
      </c>
      <c r="B85" s="17">
        <f>FishAbundance!B85</f>
        <v>0</v>
      </c>
      <c r="C85" s="17">
        <f>FishAbundance!C85</f>
        <v>0</v>
      </c>
      <c r="D85" s="17">
        <f>FishAbundance!D85</f>
        <v>0</v>
      </c>
      <c r="E85" s="17">
        <f>FishAbundance!E85</f>
        <v>0</v>
      </c>
      <c r="F85" s="17">
        <f>FishAbundance!F85</f>
        <v>0</v>
      </c>
      <c r="G85" s="17">
        <f>FishAbundance!G85</f>
        <v>0</v>
      </c>
      <c r="H85" s="17">
        <f>FishAbundance!H85</f>
        <v>0</v>
      </c>
      <c r="I85" s="17">
        <f>FishAbundance!I85</f>
        <v>0</v>
      </c>
      <c r="J85" s="17">
        <f>FishAbundance!J85</f>
        <v>0</v>
      </c>
      <c r="K85" s="17">
        <f>FishAbundance!K85</f>
        <v>0</v>
      </c>
      <c r="L85" s="17">
        <f>FishAbundance!L85</f>
        <v>0</v>
      </c>
      <c r="M85" s="17">
        <f>FishAbundance!M85</f>
        <v>0</v>
      </c>
      <c r="N85" s="17">
        <f>FishAbundance!N85</f>
        <v>2</v>
      </c>
      <c r="O85" s="17">
        <f>FishAbundance!O85</f>
        <v>0</v>
      </c>
      <c r="P85" s="17">
        <f>FishAbundance!P85</f>
        <v>0</v>
      </c>
      <c r="Q85" s="17">
        <f>FishAbundance!Q85</f>
        <v>0</v>
      </c>
      <c r="R85" s="17">
        <f>FishAbundance!R85</f>
        <v>0</v>
      </c>
      <c r="S85" s="17">
        <f>FishAbundance!S85</f>
        <v>0</v>
      </c>
      <c r="T85" s="17">
        <f>FishAbundance!T85</f>
        <v>0</v>
      </c>
      <c r="U85" s="17">
        <f>FishAbundance!U85</f>
        <v>0</v>
      </c>
      <c r="V85" s="17">
        <f>FishAbundance!V85</f>
        <v>0</v>
      </c>
      <c r="W85" s="17">
        <f>FishAbundance!W85</f>
        <v>0</v>
      </c>
      <c r="X85" s="17">
        <f>FishAbundance!X85</f>
        <v>0</v>
      </c>
      <c r="Y85" s="17">
        <f>FishAbundance!Y85</f>
        <v>0</v>
      </c>
      <c r="Z85" s="17">
        <f>FishAbundance!Z85</f>
        <v>0</v>
      </c>
      <c r="AA85" s="17">
        <f>FishAbundance!AA85</f>
        <v>2</v>
      </c>
      <c r="AB85" s="17">
        <f>FishAbundance!AB85</f>
        <v>0</v>
      </c>
      <c r="AC85" s="17">
        <f>FishAbundance!AC85</f>
        <v>0</v>
      </c>
      <c r="AD85" s="17">
        <f>FishAbundance!AD85</f>
        <v>0</v>
      </c>
      <c r="AE85" s="17">
        <f>FishAbundance!AE85</f>
        <v>0</v>
      </c>
      <c r="AF85" s="17">
        <f>FishAbundance!AF85</f>
        <v>0</v>
      </c>
      <c r="AG85" s="17">
        <f>FishAbundance!AG85</f>
        <v>0</v>
      </c>
      <c r="AH85" s="17">
        <f>FishAbundance!AH85</f>
        <v>0</v>
      </c>
      <c r="AI85" s="17">
        <f>FishAbundance!AI85</f>
        <v>0</v>
      </c>
      <c r="AJ85" s="17">
        <f>FishAbundance!AJ85</f>
        <v>0</v>
      </c>
      <c r="AK85" s="17">
        <f>FishAbundance!AK85</f>
        <v>0</v>
      </c>
      <c r="AL85" s="17">
        <f>FishAbundance!AL85</f>
        <v>0</v>
      </c>
      <c r="AM85" s="17">
        <f>FishAbundance!AM85</f>
        <v>2</v>
      </c>
      <c r="AN85" s="17">
        <f>FishAbundance!AN85</f>
        <v>0</v>
      </c>
      <c r="AO85" s="17">
        <f>FishAbundance!AO85</f>
        <v>0</v>
      </c>
      <c r="AP85" s="17">
        <f>FishAbundance!AP85</f>
        <v>0</v>
      </c>
      <c r="AQ85" s="17">
        <f>FishAbundance!AQ85</f>
        <v>0</v>
      </c>
      <c r="AR85" s="17">
        <f>FishAbundance!AR85</f>
        <v>0</v>
      </c>
      <c r="AS85" s="17">
        <f>FishAbundance!AS85</f>
        <v>0</v>
      </c>
      <c r="AT85" s="17">
        <f>FishAbundance!AT85</f>
        <v>0</v>
      </c>
      <c r="AU85" s="17">
        <f>FishAbundance!AU85</f>
        <v>0</v>
      </c>
      <c r="AV85" s="17">
        <f>FishAbundance!AV85</f>
        <v>0</v>
      </c>
      <c r="AW85" s="17">
        <f>FishAbundance!AW85</f>
        <v>0</v>
      </c>
      <c r="AX85" s="17">
        <f>FishAbundance!AX85</f>
        <v>0</v>
      </c>
      <c r="AY85" s="17">
        <f>FishAbundance!AY85</f>
        <v>0</v>
      </c>
      <c r="AZ85" s="17">
        <f>FishAbundance!AZ85</f>
        <v>0</v>
      </c>
      <c r="BA85" s="17">
        <f>FishAbundance!BA85</f>
        <v>0</v>
      </c>
      <c r="BB85" s="17">
        <f>FishAbundance!BB85</f>
        <v>0</v>
      </c>
      <c r="BC85" s="17">
        <f>FishAbundance!BC85</f>
        <v>0</v>
      </c>
      <c r="BD85" s="17">
        <f>FishAbundance!BD85</f>
        <v>0</v>
      </c>
      <c r="BE85" s="17">
        <f>FishAbundance!BE85</f>
        <v>0</v>
      </c>
      <c r="BF85" s="17">
        <f>FishAbundance!BF85</f>
        <v>0</v>
      </c>
      <c r="BG85" s="17">
        <f>FishAbundance!BG85</f>
        <v>0</v>
      </c>
      <c r="BH85" s="17">
        <f>FishAbundance!BH85</f>
        <v>0</v>
      </c>
      <c r="BI85" s="17">
        <f>FishAbundance!BI85</f>
        <v>0</v>
      </c>
      <c r="BJ85" s="17">
        <f>FishAbundance!BJ85</f>
        <v>0</v>
      </c>
      <c r="BK85" s="17">
        <f>FishAbundance!BK85</f>
        <v>2</v>
      </c>
      <c r="BL85" s="17">
        <f>FishAbundance!BL85</f>
        <v>0</v>
      </c>
      <c r="BM85" s="17">
        <f>FishAbundance!BM85</f>
        <v>0</v>
      </c>
      <c r="BN85" s="17">
        <f>FishAbundance!BN85</f>
        <v>0</v>
      </c>
      <c r="BO85" s="17">
        <f>FishAbundance!BO85</f>
        <v>3</v>
      </c>
      <c r="BP85" s="17">
        <f>FishAbundance!BP85</f>
        <v>0</v>
      </c>
      <c r="BQ85" s="17">
        <f>FishAbundance!BQ85</f>
        <v>0</v>
      </c>
      <c r="BR85" s="17">
        <f>FishAbundance!BR85</f>
        <v>3</v>
      </c>
      <c r="BS85" s="17">
        <f>FishAbundance!BS85</f>
        <v>1</v>
      </c>
      <c r="BT85" s="17">
        <f>FishAbundance!BT85</f>
        <v>0</v>
      </c>
      <c r="BU85" s="17">
        <f>FishAbundance!BU85</f>
        <v>0</v>
      </c>
      <c r="BV85" s="17">
        <f>FishAbundance!BV85</f>
        <v>0</v>
      </c>
      <c r="BW85" s="17">
        <f>FishAbundance!BW85</f>
        <v>0</v>
      </c>
      <c r="BX85" s="17">
        <f>FishAbundance!BX85</f>
        <v>0</v>
      </c>
      <c r="BY85" s="17">
        <f>FishAbundance!BY85</f>
        <v>0</v>
      </c>
      <c r="BZ85" s="17">
        <f>FishAbundance!BZ85</f>
        <v>0</v>
      </c>
      <c r="CA85" s="17">
        <f>FishAbundance!CA85</f>
        <v>0</v>
      </c>
      <c r="CB85" s="17">
        <f>FishAbundance!CB85</f>
        <v>0</v>
      </c>
      <c r="CC85" s="17">
        <f>FishAbundance!CC85</f>
        <v>0</v>
      </c>
      <c r="CD85" s="17">
        <f>FishAbundance!CD85</f>
        <v>0</v>
      </c>
      <c r="CE85" s="17">
        <f>FishAbundance!CE85</f>
        <v>0</v>
      </c>
      <c r="CF85" s="17">
        <f>FishAbundance!CF85</f>
        <v>0</v>
      </c>
      <c r="CG85" s="17">
        <f>FishAbundance!CG85</f>
        <v>3</v>
      </c>
      <c r="CH85" s="17">
        <f>FishAbundance!CH85</f>
        <v>0</v>
      </c>
      <c r="CI85" s="17">
        <f>FishAbundance!CI85</f>
        <v>0</v>
      </c>
      <c r="CJ85" s="17">
        <f>FishAbundance!CJ85</f>
        <v>1</v>
      </c>
      <c r="CK85" s="17">
        <f>FishAbundance!CK85</f>
        <v>0</v>
      </c>
      <c r="CL85" s="17">
        <f>FishAbundance!CL85</f>
        <v>0</v>
      </c>
      <c r="CM85" s="17">
        <f>FishAbundance!CM85</f>
        <v>1</v>
      </c>
      <c r="CN85" s="17">
        <f>FishAbundance!CN85</f>
        <v>0</v>
      </c>
      <c r="CO85" s="17">
        <f>FishAbundance!CO85</f>
        <v>0</v>
      </c>
      <c r="CP85" s="17">
        <f>FishAbundance!CP85</f>
        <v>0</v>
      </c>
      <c r="CQ85" s="17">
        <f>FishAbundance!CQ85</f>
        <v>0</v>
      </c>
      <c r="CR85" s="17">
        <f>FishAbundance!CR85</f>
        <v>0</v>
      </c>
      <c r="CS85" s="17">
        <f>FishAbundance!CS85</f>
        <v>2</v>
      </c>
      <c r="CT85" s="17">
        <f>FishAbundance!CT85</f>
        <v>0</v>
      </c>
      <c r="CU85" s="17">
        <f>FishAbundance!CU85</f>
        <v>0</v>
      </c>
      <c r="CV85" s="17">
        <f>FishAbundance!CV85</f>
        <v>0</v>
      </c>
      <c r="CW85" s="17">
        <f>FishAbundance!CW85</f>
        <v>0</v>
      </c>
      <c r="CX85" s="17">
        <f>FishAbundance!CX85</f>
        <v>0</v>
      </c>
      <c r="CY85" s="17">
        <f>FishAbundance!CY85</f>
        <v>0</v>
      </c>
      <c r="CZ85" s="17">
        <f>FishAbundance!CZ85</f>
        <v>0</v>
      </c>
      <c r="DA85" s="17">
        <f>FishAbundance!DA85</f>
        <v>2</v>
      </c>
      <c r="DB85" s="17">
        <f>FishAbundance!DB85</f>
        <v>0</v>
      </c>
      <c r="DC85" s="17">
        <f>FishAbundance!DC85</f>
        <v>2</v>
      </c>
      <c r="DD85" s="17">
        <f>FishAbundance!DD85</f>
        <v>0</v>
      </c>
      <c r="DE85" s="17">
        <f>FishAbundance!DE85</f>
        <v>0</v>
      </c>
      <c r="DF85" s="17">
        <f>FishAbundance!DF85</f>
        <v>0</v>
      </c>
      <c r="DG85" s="17">
        <f>FishAbundance!DG85</f>
        <v>0</v>
      </c>
      <c r="DH85" s="17">
        <f>FishAbundance!DH85</f>
        <v>0</v>
      </c>
      <c r="DI85" s="17">
        <f>FishAbundance!DI85</f>
        <v>0</v>
      </c>
      <c r="DJ85" s="17">
        <f>FishAbundance!DJ85</f>
        <v>0</v>
      </c>
      <c r="DK85" s="17">
        <f>FishAbundance!DK85</f>
        <v>0</v>
      </c>
      <c r="DL85" s="17">
        <f>FishAbundance!DL85</f>
        <v>0</v>
      </c>
      <c r="DM85" s="17">
        <f>FishAbundance!DM85</f>
        <v>0</v>
      </c>
      <c r="DN85" s="17">
        <f>FishAbundance!DN85</f>
        <v>0</v>
      </c>
      <c r="DO85" s="17">
        <f>FishAbundance!DO85</f>
        <v>0</v>
      </c>
      <c r="DP85" s="17">
        <f>FishAbundance!DP85</f>
        <v>0</v>
      </c>
      <c r="DQ85" s="17">
        <f>FishAbundance!DQ85</f>
        <v>0</v>
      </c>
      <c r="DR85" s="17">
        <f>FishAbundance!DR85</f>
        <v>0</v>
      </c>
      <c r="DS85" s="17">
        <f>FishAbundance!DS85</f>
        <v>2</v>
      </c>
      <c r="DT85" s="17">
        <f>FishAbundance!DT85</f>
        <v>0</v>
      </c>
      <c r="DU85" s="17">
        <f>FishAbundance!DU85</f>
        <v>0</v>
      </c>
      <c r="DV85" s="17">
        <f>FishAbundance!DV85</f>
        <v>1</v>
      </c>
      <c r="DW85" s="17">
        <f>FishAbundance!DW85</f>
        <v>0</v>
      </c>
      <c r="DX85" s="17">
        <f>FishAbundance!DX85</f>
        <v>0</v>
      </c>
      <c r="DY85" s="17">
        <f>FishAbundance!DY85</f>
        <v>0</v>
      </c>
      <c r="DZ85" s="17">
        <f>FishAbundance!DZ85</f>
        <v>0</v>
      </c>
      <c r="EA85" s="17">
        <f>FishAbundance!EA85</f>
        <v>0</v>
      </c>
      <c r="EB85" s="17">
        <f>FishAbundance!EB85</f>
        <v>2</v>
      </c>
      <c r="EC85" s="17">
        <f>FishAbundance!EC85</f>
        <v>2</v>
      </c>
      <c r="ED85" s="17">
        <f>FishAbundance!ED85</f>
        <v>0</v>
      </c>
      <c r="EE85" s="17">
        <f>FishAbundance!EE85</f>
        <v>0</v>
      </c>
      <c r="EF85" s="17">
        <f>FishAbundance!EF85</f>
        <v>0</v>
      </c>
      <c r="EG85" s="17">
        <f>FishAbundance!EG85</f>
        <v>0</v>
      </c>
      <c r="EH85" s="17">
        <f>FishAbundance!EH85</f>
        <v>0</v>
      </c>
      <c r="EI85" s="17">
        <f>FishAbundance!EI85</f>
        <v>3</v>
      </c>
      <c r="EJ85" s="17">
        <f>FishAbundance!EJ85</f>
        <v>0</v>
      </c>
      <c r="EK85" s="17">
        <f>FishAbundance!EK85</f>
        <v>2</v>
      </c>
      <c r="EL85" s="17">
        <f>FishAbundance!EL85</f>
        <v>0</v>
      </c>
      <c r="EM85" s="17">
        <f>FishAbundance!EM85</f>
        <v>0</v>
      </c>
      <c r="EN85" s="17">
        <f>FishAbundance!EN85</f>
        <v>0</v>
      </c>
      <c r="EO85" s="17">
        <f>FishAbundance!EO85</f>
        <v>2</v>
      </c>
      <c r="EP85" s="17">
        <f>FishAbundance!EP85</f>
        <v>0</v>
      </c>
      <c r="EQ85" s="17">
        <f>FishAbundance!EQ85</f>
        <v>0</v>
      </c>
      <c r="ER85" s="17">
        <f>FishAbundance!ER85</f>
        <v>2</v>
      </c>
      <c r="ES85" s="17">
        <f>FishAbundance!ES85</f>
        <v>0</v>
      </c>
      <c r="ET85" s="17">
        <f>FishAbundance!ET85</f>
        <v>0</v>
      </c>
      <c r="EU85" s="17">
        <f>FishAbundance!EU85</f>
        <v>2</v>
      </c>
      <c r="EV85" s="17">
        <f>FishAbundance!EV85</f>
        <v>0</v>
      </c>
      <c r="EW85" s="17">
        <f>FishAbundance!EW85</f>
        <v>0</v>
      </c>
      <c r="EX85" s="17">
        <f>FishAbundance!EX85</f>
        <v>1</v>
      </c>
      <c r="EY85" s="17">
        <f>FishAbundance!EY85</f>
        <v>0</v>
      </c>
      <c r="EZ85" s="17">
        <f>FishAbundance!EZ85</f>
        <v>0</v>
      </c>
      <c r="FA85" s="17">
        <f>FishAbundance!FA85</f>
        <v>0</v>
      </c>
      <c r="FB85" s="17">
        <f>FishAbundance!FB85</f>
        <v>0</v>
      </c>
      <c r="FC85" s="17">
        <f>FishAbundance!FC85</f>
        <v>0</v>
      </c>
      <c r="FE85" s="17">
        <f>VLOOKUP($A85, SiteInfo!$A$2:$R$480, MATCH(FishAbundancePRIMER!FE$1, SiteInfo!$A$1:$R$1,0), 0)</f>
        <v>22</v>
      </c>
      <c r="FF85" s="17">
        <f>VLOOKUP($A85, SiteInfo!$A$2:$R$480, MATCH(FishAbundancePRIMER!FF$1, SiteInfo!$A$1:$R$1,0), 0)</f>
        <v>8</v>
      </c>
      <c r="FG85" s="17">
        <f>VLOOKUP($A85, SiteInfo!$A$2:$R$480, MATCH(FishAbundancePRIMER!FG$1, SiteInfo!$A$1:$R$1,0), 0)</f>
        <v>1999</v>
      </c>
      <c r="FH85" s="17" t="str">
        <f>VLOOKUP($A85, SiteInfo!$A$2:$R$480, MATCH(FishAbundancePRIMER!FH$1, SiteInfo!$A$1:$R$1,0), 0)</f>
        <v>CD</v>
      </c>
      <c r="FI85" s="17">
        <f>VLOOKUP($A85, SiteInfo!$A$2:$R$480, MATCH(FishAbundancePRIMER!FI$1, SiteInfo!$A$1:$R$1,0), 0)</f>
        <v>1</v>
      </c>
      <c r="FJ85" s="17" t="str">
        <f>VLOOKUP($A85, SiteInfo!$A$2:$R$480, MATCH(FishAbundancePRIMER!FJ$1, SiteInfo!$A$1:$R$1,0), 0)</f>
        <v>Mahurangi Island</v>
      </c>
      <c r="FK85" s="17" t="str">
        <f>VLOOKUP($A85, SiteInfo!$A$2:$R$480, MATCH(FishAbundancePRIMER!FK$1, SiteInfo!$A$1:$R$1,0), 0)</f>
        <v>Coromandel Peninsula</v>
      </c>
      <c r="FL85" s="17" t="str">
        <f>VLOOKUP($A85, SiteInfo!$A$2:$R$480, MATCH(FishAbundancePRIMER!FL$1, SiteInfo!$A$1:$R$1,0), 0)</f>
        <v>COP</v>
      </c>
      <c r="FM85" s="17" t="str">
        <f>VLOOKUP($A85, SiteInfo!$A$2:$R$480, MATCH(FishAbundancePRIMER!FM$1, SiteInfo!$A$1:$R$1,0), 0)</f>
        <v>Coromandel Peninsula</v>
      </c>
      <c r="FN85" s="17" t="str">
        <f>VLOOKUP($A85, SiteInfo!$A$2:$R$480, MATCH(FishAbundancePRIMER!FN$1, SiteInfo!$A$1:$R$1,0), 0)</f>
        <v>Cp</v>
      </c>
      <c r="FO85" s="17" t="str">
        <f>VLOOKUP($A85, SiteInfo!$A$2:$R$480, MATCH(FishAbundancePRIMER!FO$1, SiteInfo!$A$1:$R$1,0), 0)</f>
        <v>NENI</v>
      </c>
    </row>
    <row r="86" spans="1:171" x14ac:dyDescent="0.25">
      <c r="A86" s="11" t="str">
        <f>FishAbundance!A86</f>
        <v>Cp3</v>
      </c>
      <c r="B86" s="17">
        <f>FishAbundance!B86</f>
        <v>0</v>
      </c>
      <c r="C86" s="17">
        <f>FishAbundance!C86</f>
        <v>0</v>
      </c>
      <c r="D86" s="17">
        <f>FishAbundance!D86</f>
        <v>0</v>
      </c>
      <c r="E86" s="17">
        <f>FishAbundance!E86</f>
        <v>0</v>
      </c>
      <c r="F86" s="17">
        <f>FishAbundance!F86</f>
        <v>0</v>
      </c>
      <c r="G86" s="17">
        <f>FishAbundance!G86</f>
        <v>0</v>
      </c>
      <c r="H86" s="17">
        <f>FishAbundance!H86</f>
        <v>0</v>
      </c>
      <c r="I86" s="17">
        <f>FishAbundance!I86</f>
        <v>0</v>
      </c>
      <c r="J86" s="17">
        <f>FishAbundance!J86</f>
        <v>0</v>
      </c>
      <c r="K86" s="17">
        <f>FishAbundance!K86</f>
        <v>0</v>
      </c>
      <c r="L86" s="17">
        <f>FishAbundance!L86</f>
        <v>0</v>
      </c>
      <c r="M86" s="17">
        <f>FishAbundance!M86</f>
        <v>0</v>
      </c>
      <c r="N86" s="17">
        <f>FishAbundance!N86</f>
        <v>2</v>
      </c>
      <c r="O86" s="17">
        <f>FishAbundance!O86</f>
        <v>0</v>
      </c>
      <c r="P86" s="17">
        <f>FishAbundance!P86</f>
        <v>0</v>
      </c>
      <c r="Q86" s="17">
        <f>FishAbundance!Q86</f>
        <v>0</v>
      </c>
      <c r="R86" s="17">
        <f>FishAbundance!R86</f>
        <v>0</v>
      </c>
      <c r="S86" s="17">
        <f>FishAbundance!S86</f>
        <v>0</v>
      </c>
      <c r="T86" s="17">
        <f>FishAbundance!T86</f>
        <v>0</v>
      </c>
      <c r="U86" s="17">
        <f>FishAbundance!U86</f>
        <v>0</v>
      </c>
      <c r="V86" s="17">
        <f>FishAbundance!V86</f>
        <v>0</v>
      </c>
      <c r="W86" s="17">
        <f>FishAbundance!W86</f>
        <v>0</v>
      </c>
      <c r="X86" s="17">
        <f>FishAbundance!X86</f>
        <v>0</v>
      </c>
      <c r="Y86" s="17">
        <f>FishAbundance!Y86</f>
        <v>0</v>
      </c>
      <c r="Z86" s="17">
        <f>FishAbundance!Z86</f>
        <v>0</v>
      </c>
      <c r="AA86" s="17">
        <f>FishAbundance!AA86</f>
        <v>2</v>
      </c>
      <c r="AB86" s="17">
        <f>FishAbundance!AB86</f>
        <v>0</v>
      </c>
      <c r="AC86" s="17">
        <f>FishAbundance!AC86</f>
        <v>0</v>
      </c>
      <c r="AD86" s="17">
        <f>FishAbundance!AD86</f>
        <v>0</v>
      </c>
      <c r="AE86" s="17">
        <f>FishAbundance!AE86</f>
        <v>1</v>
      </c>
      <c r="AF86" s="17">
        <f>FishAbundance!AF86</f>
        <v>0</v>
      </c>
      <c r="AG86" s="17">
        <f>FishAbundance!AG86</f>
        <v>0</v>
      </c>
      <c r="AH86" s="17">
        <f>FishAbundance!AH86</f>
        <v>0</v>
      </c>
      <c r="AI86" s="17">
        <f>FishAbundance!AI86</f>
        <v>0</v>
      </c>
      <c r="AJ86" s="17">
        <f>FishAbundance!AJ86</f>
        <v>0</v>
      </c>
      <c r="AK86" s="17">
        <f>FishAbundance!AK86</f>
        <v>0</v>
      </c>
      <c r="AL86" s="17">
        <f>FishAbundance!AL86</f>
        <v>0</v>
      </c>
      <c r="AM86" s="17">
        <f>FishAbundance!AM86</f>
        <v>2</v>
      </c>
      <c r="AN86" s="17">
        <f>FishAbundance!AN86</f>
        <v>0</v>
      </c>
      <c r="AO86" s="17">
        <f>FishAbundance!AO86</f>
        <v>0</v>
      </c>
      <c r="AP86" s="17">
        <f>FishAbundance!AP86</f>
        <v>0</v>
      </c>
      <c r="AQ86" s="17">
        <f>FishAbundance!AQ86</f>
        <v>0</v>
      </c>
      <c r="AR86" s="17">
        <f>FishAbundance!AR86</f>
        <v>0</v>
      </c>
      <c r="AS86" s="17">
        <f>FishAbundance!AS86</f>
        <v>0</v>
      </c>
      <c r="AT86" s="17">
        <f>FishAbundance!AT86</f>
        <v>0</v>
      </c>
      <c r="AU86" s="17">
        <f>FishAbundance!AU86</f>
        <v>0</v>
      </c>
      <c r="AV86" s="17">
        <f>FishAbundance!AV86</f>
        <v>0</v>
      </c>
      <c r="AW86" s="17">
        <f>FishAbundance!AW86</f>
        <v>0</v>
      </c>
      <c r="AX86" s="17">
        <f>FishAbundance!AX86</f>
        <v>0</v>
      </c>
      <c r="AY86" s="17">
        <f>FishAbundance!AY86</f>
        <v>0</v>
      </c>
      <c r="AZ86" s="17">
        <f>FishAbundance!AZ86</f>
        <v>0</v>
      </c>
      <c r="BA86" s="17">
        <f>FishAbundance!BA86</f>
        <v>0</v>
      </c>
      <c r="BB86" s="17">
        <f>FishAbundance!BB86</f>
        <v>0</v>
      </c>
      <c r="BC86" s="17">
        <f>FishAbundance!BC86</f>
        <v>0</v>
      </c>
      <c r="BD86" s="17">
        <f>FishAbundance!BD86</f>
        <v>0</v>
      </c>
      <c r="BE86" s="17">
        <f>FishAbundance!BE86</f>
        <v>0</v>
      </c>
      <c r="BF86" s="17">
        <f>FishAbundance!BF86</f>
        <v>0</v>
      </c>
      <c r="BG86" s="17">
        <f>FishAbundance!BG86</f>
        <v>0</v>
      </c>
      <c r="BH86" s="17">
        <f>FishAbundance!BH86</f>
        <v>0</v>
      </c>
      <c r="BI86" s="17">
        <f>FishAbundance!BI86</f>
        <v>0</v>
      </c>
      <c r="BJ86" s="17">
        <f>FishAbundance!BJ86</f>
        <v>0</v>
      </c>
      <c r="BK86" s="17">
        <f>FishAbundance!BK86</f>
        <v>1</v>
      </c>
      <c r="BL86" s="17">
        <f>FishAbundance!BL86</f>
        <v>0</v>
      </c>
      <c r="BM86" s="17">
        <f>FishAbundance!BM86</f>
        <v>0</v>
      </c>
      <c r="BN86" s="17">
        <f>FishAbundance!BN86</f>
        <v>0</v>
      </c>
      <c r="BO86" s="17">
        <f>FishAbundance!BO86</f>
        <v>2</v>
      </c>
      <c r="BP86" s="17">
        <f>FishAbundance!BP86</f>
        <v>0</v>
      </c>
      <c r="BQ86" s="17">
        <f>FishAbundance!BQ86</f>
        <v>0</v>
      </c>
      <c r="BR86" s="17">
        <f>FishAbundance!BR86</f>
        <v>2</v>
      </c>
      <c r="BS86" s="17">
        <f>FishAbundance!BS86</f>
        <v>1</v>
      </c>
      <c r="BT86" s="17">
        <f>FishAbundance!BT86</f>
        <v>0</v>
      </c>
      <c r="BU86" s="17">
        <f>FishAbundance!BU86</f>
        <v>0</v>
      </c>
      <c r="BV86" s="17">
        <f>FishAbundance!BV86</f>
        <v>0</v>
      </c>
      <c r="BW86" s="17">
        <f>FishAbundance!BW86</f>
        <v>0</v>
      </c>
      <c r="BX86" s="17">
        <f>FishAbundance!BX86</f>
        <v>0</v>
      </c>
      <c r="BY86" s="17">
        <f>FishAbundance!BY86</f>
        <v>0</v>
      </c>
      <c r="BZ86" s="17">
        <f>FishAbundance!BZ86</f>
        <v>0</v>
      </c>
      <c r="CA86" s="17">
        <f>FishAbundance!CA86</f>
        <v>0</v>
      </c>
      <c r="CB86" s="17">
        <f>FishAbundance!CB86</f>
        <v>0</v>
      </c>
      <c r="CC86" s="17">
        <f>FishAbundance!CC86</f>
        <v>0</v>
      </c>
      <c r="CD86" s="17">
        <f>FishAbundance!CD86</f>
        <v>0</v>
      </c>
      <c r="CE86" s="17">
        <f>FishAbundance!CE86</f>
        <v>0</v>
      </c>
      <c r="CF86" s="17">
        <f>FishAbundance!CF86</f>
        <v>0</v>
      </c>
      <c r="CG86" s="17">
        <f>FishAbundance!CG86</f>
        <v>2</v>
      </c>
      <c r="CH86" s="17">
        <f>FishAbundance!CH86</f>
        <v>0</v>
      </c>
      <c r="CI86" s="17">
        <f>FishAbundance!CI86</f>
        <v>0</v>
      </c>
      <c r="CJ86" s="17">
        <f>FishAbundance!CJ86</f>
        <v>0</v>
      </c>
      <c r="CK86" s="17">
        <f>FishAbundance!CK86</f>
        <v>0</v>
      </c>
      <c r="CL86" s="17">
        <f>FishAbundance!CL86</f>
        <v>0</v>
      </c>
      <c r="CM86" s="17">
        <f>FishAbundance!CM86</f>
        <v>0</v>
      </c>
      <c r="CN86" s="17">
        <f>FishAbundance!CN86</f>
        <v>0</v>
      </c>
      <c r="CO86" s="17">
        <f>FishAbundance!CO86</f>
        <v>0</v>
      </c>
      <c r="CP86" s="17">
        <f>FishAbundance!CP86</f>
        <v>0</v>
      </c>
      <c r="CQ86" s="17">
        <f>FishAbundance!CQ86</f>
        <v>0</v>
      </c>
      <c r="CR86" s="17">
        <f>FishAbundance!CR86</f>
        <v>0</v>
      </c>
      <c r="CS86" s="17">
        <f>FishAbundance!CS86</f>
        <v>3</v>
      </c>
      <c r="CT86" s="17">
        <f>FishAbundance!CT86</f>
        <v>0</v>
      </c>
      <c r="CU86" s="17">
        <f>FishAbundance!CU86</f>
        <v>0</v>
      </c>
      <c r="CV86" s="17">
        <f>FishAbundance!CV86</f>
        <v>0</v>
      </c>
      <c r="CW86" s="17">
        <f>FishAbundance!CW86</f>
        <v>0</v>
      </c>
      <c r="CX86" s="17">
        <f>FishAbundance!CX86</f>
        <v>0</v>
      </c>
      <c r="CY86" s="17">
        <f>FishAbundance!CY86</f>
        <v>0</v>
      </c>
      <c r="CZ86" s="17">
        <f>FishAbundance!CZ86</f>
        <v>0</v>
      </c>
      <c r="DA86" s="17">
        <f>FishAbundance!DA86</f>
        <v>1</v>
      </c>
      <c r="DB86" s="17">
        <f>FishAbundance!DB86</f>
        <v>0</v>
      </c>
      <c r="DC86" s="17">
        <f>FishAbundance!DC86</f>
        <v>2</v>
      </c>
      <c r="DD86" s="17">
        <f>FishAbundance!DD86</f>
        <v>0</v>
      </c>
      <c r="DE86" s="17">
        <f>FishAbundance!DE86</f>
        <v>0</v>
      </c>
      <c r="DF86" s="17">
        <f>FishAbundance!DF86</f>
        <v>0</v>
      </c>
      <c r="DG86" s="17">
        <f>FishAbundance!DG86</f>
        <v>0</v>
      </c>
      <c r="DH86" s="17">
        <f>FishAbundance!DH86</f>
        <v>0</v>
      </c>
      <c r="DI86" s="17">
        <f>FishAbundance!DI86</f>
        <v>0</v>
      </c>
      <c r="DJ86" s="17">
        <f>FishAbundance!DJ86</f>
        <v>0</v>
      </c>
      <c r="DK86" s="17">
        <f>FishAbundance!DK86</f>
        <v>0</v>
      </c>
      <c r="DL86" s="17">
        <f>FishAbundance!DL86</f>
        <v>0</v>
      </c>
      <c r="DM86" s="17">
        <f>FishAbundance!DM86</f>
        <v>0</v>
      </c>
      <c r="DN86" s="17">
        <f>FishAbundance!DN86</f>
        <v>0</v>
      </c>
      <c r="DO86" s="17">
        <f>FishAbundance!DO86</f>
        <v>0</v>
      </c>
      <c r="DP86" s="17">
        <f>FishAbundance!DP86</f>
        <v>0</v>
      </c>
      <c r="DQ86" s="17">
        <f>FishAbundance!DQ86</f>
        <v>0</v>
      </c>
      <c r="DR86" s="17">
        <f>FishAbundance!DR86</f>
        <v>0</v>
      </c>
      <c r="DS86" s="17">
        <f>FishAbundance!DS86</f>
        <v>0</v>
      </c>
      <c r="DT86" s="17">
        <f>FishAbundance!DT86</f>
        <v>0</v>
      </c>
      <c r="DU86" s="17">
        <f>FishAbundance!DU86</f>
        <v>0</v>
      </c>
      <c r="DV86" s="17">
        <f>FishAbundance!DV86</f>
        <v>0</v>
      </c>
      <c r="DW86" s="17">
        <f>FishAbundance!DW86</f>
        <v>0</v>
      </c>
      <c r="DX86" s="17">
        <f>FishAbundance!DX86</f>
        <v>0</v>
      </c>
      <c r="DY86" s="17">
        <f>FishAbundance!DY86</f>
        <v>0</v>
      </c>
      <c r="DZ86" s="17">
        <f>FishAbundance!DZ86</f>
        <v>0</v>
      </c>
      <c r="EA86" s="17">
        <f>FishAbundance!EA86</f>
        <v>1</v>
      </c>
      <c r="EB86" s="17">
        <f>FishAbundance!EB86</f>
        <v>2</v>
      </c>
      <c r="EC86" s="17">
        <f>FishAbundance!EC86</f>
        <v>2</v>
      </c>
      <c r="ED86" s="17">
        <f>FishAbundance!ED86</f>
        <v>0</v>
      </c>
      <c r="EE86" s="17">
        <f>FishAbundance!EE86</f>
        <v>0</v>
      </c>
      <c r="EF86" s="17">
        <f>FishAbundance!EF86</f>
        <v>0</v>
      </c>
      <c r="EG86" s="17">
        <f>FishAbundance!EG86</f>
        <v>0</v>
      </c>
      <c r="EH86" s="17">
        <f>FishAbundance!EH86</f>
        <v>0</v>
      </c>
      <c r="EI86" s="17">
        <f>FishAbundance!EI86</f>
        <v>2</v>
      </c>
      <c r="EJ86" s="17">
        <f>FishAbundance!EJ86</f>
        <v>0</v>
      </c>
      <c r="EK86" s="17">
        <f>FishAbundance!EK86</f>
        <v>2</v>
      </c>
      <c r="EL86" s="17">
        <f>FishAbundance!EL86</f>
        <v>1</v>
      </c>
      <c r="EM86" s="17">
        <f>FishAbundance!EM86</f>
        <v>2</v>
      </c>
      <c r="EN86" s="17">
        <f>FishAbundance!EN86</f>
        <v>0</v>
      </c>
      <c r="EO86" s="17">
        <f>FishAbundance!EO86</f>
        <v>0</v>
      </c>
      <c r="EP86" s="17">
        <f>FishAbundance!EP86</f>
        <v>0</v>
      </c>
      <c r="EQ86" s="17">
        <f>FishAbundance!EQ86</f>
        <v>0</v>
      </c>
      <c r="ER86" s="17">
        <f>FishAbundance!ER86</f>
        <v>2</v>
      </c>
      <c r="ES86" s="17">
        <f>FishAbundance!ES86</f>
        <v>0</v>
      </c>
      <c r="ET86" s="17">
        <f>FishAbundance!ET86</f>
        <v>0</v>
      </c>
      <c r="EU86" s="17">
        <f>FishAbundance!EU86</f>
        <v>0</v>
      </c>
      <c r="EV86" s="17">
        <f>FishAbundance!EV86</f>
        <v>0</v>
      </c>
      <c r="EW86" s="17">
        <f>FishAbundance!EW86</f>
        <v>0</v>
      </c>
      <c r="EX86" s="17">
        <f>FishAbundance!EX86</f>
        <v>2</v>
      </c>
      <c r="EY86" s="17">
        <f>FishAbundance!EY86</f>
        <v>0</v>
      </c>
      <c r="EZ86" s="17">
        <f>FishAbundance!EZ86</f>
        <v>0</v>
      </c>
      <c r="FA86" s="17">
        <f>FishAbundance!FA86</f>
        <v>0</v>
      </c>
      <c r="FB86" s="17">
        <f>FishAbundance!FB86</f>
        <v>0</v>
      </c>
      <c r="FC86" s="17">
        <f>FishAbundance!FC86</f>
        <v>0</v>
      </c>
      <c r="FE86" s="17">
        <f>VLOOKUP($A86, SiteInfo!$A$2:$R$480, MATCH(FishAbundancePRIMER!FE$1, SiteInfo!$A$1:$R$1,0), 0)</f>
        <v>8</v>
      </c>
      <c r="FF86" s="17">
        <f>VLOOKUP($A86, SiteInfo!$A$2:$R$480, MATCH(FishAbundancePRIMER!FF$1, SiteInfo!$A$1:$R$1,0), 0)</f>
        <v>10</v>
      </c>
      <c r="FG86" s="17">
        <f>VLOOKUP($A86, SiteInfo!$A$2:$R$480, MATCH(FishAbundancePRIMER!FG$1, SiteInfo!$A$1:$R$1,0), 0)</f>
        <v>2000</v>
      </c>
      <c r="FH86" s="17" t="str">
        <f>VLOOKUP($A86, SiteInfo!$A$2:$R$480, MATCH(FishAbundancePRIMER!FH$1, SiteInfo!$A$1:$R$1,0), 0)</f>
        <v>CD</v>
      </c>
      <c r="FI86" s="17">
        <f>VLOOKUP($A86, SiteInfo!$A$2:$R$480, MATCH(FishAbundancePRIMER!FI$1, SiteInfo!$A$1:$R$1,0), 0)</f>
        <v>2</v>
      </c>
      <c r="FJ86" s="17" t="str">
        <f>VLOOKUP($A86, SiteInfo!$A$2:$R$480, MATCH(FishAbundancePRIMER!FJ$1, SiteInfo!$A$1:$R$1,0), 0)</f>
        <v>Waikaranga Island</v>
      </c>
      <c r="FK86" s="17" t="str">
        <f>VLOOKUP($A86, SiteInfo!$A$2:$R$480, MATCH(FishAbundancePRIMER!FK$1, SiteInfo!$A$1:$R$1,0), 0)</f>
        <v>Coromandel Peninsula</v>
      </c>
      <c r="FL86" s="17" t="str">
        <f>VLOOKUP($A86, SiteInfo!$A$2:$R$480, MATCH(FishAbundancePRIMER!FL$1, SiteInfo!$A$1:$R$1,0), 0)</f>
        <v>COP</v>
      </c>
      <c r="FM86" s="17" t="str">
        <f>VLOOKUP($A86, SiteInfo!$A$2:$R$480, MATCH(FishAbundancePRIMER!FM$1, SiteInfo!$A$1:$R$1,0), 0)</f>
        <v>Coromandel Peninsula</v>
      </c>
      <c r="FN86" s="17" t="str">
        <f>VLOOKUP($A86, SiteInfo!$A$2:$R$480, MATCH(FishAbundancePRIMER!FN$1, SiteInfo!$A$1:$R$1,0), 0)</f>
        <v>Cp</v>
      </c>
      <c r="FO86" s="17" t="str">
        <f>VLOOKUP($A86, SiteInfo!$A$2:$R$480, MATCH(FishAbundancePRIMER!FO$1, SiteInfo!$A$1:$R$1,0), 0)</f>
        <v>NENI</v>
      </c>
    </row>
    <row r="87" spans="1:171" x14ac:dyDescent="0.25">
      <c r="A87" s="11" t="str">
        <f>FishAbundance!A87</f>
        <v>Cp4</v>
      </c>
      <c r="B87" s="17">
        <f>FishAbundance!B87</f>
        <v>0</v>
      </c>
      <c r="C87" s="17">
        <f>FishAbundance!C87</f>
        <v>0</v>
      </c>
      <c r="D87" s="17">
        <f>FishAbundance!D87</f>
        <v>0</v>
      </c>
      <c r="E87" s="17">
        <f>FishAbundance!E87</f>
        <v>0</v>
      </c>
      <c r="F87" s="17">
        <f>FishAbundance!F87</f>
        <v>0</v>
      </c>
      <c r="G87" s="17">
        <f>FishAbundance!G87</f>
        <v>0</v>
      </c>
      <c r="H87" s="17">
        <f>FishAbundance!H87</f>
        <v>0</v>
      </c>
      <c r="I87" s="17">
        <f>FishAbundance!I87</f>
        <v>0</v>
      </c>
      <c r="J87" s="17">
        <f>FishAbundance!J87</f>
        <v>0</v>
      </c>
      <c r="K87" s="17">
        <f>FishAbundance!K87</f>
        <v>0</v>
      </c>
      <c r="L87" s="17">
        <f>FishAbundance!L87</f>
        <v>0</v>
      </c>
      <c r="M87" s="17">
        <f>FishAbundance!M87</f>
        <v>0</v>
      </c>
      <c r="N87" s="17">
        <f>FishAbundance!N87</f>
        <v>0</v>
      </c>
      <c r="O87" s="17">
        <f>FishAbundance!O87</f>
        <v>0</v>
      </c>
      <c r="P87" s="17">
        <f>FishAbundance!P87</f>
        <v>0</v>
      </c>
      <c r="Q87" s="17">
        <f>FishAbundance!Q87</f>
        <v>0</v>
      </c>
      <c r="R87" s="17">
        <f>FishAbundance!R87</f>
        <v>0</v>
      </c>
      <c r="S87" s="17">
        <f>FishAbundance!S87</f>
        <v>0</v>
      </c>
      <c r="T87" s="17">
        <f>FishAbundance!T87</f>
        <v>0</v>
      </c>
      <c r="U87" s="17">
        <f>FishAbundance!U87</f>
        <v>0</v>
      </c>
      <c r="V87" s="17">
        <f>FishAbundance!V87</f>
        <v>0</v>
      </c>
      <c r="W87" s="17">
        <f>FishAbundance!W87</f>
        <v>0</v>
      </c>
      <c r="X87" s="17">
        <f>FishAbundance!X87</f>
        <v>0</v>
      </c>
      <c r="Y87" s="17">
        <f>FishAbundance!Y87</f>
        <v>0</v>
      </c>
      <c r="Z87" s="17">
        <f>FishAbundance!Z87</f>
        <v>0</v>
      </c>
      <c r="AA87" s="17">
        <f>FishAbundance!AA87</f>
        <v>2</v>
      </c>
      <c r="AB87" s="17">
        <f>FishAbundance!AB87</f>
        <v>0</v>
      </c>
      <c r="AC87" s="17">
        <f>FishAbundance!AC87</f>
        <v>0</v>
      </c>
      <c r="AD87" s="17">
        <f>FishAbundance!AD87</f>
        <v>0</v>
      </c>
      <c r="AE87" s="17">
        <f>FishAbundance!AE87</f>
        <v>0</v>
      </c>
      <c r="AF87" s="17">
        <f>FishAbundance!AF87</f>
        <v>0</v>
      </c>
      <c r="AG87" s="17">
        <f>FishAbundance!AG87</f>
        <v>0</v>
      </c>
      <c r="AH87" s="17">
        <f>FishAbundance!AH87</f>
        <v>0</v>
      </c>
      <c r="AI87" s="17">
        <f>FishAbundance!AI87</f>
        <v>0</v>
      </c>
      <c r="AJ87" s="17">
        <f>FishAbundance!AJ87</f>
        <v>0</v>
      </c>
      <c r="AK87" s="17">
        <f>FishAbundance!AK87</f>
        <v>0</v>
      </c>
      <c r="AL87" s="17">
        <f>FishAbundance!AL87</f>
        <v>0</v>
      </c>
      <c r="AM87" s="17">
        <f>FishAbundance!AM87</f>
        <v>2</v>
      </c>
      <c r="AN87" s="17">
        <f>FishAbundance!AN87</f>
        <v>0</v>
      </c>
      <c r="AO87" s="17">
        <f>FishAbundance!AO87</f>
        <v>0</v>
      </c>
      <c r="AP87" s="17">
        <f>FishAbundance!AP87</f>
        <v>0</v>
      </c>
      <c r="AQ87" s="17">
        <f>FishAbundance!AQ87</f>
        <v>0</v>
      </c>
      <c r="AR87" s="17">
        <f>FishAbundance!AR87</f>
        <v>0</v>
      </c>
      <c r="AS87" s="17">
        <f>FishAbundance!AS87</f>
        <v>0</v>
      </c>
      <c r="AT87" s="17">
        <f>FishAbundance!AT87</f>
        <v>0</v>
      </c>
      <c r="AU87" s="17">
        <f>FishAbundance!AU87</f>
        <v>0</v>
      </c>
      <c r="AV87" s="17">
        <f>FishAbundance!AV87</f>
        <v>0</v>
      </c>
      <c r="AW87" s="17">
        <f>FishAbundance!AW87</f>
        <v>0</v>
      </c>
      <c r="AX87" s="17">
        <f>FishAbundance!AX87</f>
        <v>0</v>
      </c>
      <c r="AY87" s="17">
        <f>FishAbundance!AY87</f>
        <v>0</v>
      </c>
      <c r="AZ87" s="17">
        <f>FishAbundance!AZ87</f>
        <v>0</v>
      </c>
      <c r="BA87" s="17">
        <f>FishAbundance!BA87</f>
        <v>0</v>
      </c>
      <c r="BB87" s="17">
        <f>FishAbundance!BB87</f>
        <v>0</v>
      </c>
      <c r="BC87" s="17">
        <f>FishAbundance!BC87</f>
        <v>0</v>
      </c>
      <c r="BD87" s="17">
        <f>FishAbundance!BD87</f>
        <v>0</v>
      </c>
      <c r="BE87" s="17">
        <f>FishAbundance!BE87</f>
        <v>0</v>
      </c>
      <c r="BF87" s="17">
        <f>FishAbundance!BF87</f>
        <v>3</v>
      </c>
      <c r="BG87" s="17">
        <f>FishAbundance!BG87</f>
        <v>0</v>
      </c>
      <c r="BH87" s="17">
        <f>FishAbundance!BH87</f>
        <v>0</v>
      </c>
      <c r="BI87" s="17">
        <f>FishAbundance!BI87</f>
        <v>0</v>
      </c>
      <c r="BJ87" s="17">
        <f>FishAbundance!BJ87</f>
        <v>0</v>
      </c>
      <c r="BK87" s="17">
        <f>FishAbundance!BK87</f>
        <v>2</v>
      </c>
      <c r="BL87" s="17">
        <f>FishAbundance!BL87</f>
        <v>0</v>
      </c>
      <c r="BM87" s="17">
        <f>FishAbundance!BM87</f>
        <v>0</v>
      </c>
      <c r="BN87" s="17">
        <f>FishAbundance!BN87</f>
        <v>0</v>
      </c>
      <c r="BO87" s="17">
        <f>FishAbundance!BO87</f>
        <v>3</v>
      </c>
      <c r="BP87" s="17">
        <f>FishAbundance!BP87</f>
        <v>0</v>
      </c>
      <c r="BQ87" s="17">
        <f>FishAbundance!BQ87</f>
        <v>0</v>
      </c>
      <c r="BR87" s="17">
        <f>FishAbundance!BR87</f>
        <v>2</v>
      </c>
      <c r="BS87" s="17">
        <f>FishAbundance!BS87</f>
        <v>0</v>
      </c>
      <c r="BT87" s="17">
        <f>FishAbundance!BT87</f>
        <v>0</v>
      </c>
      <c r="BU87" s="17">
        <f>FishAbundance!BU87</f>
        <v>1</v>
      </c>
      <c r="BV87" s="17">
        <f>FishAbundance!BV87</f>
        <v>0</v>
      </c>
      <c r="BW87" s="17">
        <f>FishAbundance!BW87</f>
        <v>2</v>
      </c>
      <c r="BX87" s="17">
        <f>FishAbundance!BX87</f>
        <v>0</v>
      </c>
      <c r="BY87" s="17">
        <f>FishAbundance!BY87</f>
        <v>0</v>
      </c>
      <c r="BZ87" s="17">
        <f>FishAbundance!BZ87</f>
        <v>0</v>
      </c>
      <c r="CA87" s="17">
        <f>FishAbundance!CA87</f>
        <v>0</v>
      </c>
      <c r="CB87" s="17">
        <f>FishAbundance!CB87</f>
        <v>0</v>
      </c>
      <c r="CC87" s="17">
        <f>FishAbundance!CC87</f>
        <v>0</v>
      </c>
      <c r="CD87" s="17">
        <f>FishAbundance!CD87</f>
        <v>0</v>
      </c>
      <c r="CE87" s="17">
        <f>FishAbundance!CE87</f>
        <v>0</v>
      </c>
      <c r="CF87" s="17">
        <f>FishAbundance!CF87</f>
        <v>0</v>
      </c>
      <c r="CG87" s="17">
        <f>FishAbundance!CG87</f>
        <v>3</v>
      </c>
      <c r="CH87" s="17">
        <f>FishAbundance!CH87</f>
        <v>0</v>
      </c>
      <c r="CI87" s="17">
        <f>FishAbundance!CI87</f>
        <v>0</v>
      </c>
      <c r="CJ87" s="17">
        <f>FishAbundance!CJ87</f>
        <v>0</v>
      </c>
      <c r="CK87" s="17">
        <f>FishAbundance!CK87</f>
        <v>0</v>
      </c>
      <c r="CL87" s="17">
        <f>FishAbundance!CL87</f>
        <v>0</v>
      </c>
      <c r="CM87" s="17">
        <f>FishAbundance!CM87</f>
        <v>3</v>
      </c>
      <c r="CN87" s="17">
        <f>FishAbundance!CN87</f>
        <v>2</v>
      </c>
      <c r="CO87" s="17">
        <f>FishAbundance!CO87</f>
        <v>0</v>
      </c>
      <c r="CP87" s="17">
        <f>FishAbundance!CP87</f>
        <v>0</v>
      </c>
      <c r="CQ87" s="17">
        <f>FishAbundance!CQ87</f>
        <v>0</v>
      </c>
      <c r="CR87" s="17">
        <f>FishAbundance!CR87</f>
        <v>0</v>
      </c>
      <c r="CS87" s="17">
        <f>FishAbundance!CS87</f>
        <v>3</v>
      </c>
      <c r="CT87" s="17">
        <f>FishAbundance!CT87</f>
        <v>0</v>
      </c>
      <c r="CU87" s="17">
        <f>FishAbundance!CU87</f>
        <v>0</v>
      </c>
      <c r="CV87" s="17">
        <f>FishAbundance!CV87</f>
        <v>0</v>
      </c>
      <c r="CW87" s="17">
        <f>FishAbundance!CW87</f>
        <v>0</v>
      </c>
      <c r="CX87" s="17">
        <f>FishAbundance!CX87</f>
        <v>0</v>
      </c>
      <c r="CY87" s="17">
        <f>FishAbundance!CY87</f>
        <v>0</v>
      </c>
      <c r="CZ87" s="17">
        <f>FishAbundance!CZ87</f>
        <v>0</v>
      </c>
      <c r="DA87" s="17">
        <f>FishAbundance!DA87</f>
        <v>2</v>
      </c>
      <c r="DB87" s="17">
        <f>FishAbundance!DB87</f>
        <v>0</v>
      </c>
      <c r="DC87" s="17">
        <f>FishAbundance!DC87</f>
        <v>2</v>
      </c>
      <c r="DD87" s="17">
        <f>FishAbundance!DD87</f>
        <v>0</v>
      </c>
      <c r="DE87" s="17">
        <f>FishAbundance!DE87</f>
        <v>0</v>
      </c>
      <c r="DF87" s="17">
        <f>FishAbundance!DF87</f>
        <v>2</v>
      </c>
      <c r="DG87" s="17">
        <f>FishAbundance!DG87</f>
        <v>0</v>
      </c>
      <c r="DH87" s="17">
        <f>FishAbundance!DH87</f>
        <v>0</v>
      </c>
      <c r="DI87" s="17">
        <f>FishAbundance!DI87</f>
        <v>0</v>
      </c>
      <c r="DJ87" s="17">
        <f>FishAbundance!DJ87</f>
        <v>0</v>
      </c>
      <c r="DK87" s="17">
        <f>FishAbundance!DK87</f>
        <v>1</v>
      </c>
      <c r="DL87" s="17">
        <f>FishAbundance!DL87</f>
        <v>0</v>
      </c>
      <c r="DM87" s="17">
        <f>FishAbundance!DM87</f>
        <v>0</v>
      </c>
      <c r="DN87" s="17">
        <f>FishAbundance!DN87</f>
        <v>0</v>
      </c>
      <c r="DO87" s="17">
        <f>FishAbundance!DO87</f>
        <v>0</v>
      </c>
      <c r="DP87" s="17">
        <f>FishAbundance!DP87</f>
        <v>0</v>
      </c>
      <c r="DQ87" s="17">
        <f>FishAbundance!DQ87</f>
        <v>0</v>
      </c>
      <c r="DR87" s="17">
        <f>FishAbundance!DR87</f>
        <v>0</v>
      </c>
      <c r="DS87" s="17">
        <f>FishAbundance!DS87</f>
        <v>0</v>
      </c>
      <c r="DT87" s="17">
        <f>FishAbundance!DT87</f>
        <v>0</v>
      </c>
      <c r="DU87" s="17">
        <f>FishAbundance!DU87</f>
        <v>0</v>
      </c>
      <c r="DV87" s="17">
        <f>FishAbundance!DV87</f>
        <v>0</v>
      </c>
      <c r="DW87" s="17">
        <f>FishAbundance!DW87</f>
        <v>0</v>
      </c>
      <c r="DX87" s="17">
        <f>FishAbundance!DX87</f>
        <v>0</v>
      </c>
      <c r="DY87" s="17">
        <f>FishAbundance!DY87</f>
        <v>0</v>
      </c>
      <c r="DZ87" s="17">
        <f>FishAbundance!DZ87</f>
        <v>2</v>
      </c>
      <c r="EA87" s="17">
        <f>FishAbundance!EA87</f>
        <v>0</v>
      </c>
      <c r="EB87" s="17">
        <f>FishAbundance!EB87</f>
        <v>2</v>
      </c>
      <c r="EC87" s="17">
        <f>FishAbundance!EC87</f>
        <v>2</v>
      </c>
      <c r="ED87" s="17">
        <f>FishAbundance!ED87</f>
        <v>0</v>
      </c>
      <c r="EE87" s="17">
        <f>FishAbundance!EE87</f>
        <v>0</v>
      </c>
      <c r="EF87" s="17">
        <f>FishAbundance!EF87</f>
        <v>0</v>
      </c>
      <c r="EG87" s="17">
        <f>FishAbundance!EG87</f>
        <v>0</v>
      </c>
      <c r="EH87" s="17">
        <f>FishAbundance!EH87</f>
        <v>0</v>
      </c>
      <c r="EI87" s="17">
        <f>FishAbundance!EI87</f>
        <v>0</v>
      </c>
      <c r="EJ87" s="17">
        <f>FishAbundance!EJ87</f>
        <v>0</v>
      </c>
      <c r="EK87" s="17">
        <f>FishAbundance!EK87</f>
        <v>2</v>
      </c>
      <c r="EL87" s="17">
        <f>FishAbundance!EL87</f>
        <v>2</v>
      </c>
      <c r="EM87" s="17">
        <f>FishAbundance!EM87</f>
        <v>1</v>
      </c>
      <c r="EN87" s="17">
        <f>FishAbundance!EN87</f>
        <v>0</v>
      </c>
      <c r="EO87" s="17">
        <f>FishAbundance!EO87</f>
        <v>2</v>
      </c>
      <c r="EP87" s="17">
        <f>FishAbundance!EP87</f>
        <v>0</v>
      </c>
      <c r="EQ87" s="17">
        <f>FishAbundance!EQ87</f>
        <v>0</v>
      </c>
      <c r="ER87" s="17">
        <f>FishAbundance!ER87</f>
        <v>0</v>
      </c>
      <c r="ES87" s="17">
        <f>FishAbundance!ES87</f>
        <v>0</v>
      </c>
      <c r="ET87" s="17">
        <f>FishAbundance!ET87</f>
        <v>0</v>
      </c>
      <c r="EU87" s="17">
        <f>FishAbundance!EU87</f>
        <v>0</v>
      </c>
      <c r="EV87" s="17">
        <f>FishAbundance!EV87</f>
        <v>0</v>
      </c>
      <c r="EW87" s="17">
        <f>FishAbundance!EW87</f>
        <v>0</v>
      </c>
      <c r="EX87" s="17">
        <f>FishAbundance!EX87</f>
        <v>3</v>
      </c>
      <c r="EY87" s="17">
        <f>FishAbundance!EY87</f>
        <v>0</v>
      </c>
      <c r="EZ87" s="17">
        <f>FishAbundance!EZ87</f>
        <v>0</v>
      </c>
      <c r="FA87" s="17">
        <f>FishAbundance!FA87</f>
        <v>0</v>
      </c>
      <c r="FB87" s="17">
        <f>FishAbundance!FB87</f>
        <v>0</v>
      </c>
      <c r="FC87" s="17">
        <f>FishAbundance!FC87</f>
        <v>0</v>
      </c>
      <c r="FE87" s="17">
        <f>VLOOKUP($A87, SiteInfo!$A$2:$R$480, MATCH(FishAbundancePRIMER!FE$1, SiteInfo!$A$1:$R$1,0), 0)</f>
        <v>9</v>
      </c>
      <c r="FF87" s="17">
        <f>VLOOKUP($A87, SiteInfo!$A$2:$R$480, MATCH(FishAbundancePRIMER!FF$1, SiteInfo!$A$1:$R$1,0), 0)</f>
        <v>1</v>
      </c>
      <c r="FG87" s="17">
        <f>VLOOKUP($A87, SiteInfo!$A$2:$R$480, MATCH(FishAbundancePRIMER!FG$1, SiteInfo!$A$1:$R$1,0), 0)</f>
        <v>2002</v>
      </c>
      <c r="FH87" s="17" t="str">
        <f>VLOOKUP($A87, SiteInfo!$A$2:$R$480, MATCH(FishAbundancePRIMER!FH$1, SiteInfo!$A$1:$R$1,0), 0)</f>
        <v>CD</v>
      </c>
      <c r="FI87" s="17">
        <f>VLOOKUP($A87, SiteInfo!$A$2:$R$480, MATCH(FishAbundancePRIMER!FI$1, SiteInfo!$A$1:$R$1,0), 0)</f>
        <v>1</v>
      </c>
      <c r="FJ87" s="17" t="str">
        <f>VLOOKUP($A87, SiteInfo!$A$2:$R$480, MATCH(FishAbundancePRIMER!FJ$1, SiteInfo!$A$1:$R$1,0), 0)</f>
        <v>Outer Hahei</v>
      </c>
      <c r="FK87" s="17" t="str">
        <f>VLOOKUP($A87, SiteInfo!$A$2:$R$480, MATCH(FishAbundancePRIMER!FK$1, SiteInfo!$A$1:$R$1,0), 0)</f>
        <v>Coromandel Peninsula</v>
      </c>
      <c r="FL87" s="17" t="str">
        <f>VLOOKUP($A87, SiteInfo!$A$2:$R$480, MATCH(FishAbundancePRIMER!FL$1, SiteInfo!$A$1:$R$1,0), 0)</f>
        <v>COP</v>
      </c>
      <c r="FM87" s="17" t="str">
        <f>VLOOKUP($A87, SiteInfo!$A$2:$R$480, MATCH(FishAbundancePRIMER!FM$1, SiteInfo!$A$1:$R$1,0), 0)</f>
        <v>Coromandel Peninsula</v>
      </c>
      <c r="FN87" s="17" t="str">
        <f>VLOOKUP($A87, SiteInfo!$A$2:$R$480, MATCH(FishAbundancePRIMER!FN$1, SiteInfo!$A$1:$R$1,0), 0)</f>
        <v>Cp</v>
      </c>
      <c r="FO87" s="17" t="str">
        <f>VLOOKUP($A87, SiteInfo!$A$2:$R$480, MATCH(FishAbundancePRIMER!FO$1, SiteInfo!$A$1:$R$1,0), 0)</f>
        <v>NENI</v>
      </c>
    </row>
    <row r="88" spans="1:171" x14ac:dyDescent="0.25">
      <c r="A88" s="11" t="str">
        <f>FishAbundance!A88</f>
        <v>Cp5</v>
      </c>
      <c r="B88" s="17">
        <f>FishAbundance!B88</f>
        <v>0</v>
      </c>
      <c r="C88" s="17">
        <f>FishAbundance!C88</f>
        <v>0</v>
      </c>
      <c r="D88" s="17">
        <f>FishAbundance!D88</f>
        <v>0</v>
      </c>
      <c r="E88" s="17">
        <f>FishAbundance!E88</f>
        <v>0</v>
      </c>
      <c r="F88" s="17">
        <f>FishAbundance!F88</f>
        <v>0</v>
      </c>
      <c r="G88" s="17">
        <f>FishAbundance!G88</f>
        <v>0</v>
      </c>
      <c r="H88" s="17">
        <f>FishAbundance!H88</f>
        <v>0</v>
      </c>
      <c r="I88" s="17">
        <f>FishAbundance!I88</f>
        <v>0</v>
      </c>
      <c r="J88" s="17">
        <f>FishAbundance!J88</f>
        <v>0</v>
      </c>
      <c r="K88" s="17">
        <f>FishAbundance!K88</f>
        <v>0</v>
      </c>
      <c r="L88" s="17">
        <f>FishAbundance!L88</f>
        <v>0</v>
      </c>
      <c r="M88" s="17">
        <f>FishAbundance!M88</f>
        <v>0</v>
      </c>
      <c r="N88" s="17">
        <f>FishAbundance!N88</f>
        <v>0</v>
      </c>
      <c r="O88" s="17">
        <f>FishAbundance!O88</f>
        <v>0</v>
      </c>
      <c r="P88" s="17">
        <f>FishAbundance!P88</f>
        <v>0</v>
      </c>
      <c r="Q88" s="17">
        <f>FishAbundance!Q88</f>
        <v>0</v>
      </c>
      <c r="R88" s="17">
        <f>FishAbundance!R88</f>
        <v>0</v>
      </c>
      <c r="S88" s="17">
        <f>FishAbundance!S88</f>
        <v>0</v>
      </c>
      <c r="T88" s="17">
        <f>FishAbundance!T88</f>
        <v>0</v>
      </c>
      <c r="U88" s="17">
        <f>FishAbundance!U88</f>
        <v>0</v>
      </c>
      <c r="V88" s="17">
        <f>FishAbundance!V88</f>
        <v>1</v>
      </c>
      <c r="W88" s="17">
        <f>FishAbundance!W88</f>
        <v>0</v>
      </c>
      <c r="X88" s="17">
        <f>FishAbundance!X88</f>
        <v>0</v>
      </c>
      <c r="Y88" s="17">
        <f>FishAbundance!Y88</f>
        <v>0</v>
      </c>
      <c r="Z88" s="17">
        <f>FishAbundance!Z88</f>
        <v>0</v>
      </c>
      <c r="AA88" s="17">
        <f>FishAbundance!AA88</f>
        <v>2</v>
      </c>
      <c r="AB88" s="17">
        <f>FishAbundance!AB88</f>
        <v>0</v>
      </c>
      <c r="AC88" s="17">
        <f>FishAbundance!AC88</f>
        <v>0</v>
      </c>
      <c r="AD88" s="17">
        <f>FishAbundance!AD88</f>
        <v>0</v>
      </c>
      <c r="AE88" s="17">
        <f>FishAbundance!AE88</f>
        <v>0</v>
      </c>
      <c r="AF88" s="17">
        <f>FishAbundance!AF88</f>
        <v>0</v>
      </c>
      <c r="AG88" s="17">
        <f>FishAbundance!AG88</f>
        <v>0</v>
      </c>
      <c r="AH88" s="17">
        <f>FishAbundance!AH88</f>
        <v>0</v>
      </c>
      <c r="AI88" s="17">
        <f>FishAbundance!AI88</f>
        <v>0</v>
      </c>
      <c r="AJ88" s="17">
        <f>FishAbundance!AJ88</f>
        <v>0</v>
      </c>
      <c r="AK88" s="17">
        <f>FishAbundance!AK88</f>
        <v>0</v>
      </c>
      <c r="AL88" s="17">
        <f>FishAbundance!AL88</f>
        <v>0</v>
      </c>
      <c r="AM88" s="17">
        <f>FishAbundance!AM88</f>
        <v>2</v>
      </c>
      <c r="AN88" s="17">
        <f>FishAbundance!AN88</f>
        <v>0</v>
      </c>
      <c r="AO88" s="17">
        <f>FishAbundance!AO88</f>
        <v>0</v>
      </c>
      <c r="AP88" s="17">
        <f>FishAbundance!AP88</f>
        <v>0</v>
      </c>
      <c r="AQ88" s="17">
        <f>FishAbundance!AQ88</f>
        <v>0</v>
      </c>
      <c r="AR88" s="17">
        <f>FishAbundance!AR88</f>
        <v>0</v>
      </c>
      <c r="AS88" s="17">
        <f>FishAbundance!AS88</f>
        <v>0</v>
      </c>
      <c r="AT88" s="17">
        <f>FishAbundance!AT88</f>
        <v>0</v>
      </c>
      <c r="AU88" s="17">
        <f>FishAbundance!AU88</f>
        <v>0</v>
      </c>
      <c r="AV88" s="17">
        <f>FishAbundance!AV88</f>
        <v>1</v>
      </c>
      <c r="AW88" s="17">
        <f>FishAbundance!AW88</f>
        <v>0</v>
      </c>
      <c r="AX88" s="17">
        <f>FishAbundance!AX88</f>
        <v>0</v>
      </c>
      <c r="AY88" s="17">
        <f>FishAbundance!AY88</f>
        <v>0</v>
      </c>
      <c r="AZ88" s="17">
        <f>FishAbundance!AZ88</f>
        <v>0</v>
      </c>
      <c r="BA88" s="17">
        <f>FishAbundance!BA88</f>
        <v>2</v>
      </c>
      <c r="BB88" s="17">
        <f>FishAbundance!BB88</f>
        <v>0</v>
      </c>
      <c r="BC88" s="17">
        <f>FishAbundance!BC88</f>
        <v>0</v>
      </c>
      <c r="BD88" s="17">
        <f>FishAbundance!BD88</f>
        <v>0</v>
      </c>
      <c r="BE88" s="17">
        <f>FishAbundance!BE88</f>
        <v>0</v>
      </c>
      <c r="BF88" s="17">
        <f>FishAbundance!BF88</f>
        <v>4</v>
      </c>
      <c r="BG88" s="17">
        <f>FishAbundance!BG88</f>
        <v>0</v>
      </c>
      <c r="BH88" s="17">
        <f>FishAbundance!BH88</f>
        <v>0</v>
      </c>
      <c r="BI88" s="17">
        <f>FishAbundance!BI88</f>
        <v>0</v>
      </c>
      <c r="BJ88" s="17">
        <f>FishAbundance!BJ88</f>
        <v>2</v>
      </c>
      <c r="BK88" s="17">
        <f>FishAbundance!BK88</f>
        <v>3</v>
      </c>
      <c r="BL88" s="17">
        <f>FishAbundance!BL88</f>
        <v>0</v>
      </c>
      <c r="BM88" s="17">
        <f>FishAbundance!BM88</f>
        <v>0</v>
      </c>
      <c r="BN88" s="17">
        <f>FishAbundance!BN88</f>
        <v>0</v>
      </c>
      <c r="BO88" s="17">
        <f>FishAbundance!BO88</f>
        <v>3</v>
      </c>
      <c r="BP88" s="17">
        <f>FishAbundance!BP88</f>
        <v>0</v>
      </c>
      <c r="BQ88" s="17">
        <f>FishAbundance!BQ88</f>
        <v>0</v>
      </c>
      <c r="BR88" s="17">
        <f>FishAbundance!BR88</f>
        <v>4</v>
      </c>
      <c r="BS88" s="17">
        <f>FishAbundance!BS88</f>
        <v>0</v>
      </c>
      <c r="BT88" s="17">
        <f>FishAbundance!BT88</f>
        <v>0</v>
      </c>
      <c r="BU88" s="17">
        <f>FishAbundance!BU88</f>
        <v>0</v>
      </c>
      <c r="BV88" s="17">
        <f>FishAbundance!BV88</f>
        <v>0</v>
      </c>
      <c r="BW88" s="17">
        <f>FishAbundance!BW88</f>
        <v>0</v>
      </c>
      <c r="BX88" s="17">
        <f>FishAbundance!BX88</f>
        <v>0</v>
      </c>
      <c r="BY88" s="17">
        <f>FishAbundance!BY88</f>
        <v>0</v>
      </c>
      <c r="BZ88" s="17">
        <f>FishAbundance!BZ88</f>
        <v>0</v>
      </c>
      <c r="CA88" s="17">
        <f>FishAbundance!CA88</f>
        <v>0</v>
      </c>
      <c r="CB88" s="17">
        <f>FishAbundance!CB88</f>
        <v>0</v>
      </c>
      <c r="CC88" s="17">
        <f>FishAbundance!CC88</f>
        <v>0</v>
      </c>
      <c r="CD88" s="17">
        <f>FishAbundance!CD88</f>
        <v>0</v>
      </c>
      <c r="CE88" s="17">
        <f>FishAbundance!CE88</f>
        <v>0</v>
      </c>
      <c r="CF88" s="17">
        <f>FishAbundance!CF88</f>
        <v>0</v>
      </c>
      <c r="CG88" s="17">
        <f>FishAbundance!CG88</f>
        <v>3</v>
      </c>
      <c r="CH88" s="17">
        <f>FishAbundance!CH88</f>
        <v>0</v>
      </c>
      <c r="CI88" s="17">
        <f>FishAbundance!CI88</f>
        <v>0</v>
      </c>
      <c r="CJ88" s="17">
        <f>FishAbundance!CJ88</f>
        <v>0</v>
      </c>
      <c r="CK88" s="17">
        <f>FishAbundance!CK88</f>
        <v>0</v>
      </c>
      <c r="CL88" s="17">
        <f>FishAbundance!CL88</f>
        <v>0</v>
      </c>
      <c r="CM88" s="17">
        <f>FishAbundance!CM88</f>
        <v>2</v>
      </c>
      <c r="CN88" s="17">
        <f>FishAbundance!CN88</f>
        <v>2</v>
      </c>
      <c r="CO88" s="17">
        <f>FishAbundance!CO88</f>
        <v>0</v>
      </c>
      <c r="CP88" s="17">
        <f>FishAbundance!CP88</f>
        <v>0</v>
      </c>
      <c r="CQ88" s="17">
        <f>FishAbundance!CQ88</f>
        <v>0</v>
      </c>
      <c r="CR88" s="17">
        <f>FishAbundance!CR88</f>
        <v>0</v>
      </c>
      <c r="CS88" s="17">
        <f>FishAbundance!CS88</f>
        <v>3</v>
      </c>
      <c r="CT88" s="17">
        <f>FishAbundance!CT88</f>
        <v>0</v>
      </c>
      <c r="CU88" s="17">
        <f>FishAbundance!CU88</f>
        <v>0</v>
      </c>
      <c r="CV88" s="17">
        <f>FishAbundance!CV88</f>
        <v>0</v>
      </c>
      <c r="CW88" s="17">
        <f>FishAbundance!CW88</f>
        <v>0</v>
      </c>
      <c r="CX88" s="17">
        <f>FishAbundance!CX88</f>
        <v>0</v>
      </c>
      <c r="CY88" s="17">
        <f>FishAbundance!CY88</f>
        <v>0</v>
      </c>
      <c r="CZ88" s="17">
        <f>FishAbundance!CZ88</f>
        <v>0</v>
      </c>
      <c r="DA88" s="17">
        <f>FishAbundance!DA88</f>
        <v>2</v>
      </c>
      <c r="DB88" s="17">
        <f>FishAbundance!DB88</f>
        <v>0</v>
      </c>
      <c r="DC88" s="17">
        <f>FishAbundance!DC88</f>
        <v>1</v>
      </c>
      <c r="DD88" s="17">
        <f>FishAbundance!DD88</f>
        <v>0</v>
      </c>
      <c r="DE88" s="17">
        <f>FishAbundance!DE88</f>
        <v>0</v>
      </c>
      <c r="DF88" s="17">
        <f>FishAbundance!DF88</f>
        <v>3</v>
      </c>
      <c r="DG88" s="17">
        <f>FishAbundance!DG88</f>
        <v>0</v>
      </c>
      <c r="DH88" s="17">
        <f>FishAbundance!DH88</f>
        <v>0</v>
      </c>
      <c r="DI88" s="17">
        <f>FishAbundance!DI88</f>
        <v>0</v>
      </c>
      <c r="DJ88" s="17">
        <f>FishAbundance!DJ88</f>
        <v>0</v>
      </c>
      <c r="DK88" s="17">
        <f>FishAbundance!DK88</f>
        <v>1</v>
      </c>
      <c r="DL88" s="17">
        <f>FishAbundance!DL88</f>
        <v>0</v>
      </c>
      <c r="DM88" s="17">
        <f>FishAbundance!DM88</f>
        <v>0</v>
      </c>
      <c r="DN88" s="17">
        <f>FishAbundance!DN88</f>
        <v>0</v>
      </c>
      <c r="DO88" s="17">
        <f>FishAbundance!DO88</f>
        <v>0</v>
      </c>
      <c r="DP88" s="17">
        <f>FishAbundance!DP88</f>
        <v>0</v>
      </c>
      <c r="DQ88" s="17">
        <f>FishAbundance!DQ88</f>
        <v>0</v>
      </c>
      <c r="DR88" s="17">
        <f>FishAbundance!DR88</f>
        <v>0</v>
      </c>
      <c r="DS88" s="17">
        <f>FishAbundance!DS88</f>
        <v>1</v>
      </c>
      <c r="DT88" s="17">
        <f>FishAbundance!DT88</f>
        <v>0</v>
      </c>
      <c r="DU88" s="17">
        <f>FishAbundance!DU88</f>
        <v>0</v>
      </c>
      <c r="DV88" s="17">
        <f>FishAbundance!DV88</f>
        <v>0</v>
      </c>
      <c r="DW88" s="17">
        <f>FishAbundance!DW88</f>
        <v>0</v>
      </c>
      <c r="DX88" s="17">
        <f>FishAbundance!DX88</f>
        <v>0</v>
      </c>
      <c r="DY88" s="17">
        <f>FishAbundance!DY88</f>
        <v>0</v>
      </c>
      <c r="DZ88" s="17">
        <f>FishAbundance!DZ88</f>
        <v>2</v>
      </c>
      <c r="EA88" s="17">
        <f>FishAbundance!EA88</f>
        <v>0</v>
      </c>
      <c r="EB88" s="17">
        <f>FishAbundance!EB88</f>
        <v>2</v>
      </c>
      <c r="EC88" s="17">
        <f>FishAbundance!EC88</f>
        <v>2</v>
      </c>
      <c r="ED88" s="17">
        <f>FishAbundance!ED88</f>
        <v>0</v>
      </c>
      <c r="EE88" s="17">
        <f>FishAbundance!EE88</f>
        <v>0</v>
      </c>
      <c r="EF88" s="17">
        <f>FishAbundance!EF88</f>
        <v>0</v>
      </c>
      <c r="EG88" s="17">
        <f>FishAbundance!EG88</f>
        <v>0</v>
      </c>
      <c r="EH88" s="17">
        <f>FishAbundance!EH88</f>
        <v>0</v>
      </c>
      <c r="EI88" s="17">
        <f>FishAbundance!EI88</f>
        <v>0</v>
      </c>
      <c r="EJ88" s="17">
        <f>FishAbundance!EJ88</f>
        <v>1</v>
      </c>
      <c r="EK88" s="17">
        <f>FishAbundance!EK88</f>
        <v>2</v>
      </c>
      <c r="EL88" s="17">
        <f>FishAbundance!EL88</f>
        <v>0</v>
      </c>
      <c r="EM88" s="17">
        <f>FishAbundance!EM88</f>
        <v>0</v>
      </c>
      <c r="EN88" s="17">
        <f>FishAbundance!EN88</f>
        <v>0</v>
      </c>
      <c r="EO88" s="17">
        <f>FishAbundance!EO88</f>
        <v>2</v>
      </c>
      <c r="EP88" s="17">
        <f>FishAbundance!EP88</f>
        <v>0</v>
      </c>
      <c r="EQ88" s="17">
        <f>FishAbundance!EQ88</f>
        <v>0</v>
      </c>
      <c r="ER88" s="17">
        <f>FishAbundance!ER88</f>
        <v>0</v>
      </c>
      <c r="ES88" s="17">
        <f>FishAbundance!ES88</f>
        <v>0</v>
      </c>
      <c r="ET88" s="17">
        <f>FishAbundance!ET88</f>
        <v>0</v>
      </c>
      <c r="EU88" s="17">
        <f>FishAbundance!EU88</f>
        <v>0</v>
      </c>
      <c r="EV88" s="17">
        <f>FishAbundance!EV88</f>
        <v>0</v>
      </c>
      <c r="EW88" s="17">
        <f>FishAbundance!EW88</f>
        <v>0</v>
      </c>
      <c r="EX88" s="17">
        <f>FishAbundance!EX88</f>
        <v>3</v>
      </c>
      <c r="EY88" s="17">
        <f>FishAbundance!EY88</f>
        <v>0</v>
      </c>
      <c r="EZ88" s="17">
        <f>FishAbundance!EZ88</f>
        <v>0</v>
      </c>
      <c r="FA88" s="17">
        <f>FishAbundance!FA88</f>
        <v>0</v>
      </c>
      <c r="FB88" s="17">
        <f>FishAbundance!FB88</f>
        <v>0</v>
      </c>
      <c r="FC88" s="17">
        <f>FishAbundance!FC88</f>
        <v>0</v>
      </c>
      <c r="FE88" s="17">
        <f>VLOOKUP($A88, SiteInfo!$A$2:$R$480, MATCH(FishAbundancePRIMER!FE$1, SiteInfo!$A$1:$R$1,0), 0)</f>
        <v>9</v>
      </c>
      <c r="FF88" s="17">
        <f>VLOOKUP($A88, SiteInfo!$A$2:$R$480, MATCH(FishAbundancePRIMER!FF$1, SiteInfo!$A$1:$R$1,0), 0)</f>
        <v>1</v>
      </c>
      <c r="FG88" s="17">
        <f>VLOOKUP($A88, SiteInfo!$A$2:$R$480, MATCH(FishAbundancePRIMER!FG$1, SiteInfo!$A$1:$R$1,0), 0)</f>
        <v>2002</v>
      </c>
      <c r="FH88" s="17" t="str">
        <f>VLOOKUP($A88, SiteInfo!$A$2:$R$480, MATCH(FishAbundancePRIMER!FH$1, SiteInfo!$A$1:$R$1,0), 0)</f>
        <v>CD</v>
      </c>
      <c r="FI88" s="17">
        <f>VLOOKUP($A88, SiteInfo!$A$2:$R$480, MATCH(FishAbundancePRIMER!FI$1, SiteInfo!$A$1:$R$1,0), 0)</f>
        <v>2</v>
      </c>
      <c r="FJ88" s="17" t="str">
        <f>VLOOKUP($A88, SiteInfo!$A$2:$R$480, MATCH(FishAbundancePRIMER!FJ$1, SiteInfo!$A$1:$R$1,0), 0)</f>
        <v>Outer Hahei</v>
      </c>
      <c r="FK88" s="17" t="str">
        <f>VLOOKUP($A88, SiteInfo!$A$2:$R$480, MATCH(FishAbundancePRIMER!FK$1, SiteInfo!$A$1:$R$1,0), 0)</f>
        <v>Coromandel Peninsula</v>
      </c>
      <c r="FL88" s="17" t="str">
        <f>VLOOKUP($A88, SiteInfo!$A$2:$R$480, MATCH(FishAbundancePRIMER!FL$1, SiteInfo!$A$1:$R$1,0), 0)</f>
        <v>COP</v>
      </c>
      <c r="FM88" s="17" t="str">
        <f>VLOOKUP($A88, SiteInfo!$A$2:$R$480, MATCH(FishAbundancePRIMER!FM$1, SiteInfo!$A$1:$R$1,0), 0)</f>
        <v>Coromandel Peninsula</v>
      </c>
      <c r="FN88" s="17" t="str">
        <f>VLOOKUP($A88, SiteInfo!$A$2:$R$480, MATCH(FishAbundancePRIMER!FN$1, SiteInfo!$A$1:$R$1,0), 0)</f>
        <v>Cp</v>
      </c>
      <c r="FO88" s="17" t="str">
        <f>VLOOKUP($A88, SiteInfo!$A$2:$R$480, MATCH(FishAbundancePRIMER!FO$1, SiteInfo!$A$1:$R$1,0), 0)</f>
        <v>NENI</v>
      </c>
    </row>
    <row r="89" spans="1:171" x14ac:dyDescent="0.25">
      <c r="A89" s="11" t="str">
        <f>FishAbundance!A89</f>
        <v>Cp6</v>
      </c>
      <c r="B89" s="17">
        <f>FishAbundance!B89</f>
        <v>0</v>
      </c>
      <c r="C89" s="17">
        <f>FishAbundance!C89</f>
        <v>0</v>
      </c>
      <c r="D89" s="17">
        <f>FishAbundance!D89</f>
        <v>0</v>
      </c>
      <c r="E89" s="17">
        <f>FishAbundance!E89</f>
        <v>0</v>
      </c>
      <c r="F89" s="17">
        <f>FishAbundance!F89</f>
        <v>0</v>
      </c>
      <c r="G89" s="17">
        <f>FishAbundance!G89</f>
        <v>0</v>
      </c>
      <c r="H89" s="17">
        <f>FishAbundance!H89</f>
        <v>0</v>
      </c>
      <c r="I89" s="17">
        <f>FishAbundance!I89</f>
        <v>0</v>
      </c>
      <c r="J89" s="17">
        <f>FishAbundance!J89</f>
        <v>0</v>
      </c>
      <c r="K89" s="17">
        <f>FishAbundance!K89</f>
        <v>0</v>
      </c>
      <c r="L89" s="17">
        <f>FishAbundance!L89</f>
        <v>0</v>
      </c>
      <c r="M89" s="17">
        <f>FishAbundance!M89</f>
        <v>0</v>
      </c>
      <c r="N89" s="17">
        <f>FishAbundance!N89</f>
        <v>1</v>
      </c>
      <c r="O89" s="17">
        <f>FishAbundance!O89</f>
        <v>0</v>
      </c>
      <c r="P89" s="17">
        <f>FishAbundance!P89</f>
        <v>0</v>
      </c>
      <c r="Q89" s="17">
        <f>FishAbundance!Q89</f>
        <v>0</v>
      </c>
      <c r="R89" s="17">
        <f>FishAbundance!R89</f>
        <v>0</v>
      </c>
      <c r="S89" s="17">
        <f>FishAbundance!S89</f>
        <v>0</v>
      </c>
      <c r="T89" s="17">
        <f>FishAbundance!T89</f>
        <v>0</v>
      </c>
      <c r="U89" s="17">
        <f>FishAbundance!U89</f>
        <v>0</v>
      </c>
      <c r="V89" s="17">
        <f>FishAbundance!V89</f>
        <v>0</v>
      </c>
      <c r="W89" s="17">
        <f>FishAbundance!W89</f>
        <v>0</v>
      </c>
      <c r="X89" s="17">
        <f>FishAbundance!X89</f>
        <v>0</v>
      </c>
      <c r="Y89" s="17">
        <f>FishAbundance!Y89</f>
        <v>0</v>
      </c>
      <c r="Z89" s="17">
        <f>FishAbundance!Z89</f>
        <v>0</v>
      </c>
      <c r="AA89" s="17">
        <f>FishAbundance!AA89</f>
        <v>0</v>
      </c>
      <c r="AB89" s="17">
        <f>FishAbundance!AB89</f>
        <v>0</v>
      </c>
      <c r="AC89" s="17">
        <f>FishAbundance!AC89</f>
        <v>0</v>
      </c>
      <c r="AD89" s="17">
        <f>FishAbundance!AD89</f>
        <v>0</v>
      </c>
      <c r="AE89" s="17">
        <f>FishAbundance!AE89</f>
        <v>0</v>
      </c>
      <c r="AF89" s="17">
        <f>FishAbundance!AF89</f>
        <v>0</v>
      </c>
      <c r="AG89" s="17">
        <f>FishAbundance!AG89</f>
        <v>0</v>
      </c>
      <c r="AH89" s="17">
        <f>FishAbundance!AH89</f>
        <v>0</v>
      </c>
      <c r="AI89" s="17">
        <f>FishAbundance!AI89</f>
        <v>0</v>
      </c>
      <c r="AJ89" s="17">
        <f>FishAbundance!AJ89</f>
        <v>0</v>
      </c>
      <c r="AK89" s="17">
        <f>FishAbundance!AK89</f>
        <v>0</v>
      </c>
      <c r="AL89" s="17">
        <f>FishAbundance!AL89</f>
        <v>0</v>
      </c>
      <c r="AM89" s="17">
        <f>FishAbundance!AM89</f>
        <v>2</v>
      </c>
      <c r="AN89" s="17">
        <f>FishAbundance!AN89</f>
        <v>0</v>
      </c>
      <c r="AO89" s="17">
        <f>FishAbundance!AO89</f>
        <v>0</v>
      </c>
      <c r="AP89" s="17">
        <f>FishAbundance!AP89</f>
        <v>0</v>
      </c>
      <c r="AQ89" s="17">
        <f>FishAbundance!AQ89</f>
        <v>0</v>
      </c>
      <c r="AR89" s="17">
        <f>FishAbundance!AR89</f>
        <v>0</v>
      </c>
      <c r="AS89" s="17">
        <f>FishAbundance!AS89</f>
        <v>0</v>
      </c>
      <c r="AT89" s="17">
        <f>FishAbundance!AT89</f>
        <v>0</v>
      </c>
      <c r="AU89" s="17">
        <f>FishAbundance!AU89</f>
        <v>0</v>
      </c>
      <c r="AV89" s="17">
        <f>FishAbundance!AV89</f>
        <v>0</v>
      </c>
      <c r="AW89" s="17">
        <f>FishAbundance!AW89</f>
        <v>0</v>
      </c>
      <c r="AX89" s="17">
        <f>FishAbundance!AX89</f>
        <v>0</v>
      </c>
      <c r="AY89" s="17">
        <f>FishAbundance!AY89</f>
        <v>0</v>
      </c>
      <c r="AZ89" s="17">
        <f>FishAbundance!AZ89</f>
        <v>0</v>
      </c>
      <c r="BA89" s="17">
        <f>FishAbundance!BA89</f>
        <v>0</v>
      </c>
      <c r="BB89" s="17">
        <f>FishAbundance!BB89</f>
        <v>0</v>
      </c>
      <c r="BC89" s="17">
        <f>FishAbundance!BC89</f>
        <v>0</v>
      </c>
      <c r="BD89" s="17">
        <f>FishAbundance!BD89</f>
        <v>0</v>
      </c>
      <c r="BE89" s="17">
        <f>FishAbundance!BE89</f>
        <v>0</v>
      </c>
      <c r="BF89" s="17">
        <f>FishAbundance!BF89</f>
        <v>4</v>
      </c>
      <c r="BG89" s="17">
        <f>FishAbundance!BG89</f>
        <v>1</v>
      </c>
      <c r="BH89" s="17">
        <f>FishAbundance!BH89</f>
        <v>0</v>
      </c>
      <c r="BI89" s="17">
        <f>FishAbundance!BI89</f>
        <v>0</v>
      </c>
      <c r="BJ89" s="17">
        <f>FishAbundance!BJ89</f>
        <v>2</v>
      </c>
      <c r="BK89" s="17">
        <f>FishAbundance!BK89</f>
        <v>2</v>
      </c>
      <c r="BL89" s="17">
        <f>FishAbundance!BL89</f>
        <v>0</v>
      </c>
      <c r="BM89" s="17">
        <f>FishAbundance!BM89</f>
        <v>0</v>
      </c>
      <c r="BN89" s="17">
        <f>FishAbundance!BN89</f>
        <v>0</v>
      </c>
      <c r="BO89" s="17">
        <f>FishAbundance!BO89</f>
        <v>0</v>
      </c>
      <c r="BP89" s="17">
        <f>FishAbundance!BP89</f>
        <v>0</v>
      </c>
      <c r="BQ89" s="17">
        <f>FishAbundance!BQ89</f>
        <v>0</v>
      </c>
      <c r="BR89" s="17">
        <f>FishAbundance!BR89</f>
        <v>0</v>
      </c>
      <c r="BS89" s="17">
        <f>FishAbundance!BS89</f>
        <v>2</v>
      </c>
      <c r="BT89" s="17">
        <f>FishAbundance!BT89</f>
        <v>0</v>
      </c>
      <c r="BU89" s="17">
        <f>FishAbundance!BU89</f>
        <v>0</v>
      </c>
      <c r="BV89" s="17">
        <f>FishAbundance!BV89</f>
        <v>0</v>
      </c>
      <c r="BW89" s="17">
        <f>FishAbundance!BW89</f>
        <v>0</v>
      </c>
      <c r="BX89" s="17">
        <f>FishAbundance!BX89</f>
        <v>0</v>
      </c>
      <c r="BY89" s="17">
        <f>FishAbundance!BY89</f>
        <v>0</v>
      </c>
      <c r="BZ89" s="17">
        <f>FishAbundance!BZ89</f>
        <v>0</v>
      </c>
      <c r="CA89" s="17">
        <f>FishAbundance!CA89</f>
        <v>0</v>
      </c>
      <c r="CB89" s="17">
        <f>FishAbundance!CB89</f>
        <v>0</v>
      </c>
      <c r="CC89" s="17">
        <f>FishAbundance!CC89</f>
        <v>0</v>
      </c>
      <c r="CD89" s="17">
        <f>FishAbundance!CD89</f>
        <v>0</v>
      </c>
      <c r="CE89" s="17">
        <f>FishAbundance!CE89</f>
        <v>0</v>
      </c>
      <c r="CF89" s="17">
        <f>FishAbundance!CF89</f>
        <v>0</v>
      </c>
      <c r="CG89" s="17">
        <f>FishAbundance!CG89</f>
        <v>2</v>
      </c>
      <c r="CH89" s="17">
        <f>FishAbundance!CH89</f>
        <v>0</v>
      </c>
      <c r="CI89" s="17">
        <f>FishAbundance!CI89</f>
        <v>0</v>
      </c>
      <c r="CJ89" s="17">
        <f>FishAbundance!CJ89</f>
        <v>0</v>
      </c>
      <c r="CK89" s="17">
        <f>FishAbundance!CK89</f>
        <v>0</v>
      </c>
      <c r="CL89" s="17">
        <f>FishAbundance!CL89</f>
        <v>0</v>
      </c>
      <c r="CM89" s="17">
        <f>FishAbundance!CM89</f>
        <v>1</v>
      </c>
      <c r="CN89" s="17">
        <f>FishAbundance!CN89</f>
        <v>0</v>
      </c>
      <c r="CO89" s="17">
        <f>FishAbundance!CO89</f>
        <v>0</v>
      </c>
      <c r="CP89" s="17">
        <f>FishAbundance!CP89</f>
        <v>0</v>
      </c>
      <c r="CQ89" s="17">
        <f>FishAbundance!CQ89</f>
        <v>0</v>
      </c>
      <c r="CR89" s="17">
        <f>FishAbundance!CR89</f>
        <v>0</v>
      </c>
      <c r="CS89" s="17">
        <f>FishAbundance!CS89</f>
        <v>2</v>
      </c>
      <c r="CT89" s="17">
        <f>FishAbundance!CT89</f>
        <v>2</v>
      </c>
      <c r="CU89" s="17">
        <f>FishAbundance!CU89</f>
        <v>0</v>
      </c>
      <c r="CV89" s="17">
        <f>FishAbundance!CV89</f>
        <v>0</v>
      </c>
      <c r="CW89" s="17">
        <f>FishAbundance!CW89</f>
        <v>0</v>
      </c>
      <c r="CX89" s="17">
        <f>FishAbundance!CX89</f>
        <v>0</v>
      </c>
      <c r="CY89" s="17">
        <f>FishAbundance!CY89</f>
        <v>0</v>
      </c>
      <c r="CZ89" s="17">
        <f>FishAbundance!CZ89</f>
        <v>0</v>
      </c>
      <c r="DA89" s="17">
        <f>FishAbundance!DA89</f>
        <v>2</v>
      </c>
      <c r="DB89" s="17">
        <f>FishAbundance!DB89</f>
        <v>0</v>
      </c>
      <c r="DC89" s="17">
        <f>FishAbundance!DC89</f>
        <v>2</v>
      </c>
      <c r="DD89" s="17">
        <f>FishAbundance!DD89</f>
        <v>0</v>
      </c>
      <c r="DE89" s="17">
        <f>FishAbundance!DE89</f>
        <v>0</v>
      </c>
      <c r="DF89" s="17">
        <f>FishAbundance!DF89</f>
        <v>0</v>
      </c>
      <c r="DG89" s="17">
        <f>FishAbundance!DG89</f>
        <v>2</v>
      </c>
      <c r="DH89" s="17">
        <f>FishAbundance!DH89</f>
        <v>0</v>
      </c>
      <c r="DI89" s="17">
        <f>FishAbundance!DI89</f>
        <v>0</v>
      </c>
      <c r="DJ89" s="17">
        <f>FishAbundance!DJ89</f>
        <v>0</v>
      </c>
      <c r="DK89" s="17">
        <f>FishAbundance!DK89</f>
        <v>1</v>
      </c>
      <c r="DL89" s="17">
        <f>FishAbundance!DL89</f>
        <v>0</v>
      </c>
      <c r="DM89" s="17">
        <f>FishAbundance!DM89</f>
        <v>0</v>
      </c>
      <c r="DN89" s="17">
        <f>FishAbundance!DN89</f>
        <v>0</v>
      </c>
      <c r="DO89" s="17">
        <f>FishAbundance!DO89</f>
        <v>0</v>
      </c>
      <c r="DP89" s="17">
        <f>FishAbundance!DP89</f>
        <v>0</v>
      </c>
      <c r="DQ89" s="17">
        <f>FishAbundance!DQ89</f>
        <v>0</v>
      </c>
      <c r="DR89" s="17">
        <f>FishAbundance!DR89</f>
        <v>0</v>
      </c>
      <c r="DS89" s="17">
        <f>FishAbundance!DS89</f>
        <v>2</v>
      </c>
      <c r="DT89" s="17">
        <f>FishAbundance!DT89</f>
        <v>0</v>
      </c>
      <c r="DU89" s="17">
        <f>FishAbundance!DU89</f>
        <v>0</v>
      </c>
      <c r="DV89" s="17">
        <f>FishAbundance!DV89</f>
        <v>0</v>
      </c>
      <c r="DW89" s="17">
        <f>FishAbundance!DW89</f>
        <v>0</v>
      </c>
      <c r="DX89" s="17">
        <f>FishAbundance!DX89</f>
        <v>0</v>
      </c>
      <c r="DY89" s="17">
        <f>FishAbundance!DY89</f>
        <v>0</v>
      </c>
      <c r="DZ89" s="17">
        <f>FishAbundance!DZ89</f>
        <v>2</v>
      </c>
      <c r="EA89" s="17">
        <f>FishAbundance!EA89</f>
        <v>2</v>
      </c>
      <c r="EB89" s="17">
        <f>FishAbundance!EB89</f>
        <v>2</v>
      </c>
      <c r="EC89" s="17">
        <f>FishAbundance!EC89</f>
        <v>2</v>
      </c>
      <c r="ED89" s="17">
        <f>FishAbundance!ED89</f>
        <v>0</v>
      </c>
      <c r="EE89" s="17">
        <f>FishAbundance!EE89</f>
        <v>0</v>
      </c>
      <c r="EF89" s="17">
        <f>FishAbundance!EF89</f>
        <v>0</v>
      </c>
      <c r="EG89" s="17">
        <f>FishAbundance!EG89</f>
        <v>0</v>
      </c>
      <c r="EH89" s="17">
        <f>FishAbundance!EH89</f>
        <v>0</v>
      </c>
      <c r="EI89" s="17">
        <f>FishAbundance!EI89</f>
        <v>1</v>
      </c>
      <c r="EJ89" s="17">
        <f>FishAbundance!EJ89</f>
        <v>0</v>
      </c>
      <c r="EK89" s="17">
        <f>FishAbundance!EK89</f>
        <v>2</v>
      </c>
      <c r="EL89" s="17">
        <f>FishAbundance!EL89</f>
        <v>0</v>
      </c>
      <c r="EM89" s="17">
        <f>FishAbundance!EM89</f>
        <v>0</v>
      </c>
      <c r="EN89" s="17">
        <f>FishAbundance!EN89</f>
        <v>0</v>
      </c>
      <c r="EO89" s="17">
        <f>FishAbundance!EO89</f>
        <v>0</v>
      </c>
      <c r="EP89" s="17">
        <f>FishAbundance!EP89</f>
        <v>0</v>
      </c>
      <c r="EQ89" s="17">
        <f>FishAbundance!EQ89</f>
        <v>0</v>
      </c>
      <c r="ER89" s="17">
        <f>FishAbundance!ER89</f>
        <v>2</v>
      </c>
      <c r="ES89" s="17">
        <f>FishAbundance!ES89</f>
        <v>0</v>
      </c>
      <c r="ET89" s="17">
        <f>FishAbundance!ET89</f>
        <v>0</v>
      </c>
      <c r="EU89" s="17">
        <f>FishAbundance!EU89</f>
        <v>0</v>
      </c>
      <c r="EV89" s="17">
        <f>FishAbundance!EV89</f>
        <v>0</v>
      </c>
      <c r="EW89" s="17">
        <f>FishAbundance!EW89</f>
        <v>0</v>
      </c>
      <c r="EX89" s="17">
        <f>FishAbundance!EX89</f>
        <v>2</v>
      </c>
      <c r="EY89" s="17">
        <f>FishAbundance!EY89</f>
        <v>0</v>
      </c>
      <c r="EZ89" s="17">
        <f>FishAbundance!EZ89</f>
        <v>0</v>
      </c>
      <c r="FA89" s="17">
        <f>FishAbundance!FA89</f>
        <v>0</v>
      </c>
      <c r="FB89" s="17">
        <f>FishAbundance!FB89</f>
        <v>0</v>
      </c>
      <c r="FC89" s="17">
        <f>FishAbundance!FC89</f>
        <v>0</v>
      </c>
      <c r="FE89" s="17">
        <f>VLOOKUP($A89, SiteInfo!$A$2:$R$480, MATCH(FishAbundancePRIMER!FE$1, SiteInfo!$A$1:$R$1,0), 0)</f>
        <v>25</v>
      </c>
      <c r="FF89" s="17">
        <f>VLOOKUP($A89, SiteInfo!$A$2:$R$480, MATCH(FishAbundancePRIMER!FF$1, SiteInfo!$A$1:$R$1,0), 0)</f>
        <v>2</v>
      </c>
      <c r="FG89" s="17">
        <f>VLOOKUP($A89, SiteInfo!$A$2:$R$480, MATCH(FishAbundancePRIMER!FG$1, SiteInfo!$A$1:$R$1,0), 0)</f>
        <v>2002</v>
      </c>
      <c r="FH89" s="17" t="str">
        <f>VLOOKUP($A89, SiteInfo!$A$2:$R$480, MATCH(FishAbundancePRIMER!FH$1, SiteInfo!$A$1:$R$1,0), 0)</f>
        <v>CD</v>
      </c>
      <c r="FI89" s="17">
        <f>VLOOKUP($A89, SiteInfo!$A$2:$R$480, MATCH(FishAbundancePRIMER!FI$1, SiteInfo!$A$1:$R$1,0), 0)</f>
        <v>1</v>
      </c>
      <c r="FJ89" s="17" t="str">
        <f>VLOOKUP($A89, SiteInfo!$A$2:$R$480, MATCH(FishAbundancePRIMER!FJ$1, SiteInfo!$A$1:$R$1,0), 0)</f>
        <v>Mahurangi Island</v>
      </c>
      <c r="FK89" s="17" t="str">
        <f>VLOOKUP($A89, SiteInfo!$A$2:$R$480, MATCH(FishAbundancePRIMER!FK$1, SiteInfo!$A$1:$R$1,0), 0)</f>
        <v>Coromandel Peninsula</v>
      </c>
      <c r="FL89" s="17" t="str">
        <f>VLOOKUP($A89, SiteInfo!$A$2:$R$480, MATCH(FishAbundancePRIMER!FL$1, SiteInfo!$A$1:$R$1,0), 0)</f>
        <v>COP</v>
      </c>
      <c r="FM89" s="17" t="str">
        <f>VLOOKUP($A89, SiteInfo!$A$2:$R$480, MATCH(FishAbundancePRIMER!FM$1, SiteInfo!$A$1:$R$1,0), 0)</f>
        <v>Coromandel Peninsula</v>
      </c>
      <c r="FN89" s="17" t="str">
        <f>VLOOKUP($A89, SiteInfo!$A$2:$R$480, MATCH(FishAbundancePRIMER!FN$1, SiteInfo!$A$1:$R$1,0), 0)</f>
        <v>Cp</v>
      </c>
      <c r="FO89" s="17" t="str">
        <f>VLOOKUP($A89, SiteInfo!$A$2:$R$480, MATCH(FishAbundancePRIMER!FO$1, SiteInfo!$A$1:$R$1,0), 0)</f>
        <v>NENI</v>
      </c>
    </row>
    <row r="90" spans="1:171" x14ac:dyDescent="0.25">
      <c r="A90" s="11" t="str">
        <f>FishAbundance!A90</f>
        <v>Cp7</v>
      </c>
      <c r="B90" s="17">
        <f>FishAbundance!B90</f>
        <v>0</v>
      </c>
      <c r="C90" s="17">
        <f>FishAbundance!C90</f>
        <v>0</v>
      </c>
      <c r="D90" s="17">
        <f>FishAbundance!D90</f>
        <v>0</v>
      </c>
      <c r="E90" s="17">
        <f>FishAbundance!E90</f>
        <v>0</v>
      </c>
      <c r="F90" s="17">
        <f>FishAbundance!F90</f>
        <v>0</v>
      </c>
      <c r="G90" s="17">
        <f>FishAbundance!G90</f>
        <v>0</v>
      </c>
      <c r="H90" s="17">
        <f>FishAbundance!H90</f>
        <v>0</v>
      </c>
      <c r="I90" s="17">
        <f>FishAbundance!I90</f>
        <v>0</v>
      </c>
      <c r="J90" s="17">
        <f>FishAbundance!J90</f>
        <v>0</v>
      </c>
      <c r="K90" s="17">
        <f>FishAbundance!K90</f>
        <v>0</v>
      </c>
      <c r="L90" s="17">
        <f>FishAbundance!L90</f>
        <v>0</v>
      </c>
      <c r="M90" s="17">
        <f>FishAbundance!M90</f>
        <v>0</v>
      </c>
      <c r="N90" s="17">
        <f>FishAbundance!N90</f>
        <v>0</v>
      </c>
      <c r="O90" s="17">
        <f>FishAbundance!O90</f>
        <v>0</v>
      </c>
      <c r="P90" s="17">
        <f>FishAbundance!P90</f>
        <v>0</v>
      </c>
      <c r="Q90" s="17">
        <f>FishAbundance!Q90</f>
        <v>0</v>
      </c>
      <c r="R90" s="17">
        <f>FishAbundance!R90</f>
        <v>0</v>
      </c>
      <c r="S90" s="17">
        <f>FishAbundance!S90</f>
        <v>0</v>
      </c>
      <c r="T90" s="17">
        <f>FishAbundance!T90</f>
        <v>0</v>
      </c>
      <c r="U90" s="17">
        <f>FishAbundance!U90</f>
        <v>0</v>
      </c>
      <c r="V90" s="17">
        <f>FishAbundance!V90</f>
        <v>0</v>
      </c>
      <c r="W90" s="17">
        <f>FishAbundance!W90</f>
        <v>0</v>
      </c>
      <c r="X90" s="17">
        <f>FishAbundance!X90</f>
        <v>0</v>
      </c>
      <c r="Y90" s="17">
        <f>FishAbundance!Y90</f>
        <v>0</v>
      </c>
      <c r="Z90" s="17">
        <f>FishAbundance!Z90</f>
        <v>0</v>
      </c>
      <c r="AA90" s="17">
        <f>FishAbundance!AA90</f>
        <v>0</v>
      </c>
      <c r="AB90" s="17">
        <f>FishAbundance!AB90</f>
        <v>0</v>
      </c>
      <c r="AC90" s="17">
        <f>FishAbundance!AC90</f>
        <v>0</v>
      </c>
      <c r="AD90" s="17">
        <f>FishAbundance!AD90</f>
        <v>0</v>
      </c>
      <c r="AE90" s="17">
        <f>FishAbundance!AE90</f>
        <v>0</v>
      </c>
      <c r="AF90" s="17">
        <f>FishAbundance!AF90</f>
        <v>0</v>
      </c>
      <c r="AG90" s="17">
        <f>FishAbundance!AG90</f>
        <v>0</v>
      </c>
      <c r="AH90" s="17">
        <f>FishAbundance!AH90</f>
        <v>0</v>
      </c>
      <c r="AI90" s="17">
        <f>FishAbundance!AI90</f>
        <v>0</v>
      </c>
      <c r="AJ90" s="17">
        <f>FishAbundance!AJ90</f>
        <v>0</v>
      </c>
      <c r="AK90" s="17">
        <f>FishAbundance!AK90</f>
        <v>0</v>
      </c>
      <c r="AL90" s="17">
        <f>FishAbundance!AL90</f>
        <v>0</v>
      </c>
      <c r="AM90" s="17">
        <f>FishAbundance!AM90</f>
        <v>2</v>
      </c>
      <c r="AN90" s="17">
        <f>FishAbundance!AN90</f>
        <v>0</v>
      </c>
      <c r="AO90" s="17">
        <f>FishAbundance!AO90</f>
        <v>0</v>
      </c>
      <c r="AP90" s="17">
        <f>FishAbundance!AP90</f>
        <v>0</v>
      </c>
      <c r="AQ90" s="17">
        <f>FishAbundance!AQ90</f>
        <v>0</v>
      </c>
      <c r="AR90" s="17">
        <f>FishAbundance!AR90</f>
        <v>0</v>
      </c>
      <c r="AS90" s="17">
        <f>FishAbundance!AS90</f>
        <v>0</v>
      </c>
      <c r="AT90" s="17">
        <f>FishAbundance!AT90</f>
        <v>0</v>
      </c>
      <c r="AU90" s="17">
        <f>FishAbundance!AU90</f>
        <v>0</v>
      </c>
      <c r="AV90" s="17">
        <f>FishAbundance!AV90</f>
        <v>2</v>
      </c>
      <c r="AW90" s="17">
        <f>FishAbundance!AW90</f>
        <v>0</v>
      </c>
      <c r="AX90" s="17">
        <f>FishAbundance!AX90</f>
        <v>0</v>
      </c>
      <c r="AY90" s="17">
        <f>FishAbundance!AY90</f>
        <v>0</v>
      </c>
      <c r="AZ90" s="17">
        <f>FishAbundance!AZ90</f>
        <v>0</v>
      </c>
      <c r="BA90" s="17">
        <f>FishAbundance!BA90</f>
        <v>0</v>
      </c>
      <c r="BB90" s="17">
        <f>FishAbundance!BB90</f>
        <v>0</v>
      </c>
      <c r="BC90" s="17">
        <f>FishAbundance!BC90</f>
        <v>0</v>
      </c>
      <c r="BD90" s="17">
        <f>FishAbundance!BD90</f>
        <v>0</v>
      </c>
      <c r="BE90" s="17">
        <f>FishAbundance!BE90</f>
        <v>0</v>
      </c>
      <c r="BF90" s="17">
        <f>FishAbundance!BF90</f>
        <v>0</v>
      </c>
      <c r="BG90" s="17">
        <f>FishAbundance!BG90</f>
        <v>0</v>
      </c>
      <c r="BH90" s="17">
        <f>FishAbundance!BH90</f>
        <v>0</v>
      </c>
      <c r="BI90" s="17">
        <f>FishAbundance!BI90</f>
        <v>0</v>
      </c>
      <c r="BJ90" s="17">
        <f>FishAbundance!BJ90</f>
        <v>2</v>
      </c>
      <c r="BK90" s="17">
        <f>FishAbundance!BK90</f>
        <v>2</v>
      </c>
      <c r="BL90" s="17">
        <f>FishAbundance!BL90</f>
        <v>0</v>
      </c>
      <c r="BM90" s="17">
        <f>FishAbundance!BM90</f>
        <v>0</v>
      </c>
      <c r="BN90" s="17">
        <f>FishAbundance!BN90</f>
        <v>0</v>
      </c>
      <c r="BO90" s="17">
        <f>FishAbundance!BO90</f>
        <v>1</v>
      </c>
      <c r="BP90" s="17">
        <f>FishAbundance!BP90</f>
        <v>0</v>
      </c>
      <c r="BQ90" s="17">
        <f>FishAbundance!BQ90</f>
        <v>0</v>
      </c>
      <c r="BR90" s="17">
        <f>FishAbundance!BR90</f>
        <v>3</v>
      </c>
      <c r="BS90" s="17">
        <f>FishAbundance!BS90</f>
        <v>0</v>
      </c>
      <c r="BT90" s="17">
        <f>FishAbundance!BT90</f>
        <v>0</v>
      </c>
      <c r="BU90" s="17">
        <f>FishAbundance!BU90</f>
        <v>2</v>
      </c>
      <c r="BV90" s="17">
        <f>FishAbundance!BV90</f>
        <v>0</v>
      </c>
      <c r="BW90" s="17">
        <f>FishAbundance!BW90</f>
        <v>0</v>
      </c>
      <c r="BX90" s="17">
        <f>FishAbundance!BX90</f>
        <v>0</v>
      </c>
      <c r="BY90" s="17">
        <f>FishAbundance!BY90</f>
        <v>0</v>
      </c>
      <c r="BZ90" s="17">
        <f>FishAbundance!BZ90</f>
        <v>0</v>
      </c>
      <c r="CA90" s="17">
        <f>FishAbundance!CA90</f>
        <v>0</v>
      </c>
      <c r="CB90" s="17">
        <f>FishAbundance!CB90</f>
        <v>0</v>
      </c>
      <c r="CC90" s="17">
        <f>FishAbundance!CC90</f>
        <v>0</v>
      </c>
      <c r="CD90" s="17">
        <f>FishAbundance!CD90</f>
        <v>0</v>
      </c>
      <c r="CE90" s="17">
        <f>FishAbundance!CE90</f>
        <v>0</v>
      </c>
      <c r="CF90" s="17">
        <f>FishAbundance!CF90</f>
        <v>0</v>
      </c>
      <c r="CG90" s="17">
        <f>FishAbundance!CG90</f>
        <v>3</v>
      </c>
      <c r="CH90" s="17">
        <f>FishAbundance!CH90</f>
        <v>0</v>
      </c>
      <c r="CI90" s="17">
        <f>FishAbundance!CI90</f>
        <v>0</v>
      </c>
      <c r="CJ90" s="17">
        <f>FishAbundance!CJ90</f>
        <v>0</v>
      </c>
      <c r="CK90" s="17">
        <f>FishAbundance!CK90</f>
        <v>0</v>
      </c>
      <c r="CL90" s="17">
        <f>FishAbundance!CL90</f>
        <v>0</v>
      </c>
      <c r="CM90" s="17">
        <f>FishAbundance!CM90</f>
        <v>1</v>
      </c>
      <c r="CN90" s="17">
        <f>FishAbundance!CN90</f>
        <v>0</v>
      </c>
      <c r="CO90" s="17">
        <f>FishAbundance!CO90</f>
        <v>0</v>
      </c>
      <c r="CP90" s="17">
        <f>FishAbundance!CP90</f>
        <v>0</v>
      </c>
      <c r="CQ90" s="17">
        <f>FishAbundance!CQ90</f>
        <v>0</v>
      </c>
      <c r="CR90" s="17">
        <f>FishAbundance!CR90</f>
        <v>0</v>
      </c>
      <c r="CS90" s="17">
        <f>FishAbundance!CS90</f>
        <v>1</v>
      </c>
      <c r="CT90" s="17">
        <f>FishAbundance!CT90</f>
        <v>0</v>
      </c>
      <c r="CU90" s="17">
        <f>FishAbundance!CU90</f>
        <v>0</v>
      </c>
      <c r="CV90" s="17">
        <f>FishAbundance!CV90</f>
        <v>0</v>
      </c>
      <c r="CW90" s="17">
        <f>FishAbundance!CW90</f>
        <v>0</v>
      </c>
      <c r="CX90" s="17">
        <f>FishAbundance!CX90</f>
        <v>0</v>
      </c>
      <c r="CY90" s="17">
        <f>FishAbundance!CY90</f>
        <v>0</v>
      </c>
      <c r="CZ90" s="17">
        <f>FishAbundance!CZ90</f>
        <v>0</v>
      </c>
      <c r="DA90" s="17">
        <f>FishAbundance!DA90</f>
        <v>2</v>
      </c>
      <c r="DB90" s="17">
        <f>FishAbundance!DB90</f>
        <v>0</v>
      </c>
      <c r="DC90" s="17">
        <f>FishAbundance!DC90</f>
        <v>1</v>
      </c>
      <c r="DD90" s="17">
        <f>FishAbundance!DD90</f>
        <v>0</v>
      </c>
      <c r="DE90" s="17">
        <f>FishAbundance!DE90</f>
        <v>0</v>
      </c>
      <c r="DF90" s="17">
        <f>FishAbundance!DF90</f>
        <v>2</v>
      </c>
      <c r="DG90" s="17">
        <f>FishAbundance!DG90</f>
        <v>0</v>
      </c>
      <c r="DH90" s="17">
        <f>FishAbundance!DH90</f>
        <v>0</v>
      </c>
      <c r="DI90" s="17">
        <f>FishAbundance!DI90</f>
        <v>0</v>
      </c>
      <c r="DJ90" s="17">
        <f>FishAbundance!DJ90</f>
        <v>0</v>
      </c>
      <c r="DK90" s="17">
        <f>FishAbundance!DK90</f>
        <v>0</v>
      </c>
      <c r="DL90" s="17">
        <f>FishAbundance!DL90</f>
        <v>0</v>
      </c>
      <c r="DM90" s="17">
        <f>FishAbundance!DM90</f>
        <v>0</v>
      </c>
      <c r="DN90" s="17">
        <f>FishAbundance!DN90</f>
        <v>0</v>
      </c>
      <c r="DO90" s="17">
        <f>FishAbundance!DO90</f>
        <v>0</v>
      </c>
      <c r="DP90" s="17">
        <f>FishAbundance!DP90</f>
        <v>0</v>
      </c>
      <c r="DQ90" s="17">
        <f>FishAbundance!DQ90</f>
        <v>0</v>
      </c>
      <c r="DR90" s="17">
        <f>FishAbundance!DR90</f>
        <v>0</v>
      </c>
      <c r="DS90" s="17">
        <f>FishAbundance!DS90</f>
        <v>0</v>
      </c>
      <c r="DT90" s="17">
        <f>FishAbundance!DT90</f>
        <v>0</v>
      </c>
      <c r="DU90" s="17">
        <f>FishAbundance!DU90</f>
        <v>0</v>
      </c>
      <c r="DV90" s="17">
        <f>FishAbundance!DV90</f>
        <v>0</v>
      </c>
      <c r="DW90" s="17">
        <f>FishAbundance!DW90</f>
        <v>0</v>
      </c>
      <c r="DX90" s="17">
        <f>FishAbundance!DX90</f>
        <v>0</v>
      </c>
      <c r="DY90" s="17">
        <f>FishAbundance!DY90</f>
        <v>0</v>
      </c>
      <c r="DZ90" s="17">
        <f>FishAbundance!DZ90</f>
        <v>2</v>
      </c>
      <c r="EA90" s="17">
        <f>FishAbundance!EA90</f>
        <v>0</v>
      </c>
      <c r="EB90" s="17">
        <f>FishAbundance!EB90</f>
        <v>3</v>
      </c>
      <c r="EC90" s="17">
        <f>FishAbundance!EC90</f>
        <v>1</v>
      </c>
      <c r="ED90" s="17">
        <f>FishAbundance!ED90</f>
        <v>0</v>
      </c>
      <c r="EE90" s="17">
        <f>FishAbundance!EE90</f>
        <v>0</v>
      </c>
      <c r="EF90" s="17">
        <f>FishAbundance!EF90</f>
        <v>0</v>
      </c>
      <c r="EG90" s="17">
        <f>FishAbundance!EG90</f>
        <v>0</v>
      </c>
      <c r="EH90" s="17">
        <f>FishAbundance!EH90</f>
        <v>0</v>
      </c>
      <c r="EI90" s="17">
        <f>FishAbundance!EI90</f>
        <v>0</v>
      </c>
      <c r="EJ90" s="17">
        <f>FishAbundance!EJ90</f>
        <v>0</v>
      </c>
      <c r="EK90" s="17">
        <f>FishAbundance!EK90</f>
        <v>2</v>
      </c>
      <c r="EL90" s="17">
        <f>FishAbundance!EL90</f>
        <v>0</v>
      </c>
      <c r="EM90" s="17">
        <f>FishAbundance!EM90</f>
        <v>1</v>
      </c>
      <c r="EN90" s="17">
        <f>FishAbundance!EN90</f>
        <v>0</v>
      </c>
      <c r="EO90" s="17">
        <f>FishAbundance!EO90</f>
        <v>3</v>
      </c>
      <c r="EP90" s="17">
        <f>FishAbundance!EP90</f>
        <v>0</v>
      </c>
      <c r="EQ90" s="17">
        <f>FishAbundance!EQ90</f>
        <v>0</v>
      </c>
      <c r="ER90" s="17">
        <f>FishAbundance!ER90</f>
        <v>1</v>
      </c>
      <c r="ES90" s="17">
        <f>FishAbundance!ES90</f>
        <v>0</v>
      </c>
      <c r="ET90" s="17">
        <f>FishAbundance!ET90</f>
        <v>0</v>
      </c>
      <c r="EU90" s="17">
        <f>FishAbundance!EU90</f>
        <v>0</v>
      </c>
      <c r="EV90" s="17">
        <f>FishAbundance!EV90</f>
        <v>0</v>
      </c>
      <c r="EW90" s="17">
        <f>FishAbundance!EW90</f>
        <v>0</v>
      </c>
      <c r="EX90" s="17">
        <f>FishAbundance!EX90</f>
        <v>2</v>
      </c>
      <c r="EY90" s="17">
        <f>FishAbundance!EY90</f>
        <v>0</v>
      </c>
      <c r="EZ90" s="17">
        <f>FishAbundance!EZ90</f>
        <v>0</v>
      </c>
      <c r="FA90" s="17">
        <f>FishAbundance!FA90</f>
        <v>0</v>
      </c>
      <c r="FB90" s="17">
        <f>FishAbundance!FB90</f>
        <v>0</v>
      </c>
      <c r="FC90" s="17">
        <f>FishAbundance!FC90</f>
        <v>0</v>
      </c>
      <c r="FE90" s="17">
        <f>VLOOKUP($A90, SiteInfo!$A$2:$R$480, MATCH(FishAbundancePRIMER!FE$1, SiteInfo!$A$1:$R$1,0), 0)</f>
        <v>3</v>
      </c>
      <c r="FF90" s="17">
        <f>VLOOKUP($A90, SiteInfo!$A$2:$R$480, MATCH(FishAbundancePRIMER!FF$1, SiteInfo!$A$1:$R$1,0), 0)</f>
        <v>5</v>
      </c>
      <c r="FG90" s="17">
        <f>VLOOKUP($A90, SiteInfo!$A$2:$R$480, MATCH(FishAbundancePRIMER!FG$1, SiteInfo!$A$1:$R$1,0), 0)</f>
        <v>2002</v>
      </c>
      <c r="FH90" s="17" t="str">
        <f>VLOOKUP($A90, SiteInfo!$A$2:$R$480, MATCH(FishAbundancePRIMER!FH$1, SiteInfo!$A$1:$R$1,0), 0)</f>
        <v>CD</v>
      </c>
      <c r="FI90" s="17">
        <f>VLOOKUP($A90, SiteInfo!$A$2:$R$480, MATCH(FishAbundancePRIMER!FI$1, SiteInfo!$A$1:$R$1,0), 0)</f>
        <v>3</v>
      </c>
      <c r="FJ90" s="17" t="str">
        <f>VLOOKUP($A90, SiteInfo!$A$2:$R$480, MATCH(FishAbundancePRIMER!FJ$1, SiteInfo!$A$1:$R$1,0), 0)</f>
        <v>Colville Passage</v>
      </c>
      <c r="FK90" s="17" t="str">
        <f>VLOOKUP($A90, SiteInfo!$A$2:$R$480, MATCH(FishAbundancePRIMER!FK$1, SiteInfo!$A$1:$R$1,0), 0)</f>
        <v>Coromandel Peninsula</v>
      </c>
      <c r="FL90" s="17" t="str">
        <f>VLOOKUP($A90, SiteInfo!$A$2:$R$480, MATCH(FishAbundancePRIMER!FL$1, SiteInfo!$A$1:$R$1,0), 0)</f>
        <v>COP</v>
      </c>
      <c r="FM90" s="17" t="str">
        <f>VLOOKUP($A90, SiteInfo!$A$2:$R$480, MATCH(FishAbundancePRIMER!FM$1, SiteInfo!$A$1:$R$1,0), 0)</f>
        <v>Coromandel Peninsula</v>
      </c>
      <c r="FN90" s="17" t="str">
        <f>VLOOKUP($A90, SiteInfo!$A$2:$R$480, MATCH(FishAbundancePRIMER!FN$1, SiteInfo!$A$1:$R$1,0), 0)</f>
        <v>Cp</v>
      </c>
      <c r="FO90" s="17" t="str">
        <f>VLOOKUP($A90, SiteInfo!$A$2:$R$480, MATCH(FishAbundancePRIMER!FO$1, SiteInfo!$A$1:$R$1,0), 0)</f>
        <v>NENI</v>
      </c>
    </row>
    <row r="91" spans="1:171" x14ac:dyDescent="0.25">
      <c r="A91" s="11" t="str">
        <f>FishAbundance!A91</f>
        <v>Cp8</v>
      </c>
      <c r="B91" s="17">
        <f>FishAbundance!B91</f>
        <v>0</v>
      </c>
      <c r="C91" s="17">
        <f>FishAbundance!C91</f>
        <v>0</v>
      </c>
      <c r="D91" s="17">
        <f>FishAbundance!D91</f>
        <v>0</v>
      </c>
      <c r="E91" s="17">
        <f>FishAbundance!E91</f>
        <v>0</v>
      </c>
      <c r="F91" s="17">
        <f>FishAbundance!F91</f>
        <v>0</v>
      </c>
      <c r="G91" s="17">
        <f>FishAbundance!G91</f>
        <v>0</v>
      </c>
      <c r="H91" s="17">
        <f>FishAbundance!H91</f>
        <v>0</v>
      </c>
      <c r="I91" s="17">
        <f>FishAbundance!I91</f>
        <v>0</v>
      </c>
      <c r="J91" s="17">
        <f>FishAbundance!J91</f>
        <v>0</v>
      </c>
      <c r="K91" s="17">
        <f>FishAbundance!K91</f>
        <v>0</v>
      </c>
      <c r="L91" s="17">
        <f>FishAbundance!L91</f>
        <v>0</v>
      </c>
      <c r="M91" s="17">
        <f>FishAbundance!M91</f>
        <v>0</v>
      </c>
      <c r="N91" s="17">
        <f>FishAbundance!N91</f>
        <v>2</v>
      </c>
      <c r="O91" s="17">
        <f>FishAbundance!O91</f>
        <v>0</v>
      </c>
      <c r="P91" s="17">
        <f>FishAbundance!P91</f>
        <v>0</v>
      </c>
      <c r="Q91" s="17">
        <f>FishAbundance!Q91</f>
        <v>1</v>
      </c>
      <c r="R91" s="17">
        <f>FishAbundance!R91</f>
        <v>0</v>
      </c>
      <c r="S91" s="17">
        <f>FishAbundance!S91</f>
        <v>0</v>
      </c>
      <c r="T91" s="17">
        <f>FishAbundance!T91</f>
        <v>0</v>
      </c>
      <c r="U91" s="17">
        <f>FishAbundance!U91</f>
        <v>0</v>
      </c>
      <c r="V91" s="17">
        <f>FishAbundance!V91</f>
        <v>2</v>
      </c>
      <c r="W91" s="17">
        <f>FishAbundance!W91</f>
        <v>0</v>
      </c>
      <c r="X91" s="17">
        <f>FishAbundance!X91</f>
        <v>0</v>
      </c>
      <c r="Y91" s="17">
        <f>FishAbundance!Y91</f>
        <v>0</v>
      </c>
      <c r="Z91" s="17">
        <f>FishAbundance!Z91</f>
        <v>0</v>
      </c>
      <c r="AA91" s="17">
        <f>FishAbundance!AA91</f>
        <v>1</v>
      </c>
      <c r="AB91" s="17">
        <f>FishAbundance!AB91</f>
        <v>0</v>
      </c>
      <c r="AC91" s="17">
        <f>FishAbundance!AC91</f>
        <v>0</v>
      </c>
      <c r="AD91" s="17">
        <f>FishAbundance!AD91</f>
        <v>0</v>
      </c>
      <c r="AE91" s="17">
        <f>FishAbundance!AE91</f>
        <v>0</v>
      </c>
      <c r="AF91" s="17">
        <f>FishAbundance!AF91</f>
        <v>0</v>
      </c>
      <c r="AG91" s="17">
        <f>FishAbundance!AG91</f>
        <v>0</v>
      </c>
      <c r="AH91" s="17">
        <f>FishAbundance!AH91</f>
        <v>0</v>
      </c>
      <c r="AI91" s="17">
        <f>FishAbundance!AI91</f>
        <v>0</v>
      </c>
      <c r="AJ91" s="17">
        <f>FishAbundance!AJ91</f>
        <v>0</v>
      </c>
      <c r="AK91" s="17">
        <f>FishAbundance!AK91</f>
        <v>0</v>
      </c>
      <c r="AL91" s="17">
        <f>FishAbundance!AL91</f>
        <v>0</v>
      </c>
      <c r="AM91" s="17">
        <f>FishAbundance!AM91</f>
        <v>2</v>
      </c>
      <c r="AN91" s="17">
        <f>FishAbundance!AN91</f>
        <v>0</v>
      </c>
      <c r="AO91" s="17">
        <f>FishAbundance!AO91</f>
        <v>0</v>
      </c>
      <c r="AP91" s="17">
        <f>FishAbundance!AP91</f>
        <v>0</v>
      </c>
      <c r="AQ91" s="17">
        <f>FishAbundance!AQ91</f>
        <v>0</v>
      </c>
      <c r="AR91" s="17">
        <f>FishAbundance!AR91</f>
        <v>0</v>
      </c>
      <c r="AS91" s="17">
        <f>FishAbundance!AS91</f>
        <v>3</v>
      </c>
      <c r="AT91" s="17">
        <f>FishAbundance!AT91</f>
        <v>0</v>
      </c>
      <c r="AU91" s="17">
        <f>FishAbundance!AU91</f>
        <v>0</v>
      </c>
      <c r="AV91" s="17">
        <f>FishAbundance!AV91</f>
        <v>2</v>
      </c>
      <c r="AW91" s="17">
        <f>FishAbundance!AW91</f>
        <v>0</v>
      </c>
      <c r="AX91" s="17">
        <f>FishAbundance!AX91</f>
        <v>0</v>
      </c>
      <c r="AY91" s="17">
        <f>FishAbundance!AY91</f>
        <v>0</v>
      </c>
      <c r="AZ91" s="17">
        <f>FishAbundance!AZ91</f>
        <v>0</v>
      </c>
      <c r="BA91" s="17">
        <f>FishAbundance!BA91</f>
        <v>0</v>
      </c>
      <c r="BB91" s="17">
        <f>FishAbundance!BB91</f>
        <v>0</v>
      </c>
      <c r="BC91" s="17">
        <f>FishAbundance!BC91</f>
        <v>0</v>
      </c>
      <c r="BD91" s="17">
        <f>FishAbundance!BD91</f>
        <v>1</v>
      </c>
      <c r="BE91" s="17">
        <f>FishAbundance!BE91</f>
        <v>0</v>
      </c>
      <c r="BF91" s="17">
        <f>FishAbundance!BF91</f>
        <v>0</v>
      </c>
      <c r="BG91" s="17">
        <f>FishAbundance!BG91</f>
        <v>3</v>
      </c>
      <c r="BH91" s="17">
        <f>FishAbundance!BH91</f>
        <v>0</v>
      </c>
      <c r="BI91" s="17">
        <f>FishAbundance!BI91</f>
        <v>0</v>
      </c>
      <c r="BJ91" s="17">
        <f>FishAbundance!BJ91</f>
        <v>2</v>
      </c>
      <c r="BK91" s="17">
        <f>FishAbundance!BK91</f>
        <v>3</v>
      </c>
      <c r="BL91" s="17">
        <f>FishAbundance!BL91</f>
        <v>0</v>
      </c>
      <c r="BM91" s="17">
        <f>FishAbundance!BM91</f>
        <v>0</v>
      </c>
      <c r="BN91" s="17">
        <f>FishAbundance!BN91</f>
        <v>0</v>
      </c>
      <c r="BO91" s="17">
        <f>FishAbundance!BO91</f>
        <v>2</v>
      </c>
      <c r="BP91" s="17">
        <f>FishAbundance!BP91</f>
        <v>0</v>
      </c>
      <c r="BQ91" s="17">
        <f>FishAbundance!BQ91</f>
        <v>0</v>
      </c>
      <c r="BR91" s="17">
        <f>FishAbundance!BR91</f>
        <v>3</v>
      </c>
      <c r="BS91" s="17">
        <f>FishAbundance!BS91</f>
        <v>3</v>
      </c>
      <c r="BT91" s="17">
        <f>FishAbundance!BT91</f>
        <v>0</v>
      </c>
      <c r="BU91" s="17">
        <f>FishAbundance!BU91</f>
        <v>0</v>
      </c>
      <c r="BV91" s="17">
        <f>FishAbundance!BV91</f>
        <v>0</v>
      </c>
      <c r="BW91" s="17">
        <f>FishAbundance!BW91</f>
        <v>0</v>
      </c>
      <c r="BX91" s="17">
        <f>FishAbundance!BX91</f>
        <v>0</v>
      </c>
      <c r="BY91" s="17">
        <f>FishAbundance!BY91</f>
        <v>0</v>
      </c>
      <c r="BZ91" s="17">
        <f>FishAbundance!BZ91</f>
        <v>0</v>
      </c>
      <c r="CA91" s="17">
        <f>FishAbundance!CA91</f>
        <v>0</v>
      </c>
      <c r="CB91" s="17">
        <f>FishAbundance!CB91</f>
        <v>0</v>
      </c>
      <c r="CC91" s="17">
        <f>FishAbundance!CC91</f>
        <v>0</v>
      </c>
      <c r="CD91" s="17">
        <f>FishAbundance!CD91</f>
        <v>0</v>
      </c>
      <c r="CE91" s="17">
        <f>FishAbundance!CE91</f>
        <v>0</v>
      </c>
      <c r="CF91" s="17">
        <f>FishAbundance!CF91</f>
        <v>0</v>
      </c>
      <c r="CG91" s="17">
        <f>FishAbundance!CG91</f>
        <v>3</v>
      </c>
      <c r="CH91" s="17">
        <f>FishAbundance!CH91</f>
        <v>0</v>
      </c>
      <c r="CI91" s="17">
        <f>FishAbundance!CI91</f>
        <v>0</v>
      </c>
      <c r="CJ91" s="17">
        <f>FishAbundance!CJ91</f>
        <v>0</v>
      </c>
      <c r="CK91" s="17">
        <f>FishAbundance!CK91</f>
        <v>0</v>
      </c>
      <c r="CL91" s="17">
        <f>FishAbundance!CL91</f>
        <v>0</v>
      </c>
      <c r="CM91" s="17">
        <f>FishAbundance!CM91</f>
        <v>2</v>
      </c>
      <c r="CN91" s="17">
        <f>FishAbundance!CN91</f>
        <v>2</v>
      </c>
      <c r="CO91" s="17">
        <f>FishAbundance!CO91</f>
        <v>0</v>
      </c>
      <c r="CP91" s="17">
        <f>FishAbundance!CP91</f>
        <v>0</v>
      </c>
      <c r="CQ91" s="17">
        <f>FishAbundance!CQ91</f>
        <v>0</v>
      </c>
      <c r="CR91" s="17">
        <f>FishAbundance!CR91</f>
        <v>0</v>
      </c>
      <c r="CS91" s="17">
        <f>FishAbundance!CS91</f>
        <v>3</v>
      </c>
      <c r="CT91" s="17">
        <f>FishAbundance!CT91</f>
        <v>2</v>
      </c>
      <c r="CU91" s="17">
        <f>FishAbundance!CU91</f>
        <v>0</v>
      </c>
      <c r="CV91" s="17">
        <f>FishAbundance!CV91</f>
        <v>0</v>
      </c>
      <c r="CW91" s="17">
        <f>FishAbundance!CW91</f>
        <v>0</v>
      </c>
      <c r="CX91" s="17">
        <f>FishAbundance!CX91</f>
        <v>0</v>
      </c>
      <c r="CY91" s="17">
        <f>FishAbundance!CY91</f>
        <v>0</v>
      </c>
      <c r="CZ91" s="17">
        <f>FishAbundance!CZ91</f>
        <v>0</v>
      </c>
      <c r="DA91" s="17">
        <f>FishAbundance!DA91</f>
        <v>2</v>
      </c>
      <c r="DB91" s="17">
        <f>FishAbundance!DB91</f>
        <v>0</v>
      </c>
      <c r="DC91" s="17">
        <f>FishAbundance!DC91</f>
        <v>2</v>
      </c>
      <c r="DD91" s="17">
        <f>FishAbundance!DD91</f>
        <v>0</v>
      </c>
      <c r="DE91" s="17">
        <f>FishAbundance!DE91</f>
        <v>0</v>
      </c>
      <c r="DF91" s="17">
        <f>FishAbundance!DF91</f>
        <v>2</v>
      </c>
      <c r="DG91" s="17">
        <f>FishAbundance!DG91</f>
        <v>0</v>
      </c>
      <c r="DH91" s="17">
        <f>FishAbundance!DH91</f>
        <v>0</v>
      </c>
      <c r="DI91" s="17">
        <f>FishAbundance!DI91</f>
        <v>0</v>
      </c>
      <c r="DJ91" s="17">
        <f>FishAbundance!DJ91</f>
        <v>0</v>
      </c>
      <c r="DK91" s="17">
        <f>FishAbundance!DK91</f>
        <v>0</v>
      </c>
      <c r="DL91" s="17">
        <f>FishAbundance!DL91</f>
        <v>0</v>
      </c>
      <c r="DM91" s="17">
        <f>FishAbundance!DM91</f>
        <v>0</v>
      </c>
      <c r="DN91" s="17">
        <f>FishAbundance!DN91</f>
        <v>0</v>
      </c>
      <c r="DO91" s="17">
        <f>FishAbundance!DO91</f>
        <v>0</v>
      </c>
      <c r="DP91" s="17">
        <f>FishAbundance!DP91</f>
        <v>0</v>
      </c>
      <c r="DQ91" s="17">
        <f>FishAbundance!DQ91</f>
        <v>0</v>
      </c>
      <c r="DR91" s="17">
        <f>FishAbundance!DR91</f>
        <v>0</v>
      </c>
      <c r="DS91" s="17">
        <f>FishAbundance!DS91</f>
        <v>0</v>
      </c>
      <c r="DT91" s="17">
        <f>FishAbundance!DT91</f>
        <v>0</v>
      </c>
      <c r="DU91" s="17">
        <f>FishAbundance!DU91</f>
        <v>0</v>
      </c>
      <c r="DV91" s="17">
        <f>FishAbundance!DV91</f>
        <v>0</v>
      </c>
      <c r="DW91" s="17">
        <f>FishAbundance!DW91</f>
        <v>0</v>
      </c>
      <c r="DX91" s="17">
        <f>FishAbundance!DX91</f>
        <v>0</v>
      </c>
      <c r="DY91" s="17">
        <f>FishAbundance!DY91</f>
        <v>0</v>
      </c>
      <c r="DZ91" s="17">
        <f>FishAbundance!DZ91</f>
        <v>2</v>
      </c>
      <c r="EA91" s="17">
        <f>FishAbundance!EA91</f>
        <v>0</v>
      </c>
      <c r="EB91" s="17">
        <f>FishAbundance!EB91</f>
        <v>3</v>
      </c>
      <c r="EC91" s="17">
        <f>FishAbundance!EC91</f>
        <v>2</v>
      </c>
      <c r="ED91" s="17">
        <f>FishAbundance!ED91</f>
        <v>0</v>
      </c>
      <c r="EE91" s="17">
        <f>FishAbundance!EE91</f>
        <v>0</v>
      </c>
      <c r="EF91" s="17">
        <f>FishAbundance!EF91</f>
        <v>0</v>
      </c>
      <c r="EG91" s="17">
        <f>FishAbundance!EG91</f>
        <v>0</v>
      </c>
      <c r="EH91" s="17">
        <f>FishAbundance!EH91</f>
        <v>0</v>
      </c>
      <c r="EI91" s="17">
        <f>FishAbundance!EI91</f>
        <v>0</v>
      </c>
      <c r="EJ91" s="17">
        <f>FishAbundance!EJ91</f>
        <v>0</v>
      </c>
      <c r="EK91" s="17">
        <f>FishAbundance!EK91</f>
        <v>2</v>
      </c>
      <c r="EL91" s="17">
        <f>FishAbundance!EL91</f>
        <v>0</v>
      </c>
      <c r="EM91" s="17">
        <f>FishAbundance!EM91</f>
        <v>0</v>
      </c>
      <c r="EN91" s="17">
        <f>FishAbundance!EN91</f>
        <v>0</v>
      </c>
      <c r="EO91" s="17">
        <f>FishAbundance!EO91</f>
        <v>3</v>
      </c>
      <c r="EP91" s="17">
        <f>FishAbundance!EP91</f>
        <v>0</v>
      </c>
      <c r="EQ91" s="17">
        <f>FishAbundance!EQ91</f>
        <v>0</v>
      </c>
      <c r="ER91" s="17">
        <f>FishAbundance!ER91</f>
        <v>2</v>
      </c>
      <c r="ES91" s="17">
        <f>FishAbundance!ES91</f>
        <v>0</v>
      </c>
      <c r="ET91" s="17">
        <f>FishAbundance!ET91</f>
        <v>0</v>
      </c>
      <c r="EU91" s="17">
        <f>FishAbundance!EU91</f>
        <v>0</v>
      </c>
      <c r="EV91" s="17">
        <f>FishAbundance!EV91</f>
        <v>0</v>
      </c>
      <c r="EW91" s="17">
        <f>FishAbundance!EW91</f>
        <v>0</v>
      </c>
      <c r="EX91" s="17">
        <f>FishAbundance!EX91</f>
        <v>2</v>
      </c>
      <c r="EY91" s="17">
        <f>FishAbundance!EY91</f>
        <v>0</v>
      </c>
      <c r="EZ91" s="17">
        <f>FishAbundance!EZ91</f>
        <v>0</v>
      </c>
      <c r="FA91" s="17">
        <f>FishAbundance!FA91</f>
        <v>0</v>
      </c>
      <c r="FB91" s="17">
        <f>FishAbundance!FB91</f>
        <v>0</v>
      </c>
      <c r="FC91" s="17">
        <f>FishAbundance!FC91</f>
        <v>0</v>
      </c>
      <c r="FE91" s="17">
        <f>VLOOKUP($A91, SiteInfo!$A$2:$R$480, MATCH(FishAbundancePRIMER!FE$1, SiteInfo!$A$1:$R$1,0), 0)</f>
        <v>3</v>
      </c>
      <c r="FF91" s="17">
        <f>VLOOKUP($A91, SiteInfo!$A$2:$R$480, MATCH(FishAbundancePRIMER!FF$1, SiteInfo!$A$1:$R$1,0), 0)</f>
        <v>5</v>
      </c>
      <c r="FG91" s="17">
        <f>VLOOKUP($A91, SiteInfo!$A$2:$R$480, MATCH(FishAbundancePRIMER!FG$1, SiteInfo!$A$1:$R$1,0), 0)</f>
        <v>2002</v>
      </c>
      <c r="FH91" s="17" t="str">
        <f>VLOOKUP($A91, SiteInfo!$A$2:$R$480, MATCH(FishAbundancePRIMER!FH$1, SiteInfo!$A$1:$R$1,0), 0)</f>
        <v>CD</v>
      </c>
      <c r="FI91" s="17">
        <f>VLOOKUP($A91, SiteInfo!$A$2:$R$480, MATCH(FishAbundancePRIMER!FI$1, SiteInfo!$A$1:$R$1,0), 0)</f>
        <v>3</v>
      </c>
      <c r="FJ91" s="17" t="str">
        <f>VLOOKUP($A91, SiteInfo!$A$2:$R$480, MATCH(FishAbundancePRIMER!FJ$1, SiteInfo!$A$1:$R$1,0), 0)</f>
        <v>Port Charles Light</v>
      </c>
      <c r="FK91" s="17" t="str">
        <f>VLOOKUP($A91, SiteInfo!$A$2:$R$480, MATCH(FishAbundancePRIMER!FK$1, SiteInfo!$A$1:$R$1,0), 0)</f>
        <v>Coromandel Peninsula</v>
      </c>
      <c r="FL91" s="17" t="str">
        <f>VLOOKUP($A91, SiteInfo!$A$2:$R$480, MATCH(FishAbundancePRIMER!FL$1, SiteInfo!$A$1:$R$1,0), 0)</f>
        <v>COP</v>
      </c>
      <c r="FM91" s="17" t="str">
        <f>VLOOKUP($A91, SiteInfo!$A$2:$R$480, MATCH(FishAbundancePRIMER!FM$1, SiteInfo!$A$1:$R$1,0), 0)</f>
        <v>Coromandel Peninsula</v>
      </c>
      <c r="FN91" s="17" t="str">
        <f>VLOOKUP($A91, SiteInfo!$A$2:$R$480, MATCH(FishAbundancePRIMER!FN$1, SiteInfo!$A$1:$R$1,0), 0)</f>
        <v>Cp</v>
      </c>
      <c r="FO91" s="17" t="str">
        <f>VLOOKUP($A91, SiteInfo!$A$2:$R$480, MATCH(FishAbundancePRIMER!FO$1, SiteInfo!$A$1:$R$1,0), 0)</f>
        <v>NENI</v>
      </c>
    </row>
    <row r="92" spans="1:171" x14ac:dyDescent="0.25">
      <c r="A92" s="11" t="str">
        <f>FishAbundance!A92</f>
        <v>Cp9</v>
      </c>
      <c r="B92" s="17">
        <f>FishAbundance!B92</f>
        <v>0</v>
      </c>
      <c r="C92" s="17">
        <f>FishAbundance!C92</f>
        <v>0</v>
      </c>
      <c r="D92" s="17">
        <f>FishAbundance!D92</f>
        <v>0</v>
      </c>
      <c r="E92" s="17">
        <f>FishAbundance!E92</f>
        <v>0</v>
      </c>
      <c r="F92" s="17">
        <f>FishAbundance!F92</f>
        <v>0</v>
      </c>
      <c r="G92" s="17">
        <f>FishAbundance!G92</f>
        <v>0</v>
      </c>
      <c r="H92" s="17">
        <f>FishAbundance!H92</f>
        <v>0</v>
      </c>
      <c r="I92" s="17">
        <f>FishAbundance!I92</f>
        <v>0</v>
      </c>
      <c r="J92" s="17">
        <f>FishAbundance!J92</f>
        <v>0</v>
      </c>
      <c r="K92" s="17">
        <f>FishAbundance!K92</f>
        <v>0</v>
      </c>
      <c r="L92" s="17">
        <f>FishAbundance!L92</f>
        <v>0</v>
      </c>
      <c r="M92" s="17">
        <f>FishAbundance!M92</f>
        <v>0</v>
      </c>
      <c r="N92" s="17">
        <f>FishAbundance!N92</f>
        <v>0</v>
      </c>
      <c r="O92" s="17">
        <f>FishAbundance!O92</f>
        <v>0</v>
      </c>
      <c r="P92" s="17">
        <f>FishAbundance!P92</f>
        <v>0</v>
      </c>
      <c r="Q92" s="17">
        <f>FishAbundance!Q92</f>
        <v>0</v>
      </c>
      <c r="R92" s="17">
        <f>FishAbundance!R92</f>
        <v>0</v>
      </c>
      <c r="S92" s="17">
        <f>FishAbundance!S92</f>
        <v>0</v>
      </c>
      <c r="T92" s="17">
        <f>FishAbundance!T92</f>
        <v>0</v>
      </c>
      <c r="U92" s="17">
        <f>FishAbundance!U92</f>
        <v>0</v>
      </c>
      <c r="V92" s="17">
        <f>FishAbundance!V92</f>
        <v>0</v>
      </c>
      <c r="W92" s="17">
        <f>FishAbundance!W92</f>
        <v>0</v>
      </c>
      <c r="X92" s="17">
        <f>FishAbundance!X92</f>
        <v>0</v>
      </c>
      <c r="Y92" s="17">
        <f>FishAbundance!Y92</f>
        <v>0</v>
      </c>
      <c r="Z92" s="17">
        <f>FishAbundance!Z92</f>
        <v>0</v>
      </c>
      <c r="AA92" s="17">
        <f>FishAbundance!AA92</f>
        <v>3</v>
      </c>
      <c r="AB92" s="17">
        <f>FishAbundance!AB92</f>
        <v>0</v>
      </c>
      <c r="AC92" s="17">
        <f>FishAbundance!AC92</f>
        <v>0</v>
      </c>
      <c r="AD92" s="17">
        <f>FishAbundance!AD92</f>
        <v>0</v>
      </c>
      <c r="AE92" s="17">
        <f>FishAbundance!AE92</f>
        <v>0</v>
      </c>
      <c r="AF92" s="17">
        <f>FishAbundance!AF92</f>
        <v>0</v>
      </c>
      <c r="AG92" s="17">
        <f>FishAbundance!AG92</f>
        <v>0</v>
      </c>
      <c r="AH92" s="17">
        <f>FishAbundance!AH92</f>
        <v>0</v>
      </c>
      <c r="AI92" s="17">
        <f>FishAbundance!AI92</f>
        <v>0</v>
      </c>
      <c r="AJ92" s="17">
        <f>FishAbundance!AJ92</f>
        <v>0</v>
      </c>
      <c r="AK92" s="17">
        <f>FishAbundance!AK92</f>
        <v>0</v>
      </c>
      <c r="AL92" s="17">
        <f>FishAbundance!AL92</f>
        <v>0</v>
      </c>
      <c r="AM92" s="17">
        <f>FishAbundance!AM92</f>
        <v>2</v>
      </c>
      <c r="AN92" s="17">
        <f>FishAbundance!AN92</f>
        <v>0</v>
      </c>
      <c r="AO92" s="17">
        <f>FishAbundance!AO92</f>
        <v>0</v>
      </c>
      <c r="AP92" s="17">
        <f>FishAbundance!AP92</f>
        <v>0</v>
      </c>
      <c r="AQ92" s="17">
        <f>FishAbundance!AQ92</f>
        <v>0</v>
      </c>
      <c r="AR92" s="17">
        <f>FishAbundance!AR92</f>
        <v>0</v>
      </c>
      <c r="AS92" s="17">
        <f>FishAbundance!AS92</f>
        <v>0</v>
      </c>
      <c r="AT92" s="17">
        <f>FishAbundance!AT92</f>
        <v>0</v>
      </c>
      <c r="AU92" s="17">
        <f>FishAbundance!AU92</f>
        <v>0</v>
      </c>
      <c r="AV92" s="17">
        <f>FishAbundance!AV92</f>
        <v>0</v>
      </c>
      <c r="AW92" s="17">
        <f>FishAbundance!AW92</f>
        <v>0</v>
      </c>
      <c r="AX92" s="17">
        <f>FishAbundance!AX92</f>
        <v>0</v>
      </c>
      <c r="AY92" s="17">
        <f>FishAbundance!AY92</f>
        <v>0</v>
      </c>
      <c r="AZ92" s="17">
        <f>FishAbundance!AZ92</f>
        <v>0</v>
      </c>
      <c r="BA92" s="17">
        <f>FishAbundance!BA92</f>
        <v>0</v>
      </c>
      <c r="BB92" s="17">
        <f>FishAbundance!BB92</f>
        <v>0</v>
      </c>
      <c r="BC92" s="17">
        <f>FishAbundance!BC92</f>
        <v>0</v>
      </c>
      <c r="BD92" s="17">
        <f>FishAbundance!BD92</f>
        <v>0</v>
      </c>
      <c r="BE92" s="17">
        <f>FishAbundance!BE92</f>
        <v>0</v>
      </c>
      <c r="BF92" s="17">
        <f>FishAbundance!BF92</f>
        <v>0</v>
      </c>
      <c r="BG92" s="17">
        <f>FishAbundance!BG92</f>
        <v>0</v>
      </c>
      <c r="BH92" s="17">
        <f>FishAbundance!BH92</f>
        <v>0</v>
      </c>
      <c r="BI92" s="17">
        <f>FishAbundance!BI92</f>
        <v>0</v>
      </c>
      <c r="BJ92" s="17">
        <f>FishAbundance!BJ92</f>
        <v>0</v>
      </c>
      <c r="BK92" s="17">
        <f>FishAbundance!BK92</f>
        <v>0</v>
      </c>
      <c r="BL92" s="17">
        <f>FishAbundance!BL92</f>
        <v>0</v>
      </c>
      <c r="BM92" s="17">
        <f>FishAbundance!BM92</f>
        <v>0</v>
      </c>
      <c r="BN92" s="17">
        <f>FishAbundance!BN92</f>
        <v>0</v>
      </c>
      <c r="BO92" s="17">
        <f>FishAbundance!BO92</f>
        <v>2</v>
      </c>
      <c r="BP92" s="17">
        <f>FishAbundance!BP92</f>
        <v>0</v>
      </c>
      <c r="BQ92" s="17">
        <f>FishAbundance!BQ92</f>
        <v>0</v>
      </c>
      <c r="BR92" s="17">
        <f>FishAbundance!BR92</f>
        <v>3</v>
      </c>
      <c r="BS92" s="17">
        <f>FishAbundance!BS92</f>
        <v>2</v>
      </c>
      <c r="BT92" s="17">
        <f>FishAbundance!BT92</f>
        <v>0</v>
      </c>
      <c r="BU92" s="17">
        <f>FishAbundance!BU92</f>
        <v>0</v>
      </c>
      <c r="BV92" s="17">
        <f>FishAbundance!BV92</f>
        <v>0</v>
      </c>
      <c r="BW92" s="17">
        <f>FishAbundance!BW92</f>
        <v>0</v>
      </c>
      <c r="BX92" s="17">
        <f>FishAbundance!BX92</f>
        <v>0</v>
      </c>
      <c r="BY92" s="17">
        <f>FishAbundance!BY92</f>
        <v>0</v>
      </c>
      <c r="BZ92" s="17">
        <f>FishAbundance!BZ92</f>
        <v>0</v>
      </c>
      <c r="CA92" s="17">
        <f>FishAbundance!CA92</f>
        <v>0</v>
      </c>
      <c r="CB92" s="17">
        <f>FishAbundance!CB92</f>
        <v>0</v>
      </c>
      <c r="CC92" s="17">
        <f>FishAbundance!CC92</f>
        <v>0</v>
      </c>
      <c r="CD92" s="17">
        <f>FishAbundance!CD92</f>
        <v>0</v>
      </c>
      <c r="CE92" s="17">
        <f>FishAbundance!CE92</f>
        <v>0</v>
      </c>
      <c r="CF92" s="17">
        <f>FishAbundance!CF92</f>
        <v>0</v>
      </c>
      <c r="CG92" s="17">
        <f>FishAbundance!CG92</f>
        <v>3</v>
      </c>
      <c r="CH92" s="17">
        <f>FishAbundance!CH92</f>
        <v>0</v>
      </c>
      <c r="CI92" s="17">
        <f>FishAbundance!CI92</f>
        <v>0</v>
      </c>
      <c r="CJ92" s="17">
        <f>FishAbundance!CJ92</f>
        <v>0</v>
      </c>
      <c r="CK92" s="17">
        <f>FishAbundance!CK92</f>
        <v>0</v>
      </c>
      <c r="CL92" s="17">
        <f>FishAbundance!CL92</f>
        <v>0</v>
      </c>
      <c r="CM92" s="17">
        <f>FishAbundance!CM92</f>
        <v>2</v>
      </c>
      <c r="CN92" s="17">
        <f>FishAbundance!CN92</f>
        <v>0</v>
      </c>
      <c r="CO92" s="17">
        <f>FishAbundance!CO92</f>
        <v>0</v>
      </c>
      <c r="CP92" s="17">
        <f>FishAbundance!CP92</f>
        <v>0</v>
      </c>
      <c r="CQ92" s="17">
        <f>FishAbundance!CQ92</f>
        <v>0</v>
      </c>
      <c r="CR92" s="17">
        <f>FishAbundance!CR92</f>
        <v>0</v>
      </c>
      <c r="CS92" s="17">
        <f>FishAbundance!CS92</f>
        <v>2</v>
      </c>
      <c r="CT92" s="17">
        <f>FishAbundance!CT92</f>
        <v>0</v>
      </c>
      <c r="CU92" s="17">
        <f>FishAbundance!CU92</f>
        <v>0</v>
      </c>
      <c r="CV92" s="17">
        <f>FishAbundance!CV92</f>
        <v>0</v>
      </c>
      <c r="CW92" s="17">
        <f>FishAbundance!CW92</f>
        <v>0</v>
      </c>
      <c r="CX92" s="17">
        <f>FishAbundance!CX92</f>
        <v>0</v>
      </c>
      <c r="CY92" s="17">
        <f>FishAbundance!CY92</f>
        <v>0</v>
      </c>
      <c r="CZ92" s="17">
        <f>FishAbundance!CZ92</f>
        <v>0</v>
      </c>
      <c r="DA92" s="17">
        <f>FishAbundance!DA92</f>
        <v>2</v>
      </c>
      <c r="DB92" s="17">
        <f>FishAbundance!DB92</f>
        <v>0</v>
      </c>
      <c r="DC92" s="17">
        <f>FishAbundance!DC92</f>
        <v>3</v>
      </c>
      <c r="DD92" s="17">
        <f>FishAbundance!DD92</f>
        <v>0</v>
      </c>
      <c r="DE92" s="17">
        <f>FishAbundance!DE92</f>
        <v>0</v>
      </c>
      <c r="DF92" s="17">
        <f>FishAbundance!DF92</f>
        <v>2</v>
      </c>
      <c r="DG92" s="17">
        <f>FishAbundance!DG92</f>
        <v>0</v>
      </c>
      <c r="DH92" s="17">
        <f>FishAbundance!DH92</f>
        <v>0</v>
      </c>
      <c r="DI92" s="17">
        <f>FishAbundance!DI92</f>
        <v>0</v>
      </c>
      <c r="DJ92" s="17">
        <f>FishAbundance!DJ92</f>
        <v>0</v>
      </c>
      <c r="DK92" s="17">
        <f>FishAbundance!DK92</f>
        <v>1</v>
      </c>
      <c r="DL92" s="17">
        <f>FishAbundance!DL92</f>
        <v>0</v>
      </c>
      <c r="DM92" s="17">
        <f>FishAbundance!DM92</f>
        <v>0</v>
      </c>
      <c r="DN92" s="17">
        <f>FishAbundance!DN92</f>
        <v>0</v>
      </c>
      <c r="DO92" s="17">
        <f>FishAbundance!DO92</f>
        <v>0</v>
      </c>
      <c r="DP92" s="17">
        <f>FishAbundance!DP92</f>
        <v>0</v>
      </c>
      <c r="DQ92" s="17">
        <f>FishAbundance!DQ92</f>
        <v>0</v>
      </c>
      <c r="DR92" s="17">
        <f>FishAbundance!DR92</f>
        <v>0</v>
      </c>
      <c r="DS92" s="17">
        <f>FishAbundance!DS92</f>
        <v>0</v>
      </c>
      <c r="DT92" s="17">
        <f>FishAbundance!DT92</f>
        <v>0</v>
      </c>
      <c r="DU92" s="17">
        <f>FishAbundance!DU92</f>
        <v>0</v>
      </c>
      <c r="DV92" s="17">
        <f>FishAbundance!DV92</f>
        <v>1</v>
      </c>
      <c r="DW92" s="17">
        <f>FishAbundance!DW92</f>
        <v>0</v>
      </c>
      <c r="DX92" s="17">
        <f>FishAbundance!DX92</f>
        <v>0</v>
      </c>
      <c r="DY92" s="17">
        <f>FishAbundance!DY92</f>
        <v>0</v>
      </c>
      <c r="DZ92" s="17">
        <f>FishAbundance!DZ92</f>
        <v>2</v>
      </c>
      <c r="EA92" s="17">
        <f>FishAbundance!EA92</f>
        <v>1</v>
      </c>
      <c r="EB92" s="17">
        <f>FishAbundance!EB92</f>
        <v>3</v>
      </c>
      <c r="EC92" s="17">
        <f>FishAbundance!EC92</f>
        <v>2</v>
      </c>
      <c r="ED92" s="17">
        <f>FishAbundance!ED92</f>
        <v>0</v>
      </c>
      <c r="EE92" s="17">
        <f>FishAbundance!EE92</f>
        <v>0</v>
      </c>
      <c r="EF92" s="17">
        <f>FishAbundance!EF92</f>
        <v>0</v>
      </c>
      <c r="EG92" s="17">
        <f>FishAbundance!EG92</f>
        <v>0</v>
      </c>
      <c r="EH92" s="17">
        <f>FishAbundance!EH92</f>
        <v>0</v>
      </c>
      <c r="EI92" s="17">
        <f>FishAbundance!EI92</f>
        <v>0</v>
      </c>
      <c r="EJ92" s="17">
        <f>FishAbundance!EJ92</f>
        <v>0</v>
      </c>
      <c r="EK92" s="17">
        <f>FishAbundance!EK92</f>
        <v>3</v>
      </c>
      <c r="EL92" s="17">
        <f>FishAbundance!EL92</f>
        <v>0</v>
      </c>
      <c r="EM92" s="17">
        <f>FishAbundance!EM92</f>
        <v>0</v>
      </c>
      <c r="EN92" s="17">
        <f>FishAbundance!EN92</f>
        <v>0</v>
      </c>
      <c r="EO92" s="17">
        <f>FishAbundance!EO92</f>
        <v>3</v>
      </c>
      <c r="EP92" s="17">
        <f>FishAbundance!EP92</f>
        <v>0</v>
      </c>
      <c r="EQ92" s="17">
        <f>FishAbundance!EQ92</f>
        <v>0</v>
      </c>
      <c r="ER92" s="17">
        <f>FishAbundance!ER92</f>
        <v>2</v>
      </c>
      <c r="ES92" s="17">
        <f>FishAbundance!ES92</f>
        <v>0</v>
      </c>
      <c r="ET92" s="17">
        <f>FishAbundance!ET92</f>
        <v>0</v>
      </c>
      <c r="EU92" s="17">
        <f>FishAbundance!EU92</f>
        <v>1</v>
      </c>
      <c r="EV92" s="17">
        <f>FishAbundance!EV92</f>
        <v>0</v>
      </c>
      <c r="EW92" s="17">
        <f>FishAbundance!EW92</f>
        <v>0</v>
      </c>
      <c r="EX92" s="17">
        <f>FishAbundance!EX92</f>
        <v>2</v>
      </c>
      <c r="EY92" s="17">
        <f>FishAbundance!EY92</f>
        <v>0</v>
      </c>
      <c r="EZ92" s="17">
        <f>FishAbundance!EZ92</f>
        <v>0</v>
      </c>
      <c r="FA92" s="17">
        <f>FishAbundance!FA92</f>
        <v>0</v>
      </c>
      <c r="FB92" s="17">
        <f>FishAbundance!FB92</f>
        <v>0</v>
      </c>
      <c r="FC92" s="17">
        <f>FishAbundance!FC92</f>
        <v>0</v>
      </c>
      <c r="FE92" s="17">
        <f>VLOOKUP($A92, SiteInfo!$A$2:$R$480, MATCH(FishAbundancePRIMER!FE$1, SiteInfo!$A$1:$R$1,0), 0)</f>
        <v>3</v>
      </c>
      <c r="FF92" s="17">
        <f>VLOOKUP($A92, SiteInfo!$A$2:$R$480, MATCH(FishAbundancePRIMER!FF$1, SiteInfo!$A$1:$R$1,0), 0)</f>
        <v>5</v>
      </c>
      <c r="FG92" s="17">
        <f>VLOOKUP($A92, SiteInfo!$A$2:$R$480, MATCH(FishAbundancePRIMER!FG$1, SiteInfo!$A$1:$R$1,0), 0)</f>
        <v>2002</v>
      </c>
      <c r="FH92" s="17" t="str">
        <f>VLOOKUP($A92, SiteInfo!$A$2:$R$480, MATCH(FishAbundancePRIMER!FH$1, SiteInfo!$A$1:$R$1,0), 0)</f>
        <v>CD</v>
      </c>
      <c r="FI92" s="17">
        <f>VLOOKUP($A92, SiteInfo!$A$2:$R$480, MATCH(FishAbundancePRIMER!FI$1, SiteInfo!$A$1:$R$1,0), 0)</f>
        <v>3</v>
      </c>
      <c r="FJ92" s="17" t="str">
        <f>VLOOKUP($A92, SiteInfo!$A$2:$R$480, MATCH(FishAbundancePRIMER!FJ$1, SiteInfo!$A$1:$R$1,0), 0)</f>
        <v>Te Anaputa Point</v>
      </c>
      <c r="FK92" s="17" t="str">
        <f>VLOOKUP($A92, SiteInfo!$A$2:$R$480, MATCH(FishAbundancePRIMER!FK$1, SiteInfo!$A$1:$R$1,0), 0)</f>
        <v>Coromandel Peninsula</v>
      </c>
      <c r="FL92" s="17" t="str">
        <f>VLOOKUP($A92, SiteInfo!$A$2:$R$480, MATCH(FishAbundancePRIMER!FL$1, SiteInfo!$A$1:$R$1,0), 0)</f>
        <v>COP</v>
      </c>
      <c r="FM92" s="17" t="str">
        <f>VLOOKUP($A92, SiteInfo!$A$2:$R$480, MATCH(FishAbundancePRIMER!FM$1, SiteInfo!$A$1:$R$1,0), 0)</f>
        <v>Coromandel Peninsula</v>
      </c>
      <c r="FN92" s="17" t="str">
        <f>VLOOKUP($A92, SiteInfo!$A$2:$R$480, MATCH(FishAbundancePRIMER!FN$1, SiteInfo!$A$1:$R$1,0), 0)</f>
        <v>Cp</v>
      </c>
      <c r="FO92" s="17" t="str">
        <f>VLOOKUP($A92, SiteInfo!$A$2:$R$480, MATCH(FishAbundancePRIMER!FO$1, SiteInfo!$A$1:$R$1,0), 0)</f>
        <v>NENI</v>
      </c>
    </row>
    <row r="93" spans="1:171" x14ac:dyDescent="0.25">
      <c r="A93" s="11" t="str">
        <f>FishAbundance!A93</f>
        <v>Cp10</v>
      </c>
      <c r="B93" s="17">
        <f>FishAbundance!B93</f>
        <v>0</v>
      </c>
      <c r="C93" s="17">
        <f>FishAbundance!C93</f>
        <v>0</v>
      </c>
      <c r="D93" s="17">
        <f>FishAbundance!D93</f>
        <v>0</v>
      </c>
      <c r="E93" s="17">
        <f>FishAbundance!E93</f>
        <v>0</v>
      </c>
      <c r="F93" s="17">
        <f>FishAbundance!F93</f>
        <v>0</v>
      </c>
      <c r="G93" s="17">
        <f>FishAbundance!G93</f>
        <v>0</v>
      </c>
      <c r="H93" s="17">
        <f>FishAbundance!H93</f>
        <v>0</v>
      </c>
      <c r="I93" s="17">
        <f>FishAbundance!I93</f>
        <v>0</v>
      </c>
      <c r="J93" s="17">
        <f>FishAbundance!J93</f>
        <v>0</v>
      </c>
      <c r="K93" s="17">
        <f>FishAbundance!K93</f>
        <v>0</v>
      </c>
      <c r="L93" s="17">
        <f>FishAbundance!L93</f>
        <v>0</v>
      </c>
      <c r="M93" s="17">
        <f>FishAbundance!M93</f>
        <v>0</v>
      </c>
      <c r="N93" s="17">
        <f>FishAbundance!N93</f>
        <v>1</v>
      </c>
      <c r="O93" s="17">
        <f>FishAbundance!O93</f>
        <v>0</v>
      </c>
      <c r="P93" s="17">
        <f>FishAbundance!P93</f>
        <v>0</v>
      </c>
      <c r="Q93" s="17">
        <f>FishAbundance!Q93</f>
        <v>0</v>
      </c>
      <c r="R93" s="17">
        <f>FishAbundance!R93</f>
        <v>2</v>
      </c>
      <c r="S93" s="17">
        <f>FishAbundance!S93</f>
        <v>0</v>
      </c>
      <c r="T93" s="17">
        <f>FishAbundance!T93</f>
        <v>0</v>
      </c>
      <c r="U93" s="17">
        <f>FishAbundance!U93</f>
        <v>0</v>
      </c>
      <c r="V93" s="17">
        <f>FishAbundance!V93</f>
        <v>0</v>
      </c>
      <c r="W93" s="17">
        <f>FishAbundance!W93</f>
        <v>0</v>
      </c>
      <c r="X93" s="17">
        <f>FishAbundance!X93</f>
        <v>0</v>
      </c>
      <c r="Y93" s="17">
        <f>FishAbundance!Y93</f>
        <v>0</v>
      </c>
      <c r="Z93" s="17">
        <f>FishAbundance!Z93</f>
        <v>0</v>
      </c>
      <c r="AA93" s="17">
        <f>FishAbundance!AA93</f>
        <v>2</v>
      </c>
      <c r="AB93" s="17">
        <f>FishAbundance!AB93</f>
        <v>0</v>
      </c>
      <c r="AC93" s="17">
        <f>FishAbundance!AC93</f>
        <v>0</v>
      </c>
      <c r="AD93" s="17">
        <f>FishAbundance!AD93</f>
        <v>0</v>
      </c>
      <c r="AE93" s="17">
        <f>FishAbundance!AE93</f>
        <v>1</v>
      </c>
      <c r="AF93" s="17">
        <f>FishAbundance!AF93</f>
        <v>0</v>
      </c>
      <c r="AG93" s="17">
        <f>FishAbundance!AG93</f>
        <v>0</v>
      </c>
      <c r="AH93" s="17">
        <f>FishAbundance!AH93</f>
        <v>0</v>
      </c>
      <c r="AI93" s="17">
        <f>FishAbundance!AI93</f>
        <v>0</v>
      </c>
      <c r="AJ93" s="17">
        <f>FishAbundance!AJ93</f>
        <v>0</v>
      </c>
      <c r="AK93" s="17">
        <f>FishAbundance!AK93</f>
        <v>0</v>
      </c>
      <c r="AL93" s="17">
        <f>FishAbundance!AL93</f>
        <v>0</v>
      </c>
      <c r="AM93" s="17">
        <f>FishAbundance!AM93</f>
        <v>2</v>
      </c>
      <c r="AN93" s="17">
        <f>FishAbundance!AN93</f>
        <v>0</v>
      </c>
      <c r="AO93" s="17">
        <f>FishAbundance!AO93</f>
        <v>0</v>
      </c>
      <c r="AP93" s="17">
        <f>FishAbundance!AP93</f>
        <v>0</v>
      </c>
      <c r="AQ93" s="17">
        <f>FishAbundance!AQ93</f>
        <v>0</v>
      </c>
      <c r="AR93" s="17">
        <f>FishAbundance!AR93</f>
        <v>0</v>
      </c>
      <c r="AS93" s="17">
        <f>FishAbundance!AS93</f>
        <v>3</v>
      </c>
      <c r="AT93" s="17">
        <f>FishAbundance!AT93</f>
        <v>0</v>
      </c>
      <c r="AU93" s="17">
        <f>FishAbundance!AU93</f>
        <v>0</v>
      </c>
      <c r="AV93" s="17">
        <f>FishAbundance!AV93</f>
        <v>2</v>
      </c>
      <c r="AW93" s="17">
        <f>FishAbundance!AW93</f>
        <v>0</v>
      </c>
      <c r="AX93" s="17">
        <f>FishAbundance!AX93</f>
        <v>1</v>
      </c>
      <c r="AY93" s="17">
        <f>FishAbundance!AY93</f>
        <v>0</v>
      </c>
      <c r="AZ93" s="17">
        <f>FishAbundance!AZ93</f>
        <v>0</v>
      </c>
      <c r="BA93" s="17">
        <f>FishAbundance!BA93</f>
        <v>3</v>
      </c>
      <c r="BB93" s="17">
        <f>FishAbundance!BB93</f>
        <v>0</v>
      </c>
      <c r="BC93" s="17">
        <f>FishAbundance!BC93</f>
        <v>3</v>
      </c>
      <c r="BD93" s="17">
        <f>FishAbundance!BD93</f>
        <v>2</v>
      </c>
      <c r="BE93" s="17">
        <f>FishAbundance!BE93</f>
        <v>0</v>
      </c>
      <c r="BF93" s="17">
        <f>FishAbundance!BF93</f>
        <v>2</v>
      </c>
      <c r="BG93" s="17">
        <f>FishAbundance!BG93</f>
        <v>0</v>
      </c>
      <c r="BH93" s="17">
        <f>FishAbundance!BH93</f>
        <v>0</v>
      </c>
      <c r="BI93" s="17">
        <f>FishAbundance!BI93</f>
        <v>0</v>
      </c>
      <c r="BJ93" s="17">
        <f>FishAbundance!BJ93</f>
        <v>0</v>
      </c>
      <c r="BK93" s="17">
        <f>FishAbundance!BK93</f>
        <v>2</v>
      </c>
      <c r="BL93" s="17">
        <f>FishAbundance!BL93</f>
        <v>0</v>
      </c>
      <c r="BM93" s="17">
        <f>FishAbundance!BM93</f>
        <v>0</v>
      </c>
      <c r="BN93" s="17">
        <f>FishAbundance!BN93</f>
        <v>0</v>
      </c>
      <c r="BO93" s="17">
        <f>FishAbundance!BO93</f>
        <v>2</v>
      </c>
      <c r="BP93" s="17">
        <f>FishAbundance!BP93</f>
        <v>0</v>
      </c>
      <c r="BQ93" s="17">
        <f>FishAbundance!BQ93</f>
        <v>0</v>
      </c>
      <c r="BR93" s="17">
        <f>FishAbundance!BR93</f>
        <v>2</v>
      </c>
      <c r="BS93" s="17">
        <f>FishAbundance!BS93</f>
        <v>1</v>
      </c>
      <c r="BT93" s="17">
        <f>FishAbundance!BT93</f>
        <v>0</v>
      </c>
      <c r="BU93" s="17">
        <f>FishAbundance!BU93</f>
        <v>1</v>
      </c>
      <c r="BV93" s="17">
        <f>FishAbundance!BV93</f>
        <v>0</v>
      </c>
      <c r="BW93" s="17">
        <f>FishAbundance!BW93</f>
        <v>0</v>
      </c>
      <c r="BX93" s="17">
        <f>FishAbundance!BX93</f>
        <v>0</v>
      </c>
      <c r="BY93" s="17">
        <f>FishAbundance!BY93</f>
        <v>0</v>
      </c>
      <c r="BZ93" s="17">
        <f>FishAbundance!BZ93</f>
        <v>0</v>
      </c>
      <c r="CA93" s="17">
        <f>FishAbundance!CA93</f>
        <v>0</v>
      </c>
      <c r="CB93" s="17">
        <f>FishAbundance!CB93</f>
        <v>0</v>
      </c>
      <c r="CC93" s="17">
        <f>FishAbundance!CC93</f>
        <v>0</v>
      </c>
      <c r="CD93" s="17">
        <f>FishAbundance!CD93</f>
        <v>0</v>
      </c>
      <c r="CE93" s="17">
        <f>FishAbundance!CE93</f>
        <v>0</v>
      </c>
      <c r="CF93" s="17">
        <f>FishAbundance!CF93</f>
        <v>0</v>
      </c>
      <c r="CG93" s="17">
        <f>FishAbundance!CG93</f>
        <v>3</v>
      </c>
      <c r="CH93" s="17">
        <f>FishAbundance!CH93</f>
        <v>0</v>
      </c>
      <c r="CI93" s="17">
        <f>FishAbundance!CI93</f>
        <v>0</v>
      </c>
      <c r="CJ93" s="17">
        <f>FishAbundance!CJ93</f>
        <v>0</v>
      </c>
      <c r="CK93" s="17">
        <f>FishAbundance!CK93</f>
        <v>0</v>
      </c>
      <c r="CL93" s="17">
        <f>FishAbundance!CL93</f>
        <v>0</v>
      </c>
      <c r="CM93" s="17">
        <f>FishAbundance!CM93</f>
        <v>0</v>
      </c>
      <c r="CN93" s="17">
        <f>FishAbundance!CN93</f>
        <v>0</v>
      </c>
      <c r="CO93" s="17">
        <f>FishAbundance!CO93</f>
        <v>0</v>
      </c>
      <c r="CP93" s="17">
        <f>FishAbundance!CP93</f>
        <v>0</v>
      </c>
      <c r="CQ93" s="17">
        <f>FishAbundance!CQ93</f>
        <v>0</v>
      </c>
      <c r="CR93" s="17">
        <f>FishAbundance!CR93</f>
        <v>0</v>
      </c>
      <c r="CS93" s="17">
        <f>FishAbundance!CS93</f>
        <v>0</v>
      </c>
      <c r="CT93" s="17">
        <f>FishAbundance!CT93</f>
        <v>2</v>
      </c>
      <c r="CU93" s="17">
        <f>FishAbundance!CU93</f>
        <v>0</v>
      </c>
      <c r="CV93" s="17">
        <f>FishAbundance!CV93</f>
        <v>0</v>
      </c>
      <c r="CW93" s="17">
        <f>FishAbundance!CW93</f>
        <v>0</v>
      </c>
      <c r="CX93" s="17">
        <f>FishAbundance!CX93</f>
        <v>0</v>
      </c>
      <c r="CY93" s="17">
        <f>FishAbundance!CY93</f>
        <v>0</v>
      </c>
      <c r="CZ93" s="17">
        <f>FishAbundance!CZ93</f>
        <v>0</v>
      </c>
      <c r="DA93" s="17">
        <f>FishAbundance!DA93</f>
        <v>2</v>
      </c>
      <c r="DB93" s="17">
        <f>FishAbundance!DB93</f>
        <v>0</v>
      </c>
      <c r="DC93" s="17">
        <f>FishAbundance!DC93</f>
        <v>2</v>
      </c>
      <c r="DD93" s="17">
        <f>FishAbundance!DD93</f>
        <v>0</v>
      </c>
      <c r="DE93" s="17">
        <f>FishAbundance!DE93</f>
        <v>2</v>
      </c>
      <c r="DF93" s="17">
        <f>FishAbundance!DF93</f>
        <v>2</v>
      </c>
      <c r="DG93" s="17">
        <f>FishAbundance!DG93</f>
        <v>1</v>
      </c>
      <c r="DH93" s="17">
        <f>FishAbundance!DH93</f>
        <v>0</v>
      </c>
      <c r="DI93" s="17">
        <f>FishAbundance!DI93</f>
        <v>0</v>
      </c>
      <c r="DJ93" s="17">
        <f>FishAbundance!DJ93</f>
        <v>0</v>
      </c>
      <c r="DK93" s="17">
        <f>FishAbundance!DK93</f>
        <v>2</v>
      </c>
      <c r="DL93" s="17">
        <f>FishAbundance!DL93</f>
        <v>0</v>
      </c>
      <c r="DM93" s="17">
        <f>FishAbundance!DM93</f>
        <v>0</v>
      </c>
      <c r="DN93" s="17">
        <f>FishAbundance!DN93</f>
        <v>0</v>
      </c>
      <c r="DO93" s="17">
        <f>FishAbundance!DO93</f>
        <v>0</v>
      </c>
      <c r="DP93" s="17">
        <f>FishAbundance!DP93</f>
        <v>0</v>
      </c>
      <c r="DQ93" s="17">
        <f>FishAbundance!DQ93</f>
        <v>0</v>
      </c>
      <c r="DR93" s="17">
        <f>FishAbundance!DR93</f>
        <v>0</v>
      </c>
      <c r="DS93" s="17">
        <f>FishAbundance!DS93</f>
        <v>0</v>
      </c>
      <c r="DT93" s="17">
        <f>FishAbundance!DT93</f>
        <v>0</v>
      </c>
      <c r="DU93" s="17">
        <f>FishAbundance!DU93</f>
        <v>0</v>
      </c>
      <c r="DV93" s="17">
        <f>FishAbundance!DV93</f>
        <v>0</v>
      </c>
      <c r="DW93" s="17">
        <f>FishAbundance!DW93</f>
        <v>0</v>
      </c>
      <c r="DX93" s="17">
        <f>FishAbundance!DX93</f>
        <v>0</v>
      </c>
      <c r="DY93" s="17">
        <f>FishAbundance!DY93</f>
        <v>0</v>
      </c>
      <c r="DZ93" s="17">
        <f>FishAbundance!DZ93</f>
        <v>3</v>
      </c>
      <c r="EA93" s="17">
        <f>FishAbundance!EA93</f>
        <v>0</v>
      </c>
      <c r="EB93" s="17">
        <f>FishAbundance!EB93</f>
        <v>1</v>
      </c>
      <c r="EC93" s="17">
        <f>FishAbundance!EC93</f>
        <v>0</v>
      </c>
      <c r="ED93" s="17">
        <f>FishAbundance!ED93</f>
        <v>0</v>
      </c>
      <c r="EE93" s="17">
        <f>FishAbundance!EE93</f>
        <v>0</v>
      </c>
      <c r="EF93" s="17">
        <f>FishAbundance!EF93</f>
        <v>0</v>
      </c>
      <c r="EG93" s="17">
        <f>FishAbundance!EG93</f>
        <v>0</v>
      </c>
      <c r="EH93" s="17">
        <f>FishAbundance!EH93</f>
        <v>0</v>
      </c>
      <c r="EI93" s="17">
        <f>FishAbundance!EI93</f>
        <v>0</v>
      </c>
      <c r="EJ93" s="17">
        <f>FishAbundance!EJ93</f>
        <v>1</v>
      </c>
      <c r="EK93" s="17">
        <f>FishAbundance!EK93</f>
        <v>3</v>
      </c>
      <c r="EL93" s="17">
        <f>FishAbundance!EL93</f>
        <v>0</v>
      </c>
      <c r="EM93" s="17">
        <f>FishAbundance!EM93</f>
        <v>0</v>
      </c>
      <c r="EN93" s="17">
        <f>FishAbundance!EN93</f>
        <v>0</v>
      </c>
      <c r="EO93" s="17">
        <f>FishAbundance!EO93</f>
        <v>2</v>
      </c>
      <c r="EP93" s="17">
        <f>FishAbundance!EP93</f>
        <v>0</v>
      </c>
      <c r="EQ93" s="17">
        <f>FishAbundance!EQ93</f>
        <v>0</v>
      </c>
      <c r="ER93" s="17">
        <f>FishAbundance!ER93</f>
        <v>0</v>
      </c>
      <c r="ES93" s="17">
        <f>FishAbundance!ES93</f>
        <v>0</v>
      </c>
      <c r="ET93" s="17">
        <f>FishAbundance!ET93</f>
        <v>0</v>
      </c>
      <c r="EU93" s="17">
        <f>FishAbundance!EU93</f>
        <v>0</v>
      </c>
      <c r="EV93" s="17">
        <f>FishAbundance!EV93</f>
        <v>0</v>
      </c>
      <c r="EW93" s="17">
        <f>FishAbundance!EW93</f>
        <v>0</v>
      </c>
      <c r="EX93" s="17">
        <f>FishAbundance!EX93</f>
        <v>2</v>
      </c>
      <c r="EY93" s="17">
        <f>FishAbundance!EY93</f>
        <v>0</v>
      </c>
      <c r="EZ93" s="17">
        <f>FishAbundance!EZ93</f>
        <v>0</v>
      </c>
      <c r="FA93" s="17">
        <f>FishAbundance!FA93</f>
        <v>0</v>
      </c>
      <c r="FB93" s="17">
        <f>FishAbundance!FB93</f>
        <v>0</v>
      </c>
      <c r="FC93" s="17">
        <f>FishAbundance!FC93</f>
        <v>0</v>
      </c>
      <c r="FE93" s="17">
        <f>VLOOKUP($A93, SiteInfo!$A$2:$R$480, MATCH(FishAbundancePRIMER!FE$1, SiteInfo!$A$1:$R$1,0), 0)</f>
        <v>8</v>
      </c>
      <c r="FF93" s="17">
        <f>VLOOKUP($A93, SiteInfo!$A$2:$R$480, MATCH(FishAbundancePRIMER!FF$1, SiteInfo!$A$1:$R$1,0), 0)</f>
        <v>5</v>
      </c>
      <c r="FG93" s="17">
        <f>VLOOKUP($A93, SiteInfo!$A$2:$R$480, MATCH(FishAbundancePRIMER!FG$1, SiteInfo!$A$1:$R$1,0), 0)</f>
        <v>2002</v>
      </c>
      <c r="FH93" s="17" t="str">
        <f>VLOOKUP($A93, SiteInfo!$A$2:$R$480, MATCH(FishAbundancePRIMER!FH$1, SiteInfo!$A$1:$R$1,0), 0)</f>
        <v>CD</v>
      </c>
      <c r="FI93" s="17">
        <f>VLOOKUP($A93, SiteInfo!$A$2:$R$480, MATCH(FishAbundancePRIMER!FI$1, SiteInfo!$A$1:$R$1,0), 0)</f>
        <v>4</v>
      </c>
      <c r="FJ93" s="17" t="str">
        <f>VLOOKUP($A93, SiteInfo!$A$2:$R$480, MATCH(FishAbundancePRIMER!FJ$1, SiteInfo!$A$1:$R$1,0), 0)</f>
        <v>Great Murcury N</v>
      </c>
      <c r="FK93" s="17" t="str">
        <f>VLOOKUP($A93, SiteInfo!$A$2:$R$480, MATCH(FishAbundancePRIMER!FK$1, SiteInfo!$A$1:$R$1,0), 0)</f>
        <v>Coromandel Peninsula</v>
      </c>
      <c r="FL93" s="17" t="str">
        <f>VLOOKUP($A93, SiteInfo!$A$2:$R$480, MATCH(FishAbundancePRIMER!FL$1, SiteInfo!$A$1:$R$1,0), 0)</f>
        <v>COP</v>
      </c>
      <c r="FM93" s="17" t="str">
        <f>VLOOKUP($A93, SiteInfo!$A$2:$R$480, MATCH(FishAbundancePRIMER!FM$1, SiteInfo!$A$1:$R$1,0), 0)</f>
        <v>Coromandel Peninsula</v>
      </c>
      <c r="FN93" s="17" t="str">
        <f>VLOOKUP($A93, SiteInfo!$A$2:$R$480, MATCH(FishAbundancePRIMER!FN$1, SiteInfo!$A$1:$R$1,0), 0)</f>
        <v>Cp</v>
      </c>
      <c r="FO93" s="17" t="str">
        <f>VLOOKUP($A93, SiteInfo!$A$2:$R$480, MATCH(FishAbundancePRIMER!FO$1, SiteInfo!$A$1:$R$1,0), 0)</f>
        <v>NENI</v>
      </c>
    </row>
    <row r="94" spans="1:171" x14ac:dyDescent="0.25">
      <c r="A94" s="11" t="str">
        <f>FishAbundance!A94</f>
        <v>Cp11</v>
      </c>
      <c r="B94" s="17">
        <f>FishAbundance!B94</f>
        <v>0</v>
      </c>
      <c r="C94" s="17">
        <f>FishAbundance!C94</f>
        <v>0</v>
      </c>
      <c r="D94" s="17">
        <f>FishAbundance!D94</f>
        <v>0</v>
      </c>
      <c r="E94" s="17">
        <f>FishAbundance!E94</f>
        <v>0</v>
      </c>
      <c r="F94" s="17">
        <f>FishAbundance!F94</f>
        <v>0</v>
      </c>
      <c r="G94" s="17">
        <f>FishAbundance!G94</f>
        <v>0</v>
      </c>
      <c r="H94" s="17">
        <f>FishAbundance!H94</f>
        <v>0</v>
      </c>
      <c r="I94" s="17">
        <f>FishAbundance!I94</f>
        <v>0</v>
      </c>
      <c r="J94" s="17">
        <f>FishAbundance!J94</f>
        <v>0</v>
      </c>
      <c r="K94" s="17">
        <f>FishAbundance!K94</f>
        <v>0</v>
      </c>
      <c r="L94" s="17">
        <f>FishAbundance!L94</f>
        <v>0</v>
      </c>
      <c r="M94" s="17">
        <f>FishAbundance!M94</f>
        <v>0</v>
      </c>
      <c r="N94" s="17">
        <f>FishAbundance!N94</f>
        <v>0</v>
      </c>
      <c r="O94" s="17">
        <f>FishAbundance!O94</f>
        <v>0</v>
      </c>
      <c r="P94" s="17">
        <f>FishAbundance!P94</f>
        <v>0</v>
      </c>
      <c r="Q94" s="17">
        <f>FishAbundance!Q94</f>
        <v>0</v>
      </c>
      <c r="R94" s="17">
        <f>FishAbundance!R94</f>
        <v>0</v>
      </c>
      <c r="S94" s="17">
        <f>FishAbundance!S94</f>
        <v>0</v>
      </c>
      <c r="T94" s="17">
        <f>FishAbundance!T94</f>
        <v>0</v>
      </c>
      <c r="U94" s="17">
        <f>FishAbundance!U94</f>
        <v>0</v>
      </c>
      <c r="V94" s="17">
        <f>FishAbundance!V94</f>
        <v>1</v>
      </c>
      <c r="W94" s="17">
        <f>FishAbundance!W94</f>
        <v>0</v>
      </c>
      <c r="X94" s="17">
        <f>FishAbundance!X94</f>
        <v>0</v>
      </c>
      <c r="Y94" s="17">
        <f>FishAbundance!Y94</f>
        <v>0</v>
      </c>
      <c r="Z94" s="17">
        <f>FishAbundance!Z94</f>
        <v>0</v>
      </c>
      <c r="AA94" s="17">
        <f>FishAbundance!AA94</f>
        <v>3</v>
      </c>
      <c r="AB94" s="17">
        <f>FishAbundance!AB94</f>
        <v>0</v>
      </c>
      <c r="AC94" s="17">
        <f>FishAbundance!AC94</f>
        <v>0</v>
      </c>
      <c r="AD94" s="17">
        <f>FishAbundance!AD94</f>
        <v>0</v>
      </c>
      <c r="AE94" s="17">
        <f>FishAbundance!AE94</f>
        <v>0</v>
      </c>
      <c r="AF94" s="17">
        <f>FishAbundance!AF94</f>
        <v>0</v>
      </c>
      <c r="AG94" s="17">
        <f>FishAbundance!AG94</f>
        <v>0</v>
      </c>
      <c r="AH94" s="17">
        <f>FishAbundance!AH94</f>
        <v>0</v>
      </c>
      <c r="AI94" s="17">
        <f>FishAbundance!AI94</f>
        <v>0</v>
      </c>
      <c r="AJ94" s="17">
        <f>FishAbundance!AJ94</f>
        <v>0</v>
      </c>
      <c r="AK94" s="17">
        <f>FishAbundance!AK94</f>
        <v>0</v>
      </c>
      <c r="AL94" s="17">
        <f>FishAbundance!AL94</f>
        <v>0</v>
      </c>
      <c r="AM94" s="17">
        <f>FishAbundance!AM94</f>
        <v>2</v>
      </c>
      <c r="AN94" s="17">
        <f>FishAbundance!AN94</f>
        <v>0</v>
      </c>
      <c r="AO94" s="17">
        <f>FishAbundance!AO94</f>
        <v>0</v>
      </c>
      <c r="AP94" s="17">
        <f>FishAbundance!AP94</f>
        <v>0</v>
      </c>
      <c r="AQ94" s="17">
        <f>FishAbundance!AQ94</f>
        <v>0</v>
      </c>
      <c r="AR94" s="17">
        <f>FishAbundance!AR94</f>
        <v>0</v>
      </c>
      <c r="AS94" s="17">
        <f>FishAbundance!AS94</f>
        <v>2</v>
      </c>
      <c r="AT94" s="17">
        <f>FishAbundance!AT94</f>
        <v>0</v>
      </c>
      <c r="AU94" s="17">
        <f>FishAbundance!AU94</f>
        <v>0</v>
      </c>
      <c r="AV94" s="17">
        <f>FishAbundance!AV94</f>
        <v>0</v>
      </c>
      <c r="AW94" s="17">
        <f>FishAbundance!AW94</f>
        <v>0</v>
      </c>
      <c r="AX94" s="17">
        <f>FishAbundance!AX94</f>
        <v>0</v>
      </c>
      <c r="AY94" s="17">
        <f>FishAbundance!AY94</f>
        <v>0</v>
      </c>
      <c r="AZ94" s="17">
        <f>FishAbundance!AZ94</f>
        <v>0</v>
      </c>
      <c r="BA94" s="17">
        <f>FishAbundance!BA94</f>
        <v>0</v>
      </c>
      <c r="BB94" s="17">
        <f>FishAbundance!BB94</f>
        <v>0</v>
      </c>
      <c r="BC94" s="17">
        <f>FishAbundance!BC94</f>
        <v>0</v>
      </c>
      <c r="BD94" s="17">
        <f>FishAbundance!BD94</f>
        <v>0</v>
      </c>
      <c r="BE94" s="17">
        <f>FishAbundance!BE94</f>
        <v>0</v>
      </c>
      <c r="BF94" s="17">
        <f>FishAbundance!BF94</f>
        <v>0</v>
      </c>
      <c r="BG94" s="17">
        <f>FishAbundance!BG94</f>
        <v>0</v>
      </c>
      <c r="BH94" s="17">
        <f>FishAbundance!BH94</f>
        <v>0</v>
      </c>
      <c r="BI94" s="17">
        <f>FishAbundance!BI94</f>
        <v>0</v>
      </c>
      <c r="BJ94" s="17">
        <f>FishAbundance!BJ94</f>
        <v>2</v>
      </c>
      <c r="BK94" s="17">
        <f>FishAbundance!BK94</f>
        <v>2</v>
      </c>
      <c r="BL94" s="17">
        <f>FishAbundance!BL94</f>
        <v>0</v>
      </c>
      <c r="BM94" s="17">
        <f>FishAbundance!BM94</f>
        <v>0</v>
      </c>
      <c r="BN94" s="17">
        <f>FishAbundance!BN94</f>
        <v>0</v>
      </c>
      <c r="BO94" s="17">
        <f>FishAbundance!BO94</f>
        <v>3</v>
      </c>
      <c r="BP94" s="17">
        <f>FishAbundance!BP94</f>
        <v>0</v>
      </c>
      <c r="BQ94" s="17">
        <f>FishAbundance!BQ94</f>
        <v>0</v>
      </c>
      <c r="BR94" s="17">
        <f>FishAbundance!BR94</f>
        <v>2</v>
      </c>
      <c r="BS94" s="17">
        <f>FishAbundance!BS94</f>
        <v>0</v>
      </c>
      <c r="BT94" s="17">
        <f>FishAbundance!BT94</f>
        <v>0</v>
      </c>
      <c r="BU94" s="17">
        <f>FishAbundance!BU94</f>
        <v>0</v>
      </c>
      <c r="BV94" s="17">
        <f>FishAbundance!BV94</f>
        <v>0</v>
      </c>
      <c r="BW94" s="17">
        <f>FishAbundance!BW94</f>
        <v>0</v>
      </c>
      <c r="BX94" s="17">
        <f>FishAbundance!BX94</f>
        <v>0</v>
      </c>
      <c r="BY94" s="17">
        <f>FishAbundance!BY94</f>
        <v>0</v>
      </c>
      <c r="BZ94" s="17">
        <f>FishAbundance!BZ94</f>
        <v>0</v>
      </c>
      <c r="CA94" s="17">
        <f>FishAbundance!CA94</f>
        <v>0</v>
      </c>
      <c r="CB94" s="17">
        <f>FishAbundance!CB94</f>
        <v>0</v>
      </c>
      <c r="CC94" s="17">
        <f>FishAbundance!CC94</f>
        <v>0</v>
      </c>
      <c r="CD94" s="17">
        <f>FishAbundance!CD94</f>
        <v>0</v>
      </c>
      <c r="CE94" s="17">
        <f>FishAbundance!CE94</f>
        <v>0</v>
      </c>
      <c r="CF94" s="17">
        <f>FishAbundance!CF94</f>
        <v>0</v>
      </c>
      <c r="CG94" s="17">
        <f>FishAbundance!CG94</f>
        <v>3</v>
      </c>
      <c r="CH94" s="17">
        <f>FishAbundance!CH94</f>
        <v>0</v>
      </c>
      <c r="CI94" s="17">
        <f>FishAbundance!CI94</f>
        <v>0</v>
      </c>
      <c r="CJ94" s="17">
        <f>FishAbundance!CJ94</f>
        <v>0</v>
      </c>
      <c r="CK94" s="17">
        <f>FishAbundance!CK94</f>
        <v>0</v>
      </c>
      <c r="CL94" s="17">
        <f>FishAbundance!CL94</f>
        <v>0</v>
      </c>
      <c r="CM94" s="17">
        <f>FishAbundance!CM94</f>
        <v>0</v>
      </c>
      <c r="CN94" s="17">
        <f>FishAbundance!CN94</f>
        <v>1</v>
      </c>
      <c r="CO94" s="17">
        <f>FishAbundance!CO94</f>
        <v>0</v>
      </c>
      <c r="CP94" s="17">
        <f>FishAbundance!CP94</f>
        <v>0</v>
      </c>
      <c r="CQ94" s="17">
        <f>FishAbundance!CQ94</f>
        <v>0</v>
      </c>
      <c r="CR94" s="17">
        <f>FishAbundance!CR94</f>
        <v>0</v>
      </c>
      <c r="CS94" s="17">
        <f>FishAbundance!CS94</f>
        <v>0</v>
      </c>
      <c r="CT94" s="17">
        <f>FishAbundance!CT94</f>
        <v>0</v>
      </c>
      <c r="CU94" s="17">
        <f>FishAbundance!CU94</f>
        <v>0</v>
      </c>
      <c r="CV94" s="17">
        <f>FishAbundance!CV94</f>
        <v>0</v>
      </c>
      <c r="CW94" s="17">
        <f>FishAbundance!CW94</f>
        <v>0</v>
      </c>
      <c r="CX94" s="17">
        <f>FishAbundance!CX94</f>
        <v>0</v>
      </c>
      <c r="CY94" s="17">
        <f>FishAbundance!CY94</f>
        <v>0</v>
      </c>
      <c r="CZ94" s="17">
        <f>FishAbundance!CZ94</f>
        <v>0</v>
      </c>
      <c r="DA94" s="17">
        <f>FishAbundance!DA94</f>
        <v>2</v>
      </c>
      <c r="DB94" s="17">
        <f>FishAbundance!DB94</f>
        <v>0</v>
      </c>
      <c r="DC94" s="17">
        <f>FishAbundance!DC94</f>
        <v>2</v>
      </c>
      <c r="DD94" s="17">
        <f>FishAbundance!DD94</f>
        <v>0</v>
      </c>
      <c r="DE94" s="17">
        <f>FishAbundance!DE94</f>
        <v>0</v>
      </c>
      <c r="DF94" s="17">
        <f>FishAbundance!DF94</f>
        <v>2</v>
      </c>
      <c r="DG94" s="17">
        <f>FishAbundance!DG94</f>
        <v>0</v>
      </c>
      <c r="DH94" s="17">
        <f>FishAbundance!DH94</f>
        <v>0</v>
      </c>
      <c r="DI94" s="17">
        <f>FishAbundance!DI94</f>
        <v>0</v>
      </c>
      <c r="DJ94" s="17">
        <f>FishAbundance!DJ94</f>
        <v>0</v>
      </c>
      <c r="DK94" s="17">
        <f>FishAbundance!DK94</f>
        <v>0</v>
      </c>
      <c r="DL94" s="17">
        <f>FishAbundance!DL94</f>
        <v>0</v>
      </c>
      <c r="DM94" s="17">
        <f>FishAbundance!DM94</f>
        <v>0</v>
      </c>
      <c r="DN94" s="17">
        <f>FishAbundance!DN94</f>
        <v>0</v>
      </c>
      <c r="DO94" s="17">
        <f>FishAbundance!DO94</f>
        <v>0</v>
      </c>
      <c r="DP94" s="17">
        <f>FishAbundance!DP94</f>
        <v>0</v>
      </c>
      <c r="DQ94" s="17">
        <f>FishAbundance!DQ94</f>
        <v>0</v>
      </c>
      <c r="DR94" s="17">
        <f>FishAbundance!DR94</f>
        <v>0</v>
      </c>
      <c r="DS94" s="17">
        <f>FishAbundance!DS94</f>
        <v>0</v>
      </c>
      <c r="DT94" s="17">
        <f>FishAbundance!DT94</f>
        <v>0</v>
      </c>
      <c r="DU94" s="17">
        <f>FishAbundance!DU94</f>
        <v>0</v>
      </c>
      <c r="DV94" s="17">
        <f>FishAbundance!DV94</f>
        <v>0</v>
      </c>
      <c r="DW94" s="17">
        <f>FishAbundance!DW94</f>
        <v>0</v>
      </c>
      <c r="DX94" s="17">
        <f>FishAbundance!DX94</f>
        <v>0</v>
      </c>
      <c r="DY94" s="17">
        <f>FishAbundance!DY94</f>
        <v>0</v>
      </c>
      <c r="DZ94" s="17">
        <f>FishAbundance!DZ94</f>
        <v>3</v>
      </c>
      <c r="EA94" s="17">
        <f>FishAbundance!EA94</f>
        <v>1</v>
      </c>
      <c r="EB94" s="17">
        <f>FishAbundance!EB94</f>
        <v>2</v>
      </c>
      <c r="EC94" s="17">
        <f>FishAbundance!EC94</f>
        <v>1</v>
      </c>
      <c r="ED94" s="17">
        <f>FishAbundance!ED94</f>
        <v>0</v>
      </c>
      <c r="EE94" s="17">
        <f>FishAbundance!EE94</f>
        <v>0</v>
      </c>
      <c r="EF94" s="17">
        <f>FishAbundance!EF94</f>
        <v>0</v>
      </c>
      <c r="EG94" s="17">
        <f>FishAbundance!EG94</f>
        <v>0</v>
      </c>
      <c r="EH94" s="17">
        <f>FishAbundance!EH94</f>
        <v>0</v>
      </c>
      <c r="EI94" s="17">
        <f>FishAbundance!EI94</f>
        <v>0</v>
      </c>
      <c r="EJ94" s="17">
        <f>FishAbundance!EJ94</f>
        <v>1</v>
      </c>
      <c r="EK94" s="17">
        <f>FishAbundance!EK94</f>
        <v>3</v>
      </c>
      <c r="EL94" s="17">
        <f>FishAbundance!EL94</f>
        <v>1</v>
      </c>
      <c r="EM94" s="17">
        <f>FishAbundance!EM94</f>
        <v>1</v>
      </c>
      <c r="EN94" s="17">
        <f>FishAbundance!EN94</f>
        <v>0</v>
      </c>
      <c r="EO94" s="17">
        <f>FishAbundance!EO94</f>
        <v>3</v>
      </c>
      <c r="EP94" s="17">
        <f>FishAbundance!EP94</f>
        <v>0</v>
      </c>
      <c r="EQ94" s="17">
        <f>FishAbundance!EQ94</f>
        <v>0</v>
      </c>
      <c r="ER94" s="17">
        <f>FishAbundance!ER94</f>
        <v>1</v>
      </c>
      <c r="ES94" s="17">
        <f>FishAbundance!ES94</f>
        <v>0</v>
      </c>
      <c r="ET94" s="17">
        <f>FishAbundance!ET94</f>
        <v>0</v>
      </c>
      <c r="EU94" s="17">
        <f>FishAbundance!EU94</f>
        <v>0</v>
      </c>
      <c r="EV94" s="17">
        <f>FishAbundance!EV94</f>
        <v>0</v>
      </c>
      <c r="EW94" s="17">
        <f>FishAbundance!EW94</f>
        <v>0</v>
      </c>
      <c r="EX94" s="17">
        <f>FishAbundance!EX94</f>
        <v>2</v>
      </c>
      <c r="EY94" s="17">
        <f>FishAbundance!EY94</f>
        <v>0</v>
      </c>
      <c r="EZ94" s="17">
        <f>FishAbundance!EZ94</f>
        <v>0</v>
      </c>
      <c r="FA94" s="17">
        <f>FishAbundance!FA94</f>
        <v>0</v>
      </c>
      <c r="FB94" s="17">
        <f>FishAbundance!FB94</f>
        <v>1</v>
      </c>
      <c r="FC94" s="17">
        <f>FishAbundance!FC94</f>
        <v>0</v>
      </c>
      <c r="FE94" s="17">
        <f>VLOOKUP($A94, SiteInfo!$A$2:$R$480, MATCH(FishAbundancePRIMER!FE$1, SiteInfo!$A$1:$R$1,0), 0)</f>
        <v>8</v>
      </c>
      <c r="FF94" s="17">
        <f>VLOOKUP($A94, SiteInfo!$A$2:$R$480, MATCH(FishAbundancePRIMER!FF$1, SiteInfo!$A$1:$R$1,0), 0)</f>
        <v>5</v>
      </c>
      <c r="FG94" s="17">
        <f>VLOOKUP($A94, SiteInfo!$A$2:$R$480, MATCH(FishAbundancePRIMER!FG$1, SiteInfo!$A$1:$R$1,0), 0)</f>
        <v>2002</v>
      </c>
      <c r="FH94" s="17" t="str">
        <f>VLOOKUP($A94, SiteInfo!$A$2:$R$480, MATCH(FishAbundancePRIMER!FH$1, SiteInfo!$A$1:$R$1,0), 0)</f>
        <v>CD</v>
      </c>
      <c r="FI94" s="17">
        <f>VLOOKUP($A94, SiteInfo!$A$2:$R$480, MATCH(FishAbundancePRIMER!FI$1, SiteInfo!$A$1:$R$1,0), 0)</f>
        <v>4</v>
      </c>
      <c r="FJ94" s="17" t="str">
        <f>VLOOKUP($A94, SiteInfo!$A$2:$R$480, MATCH(FishAbundancePRIMER!FJ$1, SiteInfo!$A$1:$R$1,0), 0)</f>
        <v>Flat Island</v>
      </c>
      <c r="FK94" s="17" t="str">
        <f>VLOOKUP($A94, SiteInfo!$A$2:$R$480, MATCH(FishAbundancePRIMER!FK$1, SiteInfo!$A$1:$R$1,0), 0)</f>
        <v>Coromandel Peninsula</v>
      </c>
      <c r="FL94" s="17" t="str">
        <f>VLOOKUP($A94, SiteInfo!$A$2:$R$480, MATCH(FishAbundancePRIMER!FL$1, SiteInfo!$A$1:$R$1,0), 0)</f>
        <v>COP</v>
      </c>
      <c r="FM94" s="17" t="str">
        <f>VLOOKUP($A94, SiteInfo!$A$2:$R$480, MATCH(FishAbundancePRIMER!FM$1, SiteInfo!$A$1:$R$1,0), 0)</f>
        <v>Coromandel Peninsula</v>
      </c>
      <c r="FN94" s="17" t="str">
        <f>VLOOKUP($A94, SiteInfo!$A$2:$R$480, MATCH(FishAbundancePRIMER!FN$1, SiteInfo!$A$1:$R$1,0), 0)</f>
        <v>Cp</v>
      </c>
      <c r="FO94" s="17" t="str">
        <f>VLOOKUP($A94, SiteInfo!$A$2:$R$480, MATCH(FishAbundancePRIMER!FO$1, SiteInfo!$A$1:$R$1,0), 0)</f>
        <v>NENI</v>
      </c>
    </row>
    <row r="95" spans="1:171" x14ac:dyDescent="0.25">
      <c r="A95" s="11" t="str">
        <f>FishAbundance!A95</f>
        <v>Cp12</v>
      </c>
      <c r="B95" s="17">
        <f>FishAbundance!B95</f>
        <v>0</v>
      </c>
      <c r="C95" s="17">
        <f>FishAbundance!C95</f>
        <v>0</v>
      </c>
      <c r="D95" s="17">
        <f>FishAbundance!D95</f>
        <v>0</v>
      </c>
      <c r="E95" s="17">
        <f>FishAbundance!E95</f>
        <v>0</v>
      </c>
      <c r="F95" s="17">
        <f>FishAbundance!F95</f>
        <v>0</v>
      </c>
      <c r="G95" s="17">
        <f>FishAbundance!G95</f>
        <v>0</v>
      </c>
      <c r="H95" s="17">
        <f>FishAbundance!H95</f>
        <v>0</v>
      </c>
      <c r="I95" s="17">
        <f>FishAbundance!I95</f>
        <v>0</v>
      </c>
      <c r="J95" s="17">
        <f>FishAbundance!J95</f>
        <v>0</v>
      </c>
      <c r="K95" s="17">
        <f>FishAbundance!K95</f>
        <v>0</v>
      </c>
      <c r="L95" s="17">
        <f>FishAbundance!L95</f>
        <v>0</v>
      </c>
      <c r="M95" s="17">
        <f>FishAbundance!M95</f>
        <v>0</v>
      </c>
      <c r="N95" s="17">
        <f>FishAbundance!N95</f>
        <v>0</v>
      </c>
      <c r="O95" s="17">
        <f>FishAbundance!O95</f>
        <v>0</v>
      </c>
      <c r="P95" s="17">
        <f>FishAbundance!P95</f>
        <v>0</v>
      </c>
      <c r="Q95" s="17">
        <f>FishAbundance!Q95</f>
        <v>0</v>
      </c>
      <c r="R95" s="17">
        <f>FishAbundance!R95</f>
        <v>0</v>
      </c>
      <c r="S95" s="17">
        <f>FishAbundance!S95</f>
        <v>0</v>
      </c>
      <c r="T95" s="17">
        <f>FishAbundance!T95</f>
        <v>0</v>
      </c>
      <c r="U95" s="17">
        <f>FishAbundance!U95</f>
        <v>0</v>
      </c>
      <c r="V95" s="17">
        <f>FishAbundance!V95</f>
        <v>0</v>
      </c>
      <c r="W95" s="17">
        <f>FishAbundance!W95</f>
        <v>0</v>
      </c>
      <c r="X95" s="17">
        <f>FishAbundance!X95</f>
        <v>0</v>
      </c>
      <c r="Y95" s="17">
        <f>FishAbundance!Y95</f>
        <v>0</v>
      </c>
      <c r="Z95" s="17">
        <f>FishAbundance!Z95</f>
        <v>0</v>
      </c>
      <c r="AA95" s="17">
        <f>FishAbundance!AA95</f>
        <v>2</v>
      </c>
      <c r="AB95" s="17">
        <f>FishAbundance!AB95</f>
        <v>0</v>
      </c>
      <c r="AC95" s="17">
        <f>FishAbundance!AC95</f>
        <v>0</v>
      </c>
      <c r="AD95" s="17">
        <f>FishAbundance!AD95</f>
        <v>0</v>
      </c>
      <c r="AE95" s="17">
        <f>FishAbundance!AE95</f>
        <v>0</v>
      </c>
      <c r="AF95" s="17">
        <f>FishAbundance!AF95</f>
        <v>0</v>
      </c>
      <c r="AG95" s="17">
        <f>FishAbundance!AG95</f>
        <v>0</v>
      </c>
      <c r="AH95" s="17">
        <f>FishAbundance!AH95</f>
        <v>0</v>
      </c>
      <c r="AI95" s="17">
        <f>FishAbundance!AI95</f>
        <v>0</v>
      </c>
      <c r="AJ95" s="17">
        <f>FishAbundance!AJ95</f>
        <v>0</v>
      </c>
      <c r="AK95" s="17">
        <f>FishAbundance!AK95</f>
        <v>0</v>
      </c>
      <c r="AL95" s="17">
        <f>FishAbundance!AL95</f>
        <v>0</v>
      </c>
      <c r="AM95" s="17">
        <f>FishAbundance!AM95</f>
        <v>0</v>
      </c>
      <c r="AN95" s="17">
        <f>FishAbundance!AN95</f>
        <v>0</v>
      </c>
      <c r="AO95" s="17">
        <f>FishAbundance!AO95</f>
        <v>0</v>
      </c>
      <c r="AP95" s="17">
        <f>FishAbundance!AP95</f>
        <v>0</v>
      </c>
      <c r="AQ95" s="17">
        <f>FishAbundance!AQ95</f>
        <v>0</v>
      </c>
      <c r="AR95" s="17">
        <f>FishAbundance!AR95</f>
        <v>0</v>
      </c>
      <c r="AS95" s="17">
        <f>FishAbundance!AS95</f>
        <v>0</v>
      </c>
      <c r="AT95" s="17">
        <f>FishAbundance!AT95</f>
        <v>0</v>
      </c>
      <c r="AU95" s="17">
        <f>FishAbundance!AU95</f>
        <v>0</v>
      </c>
      <c r="AV95" s="17">
        <f>FishAbundance!AV95</f>
        <v>0</v>
      </c>
      <c r="AW95" s="17">
        <f>FishAbundance!AW95</f>
        <v>0</v>
      </c>
      <c r="AX95" s="17">
        <f>FishAbundance!AX95</f>
        <v>1</v>
      </c>
      <c r="AY95" s="17">
        <f>FishAbundance!AY95</f>
        <v>0</v>
      </c>
      <c r="AZ95" s="17">
        <f>FishAbundance!AZ95</f>
        <v>0</v>
      </c>
      <c r="BA95" s="17">
        <f>FishAbundance!BA95</f>
        <v>0</v>
      </c>
      <c r="BB95" s="17">
        <f>FishAbundance!BB95</f>
        <v>0</v>
      </c>
      <c r="BC95" s="17">
        <f>FishAbundance!BC95</f>
        <v>0</v>
      </c>
      <c r="BD95" s="17">
        <f>FishAbundance!BD95</f>
        <v>0</v>
      </c>
      <c r="BE95" s="17">
        <f>FishAbundance!BE95</f>
        <v>0</v>
      </c>
      <c r="BF95" s="17">
        <f>FishAbundance!BF95</f>
        <v>4</v>
      </c>
      <c r="BG95" s="17">
        <f>FishAbundance!BG95</f>
        <v>0</v>
      </c>
      <c r="BH95" s="17">
        <f>FishAbundance!BH95</f>
        <v>0</v>
      </c>
      <c r="BI95" s="17">
        <f>FishAbundance!BI95</f>
        <v>0</v>
      </c>
      <c r="BJ95" s="17">
        <f>FishAbundance!BJ95</f>
        <v>1</v>
      </c>
      <c r="BK95" s="17">
        <f>FishAbundance!BK95</f>
        <v>1</v>
      </c>
      <c r="BL95" s="17">
        <f>FishAbundance!BL95</f>
        <v>0</v>
      </c>
      <c r="BM95" s="17">
        <f>FishAbundance!BM95</f>
        <v>0</v>
      </c>
      <c r="BN95" s="17">
        <f>FishAbundance!BN95</f>
        <v>0</v>
      </c>
      <c r="BO95" s="17">
        <f>FishAbundance!BO95</f>
        <v>0</v>
      </c>
      <c r="BP95" s="17">
        <f>FishAbundance!BP95</f>
        <v>0</v>
      </c>
      <c r="BQ95" s="17">
        <f>FishAbundance!BQ95</f>
        <v>0</v>
      </c>
      <c r="BR95" s="17">
        <f>FishAbundance!BR95</f>
        <v>2</v>
      </c>
      <c r="BS95" s="17">
        <f>FishAbundance!BS95</f>
        <v>0</v>
      </c>
      <c r="BT95" s="17">
        <f>FishAbundance!BT95</f>
        <v>0</v>
      </c>
      <c r="BU95" s="17">
        <f>FishAbundance!BU95</f>
        <v>0</v>
      </c>
      <c r="BV95" s="17">
        <f>FishAbundance!BV95</f>
        <v>0</v>
      </c>
      <c r="BW95" s="17">
        <f>FishAbundance!BW95</f>
        <v>0</v>
      </c>
      <c r="BX95" s="17">
        <f>FishAbundance!BX95</f>
        <v>0</v>
      </c>
      <c r="BY95" s="17">
        <f>FishAbundance!BY95</f>
        <v>0</v>
      </c>
      <c r="BZ95" s="17">
        <f>FishAbundance!BZ95</f>
        <v>0</v>
      </c>
      <c r="CA95" s="17">
        <f>FishAbundance!CA95</f>
        <v>0</v>
      </c>
      <c r="CB95" s="17">
        <f>FishAbundance!CB95</f>
        <v>0</v>
      </c>
      <c r="CC95" s="17">
        <f>FishAbundance!CC95</f>
        <v>0</v>
      </c>
      <c r="CD95" s="17">
        <f>FishAbundance!CD95</f>
        <v>0</v>
      </c>
      <c r="CE95" s="17">
        <f>FishAbundance!CE95</f>
        <v>0</v>
      </c>
      <c r="CF95" s="17">
        <f>FishAbundance!CF95</f>
        <v>0</v>
      </c>
      <c r="CG95" s="17">
        <f>FishAbundance!CG95</f>
        <v>2</v>
      </c>
      <c r="CH95" s="17">
        <f>FishAbundance!CH95</f>
        <v>0</v>
      </c>
      <c r="CI95" s="17">
        <f>FishAbundance!CI95</f>
        <v>0</v>
      </c>
      <c r="CJ95" s="17">
        <f>FishAbundance!CJ95</f>
        <v>1</v>
      </c>
      <c r="CK95" s="17">
        <f>FishAbundance!CK95</f>
        <v>0</v>
      </c>
      <c r="CL95" s="17">
        <f>FishAbundance!CL95</f>
        <v>0</v>
      </c>
      <c r="CM95" s="17">
        <f>FishAbundance!CM95</f>
        <v>0</v>
      </c>
      <c r="CN95" s="17">
        <f>FishAbundance!CN95</f>
        <v>0</v>
      </c>
      <c r="CO95" s="17">
        <f>FishAbundance!CO95</f>
        <v>0</v>
      </c>
      <c r="CP95" s="17">
        <f>FishAbundance!CP95</f>
        <v>0</v>
      </c>
      <c r="CQ95" s="17">
        <f>FishAbundance!CQ95</f>
        <v>0</v>
      </c>
      <c r="CR95" s="17">
        <f>FishAbundance!CR95</f>
        <v>0</v>
      </c>
      <c r="CS95" s="17">
        <f>FishAbundance!CS95</f>
        <v>2</v>
      </c>
      <c r="CT95" s="17">
        <f>FishAbundance!CT95</f>
        <v>0</v>
      </c>
      <c r="CU95" s="17">
        <f>FishAbundance!CU95</f>
        <v>0</v>
      </c>
      <c r="CV95" s="17">
        <f>FishAbundance!CV95</f>
        <v>0</v>
      </c>
      <c r="CW95" s="17">
        <f>FishAbundance!CW95</f>
        <v>0</v>
      </c>
      <c r="CX95" s="17">
        <f>FishAbundance!CX95</f>
        <v>0</v>
      </c>
      <c r="CY95" s="17">
        <f>FishAbundance!CY95</f>
        <v>0</v>
      </c>
      <c r="CZ95" s="17">
        <f>FishAbundance!CZ95</f>
        <v>0</v>
      </c>
      <c r="DA95" s="17">
        <f>FishAbundance!DA95</f>
        <v>2</v>
      </c>
      <c r="DB95" s="17">
        <f>FishAbundance!DB95</f>
        <v>0</v>
      </c>
      <c r="DC95" s="17">
        <f>FishAbundance!DC95</f>
        <v>2</v>
      </c>
      <c r="DD95" s="17">
        <f>FishAbundance!DD95</f>
        <v>0</v>
      </c>
      <c r="DE95" s="17">
        <f>FishAbundance!DE95</f>
        <v>0</v>
      </c>
      <c r="DF95" s="17">
        <f>FishAbundance!DF95</f>
        <v>2</v>
      </c>
      <c r="DG95" s="17">
        <f>FishAbundance!DG95</f>
        <v>0</v>
      </c>
      <c r="DH95" s="17">
        <f>FishAbundance!DH95</f>
        <v>0</v>
      </c>
      <c r="DI95" s="17">
        <f>FishAbundance!DI95</f>
        <v>0</v>
      </c>
      <c r="DJ95" s="17">
        <f>FishAbundance!DJ95</f>
        <v>0</v>
      </c>
      <c r="DK95" s="17">
        <f>FishAbundance!DK95</f>
        <v>1</v>
      </c>
      <c r="DL95" s="17">
        <f>FishAbundance!DL95</f>
        <v>0</v>
      </c>
      <c r="DM95" s="17">
        <f>FishAbundance!DM95</f>
        <v>0</v>
      </c>
      <c r="DN95" s="17">
        <f>FishAbundance!DN95</f>
        <v>0</v>
      </c>
      <c r="DO95" s="17">
        <f>FishAbundance!DO95</f>
        <v>0</v>
      </c>
      <c r="DP95" s="17">
        <f>FishAbundance!DP95</f>
        <v>0</v>
      </c>
      <c r="DQ95" s="17">
        <f>FishAbundance!DQ95</f>
        <v>0</v>
      </c>
      <c r="DR95" s="17">
        <f>FishAbundance!DR95</f>
        <v>0</v>
      </c>
      <c r="DS95" s="17">
        <f>FishAbundance!DS95</f>
        <v>0</v>
      </c>
      <c r="DT95" s="17">
        <f>FishAbundance!DT95</f>
        <v>0</v>
      </c>
      <c r="DU95" s="17">
        <f>FishAbundance!DU95</f>
        <v>0</v>
      </c>
      <c r="DV95" s="17">
        <f>FishAbundance!DV95</f>
        <v>0</v>
      </c>
      <c r="DW95" s="17">
        <f>FishAbundance!DW95</f>
        <v>0</v>
      </c>
      <c r="DX95" s="17">
        <f>FishAbundance!DX95</f>
        <v>0</v>
      </c>
      <c r="DY95" s="17">
        <f>FishAbundance!DY95</f>
        <v>0</v>
      </c>
      <c r="DZ95" s="17">
        <f>FishAbundance!DZ95</f>
        <v>3</v>
      </c>
      <c r="EA95" s="17">
        <f>FishAbundance!EA95</f>
        <v>0</v>
      </c>
      <c r="EB95" s="17">
        <f>FishAbundance!EB95</f>
        <v>2</v>
      </c>
      <c r="EC95" s="17">
        <f>FishAbundance!EC95</f>
        <v>0</v>
      </c>
      <c r="ED95" s="17">
        <f>FishAbundance!ED95</f>
        <v>0</v>
      </c>
      <c r="EE95" s="17">
        <f>FishAbundance!EE95</f>
        <v>0</v>
      </c>
      <c r="EF95" s="17">
        <f>FishAbundance!EF95</f>
        <v>0</v>
      </c>
      <c r="EG95" s="17">
        <f>FishAbundance!EG95</f>
        <v>0</v>
      </c>
      <c r="EH95" s="17">
        <f>FishAbundance!EH95</f>
        <v>0</v>
      </c>
      <c r="EI95" s="17">
        <f>FishAbundance!EI95</f>
        <v>1</v>
      </c>
      <c r="EJ95" s="17">
        <f>FishAbundance!EJ95</f>
        <v>2</v>
      </c>
      <c r="EK95" s="17">
        <f>FishAbundance!EK95</f>
        <v>2</v>
      </c>
      <c r="EL95" s="17">
        <f>FishAbundance!EL95</f>
        <v>0</v>
      </c>
      <c r="EM95" s="17">
        <f>FishAbundance!EM95</f>
        <v>2</v>
      </c>
      <c r="EN95" s="17">
        <f>FishAbundance!EN95</f>
        <v>0</v>
      </c>
      <c r="EO95" s="17">
        <f>FishAbundance!EO95</f>
        <v>2</v>
      </c>
      <c r="EP95" s="17">
        <f>FishAbundance!EP95</f>
        <v>0</v>
      </c>
      <c r="EQ95" s="17">
        <f>FishAbundance!EQ95</f>
        <v>0</v>
      </c>
      <c r="ER95" s="17">
        <f>FishAbundance!ER95</f>
        <v>0</v>
      </c>
      <c r="ES95" s="17">
        <f>FishAbundance!ES95</f>
        <v>0</v>
      </c>
      <c r="ET95" s="17">
        <f>FishAbundance!ET95</f>
        <v>0</v>
      </c>
      <c r="EU95" s="17">
        <f>FishAbundance!EU95</f>
        <v>0</v>
      </c>
      <c r="EV95" s="17">
        <f>FishAbundance!EV95</f>
        <v>0</v>
      </c>
      <c r="EW95" s="17">
        <f>FishAbundance!EW95</f>
        <v>0</v>
      </c>
      <c r="EX95" s="17">
        <f>FishAbundance!EX95</f>
        <v>0</v>
      </c>
      <c r="EY95" s="17">
        <f>FishAbundance!EY95</f>
        <v>0</v>
      </c>
      <c r="EZ95" s="17">
        <f>FishAbundance!EZ95</f>
        <v>0</v>
      </c>
      <c r="FA95" s="17">
        <f>FishAbundance!FA95</f>
        <v>0</v>
      </c>
      <c r="FB95" s="17">
        <f>FishAbundance!FB95</f>
        <v>0</v>
      </c>
      <c r="FC95" s="17">
        <f>FishAbundance!FC95</f>
        <v>0</v>
      </c>
      <c r="FE95" s="17">
        <f>VLOOKUP($A95, SiteInfo!$A$2:$R$480, MATCH(FishAbundancePRIMER!FE$1, SiteInfo!$A$1:$R$1,0), 0)</f>
        <v>29</v>
      </c>
      <c r="FF95" s="17">
        <f>VLOOKUP($A95, SiteInfo!$A$2:$R$480, MATCH(FishAbundancePRIMER!FF$1, SiteInfo!$A$1:$R$1,0), 0)</f>
        <v>11</v>
      </c>
      <c r="FG95" s="17">
        <f>VLOOKUP($A95, SiteInfo!$A$2:$R$480, MATCH(FishAbundancePRIMER!FG$1, SiteInfo!$A$1:$R$1,0), 0)</f>
        <v>2002</v>
      </c>
      <c r="FH95" s="17" t="str">
        <f>VLOOKUP($A95, SiteInfo!$A$2:$R$480, MATCH(FishAbundancePRIMER!FH$1, SiteInfo!$A$1:$R$1,0), 0)</f>
        <v>CD</v>
      </c>
      <c r="FI95" s="17">
        <f>VLOOKUP($A95, SiteInfo!$A$2:$R$480, MATCH(FishAbundancePRIMER!FI$1, SiteInfo!$A$1:$R$1,0), 0)</f>
        <v>3</v>
      </c>
      <c r="FJ95" s="17" t="str">
        <f>VLOOKUP($A95, SiteInfo!$A$2:$R$480, MATCH(FishAbundancePRIMER!FJ$1, SiteInfo!$A$1:$R$1,0), 0)</f>
        <v>Cuvier Island</v>
      </c>
      <c r="FK95" s="17" t="str">
        <f>VLOOKUP($A95, SiteInfo!$A$2:$R$480, MATCH(FishAbundancePRIMER!FK$1, SiteInfo!$A$1:$R$1,0), 0)</f>
        <v>Coromandel Peninsula</v>
      </c>
      <c r="FL95" s="17" t="str">
        <f>VLOOKUP($A95, SiteInfo!$A$2:$R$480, MATCH(FishAbundancePRIMER!FL$1, SiteInfo!$A$1:$R$1,0), 0)</f>
        <v>COP</v>
      </c>
      <c r="FM95" s="17" t="str">
        <f>VLOOKUP($A95, SiteInfo!$A$2:$R$480, MATCH(FishAbundancePRIMER!FM$1, SiteInfo!$A$1:$R$1,0), 0)</f>
        <v>Coromandel Peninsula</v>
      </c>
      <c r="FN95" s="17" t="str">
        <f>VLOOKUP($A95, SiteInfo!$A$2:$R$480, MATCH(FishAbundancePRIMER!FN$1, SiteInfo!$A$1:$R$1,0), 0)</f>
        <v>Cp</v>
      </c>
      <c r="FO95" s="17" t="str">
        <f>VLOOKUP($A95, SiteInfo!$A$2:$R$480, MATCH(FishAbundancePRIMER!FO$1, SiteInfo!$A$1:$R$1,0), 0)</f>
        <v>NENI</v>
      </c>
    </row>
    <row r="96" spans="1:171" x14ac:dyDescent="0.25">
      <c r="A96" s="11" t="str">
        <f>FishAbundance!A96</f>
        <v>Cp13</v>
      </c>
      <c r="B96" s="17">
        <f>FishAbundance!B96</f>
        <v>0</v>
      </c>
      <c r="C96" s="17">
        <f>FishAbundance!C96</f>
        <v>0</v>
      </c>
      <c r="D96" s="17">
        <f>FishAbundance!D96</f>
        <v>0</v>
      </c>
      <c r="E96" s="17">
        <f>FishAbundance!E96</f>
        <v>0</v>
      </c>
      <c r="F96" s="17">
        <f>FishAbundance!F96</f>
        <v>0</v>
      </c>
      <c r="G96" s="17">
        <f>FishAbundance!G96</f>
        <v>0</v>
      </c>
      <c r="H96" s="17">
        <f>FishAbundance!H96</f>
        <v>1</v>
      </c>
      <c r="I96" s="17">
        <f>FishAbundance!I96</f>
        <v>0</v>
      </c>
      <c r="J96" s="17">
        <f>FishAbundance!J96</f>
        <v>0</v>
      </c>
      <c r="K96" s="17">
        <f>FishAbundance!K96</f>
        <v>0</v>
      </c>
      <c r="L96" s="17">
        <f>FishAbundance!L96</f>
        <v>0</v>
      </c>
      <c r="M96" s="17">
        <f>FishAbundance!M96</f>
        <v>0</v>
      </c>
      <c r="N96" s="17">
        <f>FishAbundance!N96</f>
        <v>1</v>
      </c>
      <c r="O96" s="17">
        <f>FishAbundance!O96</f>
        <v>0</v>
      </c>
      <c r="P96" s="17">
        <f>FishAbundance!P96</f>
        <v>0</v>
      </c>
      <c r="Q96" s="17">
        <f>FishAbundance!Q96</f>
        <v>0</v>
      </c>
      <c r="R96" s="17">
        <f>FishAbundance!R96</f>
        <v>0</v>
      </c>
      <c r="S96" s="17">
        <f>FishAbundance!S96</f>
        <v>0</v>
      </c>
      <c r="T96" s="17">
        <f>FishAbundance!T96</f>
        <v>0</v>
      </c>
      <c r="U96" s="17">
        <f>FishAbundance!U96</f>
        <v>0</v>
      </c>
      <c r="V96" s="17">
        <f>FishAbundance!V96</f>
        <v>0</v>
      </c>
      <c r="W96" s="17">
        <f>FishAbundance!W96</f>
        <v>0</v>
      </c>
      <c r="X96" s="17">
        <f>FishAbundance!X96</f>
        <v>0</v>
      </c>
      <c r="Y96" s="17">
        <f>FishAbundance!Y96</f>
        <v>0</v>
      </c>
      <c r="Z96" s="17">
        <f>FishAbundance!Z96</f>
        <v>0</v>
      </c>
      <c r="AA96" s="17">
        <f>FishAbundance!AA96</f>
        <v>2</v>
      </c>
      <c r="AB96" s="17">
        <f>FishAbundance!AB96</f>
        <v>0</v>
      </c>
      <c r="AC96" s="17">
        <f>FishAbundance!AC96</f>
        <v>0</v>
      </c>
      <c r="AD96" s="17">
        <f>FishAbundance!AD96</f>
        <v>0</v>
      </c>
      <c r="AE96" s="17">
        <f>FishAbundance!AE96</f>
        <v>1</v>
      </c>
      <c r="AF96" s="17">
        <f>FishAbundance!AF96</f>
        <v>0</v>
      </c>
      <c r="AG96" s="17">
        <f>FishAbundance!AG96</f>
        <v>0</v>
      </c>
      <c r="AH96" s="17">
        <f>FishAbundance!AH96</f>
        <v>0</v>
      </c>
      <c r="AI96" s="17">
        <f>FishAbundance!AI96</f>
        <v>0</v>
      </c>
      <c r="AJ96" s="17">
        <f>FishAbundance!AJ96</f>
        <v>0</v>
      </c>
      <c r="AK96" s="17">
        <f>FishAbundance!AK96</f>
        <v>0</v>
      </c>
      <c r="AL96" s="17">
        <f>FishAbundance!AL96</f>
        <v>0</v>
      </c>
      <c r="AM96" s="17">
        <f>FishAbundance!AM96</f>
        <v>2</v>
      </c>
      <c r="AN96" s="17">
        <f>FishAbundance!AN96</f>
        <v>0</v>
      </c>
      <c r="AO96" s="17">
        <f>FishAbundance!AO96</f>
        <v>0</v>
      </c>
      <c r="AP96" s="17">
        <f>FishAbundance!AP96</f>
        <v>0</v>
      </c>
      <c r="AQ96" s="17">
        <f>FishAbundance!AQ96</f>
        <v>0</v>
      </c>
      <c r="AR96" s="17">
        <f>FishAbundance!AR96</f>
        <v>0</v>
      </c>
      <c r="AS96" s="17">
        <f>FishAbundance!AS96</f>
        <v>2</v>
      </c>
      <c r="AT96" s="17">
        <f>FishAbundance!AT96</f>
        <v>0</v>
      </c>
      <c r="AU96" s="17">
        <f>FishAbundance!AU96</f>
        <v>0</v>
      </c>
      <c r="AV96" s="17">
        <f>FishAbundance!AV96</f>
        <v>1</v>
      </c>
      <c r="AW96" s="17">
        <f>FishAbundance!AW96</f>
        <v>0</v>
      </c>
      <c r="AX96" s="17">
        <f>FishAbundance!AX96</f>
        <v>0</v>
      </c>
      <c r="AY96" s="17">
        <f>FishAbundance!AY96</f>
        <v>0</v>
      </c>
      <c r="AZ96" s="17">
        <f>FishAbundance!AZ96</f>
        <v>0</v>
      </c>
      <c r="BA96" s="17">
        <f>FishAbundance!BA96</f>
        <v>2</v>
      </c>
      <c r="BB96" s="17">
        <f>FishAbundance!BB96</f>
        <v>0</v>
      </c>
      <c r="BC96" s="17">
        <f>FishAbundance!BC96</f>
        <v>0</v>
      </c>
      <c r="BD96" s="17">
        <f>FishAbundance!BD96</f>
        <v>1</v>
      </c>
      <c r="BE96" s="17">
        <f>FishAbundance!BE96</f>
        <v>0</v>
      </c>
      <c r="BF96" s="17">
        <f>FishAbundance!BF96</f>
        <v>0</v>
      </c>
      <c r="BG96" s="17">
        <f>FishAbundance!BG96</f>
        <v>0</v>
      </c>
      <c r="BH96" s="17">
        <f>FishAbundance!BH96</f>
        <v>0</v>
      </c>
      <c r="BI96" s="17">
        <f>FishAbundance!BI96</f>
        <v>0</v>
      </c>
      <c r="BJ96" s="17">
        <f>FishAbundance!BJ96</f>
        <v>2</v>
      </c>
      <c r="BK96" s="17">
        <f>FishAbundance!BK96</f>
        <v>2</v>
      </c>
      <c r="BL96" s="17">
        <f>FishAbundance!BL96</f>
        <v>0</v>
      </c>
      <c r="BM96" s="17">
        <f>FishAbundance!BM96</f>
        <v>0</v>
      </c>
      <c r="BN96" s="17">
        <f>FishAbundance!BN96</f>
        <v>0</v>
      </c>
      <c r="BO96" s="17">
        <f>FishAbundance!BO96</f>
        <v>3</v>
      </c>
      <c r="BP96" s="17">
        <f>FishAbundance!BP96</f>
        <v>0</v>
      </c>
      <c r="BQ96" s="17">
        <f>FishAbundance!BQ96</f>
        <v>0</v>
      </c>
      <c r="BR96" s="17">
        <f>FishAbundance!BR96</f>
        <v>2</v>
      </c>
      <c r="BS96" s="17">
        <f>FishAbundance!BS96</f>
        <v>2</v>
      </c>
      <c r="BT96" s="17">
        <f>FishAbundance!BT96</f>
        <v>0</v>
      </c>
      <c r="BU96" s="17">
        <f>FishAbundance!BU96</f>
        <v>0</v>
      </c>
      <c r="BV96" s="17">
        <f>FishAbundance!BV96</f>
        <v>0</v>
      </c>
      <c r="BW96" s="17">
        <f>FishAbundance!BW96</f>
        <v>2</v>
      </c>
      <c r="BX96" s="17">
        <f>FishAbundance!BX96</f>
        <v>0</v>
      </c>
      <c r="BY96" s="17">
        <f>FishAbundance!BY96</f>
        <v>0</v>
      </c>
      <c r="BZ96" s="17">
        <f>FishAbundance!BZ96</f>
        <v>0</v>
      </c>
      <c r="CA96" s="17">
        <f>FishAbundance!CA96</f>
        <v>0</v>
      </c>
      <c r="CB96" s="17">
        <f>FishAbundance!CB96</f>
        <v>0</v>
      </c>
      <c r="CC96" s="17">
        <f>FishAbundance!CC96</f>
        <v>0</v>
      </c>
      <c r="CD96" s="17">
        <f>FishAbundance!CD96</f>
        <v>0</v>
      </c>
      <c r="CE96" s="17">
        <f>FishAbundance!CE96</f>
        <v>0</v>
      </c>
      <c r="CF96" s="17">
        <f>FishAbundance!CF96</f>
        <v>0</v>
      </c>
      <c r="CG96" s="17">
        <f>FishAbundance!CG96</f>
        <v>3</v>
      </c>
      <c r="CH96" s="17">
        <f>FishAbundance!CH96</f>
        <v>0</v>
      </c>
      <c r="CI96" s="17">
        <f>FishAbundance!CI96</f>
        <v>0</v>
      </c>
      <c r="CJ96" s="17">
        <f>FishAbundance!CJ96</f>
        <v>2</v>
      </c>
      <c r="CK96" s="17">
        <f>FishAbundance!CK96</f>
        <v>0</v>
      </c>
      <c r="CL96" s="17">
        <f>FishAbundance!CL96</f>
        <v>0</v>
      </c>
      <c r="CM96" s="17">
        <f>FishAbundance!CM96</f>
        <v>1</v>
      </c>
      <c r="CN96" s="17">
        <f>FishAbundance!CN96</f>
        <v>1</v>
      </c>
      <c r="CO96" s="17">
        <f>FishAbundance!CO96</f>
        <v>0</v>
      </c>
      <c r="CP96" s="17">
        <f>FishAbundance!CP96</f>
        <v>0</v>
      </c>
      <c r="CQ96" s="17">
        <f>FishAbundance!CQ96</f>
        <v>0</v>
      </c>
      <c r="CR96" s="17">
        <f>FishAbundance!CR96</f>
        <v>0</v>
      </c>
      <c r="CS96" s="17">
        <f>FishAbundance!CS96</f>
        <v>2</v>
      </c>
      <c r="CT96" s="17">
        <f>FishAbundance!CT96</f>
        <v>1</v>
      </c>
      <c r="CU96" s="17">
        <f>FishAbundance!CU96</f>
        <v>0</v>
      </c>
      <c r="CV96" s="17">
        <f>FishAbundance!CV96</f>
        <v>0</v>
      </c>
      <c r="CW96" s="17">
        <f>FishAbundance!CW96</f>
        <v>0</v>
      </c>
      <c r="CX96" s="17">
        <f>FishAbundance!CX96</f>
        <v>0</v>
      </c>
      <c r="CY96" s="17">
        <f>FishAbundance!CY96</f>
        <v>0</v>
      </c>
      <c r="CZ96" s="17">
        <f>FishAbundance!CZ96</f>
        <v>0</v>
      </c>
      <c r="DA96" s="17">
        <f>FishAbundance!DA96</f>
        <v>2</v>
      </c>
      <c r="DB96" s="17">
        <f>FishAbundance!DB96</f>
        <v>0</v>
      </c>
      <c r="DC96" s="17">
        <f>FishAbundance!DC96</f>
        <v>2</v>
      </c>
      <c r="DD96" s="17">
        <f>FishAbundance!DD96</f>
        <v>0</v>
      </c>
      <c r="DE96" s="17">
        <f>FishAbundance!DE96</f>
        <v>0</v>
      </c>
      <c r="DF96" s="17">
        <f>FishAbundance!DF96</f>
        <v>2</v>
      </c>
      <c r="DG96" s="17">
        <f>FishAbundance!DG96</f>
        <v>0</v>
      </c>
      <c r="DH96" s="17">
        <f>FishAbundance!DH96</f>
        <v>0</v>
      </c>
      <c r="DI96" s="17">
        <f>FishAbundance!DI96</f>
        <v>0</v>
      </c>
      <c r="DJ96" s="17">
        <f>FishAbundance!DJ96</f>
        <v>0</v>
      </c>
      <c r="DK96" s="17">
        <f>FishAbundance!DK96</f>
        <v>2</v>
      </c>
      <c r="DL96" s="17">
        <f>FishAbundance!DL96</f>
        <v>0</v>
      </c>
      <c r="DM96" s="17">
        <f>FishAbundance!DM96</f>
        <v>0</v>
      </c>
      <c r="DN96" s="17">
        <f>FishAbundance!DN96</f>
        <v>0</v>
      </c>
      <c r="DO96" s="17">
        <f>FishAbundance!DO96</f>
        <v>0</v>
      </c>
      <c r="DP96" s="17">
        <f>FishAbundance!DP96</f>
        <v>0</v>
      </c>
      <c r="DQ96" s="17">
        <f>FishAbundance!DQ96</f>
        <v>0</v>
      </c>
      <c r="DR96" s="17">
        <f>FishAbundance!DR96</f>
        <v>0</v>
      </c>
      <c r="DS96" s="17">
        <f>FishAbundance!DS96</f>
        <v>2</v>
      </c>
      <c r="DT96" s="17">
        <f>FishAbundance!DT96</f>
        <v>0</v>
      </c>
      <c r="DU96" s="17">
        <f>FishAbundance!DU96</f>
        <v>0</v>
      </c>
      <c r="DV96" s="17">
        <f>FishAbundance!DV96</f>
        <v>0</v>
      </c>
      <c r="DW96" s="17">
        <f>FishAbundance!DW96</f>
        <v>0</v>
      </c>
      <c r="DX96" s="17">
        <f>FishAbundance!DX96</f>
        <v>0</v>
      </c>
      <c r="DY96" s="17">
        <f>FishAbundance!DY96</f>
        <v>0</v>
      </c>
      <c r="DZ96" s="17">
        <f>FishAbundance!DZ96</f>
        <v>3</v>
      </c>
      <c r="EA96" s="17">
        <f>FishAbundance!EA96</f>
        <v>0</v>
      </c>
      <c r="EB96" s="17">
        <f>FishAbundance!EB96</f>
        <v>2</v>
      </c>
      <c r="EC96" s="17">
        <f>FishAbundance!EC96</f>
        <v>2</v>
      </c>
      <c r="ED96" s="17">
        <f>FishAbundance!ED96</f>
        <v>0</v>
      </c>
      <c r="EE96" s="17">
        <f>FishAbundance!EE96</f>
        <v>0</v>
      </c>
      <c r="EF96" s="17">
        <f>FishAbundance!EF96</f>
        <v>0</v>
      </c>
      <c r="EG96" s="17">
        <f>FishAbundance!EG96</f>
        <v>0</v>
      </c>
      <c r="EH96" s="17">
        <f>FishAbundance!EH96</f>
        <v>0</v>
      </c>
      <c r="EI96" s="17">
        <f>FishAbundance!EI96</f>
        <v>0</v>
      </c>
      <c r="EJ96" s="17">
        <f>FishAbundance!EJ96</f>
        <v>2</v>
      </c>
      <c r="EK96" s="17">
        <f>FishAbundance!EK96</f>
        <v>2</v>
      </c>
      <c r="EL96" s="17">
        <f>FishAbundance!EL96</f>
        <v>0</v>
      </c>
      <c r="EM96" s="17">
        <f>FishAbundance!EM96</f>
        <v>2</v>
      </c>
      <c r="EN96" s="17">
        <f>FishAbundance!EN96</f>
        <v>0</v>
      </c>
      <c r="EO96" s="17">
        <f>FishAbundance!EO96</f>
        <v>2</v>
      </c>
      <c r="EP96" s="17">
        <f>FishAbundance!EP96</f>
        <v>0</v>
      </c>
      <c r="EQ96" s="17">
        <f>FishAbundance!EQ96</f>
        <v>0</v>
      </c>
      <c r="ER96" s="17">
        <f>FishAbundance!ER96</f>
        <v>0</v>
      </c>
      <c r="ES96" s="17">
        <f>FishAbundance!ES96</f>
        <v>0</v>
      </c>
      <c r="ET96" s="17">
        <f>FishAbundance!ET96</f>
        <v>0</v>
      </c>
      <c r="EU96" s="17">
        <f>FishAbundance!EU96</f>
        <v>2</v>
      </c>
      <c r="EV96" s="17">
        <f>FishAbundance!EV96</f>
        <v>0</v>
      </c>
      <c r="EW96" s="17">
        <f>FishAbundance!EW96</f>
        <v>0</v>
      </c>
      <c r="EX96" s="17">
        <f>FishAbundance!EX96</f>
        <v>2</v>
      </c>
      <c r="EY96" s="17">
        <f>FishAbundance!EY96</f>
        <v>0</v>
      </c>
      <c r="EZ96" s="17">
        <f>FishAbundance!EZ96</f>
        <v>0</v>
      </c>
      <c r="FA96" s="17">
        <f>FishAbundance!FA96</f>
        <v>0</v>
      </c>
      <c r="FB96" s="17">
        <f>FishAbundance!FB96</f>
        <v>0</v>
      </c>
      <c r="FC96" s="17">
        <f>FishAbundance!FC96</f>
        <v>0</v>
      </c>
      <c r="FE96" s="17">
        <f>VLOOKUP($A96, SiteInfo!$A$2:$R$480, MATCH(FishAbundancePRIMER!FE$1, SiteInfo!$A$1:$R$1,0), 0)</f>
        <v>1</v>
      </c>
      <c r="FF96" s="17">
        <f>VLOOKUP($A96, SiteInfo!$A$2:$R$480, MATCH(FishAbundancePRIMER!FF$1, SiteInfo!$A$1:$R$1,0), 0)</f>
        <v>6</v>
      </c>
      <c r="FG96" s="17">
        <f>VLOOKUP($A96, SiteInfo!$A$2:$R$480, MATCH(FishAbundancePRIMER!FG$1, SiteInfo!$A$1:$R$1,0), 0)</f>
        <v>2003</v>
      </c>
      <c r="FH96" s="17" t="str">
        <f>VLOOKUP($A96, SiteInfo!$A$2:$R$480, MATCH(FishAbundancePRIMER!FH$1, SiteInfo!$A$1:$R$1,0), 0)</f>
        <v>CD</v>
      </c>
      <c r="FI96" s="17">
        <f>VLOOKUP($A96, SiteInfo!$A$2:$R$480, MATCH(FishAbundancePRIMER!FI$1, SiteInfo!$A$1:$R$1,0), 0)</f>
        <v>2</v>
      </c>
      <c r="FJ96" s="17" t="str">
        <f>VLOOKUP($A96, SiteInfo!$A$2:$R$480, MATCH(FishAbundancePRIMER!FJ$1, SiteInfo!$A$1:$R$1,0), 0)</f>
        <v>Great Murcury S</v>
      </c>
      <c r="FK96" s="17" t="str">
        <f>VLOOKUP($A96, SiteInfo!$A$2:$R$480, MATCH(FishAbundancePRIMER!FK$1, SiteInfo!$A$1:$R$1,0), 0)</f>
        <v>Coromandel Peninsula</v>
      </c>
      <c r="FL96" s="17" t="str">
        <f>VLOOKUP($A96, SiteInfo!$A$2:$R$480, MATCH(FishAbundancePRIMER!FL$1, SiteInfo!$A$1:$R$1,0), 0)</f>
        <v>COP</v>
      </c>
      <c r="FM96" s="17" t="str">
        <f>VLOOKUP($A96, SiteInfo!$A$2:$R$480, MATCH(FishAbundancePRIMER!FM$1, SiteInfo!$A$1:$R$1,0), 0)</f>
        <v>Coromandel Peninsula</v>
      </c>
      <c r="FN96" s="17" t="str">
        <f>VLOOKUP($A96, SiteInfo!$A$2:$R$480, MATCH(FishAbundancePRIMER!FN$1, SiteInfo!$A$1:$R$1,0), 0)</f>
        <v>Cp</v>
      </c>
      <c r="FO96" s="17" t="str">
        <f>VLOOKUP($A96, SiteInfo!$A$2:$R$480, MATCH(FishAbundancePRIMER!FO$1, SiteInfo!$A$1:$R$1,0), 0)</f>
        <v>NENI</v>
      </c>
    </row>
    <row r="97" spans="1:171" x14ac:dyDescent="0.25">
      <c r="A97" s="11" t="str">
        <f>FishAbundance!A97</f>
        <v>Cp14</v>
      </c>
      <c r="B97" s="17">
        <f>FishAbundance!B97</f>
        <v>0</v>
      </c>
      <c r="C97" s="17">
        <f>FishAbundance!C97</f>
        <v>0</v>
      </c>
      <c r="D97" s="17">
        <f>FishAbundance!D97</f>
        <v>0</v>
      </c>
      <c r="E97" s="17">
        <f>FishAbundance!E97</f>
        <v>0</v>
      </c>
      <c r="F97" s="17">
        <f>FishAbundance!F97</f>
        <v>0</v>
      </c>
      <c r="G97" s="17">
        <f>FishAbundance!G97</f>
        <v>0</v>
      </c>
      <c r="H97" s="17">
        <f>FishAbundance!H97</f>
        <v>0</v>
      </c>
      <c r="I97" s="17">
        <f>FishAbundance!I97</f>
        <v>0</v>
      </c>
      <c r="J97" s="17">
        <f>FishAbundance!J97</f>
        <v>0</v>
      </c>
      <c r="K97" s="17">
        <f>FishAbundance!K97</f>
        <v>0</v>
      </c>
      <c r="L97" s="17">
        <f>FishAbundance!L97</f>
        <v>0</v>
      </c>
      <c r="M97" s="17">
        <f>FishAbundance!M97</f>
        <v>0</v>
      </c>
      <c r="N97" s="17">
        <f>FishAbundance!N97</f>
        <v>0</v>
      </c>
      <c r="O97" s="17">
        <f>FishAbundance!O97</f>
        <v>0</v>
      </c>
      <c r="P97" s="17">
        <f>FishAbundance!P97</f>
        <v>0</v>
      </c>
      <c r="Q97" s="17">
        <f>FishAbundance!Q97</f>
        <v>0</v>
      </c>
      <c r="R97" s="17">
        <f>FishAbundance!R97</f>
        <v>1</v>
      </c>
      <c r="S97" s="17">
        <f>FishAbundance!S97</f>
        <v>0</v>
      </c>
      <c r="T97" s="17">
        <f>FishAbundance!T97</f>
        <v>0</v>
      </c>
      <c r="U97" s="17">
        <f>FishAbundance!U97</f>
        <v>0</v>
      </c>
      <c r="V97" s="17">
        <f>FishAbundance!V97</f>
        <v>0</v>
      </c>
      <c r="W97" s="17">
        <f>FishAbundance!W97</f>
        <v>0</v>
      </c>
      <c r="X97" s="17">
        <f>FishAbundance!X97</f>
        <v>0</v>
      </c>
      <c r="Y97" s="17">
        <f>FishAbundance!Y97</f>
        <v>0</v>
      </c>
      <c r="Z97" s="17">
        <f>FishAbundance!Z97</f>
        <v>0</v>
      </c>
      <c r="AA97" s="17">
        <f>FishAbundance!AA97</f>
        <v>0</v>
      </c>
      <c r="AB97" s="17">
        <f>FishAbundance!AB97</f>
        <v>0</v>
      </c>
      <c r="AC97" s="17">
        <f>FishAbundance!AC97</f>
        <v>0</v>
      </c>
      <c r="AD97" s="17">
        <f>FishAbundance!AD97</f>
        <v>0</v>
      </c>
      <c r="AE97" s="17">
        <f>FishAbundance!AE97</f>
        <v>0</v>
      </c>
      <c r="AF97" s="17">
        <f>FishAbundance!AF97</f>
        <v>0</v>
      </c>
      <c r="AG97" s="17">
        <f>FishAbundance!AG97</f>
        <v>0</v>
      </c>
      <c r="AH97" s="17">
        <f>FishAbundance!AH97</f>
        <v>0</v>
      </c>
      <c r="AI97" s="17">
        <f>FishAbundance!AI97</f>
        <v>0</v>
      </c>
      <c r="AJ97" s="17">
        <f>FishAbundance!AJ97</f>
        <v>0</v>
      </c>
      <c r="AK97" s="17">
        <f>FishAbundance!AK97</f>
        <v>0</v>
      </c>
      <c r="AL97" s="17">
        <f>FishAbundance!AL97</f>
        <v>0</v>
      </c>
      <c r="AM97" s="17">
        <f>FishAbundance!AM97</f>
        <v>2</v>
      </c>
      <c r="AN97" s="17">
        <f>FishAbundance!AN97</f>
        <v>0</v>
      </c>
      <c r="AO97" s="17">
        <f>FishAbundance!AO97</f>
        <v>0</v>
      </c>
      <c r="AP97" s="17">
        <f>FishAbundance!AP97</f>
        <v>0</v>
      </c>
      <c r="AQ97" s="17">
        <f>FishAbundance!AQ97</f>
        <v>0</v>
      </c>
      <c r="AR97" s="17">
        <f>FishAbundance!AR97</f>
        <v>0</v>
      </c>
      <c r="AS97" s="17">
        <f>FishAbundance!AS97</f>
        <v>2</v>
      </c>
      <c r="AT97" s="17">
        <f>FishAbundance!AT97</f>
        <v>0</v>
      </c>
      <c r="AU97" s="17">
        <f>FishAbundance!AU97</f>
        <v>0</v>
      </c>
      <c r="AV97" s="17">
        <f>FishAbundance!AV97</f>
        <v>0</v>
      </c>
      <c r="AW97" s="17">
        <f>FishAbundance!AW97</f>
        <v>0</v>
      </c>
      <c r="AX97" s="17">
        <f>FishAbundance!AX97</f>
        <v>0</v>
      </c>
      <c r="AY97" s="17">
        <f>FishAbundance!AY97</f>
        <v>0</v>
      </c>
      <c r="AZ97" s="17">
        <f>FishAbundance!AZ97</f>
        <v>0</v>
      </c>
      <c r="BA97" s="17">
        <f>FishAbundance!BA97</f>
        <v>3</v>
      </c>
      <c r="BB97" s="17">
        <f>FishAbundance!BB97</f>
        <v>0</v>
      </c>
      <c r="BC97" s="17">
        <f>FishAbundance!BC97</f>
        <v>0</v>
      </c>
      <c r="BD97" s="17">
        <f>FishAbundance!BD97</f>
        <v>0</v>
      </c>
      <c r="BE97" s="17">
        <f>FishAbundance!BE97</f>
        <v>0</v>
      </c>
      <c r="BF97" s="17">
        <f>FishAbundance!BF97</f>
        <v>0</v>
      </c>
      <c r="BG97" s="17">
        <f>FishAbundance!BG97</f>
        <v>3</v>
      </c>
      <c r="BH97" s="17">
        <f>FishAbundance!BH97</f>
        <v>0</v>
      </c>
      <c r="BI97" s="17">
        <f>FishAbundance!BI97</f>
        <v>0</v>
      </c>
      <c r="BJ97" s="17">
        <f>FishAbundance!BJ97</f>
        <v>2</v>
      </c>
      <c r="BK97" s="17">
        <f>FishAbundance!BK97</f>
        <v>3</v>
      </c>
      <c r="BL97" s="17">
        <f>FishAbundance!BL97</f>
        <v>0</v>
      </c>
      <c r="BM97" s="17">
        <f>FishAbundance!BM97</f>
        <v>0</v>
      </c>
      <c r="BN97" s="17">
        <f>FishAbundance!BN97</f>
        <v>0</v>
      </c>
      <c r="BO97" s="17">
        <f>FishAbundance!BO97</f>
        <v>3</v>
      </c>
      <c r="BP97" s="17">
        <f>FishAbundance!BP97</f>
        <v>0</v>
      </c>
      <c r="BQ97" s="17">
        <f>FishAbundance!BQ97</f>
        <v>0</v>
      </c>
      <c r="BR97" s="17">
        <f>FishAbundance!BR97</f>
        <v>2</v>
      </c>
      <c r="BS97" s="17">
        <f>FishAbundance!BS97</f>
        <v>2</v>
      </c>
      <c r="BT97" s="17">
        <f>FishAbundance!BT97</f>
        <v>0</v>
      </c>
      <c r="BU97" s="17">
        <f>FishAbundance!BU97</f>
        <v>0</v>
      </c>
      <c r="BV97" s="17">
        <f>FishAbundance!BV97</f>
        <v>0</v>
      </c>
      <c r="BW97" s="17">
        <f>FishAbundance!BW97</f>
        <v>3</v>
      </c>
      <c r="BX97" s="17">
        <f>FishAbundance!BX97</f>
        <v>0</v>
      </c>
      <c r="BY97" s="17">
        <f>FishAbundance!BY97</f>
        <v>0</v>
      </c>
      <c r="BZ97" s="17">
        <f>FishAbundance!BZ97</f>
        <v>0</v>
      </c>
      <c r="CA97" s="17">
        <f>FishAbundance!CA97</f>
        <v>0</v>
      </c>
      <c r="CB97" s="17">
        <f>FishAbundance!CB97</f>
        <v>0</v>
      </c>
      <c r="CC97" s="17">
        <f>FishAbundance!CC97</f>
        <v>0</v>
      </c>
      <c r="CD97" s="17">
        <f>FishAbundance!CD97</f>
        <v>0</v>
      </c>
      <c r="CE97" s="17">
        <f>FishAbundance!CE97</f>
        <v>0</v>
      </c>
      <c r="CF97" s="17">
        <f>FishAbundance!CF97</f>
        <v>0</v>
      </c>
      <c r="CG97" s="17">
        <f>FishAbundance!CG97</f>
        <v>4</v>
      </c>
      <c r="CH97" s="17">
        <f>FishAbundance!CH97</f>
        <v>0</v>
      </c>
      <c r="CI97" s="17">
        <f>FishAbundance!CI97</f>
        <v>0</v>
      </c>
      <c r="CJ97" s="17">
        <f>FishAbundance!CJ97</f>
        <v>2</v>
      </c>
      <c r="CK97" s="17">
        <f>FishAbundance!CK97</f>
        <v>0</v>
      </c>
      <c r="CL97" s="17">
        <f>FishAbundance!CL97</f>
        <v>0</v>
      </c>
      <c r="CM97" s="17">
        <f>FishAbundance!CM97</f>
        <v>2</v>
      </c>
      <c r="CN97" s="17">
        <f>FishAbundance!CN97</f>
        <v>2</v>
      </c>
      <c r="CO97" s="17">
        <f>FishAbundance!CO97</f>
        <v>0</v>
      </c>
      <c r="CP97" s="17">
        <f>FishAbundance!CP97</f>
        <v>0</v>
      </c>
      <c r="CQ97" s="17">
        <f>FishAbundance!CQ97</f>
        <v>0</v>
      </c>
      <c r="CR97" s="17">
        <f>FishAbundance!CR97</f>
        <v>0</v>
      </c>
      <c r="CS97" s="17">
        <f>FishAbundance!CS97</f>
        <v>3</v>
      </c>
      <c r="CT97" s="17">
        <f>FishAbundance!CT97</f>
        <v>2</v>
      </c>
      <c r="CU97" s="17">
        <f>FishAbundance!CU97</f>
        <v>0</v>
      </c>
      <c r="CV97" s="17">
        <f>FishAbundance!CV97</f>
        <v>0</v>
      </c>
      <c r="CW97" s="17">
        <f>FishAbundance!CW97</f>
        <v>0</v>
      </c>
      <c r="CX97" s="17">
        <f>FishAbundance!CX97</f>
        <v>0</v>
      </c>
      <c r="CY97" s="17">
        <f>FishAbundance!CY97</f>
        <v>0</v>
      </c>
      <c r="CZ97" s="17">
        <f>FishAbundance!CZ97</f>
        <v>0</v>
      </c>
      <c r="DA97" s="17">
        <f>FishAbundance!DA97</f>
        <v>2</v>
      </c>
      <c r="DB97" s="17">
        <f>FishAbundance!DB97</f>
        <v>0</v>
      </c>
      <c r="DC97" s="17">
        <f>FishAbundance!DC97</f>
        <v>2</v>
      </c>
      <c r="DD97" s="17">
        <f>FishAbundance!DD97</f>
        <v>0</v>
      </c>
      <c r="DE97" s="17">
        <f>FishAbundance!DE97</f>
        <v>0</v>
      </c>
      <c r="DF97" s="17">
        <f>FishAbundance!DF97</f>
        <v>2</v>
      </c>
      <c r="DG97" s="17">
        <f>FishAbundance!DG97</f>
        <v>1</v>
      </c>
      <c r="DH97" s="17">
        <f>FishAbundance!DH97</f>
        <v>0</v>
      </c>
      <c r="DI97" s="17">
        <f>FishAbundance!DI97</f>
        <v>0</v>
      </c>
      <c r="DJ97" s="17">
        <f>FishAbundance!DJ97</f>
        <v>0</v>
      </c>
      <c r="DK97" s="17">
        <f>FishAbundance!DK97</f>
        <v>1</v>
      </c>
      <c r="DL97" s="17">
        <f>FishAbundance!DL97</f>
        <v>0</v>
      </c>
      <c r="DM97" s="17">
        <f>FishAbundance!DM97</f>
        <v>0</v>
      </c>
      <c r="DN97" s="17">
        <f>FishAbundance!DN97</f>
        <v>0</v>
      </c>
      <c r="DO97" s="17">
        <f>FishAbundance!DO97</f>
        <v>0</v>
      </c>
      <c r="DP97" s="17">
        <f>FishAbundance!DP97</f>
        <v>0</v>
      </c>
      <c r="DQ97" s="17">
        <f>FishAbundance!DQ97</f>
        <v>0</v>
      </c>
      <c r="DR97" s="17">
        <f>FishAbundance!DR97</f>
        <v>0</v>
      </c>
      <c r="DS97" s="17">
        <f>FishAbundance!DS97</f>
        <v>3</v>
      </c>
      <c r="DT97" s="17">
        <f>FishAbundance!DT97</f>
        <v>0</v>
      </c>
      <c r="DU97" s="17">
        <f>FishAbundance!DU97</f>
        <v>0</v>
      </c>
      <c r="DV97" s="17">
        <f>FishAbundance!DV97</f>
        <v>1</v>
      </c>
      <c r="DW97" s="17">
        <f>FishAbundance!DW97</f>
        <v>0</v>
      </c>
      <c r="DX97" s="17">
        <f>FishAbundance!DX97</f>
        <v>0</v>
      </c>
      <c r="DY97" s="17">
        <f>FishAbundance!DY97</f>
        <v>0</v>
      </c>
      <c r="DZ97" s="17">
        <f>FishAbundance!DZ97</f>
        <v>2</v>
      </c>
      <c r="EA97" s="17">
        <f>FishAbundance!EA97</f>
        <v>2</v>
      </c>
      <c r="EB97" s="17">
        <f>FishAbundance!EB97</f>
        <v>2</v>
      </c>
      <c r="EC97" s="17">
        <f>FishAbundance!EC97</f>
        <v>2</v>
      </c>
      <c r="ED97" s="17">
        <f>FishAbundance!ED97</f>
        <v>0</v>
      </c>
      <c r="EE97" s="17">
        <f>FishAbundance!EE97</f>
        <v>0</v>
      </c>
      <c r="EF97" s="17">
        <f>FishAbundance!EF97</f>
        <v>0</v>
      </c>
      <c r="EG97" s="17">
        <f>FishAbundance!EG97</f>
        <v>0</v>
      </c>
      <c r="EH97" s="17">
        <f>FishAbundance!EH97</f>
        <v>0</v>
      </c>
      <c r="EI97" s="17">
        <f>FishAbundance!EI97</f>
        <v>0</v>
      </c>
      <c r="EJ97" s="17">
        <f>FishAbundance!EJ97</f>
        <v>2</v>
      </c>
      <c r="EK97" s="17">
        <f>FishAbundance!EK97</f>
        <v>2</v>
      </c>
      <c r="EL97" s="17">
        <f>FishAbundance!EL97</f>
        <v>0</v>
      </c>
      <c r="EM97" s="17">
        <f>FishAbundance!EM97</f>
        <v>2</v>
      </c>
      <c r="EN97" s="17">
        <f>FishAbundance!EN97</f>
        <v>0</v>
      </c>
      <c r="EO97" s="17">
        <f>FishAbundance!EO97</f>
        <v>2</v>
      </c>
      <c r="EP97" s="17">
        <f>FishAbundance!EP97</f>
        <v>0</v>
      </c>
      <c r="EQ97" s="17">
        <f>FishAbundance!EQ97</f>
        <v>0</v>
      </c>
      <c r="ER97" s="17">
        <f>FishAbundance!ER97</f>
        <v>0</v>
      </c>
      <c r="ES97" s="17">
        <f>FishAbundance!ES97</f>
        <v>0</v>
      </c>
      <c r="ET97" s="17">
        <f>FishAbundance!ET97</f>
        <v>0</v>
      </c>
      <c r="EU97" s="17">
        <f>FishAbundance!EU97</f>
        <v>0</v>
      </c>
      <c r="EV97" s="17">
        <f>FishAbundance!EV97</f>
        <v>1</v>
      </c>
      <c r="EW97" s="17">
        <f>FishAbundance!EW97</f>
        <v>0</v>
      </c>
      <c r="EX97" s="17">
        <f>FishAbundance!EX97</f>
        <v>3</v>
      </c>
      <c r="EY97" s="17">
        <f>FishAbundance!EY97</f>
        <v>0</v>
      </c>
      <c r="EZ97" s="17">
        <f>FishAbundance!EZ97</f>
        <v>0</v>
      </c>
      <c r="FA97" s="17">
        <f>FishAbundance!FA97</f>
        <v>0</v>
      </c>
      <c r="FB97" s="17">
        <f>FishAbundance!FB97</f>
        <v>0</v>
      </c>
      <c r="FC97" s="17">
        <f>FishAbundance!FC97</f>
        <v>0</v>
      </c>
      <c r="FE97" s="17">
        <f>VLOOKUP($A97, SiteInfo!$A$2:$R$480, MATCH(FishAbundancePRIMER!FE$1, SiteInfo!$A$1:$R$1,0), 0)</f>
        <v>1</v>
      </c>
      <c r="FF97" s="17">
        <f>VLOOKUP($A97, SiteInfo!$A$2:$R$480, MATCH(FishAbundancePRIMER!FF$1, SiteInfo!$A$1:$R$1,0), 0)</f>
        <v>6</v>
      </c>
      <c r="FG97" s="17">
        <f>VLOOKUP($A97, SiteInfo!$A$2:$R$480, MATCH(FishAbundancePRIMER!FG$1, SiteInfo!$A$1:$R$1,0), 0)</f>
        <v>2003</v>
      </c>
      <c r="FH97" s="17" t="str">
        <f>VLOOKUP($A97, SiteInfo!$A$2:$R$480, MATCH(FishAbundancePRIMER!FH$1, SiteInfo!$A$1:$R$1,0), 0)</f>
        <v>CD</v>
      </c>
      <c r="FI97" s="17">
        <f>VLOOKUP($A97, SiteInfo!$A$2:$R$480, MATCH(FishAbundancePRIMER!FI$1, SiteInfo!$A$1:$R$1,0), 0)</f>
        <v>1</v>
      </c>
      <c r="FJ97" s="17" t="str">
        <f>VLOOKUP($A97, SiteInfo!$A$2:$R$480, MATCH(FishAbundancePRIMER!FJ$1, SiteInfo!$A$1:$R$1,0), 0)</f>
        <v>Flat Island</v>
      </c>
      <c r="FK97" s="17" t="str">
        <f>VLOOKUP($A97, SiteInfo!$A$2:$R$480, MATCH(FishAbundancePRIMER!FK$1, SiteInfo!$A$1:$R$1,0), 0)</f>
        <v>Coromandel Peninsula</v>
      </c>
      <c r="FL97" s="17" t="str">
        <f>VLOOKUP($A97, SiteInfo!$A$2:$R$480, MATCH(FishAbundancePRIMER!FL$1, SiteInfo!$A$1:$R$1,0), 0)</f>
        <v>COP</v>
      </c>
      <c r="FM97" s="17" t="str">
        <f>VLOOKUP($A97, SiteInfo!$A$2:$R$480, MATCH(FishAbundancePRIMER!FM$1, SiteInfo!$A$1:$R$1,0), 0)</f>
        <v>Coromandel Peninsula</v>
      </c>
      <c r="FN97" s="17" t="str">
        <f>VLOOKUP($A97, SiteInfo!$A$2:$R$480, MATCH(FishAbundancePRIMER!FN$1, SiteInfo!$A$1:$R$1,0), 0)</f>
        <v>Cp</v>
      </c>
      <c r="FO97" s="17" t="str">
        <f>VLOOKUP($A97, SiteInfo!$A$2:$R$480, MATCH(FishAbundancePRIMER!FO$1, SiteInfo!$A$1:$R$1,0), 0)</f>
        <v>NENI</v>
      </c>
    </row>
    <row r="98" spans="1:171" x14ac:dyDescent="0.25">
      <c r="A98" s="11" t="str">
        <f>FishAbundance!A98</f>
        <v>Cp15</v>
      </c>
      <c r="B98" s="17">
        <f>FishAbundance!B98</f>
        <v>0</v>
      </c>
      <c r="C98" s="17">
        <f>FishAbundance!C98</f>
        <v>0</v>
      </c>
      <c r="D98" s="17">
        <f>FishAbundance!D98</f>
        <v>0</v>
      </c>
      <c r="E98" s="17">
        <f>FishAbundance!E98</f>
        <v>0</v>
      </c>
      <c r="F98" s="17">
        <f>FishAbundance!F98</f>
        <v>0</v>
      </c>
      <c r="G98" s="17">
        <f>FishAbundance!G98</f>
        <v>0</v>
      </c>
      <c r="H98" s="17">
        <f>FishAbundance!H98</f>
        <v>0</v>
      </c>
      <c r="I98" s="17">
        <f>FishAbundance!I98</f>
        <v>0</v>
      </c>
      <c r="J98" s="17">
        <f>FishAbundance!J98</f>
        <v>0</v>
      </c>
      <c r="K98" s="17">
        <f>FishAbundance!K98</f>
        <v>0</v>
      </c>
      <c r="L98" s="17">
        <f>FishAbundance!L98</f>
        <v>0</v>
      </c>
      <c r="M98" s="17">
        <f>FishAbundance!M98</f>
        <v>0</v>
      </c>
      <c r="N98" s="17">
        <f>FishAbundance!N98</f>
        <v>1</v>
      </c>
      <c r="O98" s="17">
        <f>FishAbundance!O98</f>
        <v>0</v>
      </c>
      <c r="P98" s="17">
        <f>FishAbundance!P98</f>
        <v>0</v>
      </c>
      <c r="Q98" s="17">
        <f>FishAbundance!Q98</f>
        <v>0</v>
      </c>
      <c r="R98" s="17">
        <f>FishAbundance!R98</f>
        <v>0</v>
      </c>
      <c r="S98" s="17">
        <f>FishAbundance!S98</f>
        <v>0</v>
      </c>
      <c r="T98" s="17">
        <f>FishAbundance!T98</f>
        <v>0</v>
      </c>
      <c r="U98" s="17">
        <f>FishAbundance!U98</f>
        <v>0</v>
      </c>
      <c r="V98" s="17">
        <f>FishAbundance!V98</f>
        <v>0</v>
      </c>
      <c r="W98" s="17">
        <f>FishAbundance!W98</f>
        <v>0</v>
      </c>
      <c r="X98" s="17">
        <f>FishAbundance!X98</f>
        <v>0</v>
      </c>
      <c r="Y98" s="17">
        <f>FishAbundance!Y98</f>
        <v>0</v>
      </c>
      <c r="Z98" s="17">
        <f>FishAbundance!Z98</f>
        <v>0</v>
      </c>
      <c r="AA98" s="17">
        <f>FishAbundance!AA98</f>
        <v>2</v>
      </c>
      <c r="AB98" s="17">
        <f>FishAbundance!AB98</f>
        <v>0</v>
      </c>
      <c r="AC98" s="17">
        <f>FishAbundance!AC98</f>
        <v>0</v>
      </c>
      <c r="AD98" s="17">
        <f>FishAbundance!AD98</f>
        <v>0</v>
      </c>
      <c r="AE98" s="17">
        <f>FishAbundance!AE98</f>
        <v>0</v>
      </c>
      <c r="AF98" s="17">
        <f>FishAbundance!AF98</f>
        <v>0</v>
      </c>
      <c r="AG98" s="17">
        <f>FishAbundance!AG98</f>
        <v>0</v>
      </c>
      <c r="AH98" s="17">
        <f>FishAbundance!AH98</f>
        <v>0</v>
      </c>
      <c r="AI98" s="17">
        <f>FishAbundance!AI98</f>
        <v>0</v>
      </c>
      <c r="AJ98" s="17">
        <f>FishAbundance!AJ98</f>
        <v>0</v>
      </c>
      <c r="AK98" s="17">
        <f>FishAbundance!AK98</f>
        <v>0</v>
      </c>
      <c r="AL98" s="17">
        <f>FishAbundance!AL98</f>
        <v>0</v>
      </c>
      <c r="AM98" s="17">
        <f>FishAbundance!AM98</f>
        <v>0</v>
      </c>
      <c r="AN98" s="17">
        <f>FishAbundance!AN98</f>
        <v>0</v>
      </c>
      <c r="AO98" s="17">
        <f>FishAbundance!AO98</f>
        <v>0</v>
      </c>
      <c r="AP98" s="17">
        <f>FishAbundance!AP98</f>
        <v>0</v>
      </c>
      <c r="AQ98" s="17">
        <f>FishAbundance!AQ98</f>
        <v>0</v>
      </c>
      <c r="AR98" s="17">
        <f>FishAbundance!AR98</f>
        <v>0</v>
      </c>
      <c r="AS98" s="17">
        <f>FishAbundance!AS98</f>
        <v>2</v>
      </c>
      <c r="AT98" s="17">
        <f>FishAbundance!AT98</f>
        <v>0</v>
      </c>
      <c r="AU98" s="17">
        <f>FishAbundance!AU98</f>
        <v>0</v>
      </c>
      <c r="AV98" s="17">
        <f>FishAbundance!AV98</f>
        <v>0</v>
      </c>
      <c r="AW98" s="17">
        <f>FishAbundance!AW98</f>
        <v>0</v>
      </c>
      <c r="AX98" s="17">
        <f>FishAbundance!AX98</f>
        <v>0</v>
      </c>
      <c r="AY98" s="17">
        <f>FishAbundance!AY98</f>
        <v>0</v>
      </c>
      <c r="AZ98" s="17">
        <f>FishAbundance!AZ98</f>
        <v>0</v>
      </c>
      <c r="BA98" s="17">
        <f>FishAbundance!BA98</f>
        <v>0</v>
      </c>
      <c r="BB98" s="17">
        <f>FishAbundance!BB98</f>
        <v>0</v>
      </c>
      <c r="BC98" s="17">
        <f>FishAbundance!BC98</f>
        <v>0</v>
      </c>
      <c r="BD98" s="17">
        <f>FishAbundance!BD98</f>
        <v>0</v>
      </c>
      <c r="BE98" s="17">
        <f>FishAbundance!BE98</f>
        <v>0</v>
      </c>
      <c r="BF98" s="17">
        <f>FishAbundance!BF98</f>
        <v>0</v>
      </c>
      <c r="BG98" s="17">
        <f>FishAbundance!BG98</f>
        <v>0</v>
      </c>
      <c r="BH98" s="17">
        <f>FishAbundance!BH98</f>
        <v>0</v>
      </c>
      <c r="BI98" s="17">
        <f>FishAbundance!BI98</f>
        <v>0</v>
      </c>
      <c r="BJ98" s="17">
        <f>FishAbundance!BJ98</f>
        <v>2</v>
      </c>
      <c r="BK98" s="17">
        <f>FishAbundance!BK98</f>
        <v>2</v>
      </c>
      <c r="BL98" s="17">
        <f>FishAbundance!BL98</f>
        <v>0</v>
      </c>
      <c r="BM98" s="17">
        <f>FishAbundance!BM98</f>
        <v>0</v>
      </c>
      <c r="BN98" s="17">
        <f>FishAbundance!BN98</f>
        <v>0</v>
      </c>
      <c r="BO98" s="17">
        <f>FishAbundance!BO98</f>
        <v>3</v>
      </c>
      <c r="BP98" s="17">
        <f>FishAbundance!BP98</f>
        <v>0</v>
      </c>
      <c r="BQ98" s="17">
        <f>FishAbundance!BQ98</f>
        <v>0</v>
      </c>
      <c r="BR98" s="17">
        <f>FishAbundance!BR98</f>
        <v>2</v>
      </c>
      <c r="BS98" s="17">
        <f>FishAbundance!BS98</f>
        <v>2</v>
      </c>
      <c r="BT98" s="17">
        <f>FishAbundance!BT98</f>
        <v>0</v>
      </c>
      <c r="BU98" s="17">
        <f>FishAbundance!BU98</f>
        <v>3</v>
      </c>
      <c r="BV98" s="17">
        <f>FishAbundance!BV98</f>
        <v>0</v>
      </c>
      <c r="BW98" s="17">
        <f>FishAbundance!BW98</f>
        <v>0</v>
      </c>
      <c r="BX98" s="17">
        <f>FishAbundance!BX98</f>
        <v>0</v>
      </c>
      <c r="BY98" s="17">
        <f>FishAbundance!BY98</f>
        <v>0</v>
      </c>
      <c r="BZ98" s="17">
        <f>FishAbundance!BZ98</f>
        <v>0</v>
      </c>
      <c r="CA98" s="17">
        <f>FishAbundance!CA98</f>
        <v>0</v>
      </c>
      <c r="CB98" s="17">
        <f>FishAbundance!CB98</f>
        <v>0</v>
      </c>
      <c r="CC98" s="17">
        <f>FishAbundance!CC98</f>
        <v>0</v>
      </c>
      <c r="CD98" s="17">
        <f>FishAbundance!CD98</f>
        <v>0</v>
      </c>
      <c r="CE98" s="17">
        <f>FishAbundance!CE98</f>
        <v>0</v>
      </c>
      <c r="CF98" s="17">
        <f>FishAbundance!CF98</f>
        <v>0</v>
      </c>
      <c r="CG98" s="17">
        <f>FishAbundance!CG98</f>
        <v>2</v>
      </c>
      <c r="CH98" s="17">
        <f>FishAbundance!CH98</f>
        <v>0</v>
      </c>
      <c r="CI98" s="17">
        <f>FishAbundance!CI98</f>
        <v>0</v>
      </c>
      <c r="CJ98" s="17">
        <f>FishAbundance!CJ98</f>
        <v>2</v>
      </c>
      <c r="CK98" s="17">
        <f>FishAbundance!CK98</f>
        <v>0</v>
      </c>
      <c r="CL98" s="17">
        <f>FishAbundance!CL98</f>
        <v>0</v>
      </c>
      <c r="CM98" s="17">
        <f>FishAbundance!CM98</f>
        <v>1</v>
      </c>
      <c r="CN98" s="17">
        <f>FishAbundance!CN98</f>
        <v>2</v>
      </c>
      <c r="CO98" s="17">
        <f>FishAbundance!CO98</f>
        <v>0</v>
      </c>
      <c r="CP98" s="17">
        <f>FishAbundance!CP98</f>
        <v>0</v>
      </c>
      <c r="CQ98" s="17">
        <f>FishAbundance!CQ98</f>
        <v>0</v>
      </c>
      <c r="CR98" s="17">
        <f>FishAbundance!CR98</f>
        <v>0</v>
      </c>
      <c r="CS98" s="17">
        <f>FishAbundance!CS98</f>
        <v>2</v>
      </c>
      <c r="CT98" s="17">
        <f>FishAbundance!CT98</f>
        <v>0</v>
      </c>
      <c r="CU98" s="17">
        <f>FishAbundance!CU98</f>
        <v>0</v>
      </c>
      <c r="CV98" s="17">
        <f>FishAbundance!CV98</f>
        <v>0</v>
      </c>
      <c r="CW98" s="17">
        <f>FishAbundance!CW98</f>
        <v>0</v>
      </c>
      <c r="CX98" s="17">
        <f>FishAbundance!CX98</f>
        <v>0</v>
      </c>
      <c r="CY98" s="17">
        <f>FishAbundance!CY98</f>
        <v>0</v>
      </c>
      <c r="CZ98" s="17">
        <f>FishAbundance!CZ98</f>
        <v>0</v>
      </c>
      <c r="DA98" s="17">
        <f>FishAbundance!DA98</f>
        <v>2</v>
      </c>
      <c r="DB98" s="17">
        <f>FishAbundance!DB98</f>
        <v>0</v>
      </c>
      <c r="DC98" s="17">
        <f>FishAbundance!DC98</f>
        <v>2</v>
      </c>
      <c r="DD98" s="17">
        <f>FishAbundance!DD98</f>
        <v>1</v>
      </c>
      <c r="DE98" s="17">
        <f>FishAbundance!DE98</f>
        <v>0</v>
      </c>
      <c r="DF98" s="17">
        <f>FishAbundance!DF98</f>
        <v>1</v>
      </c>
      <c r="DG98" s="17">
        <f>FishAbundance!DG98</f>
        <v>3</v>
      </c>
      <c r="DH98" s="17">
        <f>FishAbundance!DH98</f>
        <v>0</v>
      </c>
      <c r="DI98" s="17">
        <f>FishAbundance!DI98</f>
        <v>1</v>
      </c>
      <c r="DJ98" s="17">
        <f>FishAbundance!DJ98</f>
        <v>0</v>
      </c>
      <c r="DK98" s="17">
        <f>FishAbundance!DK98</f>
        <v>2</v>
      </c>
      <c r="DL98" s="17">
        <f>FishAbundance!DL98</f>
        <v>0</v>
      </c>
      <c r="DM98" s="17">
        <f>FishAbundance!DM98</f>
        <v>0</v>
      </c>
      <c r="DN98" s="17">
        <f>FishAbundance!DN98</f>
        <v>0</v>
      </c>
      <c r="DO98" s="17">
        <f>FishAbundance!DO98</f>
        <v>0</v>
      </c>
      <c r="DP98" s="17">
        <f>FishAbundance!DP98</f>
        <v>0</v>
      </c>
      <c r="DQ98" s="17">
        <f>FishAbundance!DQ98</f>
        <v>0</v>
      </c>
      <c r="DR98" s="17">
        <f>FishAbundance!DR98</f>
        <v>0</v>
      </c>
      <c r="DS98" s="17">
        <f>FishAbundance!DS98</f>
        <v>2</v>
      </c>
      <c r="DT98" s="17">
        <f>FishAbundance!DT98</f>
        <v>0</v>
      </c>
      <c r="DU98" s="17">
        <f>FishAbundance!DU98</f>
        <v>0</v>
      </c>
      <c r="DV98" s="17">
        <f>FishAbundance!DV98</f>
        <v>0</v>
      </c>
      <c r="DW98" s="17">
        <f>FishAbundance!DW98</f>
        <v>0</v>
      </c>
      <c r="DX98" s="17">
        <f>FishAbundance!DX98</f>
        <v>0</v>
      </c>
      <c r="DY98" s="17">
        <f>FishAbundance!DY98</f>
        <v>0</v>
      </c>
      <c r="DZ98" s="17">
        <f>FishAbundance!DZ98</f>
        <v>0</v>
      </c>
      <c r="EA98" s="17">
        <f>FishAbundance!EA98</f>
        <v>0</v>
      </c>
      <c r="EB98" s="17">
        <f>FishAbundance!EB98</f>
        <v>2</v>
      </c>
      <c r="EC98" s="17">
        <f>FishAbundance!EC98</f>
        <v>0</v>
      </c>
      <c r="ED98" s="17">
        <f>FishAbundance!ED98</f>
        <v>0</v>
      </c>
      <c r="EE98" s="17">
        <f>FishAbundance!EE98</f>
        <v>0</v>
      </c>
      <c r="EF98" s="17">
        <f>FishAbundance!EF98</f>
        <v>0</v>
      </c>
      <c r="EG98" s="17">
        <f>FishAbundance!EG98</f>
        <v>0</v>
      </c>
      <c r="EH98" s="17">
        <f>FishAbundance!EH98</f>
        <v>0</v>
      </c>
      <c r="EI98" s="17">
        <f>FishAbundance!EI98</f>
        <v>0</v>
      </c>
      <c r="EJ98" s="17">
        <f>FishAbundance!EJ98</f>
        <v>2</v>
      </c>
      <c r="EK98" s="17">
        <f>FishAbundance!EK98</f>
        <v>2</v>
      </c>
      <c r="EL98" s="17">
        <f>FishAbundance!EL98</f>
        <v>0</v>
      </c>
      <c r="EM98" s="17">
        <f>FishAbundance!EM98</f>
        <v>2</v>
      </c>
      <c r="EN98" s="17">
        <f>FishAbundance!EN98</f>
        <v>0</v>
      </c>
      <c r="EO98" s="17">
        <f>FishAbundance!EO98</f>
        <v>1</v>
      </c>
      <c r="EP98" s="17">
        <f>FishAbundance!EP98</f>
        <v>0</v>
      </c>
      <c r="EQ98" s="17">
        <f>FishAbundance!EQ98</f>
        <v>0</v>
      </c>
      <c r="ER98" s="17">
        <f>FishAbundance!ER98</f>
        <v>0</v>
      </c>
      <c r="ES98" s="17">
        <f>FishAbundance!ES98</f>
        <v>0</v>
      </c>
      <c r="ET98" s="17">
        <f>FishAbundance!ET98</f>
        <v>0</v>
      </c>
      <c r="EU98" s="17">
        <f>FishAbundance!EU98</f>
        <v>1</v>
      </c>
      <c r="EV98" s="17">
        <f>FishAbundance!EV98</f>
        <v>0</v>
      </c>
      <c r="EW98" s="17">
        <f>FishAbundance!EW98</f>
        <v>0</v>
      </c>
      <c r="EX98" s="17">
        <f>FishAbundance!EX98</f>
        <v>2</v>
      </c>
      <c r="EY98" s="17">
        <f>FishAbundance!EY98</f>
        <v>0</v>
      </c>
      <c r="EZ98" s="17">
        <f>FishAbundance!EZ98</f>
        <v>0</v>
      </c>
      <c r="FA98" s="17">
        <f>FishAbundance!FA98</f>
        <v>0</v>
      </c>
      <c r="FB98" s="17">
        <f>FishAbundance!FB98</f>
        <v>0</v>
      </c>
      <c r="FC98" s="17">
        <f>FishAbundance!FC98</f>
        <v>0</v>
      </c>
      <c r="FE98" s="17">
        <f>VLOOKUP($A98, SiteInfo!$A$2:$R$480, MATCH(FishAbundancePRIMER!FE$1, SiteInfo!$A$1:$R$1,0), 0)</f>
        <v>30</v>
      </c>
      <c r="FF98" s="17">
        <f>VLOOKUP($A98, SiteInfo!$A$2:$R$480, MATCH(FishAbundancePRIMER!FF$1, SiteInfo!$A$1:$R$1,0), 0)</f>
        <v>8</v>
      </c>
      <c r="FG98" s="17">
        <f>VLOOKUP($A98, SiteInfo!$A$2:$R$480, MATCH(FishAbundancePRIMER!FG$1, SiteInfo!$A$1:$R$1,0), 0)</f>
        <v>2003</v>
      </c>
      <c r="FH98" s="17" t="str">
        <f>VLOOKUP($A98, SiteInfo!$A$2:$R$480, MATCH(FishAbundancePRIMER!FH$1, SiteInfo!$A$1:$R$1,0), 0)</f>
        <v>CD</v>
      </c>
      <c r="FI98" s="17">
        <f>VLOOKUP($A98, SiteInfo!$A$2:$R$480, MATCH(FishAbundancePRIMER!FI$1, SiteInfo!$A$1:$R$1,0), 0)</f>
        <v>1</v>
      </c>
      <c r="FJ98" s="17" t="str">
        <f>VLOOKUP($A98, SiteInfo!$A$2:$R$480, MATCH(FishAbundancePRIMER!FJ$1, SiteInfo!$A$1:$R$1,0), 0)</f>
        <v>Middle Island</v>
      </c>
      <c r="FK98" s="17" t="str">
        <f>VLOOKUP($A98, SiteInfo!$A$2:$R$480, MATCH(FishAbundancePRIMER!FK$1, SiteInfo!$A$1:$R$1,0), 0)</f>
        <v>Coromandel Peninsula</v>
      </c>
      <c r="FL98" s="17" t="str">
        <f>VLOOKUP($A98, SiteInfo!$A$2:$R$480, MATCH(FishAbundancePRIMER!FL$1, SiteInfo!$A$1:$R$1,0), 0)</f>
        <v>COP</v>
      </c>
      <c r="FM98" s="17" t="str">
        <f>VLOOKUP($A98, SiteInfo!$A$2:$R$480, MATCH(FishAbundancePRIMER!FM$1, SiteInfo!$A$1:$R$1,0), 0)</f>
        <v>Coromandel Peninsula</v>
      </c>
      <c r="FN98" s="17" t="str">
        <f>VLOOKUP($A98, SiteInfo!$A$2:$R$480, MATCH(FishAbundancePRIMER!FN$1, SiteInfo!$A$1:$R$1,0), 0)</f>
        <v>Cp</v>
      </c>
      <c r="FO98" s="17" t="str">
        <f>VLOOKUP($A98, SiteInfo!$A$2:$R$480, MATCH(FishAbundancePRIMER!FO$1, SiteInfo!$A$1:$R$1,0), 0)</f>
        <v>NENI</v>
      </c>
    </row>
    <row r="99" spans="1:171" x14ac:dyDescent="0.25">
      <c r="A99" s="11" t="str">
        <f>FishAbundance!A99</f>
        <v>Cp16</v>
      </c>
      <c r="B99" s="17">
        <f>FishAbundance!B99</f>
        <v>0</v>
      </c>
      <c r="C99" s="17">
        <f>FishAbundance!C99</f>
        <v>0</v>
      </c>
      <c r="D99" s="17">
        <f>FishAbundance!D99</f>
        <v>0</v>
      </c>
      <c r="E99" s="17">
        <f>FishAbundance!E99</f>
        <v>0</v>
      </c>
      <c r="F99" s="17">
        <f>FishAbundance!F99</f>
        <v>0</v>
      </c>
      <c r="G99" s="17">
        <f>FishAbundance!G99</f>
        <v>0</v>
      </c>
      <c r="H99" s="17">
        <f>FishAbundance!H99</f>
        <v>0</v>
      </c>
      <c r="I99" s="17">
        <f>FishAbundance!I99</f>
        <v>0</v>
      </c>
      <c r="J99" s="17">
        <f>FishAbundance!J99</f>
        <v>0</v>
      </c>
      <c r="K99" s="17">
        <f>FishAbundance!K99</f>
        <v>0</v>
      </c>
      <c r="L99" s="17">
        <f>FishAbundance!L99</f>
        <v>0</v>
      </c>
      <c r="M99" s="17">
        <f>FishAbundance!M99</f>
        <v>0</v>
      </c>
      <c r="N99" s="17">
        <f>FishAbundance!N99</f>
        <v>0</v>
      </c>
      <c r="O99" s="17">
        <f>FishAbundance!O99</f>
        <v>0</v>
      </c>
      <c r="P99" s="17">
        <f>FishAbundance!P99</f>
        <v>0</v>
      </c>
      <c r="Q99" s="17">
        <f>FishAbundance!Q99</f>
        <v>0</v>
      </c>
      <c r="R99" s="17">
        <f>FishAbundance!R99</f>
        <v>0</v>
      </c>
      <c r="S99" s="17">
        <f>FishAbundance!S99</f>
        <v>0</v>
      </c>
      <c r="T99" s="17">
        <f>FishAbundance!T99</f>
        <v>0</v>
      </c>
      <c r="U99" s="17">
        <f>FishAbundance!U99</f>
        <v>0</v>
      </c>
      <c r="V99" s="17">
        <f>FishAbundance!V99</f>
        <v>0</v>
      </c>
      <c r="W99" s="17">
        <f>FishAbundance!W99</f>
        <v>0</v>
      </c>
      <c r="X99" s="17">
        <f>FishAbundance!X99</f>
        <v>0</v>
      </c>
      <c r="Y99" s="17">
        <f>FishAbundance!Y99</f>
        <v>0</v>
      </c>
      <c r="Z99" s="17">
        <f>FishAbundance!Z99</f>
        <v>0</v>
      </c>
      <c r="AA99" s="17">
        <f>FishAbundance!AA99</f>
        <v>2</v>
      </c>
      <c r="AB99" s="17">
        <f>FishAbundance!AB99</f>
        <v>0</v>
      </c>
      <c r="AC99" s="17">
        <f>FishAbundance!AC99</f>
        <v>0</v>
      </c>
      <c r="AD99" s="17">
        <f>FishAbundance!AD99</f>
        <v>0</v>
      </c>
      <c r="AE99" s="17">
        <f>FishAbundance!AE99</f>
        <v>0</v>
      </c>
      <c r="AF99" s="17">
        <f>FishAbundance!AF99</f>
        <v>0</v>
      </c>
      <c r="AG99" s="17">
        <f>FishAbundance!AG99</f>
        <v>0</v>
      </c>
      <c r="AH99" s="17">
        <f>FishAbundance!AH99</f>
        <v>0</v>
      </c>
      <c r="AI99" s="17">
        <f>FishAbundance!AI99</f>
        <v>0</v>
      </c>
      <c r="AJ99" s="17">
        <f>FishAbundance!AJ99</f>
        <v>0</v>
      </c>
      <c r="AK99" s="17">
        <f>FishAbundance!AK99</f>
        <v>0</v>
      </c>
      <c r="AL99" s="17">
        <f>FishAbundance!AL99</f>
        <v>0</v>
      </c>
      <c r="AM99" s="17">
        <f>FishAbundance!AM99</f>
        <v>1</v>
      </c>
      <c r="AN99" s="17">
        <f>FishAbundance!AN99</f>
        <v>0</v>
      </c>
      <c r="AO99" s="17">
        <f>FishAbundance!AO99</f>
        <v>0</v>
      </c>
      <c r="AP99" s="17">
        <f>FishAbundance!AP99</f>
        <v>0</v>
      </c>
      <c r="AQ99" s="17">
        <f>FishAbundance!AQ99</f>
        <v>0</v>
      </c>
      <c r="AR99" s="17">
        <f>FishAbundance!AR99</f>
        <v>0</v>
      </c>
      <c r="AS99" s="17">
        <f>FishAbundance!AS99</f>
        <v>0</v>
      </c>
      <c r="AT99" s="17">
        <f>FishAbundance!AT99</f>
        <v>0</v>
      </c>
      <c r="AU99" s="17">
        <f>FishAbundance!AU99</f>
        <v>0</v>
      </c>
      <c r="AV99" s="17">
        <f>FishAbundance!AV99</f>
        <v>0</v>
      </c>
      <c r="AW99" s="17">
        <f>FishAbundance!AW99</f>
        <v>0</v>
      </c>
      <c r="AX99" s="17">
        <f>FishAbundance!AX99</f>
        <v>0</v>
      </c>
      <c r="AY99" s="17">
        <f>FishAbundance!AY99</f>
        <v>0</v>
      </c>
      <c r="AZ99" s="17">
        <f>FishAbundance!AZ99</f>
        <v>0</v>
      </c>
      <c r="BA99" s="17">
        <f>FishAbundance!BA99</f>
        <v>0</v>
      </c>
      <c r="BB99" s="17">
        <f>FishAbundance!BB99</f>
        <v>0</v>
      </c>
      <c r="BC99" s="17">
        <f>FishAbundance!BC99</f>
        <v>0</v>
      </c>
      <c r="BD99" s="17">
        <f>FishAbundance!BD99</f>
        <v>0</v>
      </c>
      <c r="BE99" s="17">
        <f>FishAbundance!BE99</f>
        <v>0</v>
      </c>
      <c r="BF99" s="17">
        <f>FishAbundance!BF99</f>
        <v>3</v>
      </c>
      <c r="BG99" s="17">
        <f>FishAbundance!BG99</f>
        <v>0</v>
      </c>
      <c r="BH99" s="17">
        <f>FishAbundance!BH99</f>
        <v>0</v>
      </c>
      <c r="BI99" s="17">
        <f>FishAbundance!BI99</f>
        <v>0</v>
      </c>
      <c r="BJ99" s="17">
        <f>FishAbundance!BJ99</f>
        <v>2</v>
      </c>
      <c r="BK99" s="17">
        <f>FishAbundance!BK99</f>
        <v>3</v>
      </c>
      <c r="BL99" s="17">
        <f>FishAbundance!BL99</f>
        <v>0</v>
      </c>
      <c r="BM99" s="17">
        <f>FishAbundance!BM99</f>
        <v>0</v>
      </c>
      <c r="BN99" s="17">
        <f>FishAbundance!BN99</f>
        <v>0</v>
      </c>
      <c r="BO99" s="17">
        <f>FishAbundance!BO99</f>
        <v>2</v>
      </c>
      <c r="BP99" s="17">
        <f>FishAbundance!BP99</f>
        <v>0</v>
      </c>
      <c r="BQ99" s="17">
        <f>FishAbundance!BQ99</f>
        <v>0</v>
      </c>
      <c r="BR99" s="17">
        <f>FishAbundance!BR99</f>
        <v>2</v>
      </c>
      <c r="BS99" s="17">
        <f>FishAbundance!BS99</f>
        <v>0</v>
      </c>
      <c r="BT99" s="17">
        <f>FishAbundance!BT99</f>
        <v>0</v>
      </c>
      <c r="BU99" s="17">
        <f>FishAbundance!BU99</f>
        <v>0</v>
      </c>
      <c r="BV99" s="17">
        <f>FishAbundance!BV99</f>
        <v>0</v>
      </c>
      <c r="BW99" s="17">
        <f>FishAbundance!BW99</f>
        <v>0</v>
      </c>
      <c r="BX99" s="17">
        <f>FishAbundance!BX99</f>
        <v>0</v>
      </c>
      <c r="BY99" s="17">
        <f>FishAbundance!BY99</f>
        <v>0</v>
      </c>
      <c r="BZ99" s="17">
        <f>FishAbundance!BZ99</f>
        <v>0</v>
      </c>
      <c r="CA99" s="17">
        <f>FishAbundance!CA99</f>
        <v>0</v>
      </c>
      <c r="CB99" s="17">
        <f>FishAbundance!CB99</f>
        <v>0</v>
      </c>
      <c r="CC99" s="17">
        <f>FishAbundance!CC99</f>
        <v>0</v>
      </c>
      <c r="CD99" s="17">
        <f>FishAbundance!CD99</f>
        <v>0</v>
      </c>
      <c r="CE99" s="17">
        <f>FishAbundance!CE99</f>
        <v>0</v>
      </c>
      <c r="CF99" s="17">
        <f>FishAbundance!CF99</f>
        <v>0</v>
      </c>
      <c r="CG99" s="17">
        <f>FishAbundance!CG99</f>
        <v>3</v>
      </c>
      <c r="CH99" s="17">
        <f>FishAbundance!CH99</f>
        <v>0</v>
      </c>
      <c r="CI99" s="17">
        <f>FishAbundance!CI99</f>
        <v>0</v>
      </c>
      <c r="CJ99" s="17">
        <f>FishAbundance!CJ99</f>
        <v>0</v>
      </c>
      <c r="CK99" s="17">
        <f>FishAbundance!CK99</f>
        <v>0</v>
      </c>
      <c r="CL99" s="17">
        <f>FishAbundance!CL99</f>
        <v>0</v>
      </c>
      <c r="CM99" s="17">
        <f>FishAbundance!CM99</f>
        <v>0</v>
      </c>
      <c r="CN99" s="17">
        <f>FishAbundance!CN99</f>
        <v>0</v>
      </c>
      <c r="CO99" s="17">
        <f>FishAbundance!CO99</f>
        <v>0</v>
      </c>
      <c r="CP99" s="17">
        <f>FishAbundance!CP99</f>
        <v>0</v>
      </c>
      <c r="CQ99" s="17">
        <f>FishAbundance!CQ99</f>
        <v>0</v>
      </c>
      <c r="CR99" s="17">
        <f>FishAbundance!CR99</f>
        <v>0</v>
      </c>
      <c r="CS99" s="17">
        <f>FishAbundance!CS99</f>
        <v>2</v>
      </c>
      <c r="CT99" s="17">
        <f>FishAbundance!CT99</f>
        <v>0</v>
      </c>
      <c r="CU99" s="17">
        <f>FishAbundance!CU99</f>
        <v>0</v>
      </c>
      <c r="CV99" s="17">
        <f>FishAbundance!CV99</f>
        <v>0</v>
      </c>
      <c r="CW99" s="17">
        <f>FishAbundance!CW99</f>
        <v>0</v>
      </c>
      <c r="CX99" s="17">
        <f>FishAbundance!CX99</f>
        <v>0</v>
      </c>
      <c r="CY99" s="17">
        <f>FishAbundance!CY99</f>
        <v>0</v>
      </c>
      <c r="CZ99" s="17">
        <f>FishAbundance!CZ99</f>
        <v>0</v>
      </c>
      <c r="DA99" s="17">
        <f>FishAbundance!DA99</f>
        <v>2</v>
      </c>
      <c r="DB99" s="17">
        <f>FishAbundance!DB99</f>
        <v>0</v>
      </c>
      <c r="DC99" s="17">
        <f>FishAbundance!DC99</f>
        <v>2</v>
      </c>
      <c r="DD99" s="17">
        <f>FishAbundance!DD99</f>
        <v>0</v>
      </c>
      <c r="DE99" s="17">
        <f>FishAbundance!DE99</f>
        <v>1</v>
      </c>
      <c r="DF99" s="17">
        <f>FishAbundance!DF99</f>
        <v>1</v>
      </c>
      <c r="DG99" s="17">
        <f>FishAbundance!DG99</f>
        <v>3</v>
      </c>
      <c r="DH99" s="17">
        <f>FishAbundance!DH99</f>
        <v>0</v>
      </c>
      <c r="DI99" s="17">
        <f>FishAbundance!DI99</f>
        <v>0</v>
      </c>
      <c r="DJ99" s="17">
        <f>FishAbundance!DJ99</f>
        <v>0</v>
      </c>
      <c r="DK99" s="17">
        <f>FishAbundance!DK99</f>
        <v>1</v>
      </c>
      <c r="DL99" s="17">
        <f>FishAbundance!DL99</f>
        <v>0</v>
      </c>
      <c r="DM99" s="17">
        <f>FishAbundance!DM99</f>
        <v>0</v>
      </c>
      <c r="DN99" s="17">
        <f>FishAbundance!DN99</f>
        <v>0</v>
      </c>
      <c r="DO99" s="17">
        <f>FishAbundance!DO99</f>
        <v>0</v>
      </c>
      <c r="DP99" s="17">
        <f>FishAbundance!DP99</f>
        <v>0</v>
      </c>
      <c r="DQ99" s="17">
        <f>FishAbundance!DQ99</f>
        <v>0</v>
      </c>
      <c r="DR99" s="17">
        <f>FishAbundance!DR99</f>
        <v>0</v>
      </c>
      <c r="DS99" s="17">
        <f>FishAbundance!DS99</f>
        <v>0</v>
      </c>
      <c r="DT99" s="17">
        <f>FishAbundance!DT99</f>
        <v>0</v>
      </c>
      <c r="DU99" s="17">
        <f>FishAbundance!DU99</f>
        <v>0</v>
      </c>
      <c r="DV99" s="17">
        <f>FishAbundance!DV99</f>
        <v>0</v>
      </c>
      <c r="DW99" s="17">
        <f>FishAbundance!DW99</f>
        <v>0</v>
      </c>
      <c r="DX99" s="17">
        <f>FishAbundance!DX99</f>
        <v>0</v>
      </c>
      <c r="DY99" s="17">
        <f>FishAbundance!DY99</f>
        <v>0</v>
      </c>
      <c r="DZ99" s="17">
        <f>FishAbundance!DZ99</f>
        <v>0</v>
      </c>
      <c r="EA99" s="17">
        <f>FishAbundance!EA99</f>
        <v>0</v>
      </c>
      <c r="EB99" s="17">
        <f>FishAbundance!EB99</f>
        <v>0</v>
      </c>
      <c r="EC99" s="17">
        <f>FishAbundance!EC99</f>
        <v>0</v>
      </c>
      <c r="ED99" s="17">
        <f>FishAbundance!ED99</f>
        <v>0</v>
      </c>
      <c r="EE99" s="17">
        <f>FishAbundance!EE99</f>
        <v>0</v>
      </c>
      <c r="EF99" s="17">
        <f>FishAbundance!EF99</f>
        <v>0</v>
      </c>
      <c r="EG99" s="17">
        <f>FishAbundance!EG99</f>
        <v>0</v>
      </c>
      <c r="EH99" s="17">
        <f>FishAbundance!EH99</f>
        <v>0</v>
      </c>
      <c r="EI99" s="17">
        <f>FishAbundance!EI99</f>
        <v>0</v>
      </c>
      <c r="EJ99" s="17">
        <f>FishAbundance!EJ99</f>
        <v>0</v>
      </c>
      <c r="EK99" s="17">
        <f>FishAbundance!EK99</f>
        <v>0</v>
      </c>
      <c r="EL99" s="17">
        <f>FishAbundance!EL99</f>
        <v>0</v>
      </c>
      <c r="EM99" s="17">
        <f>FishAbundance!EM99</f>
        <v>0</v>
      </c>
      <c r="EN99" s="17">
        <f>FishAbundance!EN99</f>
        <v>0</v>
      </c>
      <c r="EO99" s="17">
        <f>FishAbundance!EO99</f>
        <v>0</v>
      </c>
      <c r="EP99" s="17">
        <f>FishAbundance!EP99</f>
        <v>0</v>
      </c>
      <c r="EQ99" s="17">
        <f>FishAbundance!EQ99</f>
        <v>0</v>
      </c>
      <c r="ER99" s="17">
        <f>FishAbundance!ER99</f>
        <v>1</v>
      </c>
      <c r="ES99" s="17">
        <f>FishAbundance!ES99</f>
        <v>0</v>
      </c>
      <c r="ET99" s="17">
        <f>FishAbundance!ET99</f>
        <v>0</v>
      </c>
      <c r="EU99" s="17">
        <f>FishAbundance!EU99</f>
        <v>0</v>
      </c>
      <c r="EV99" s="17">
        <f>FishAbundance!EV99</f>
        <v>0</v>
      </c>
      <c r="EW99" s="17">
        <f>FishAbundance!EW99</f>
        <v>0</v>
      </c>
      <c r="EX99" s="17">
        <f>FishAbundance!EX99</f>
        <v>3</v>
      </c>
      <c r="EY99" s="17">
        <f>FishAbundance!EY99</f>
        <v>0</v>
      </c>
      <c r="EZ99" s="17">
        <f>FishAbundance!EZ99</f>
        <v>0</v>
      </c>
      <c r="FA99" s="17">
        <f>FishAbundance!FA99</f>
        <v>0</v>
      </c>
      <c r="FB99" s="17">
        <f>FishAbundance!FB99</f>
        <v>0</v>
      </c>
      <c r="FC99" s="17">
        <f>FishAbundance!FC99</f>
        <v>0</v>
      </c>
      <c r="FE99" s="17">
        <f>VLOOKUP($A99, SiteInfo!$A$2:$R$480, MATCH(FishAbundancePRIMER!FE$1, SiteInfo!$A$1:$R$1,0), 0)</f>
        <v>30</v>
      </c>
      <c r="FF99" s="17">
        <f>VLOOKUP($A99, SiteInfo!$A$2:$R$480, MATCH(FishAbundancePRIMER!FF$1, SiteInfo!$A$1:$R$1,0), 0)</f>
        <v>8</v>
      </c>
      <c r="FG99" s="17">
        <f>VLOOKUP($A99, SiteInfo!$A$2:$R$480, MATCH(FishAbundancePRIMER!FG$1, SiteInfo!$A$1:$R$1,0), 0)</f>
        <v>2003</v>
      </c>
      <c r="FH99" s="17" t="str">
        <f>VLOOKUP($A99, SiteInfo!$A$2:$R$480, MATCH(FishAbundancePRIMER!FH$1, SiteInfo!$A$1:$R$1,0), 0)</f>
        <v>CD</v>
      </c>
      <c r="FI99" s="17">
        <f>VLOOKUP($A99, SiteInfo!$A$2:$R$480, MATCH(FishAbundancePRIMER!FI$1, SiteInfo!$A$1:$R$1,0), 0)</f>
        <v>1</v>
      </c>
      <c r="FJ99" s="17" t="str">
        <f>VLOOKUP($A99, SiteInfo!$A$2:$R$480, MATCH(FishAbundancePRIMER!FJ$1, SiteInfo!$A$1:$R$1,0), 0)</f>
        <v>Ruamahuaiti Island</v>
      </c>
      <c r="FK99" s="17" t="str">
        <f>VLOOKUP($A99, SiteInfo!$A$2:$R$480, MATCH(FishAbundancePRIMER!FK$1, SiteInfo!$A$1:$R$1,0), 0)</f>
        <v>Coromandel Peninsula</v>
      </c>
      <c r="FL99" s="17" t="str">
        <f>VLOOKUP($A99, SiteInfo!$A$2:$R$480, MATCH(FishAbundancePRIMER!FL$1, SiteInfo!$A$1:$R$1,0), 0)</f>
        <v>COP</v>
      </c>
      <c r="FM99" s="17" t="str">
        <f>VLOOKUP($A99, SiteInfo!$A$2:$R$480, MATCH(FishAbundancePRIMER!FM$1, SiteInfo!$A$1:$R$1,0), 0)</f>
        <v>Coromandel Peninsula</v>
      </c>
      <c r="FN99" s="17" t="str">
        <f>VLOOKUP($A99, SiteInfo!$A$2:$R$480, MATCH(FishAbundancePRIMER!FN$1, SiteInfo!$A$1:$R$1,0), 0)</f>
        <v>Cp</v>
      </c>
      <c r="FO99" s="17" t="str">
        <f>VLOOKUP($A99, SiteInfo!$A$2:$R$480, MATCH(FishAbundancePRIMER!FO$1, SiteInfo!$A$1:$R$1,0), 0)</f>
        <v>NENI</v>
      </c>
    </row>
    <row r="100" spans="1:171" x14ac:dyDescent="0.25">
      <c r="A100" s="11" t="str">
        <f>FishAbundance!A100</f>
        <v>Pk43</v>
      </c>
      <c r="B100" s="17">
        <f>FishAbundance!B100</f>
        <v>0</v>
      </c>
      <c r="C100" s="17">
        <f>FishAbundance!C100</f>
        <v>0</v>
      </c>
      <c r="D100" s="17">
        <f>FishAbundance!D100</f>
        <v>0</v>
      </c>
      <c r="E100" s="17">
        <f>FishAbundance!E100</f>
        <v>0</v>
      </c>
      <c r="F100" s="17">
        <f>FishAbundance!F100</f>
        <v>0</v>
      </c>
      <c r="G100" s="17">
        <f>FishAbundance!G100</f>
        <v>0</v>
      </c>
      <c r="H100" s="17">
        <f>FishAbundance!H100</f>
        <v>0</v>
      </c>
      <c r="I100" s="17">
        <f>FishAbundance!I100</f>
        <v>0</v>
      </c>
      <c r="J100" s="17">
        <f>FishAbundance!J100</f>
        <v>0</v>
      </c>
      <c r="K100" s="17">
        <f>FishAbundance!K100</f>
        <v>0</v>
      </c>
      <c r="L100" s="17">
        <f>FishAbundance!L100</f>
        <v>0</v>
      </c>
      <c r="M100" s="17">
        <f>FishAbundance!M100</f>
        <v>2</v>
      </c>
      <c r="N100" s="17">
        <f>FishAbundance!N100</f>
        <v>2</v>
      </c>
      <c r="O100" s="17">
        <f>FishAbundance!O100</f>
        <v>0</v>
      </c>
      <c r="P100" s="17">
        <f>FishAbundance!P100</f>
        <v>0</v>
      </c>
      <c r="Q100" s="17">
        <f>FishAbundance!Q100</f>
        <v>0</v>
      </c>
      <c r="R100" s="17">
        <f>FishAbundance!R100</f>
        <v>0</v>
      </c>
      <c r="S100" s="17">
        <f>FishAbundance!S100</f>
        <v>0</v>
      </c>
      <c r="T100" s="17">
        <f>FishAbundance!T100</f>
        <v>1</v>
      </c>
      <c r="U100" s="17">
        <f>FishAbundance!U100</f>
        <v>0</v>
      </c>
      <c r="V100" s="17">
        <f>FishAbundance!V100</f>
        <v>0</v>
      </c>
      <c r="W100" s="17">
        <f>FishAbundance!W100</f>
        <v>0</v>
      </c>
      <c r="X100" s="17">
        <f>FishAbundance!X100</f>
        <v>0</v>
      </c>
      <c r="Y100" s="17">
        <f>FishAbundance!Y100</f>
        <v>0</v>
      </c>
      <c r="Z100" s="17">
        <f>FishAbundance!Z100</f>
        <v>0</v>
      </c>
      <c r="AA100" s="17">
        <f>FishAbundance!AA100</f>
        <v>2</v>
      </c>
      <c r="AB100" s="17">
        <f>FishAbundance!AB100</f>
        <v>0</v>
      </c>
      <c r="AC100" s="17">
        <f>FishAbundance!AC100</f>
        <v>0</v>
      </c>
      <c r="AD100" s="17">
        <f>FishAbundance!AD100</f>
        <v>0</v>
      </c>
      <c r="AE100" s="17">
        <f>FishAbundance!AE100</f>
        <v>2</v>
      </c>
      <c r="AF100" s="17">
        <f>FishAbundance!AF100</f>
        <v>0</v>
      </c>
      <c r="AG100" s="17">
        <f>FishAbundance!AG100</f>
        <v>0</v>
      </c>
      <c r="AH100" s="17">
        <f>FishAbundance!AH100</f>
        <v>0</v>
      </c>
      <c r="AI100" s="17">
        <f>FishAbundance!AI100</f>
        <v>0</v>
      </c>
      <c r="AJ100" s="17">
        <f>FishAbundance!AJ100</f>
        <v>0</v>
      </c>
      <c r="AK100" s="17">
        <f>FishAbundance!AK100</f>
        <v>0</v>
      </c>
      <c r="AL100" s="17">
        <f>FishAbundance!AL100</f>
        <v>2</v>
      </c>
      <c r="AM100" s="17">
        <f>FishAbundance!AM100</f>
        <v>0</v>
      </c>
      <c r="AN100" s="17">
        <f>FishAbundance!AN100</f>
        <v>0</v>
      </c>
      <c r="AO100" s="17">
        <f>FishAbundance!AO100</f>
        <v>0</v>
      </c>
      <c r="AP100" s="17">
        <f>FishAbundance!AP100</f>
        <v>0</v>
      </c>
      <c r="AQ100" s="17">
        <f>FishAbundance!AQ100</f>
        <v>0</v>
      </c>
      <c r="AR100" s="17">
        <f>FishAbundance!AR100</f>
        <v>0</v>
      </c>
      <c r="AS100" s="17">
        <f>FishAbundance!AS100</f>
        <v>0</v>
      </c>
      <c r="AT100" s="17">
        <f>FishAbundance!AT100</f>
        <v>0</v>
      </c>
      <c r="AU100" s="17">
        <f>FishAbundance!AU100</f>
        <v>0</v>
      </c>
      <c r="AV100" s="17">
        <f>FishAbundance!AV100</f>
        <v>0</v>
      </c>
      <c r="AW100" s="17">
        <f>FishAbundance!AW100</f>
        <v>0</v>
      </c>
      <c r="AX100" s="17">
        <f>FishAbundance!AX100</f>
        <v>2</v>
      </c>
      <c r="AY100" s="17">
        <f>FishAbundance!AY100</f>
        <v>0</v>
      </c>
      <c r="AZ100" s="17">
        <f>FishAbundance!AZ100</f>
        <v>0</v>
      </c>
      <c r="BA100" s="17">
        <f>FishAbundance!BA100</f>
        <v>2</v>
      </c>
      <c r="BB100" s="17">
        <f>FishAbundance!BB100</f>
        <v>0</v>
      </c>
      <c r="BC100" s="17">
        <f>FishAbundance!BC100</f>
        <v>2</v>
      </c>
      <c r="BD100" s="17">
        <f>FishAbundance!BD100</f>
        <v>1</v>
      </c>
      <c r="BE100" s="17">
        <f>FishAbundance!BE100</f>
        <v>0</v>
      </c>
      <c r="BF100" s="17">
        <f>FishAbundance!BF100</f>
        <v>0</v>
      </c>
      <c r="BG100" s="17">
        <f>FishAbundance!BG100</f>
        <v>0</v>
      </c>
      <c r="BH100" s="17">
        <f>FishAbundance!BH100</f>
        <v>0</v>
      </c>
      <c r="BI100" s="17">
        <f>FishAbundance!BI100</f>
        <v>0</v>
      </c>
      <c r="BJ100" s="17">
        <f>FishAbundance!BJ100</f>
        <v>2</v>
      </c>
      <c r="BK100" s="17">
        <f>FishAbundance!BK100</f>
        <v>3</v>
      </c>
      <c r="BL100" s="17">
        <f>FishAbundance!BL100</f>
        <v>0</v>
      </c>
      <c r="BM100" s="17">
        <f>FishAbundance!BM100</f>
        <v>0</v>
      </c>
      <c r="BN100" s="17">
        <f>FishAbundance!BN100</f>
        <v>0</v>
      </c>
      <c r="BO100" s="17">
        <f>FishAbundance!BO100</f>
        <v>3</v>
      </c>
      <c r="BP100" s="17">
        <f>FishAbundance!BP100</f>
        <v>0</v>
      </c>
      <c r="BQ100" s="17">
        <f>FishAbundance!BQ100</f>
        <v>0</v>
      </c>
      <c r="BR100" s="17">
        <f>FishAbundance!BR100</f>
        <v>0</v>
      </c>
      <c r="BS100" s="17">
        <f>FishAbundance!BS100</f>
        <v>0</v>
      </c>
      <c r="BT100" s="17">
        <f>FishAbundance!BT100</f>
        <v>0</v>
      </c>
      <c r="BU100" s="17">
        <f>FishAbundance!BU100</f>
        <v>0</v>
      </c>
      <c r="BV100" s="17">
        <f>FishAbundance!BV100</f>
        <v>0</v>
      </c>
      <c r="BW100" s="17">
        <f>FishAbundance!BW100</f>
        <v>0</v>
      </c>
      <c r="BX100" s="17">
        <f>FishAbundance!BX100</f>
        <v>0</v>
      </c>
      <c r="BY100" s="17">
        <f>FishAbundance!BY100</f>
        <v>0</v>
      </c>
      <c r="BZ100" s="17">
        <f>FishAbundance!BZ100</f>
        <v>0</v>
      </c>
      <c r="CA100" s="17">
        <f>FishAbundance!CA100</f>
        <v>1</v>
      </c>
      <c r="CB100" s="17">
        <f>FishAbundance!CB100</f>
        <v>0</v>
      </c>
      <c r="CC100" s="17">
        <f>FishAbundance!CC100</f>
        <v>0</v>
      </c>
      <c r="CD100" s="17">
        <f>FishAbundance!CD100</f>
        <v>0</v>
      </c>
      <c r="CE100" s="17">
        <f>FishAbundance!CE100</f>
        <v>0</v>
      </c>
      <c r="CF100" s="17">
        <f>FishAbundance!CF100</f>
        <v>0</v>
      </c>
      <c r="CG100" s="17">
        <f>FishAbundance!CG100</f>
        <v>4</v>
      </c>
      <c r="CH100" s="17">
        <f>FishAbundance!CH100</f>
        <v>0</v>
      </c>
      <c r="CI100" s="17">
        <f>FishAbundance!CI100</f>
        <v>0</v>
      </c>
      <c r="CJ100" s="17">
        <f>FishAbundance!CJ100</f>
        <v>2</v>
      </c>
      <c r="CK100" s="17">
        <f>FishAbundance!CK100</f>
        <v>0</v>
      </c>
      <c r="CL100" s="17">
        <f>FishAbundance!CL100</f>
        <v>0</v>
      </c>
      <c r="CM100" s="17">
        <f>FishAbundance!CM100</f>
        <v>0</v>
      </c>
      <c r="CN100" s="17">
        <f>FishAbundance!CN100</f>
        <v>0</v>
      </c>
      <c r="CO100" s="17">
        <f>FishAbundance!CO100</f>
        <v>0</v>
      </c>
      <c r="CP100" s="17">
        <f>FishAbundance!CP100</f>
        <v>0</v>
      </c>
      <c r="CQ100" s="17">
        <f>FishAbundance!CQ100</f>
        <v>0</v>
      </c>
      <c r="CR100" s="17">
        <f>FishAbundance!CR100</f>
        <v>0</v>
      </c>
      <c r="CS100" s="17">
        <f>FishAbundance!CS100</f>
        <v>2</v>
      </c>
      <c r="CT100" s="17">
        <f>FishAbundance!CT100</f>
        <v>3</v>
      </c>
      <c r="CU100" s="17">
        <f>FishAbundance!CU100</f>
        <v>1</v>
      </c>
      <c r="CV100" s="17">
        <f>FishAbundance!CV100</f>
        <v>0</v>
      </c>
      <c r="CW100" s="17">
        <f>FishAbundance!CW100</f>
        <v>0</v>
      </c>
      <c r="CX100" s="17">
        <f>FishAbundance!CX100</f>
        <v>0</v>
      </c>
      <c r="CY100" s="17">
        <f>FishAbundance!CY100</f>
        <v>0</v>
      </c>
      <c r="CZ100" s="17">
        <f>FishAbundance!CZ100</f>
        <v>0</v>
      </c>
      <c r="DA100" s="17">
        <f>FishAbundance!DA100</f>
        <v>0</v>
      </c>
      <c r="DB100" s="17">
        <f>FishAbundance!DB100</f>
        <v>0</v>
      </c>
      <c r="DC100" s="17">
        <f>FishAbundance!DC100</f>
        <v>0</v>
      </c>
      <c r="DD100" s="17">
        <f>FishAbundance!DD100</f>
        <v>0</v>
      </c>
      <c r="DE100" s="17">
        <f>FishAbundance!DE100</f>
        <v>2</v>
      </c>
      <c r="DF100" s="17">
        <f>FishAbundance!DF100</f>
        <v>2</v>
      </c>
      <c r="DG100" s="17">
        <f>FishAbundance!DG100</f>
        <v>3</v>
      </c>
      <c r="DH100" s="17">
        <f>FishAbundance!DH100</f>
        <v>0</v>
      </c>
      <c r="DI100" s="17">
        <f>FishAbundance!DI100</f>
        <v>0</v>
      </c>
      <c r="DJ100" s="17">
        <f>FishAbundance!DJ100</f>
        <v>0</v>
      </c>
      <c r="DK100" s="17">
        <f>FishAbundance!DK100</f>
        <v>2</v>
      </c>
      <c r="DL100" s="17">
        <f>FishAbundance!DL100</f>
        <v>0</v>
      </c>
      <c r="DM100" s="17">
        <f>FishAbundance!DM100</f>
        <v>0</v>
      </c>
      <c r="DN100" s="17">
        <f>FishAbundance!DN100</f>
        <v>0</v>
      </c>
      <c r="DO100" s="17">
        <f>FishAbundance!DO100</f>
        <v>0</v>
      </c>
      <c r="DP100" s="17">
        <f>FishAbundance!DP100</f>
        <v>0</v>
      </c>
      <c r="DQ100" s="17">
        <f>FishAbundance!DQ100</f>
        <v>0</v>
      </c>
      <c r="DR100" s="17">
        <f>FishAbundance!DR100</f>
        <v>0</v>
      </c>
      <c r="DS100" s="17">
        <f>FishAbundance!DS100</f>
        <v>0</v>
      </c>
      <c r="DT100" s="17">
        <f>FishAbundance!DT100</f>
        <v>0</v>
      </c>
      <c r="DU100" s="17">
        <f>FishAbundance!DU100</f>
        <v>0</v>
      </c>
      <c r="DV100" s="17">
        <f>FishAbundance!DV100</f>
        <v>0</v>
      </c>
      <c r="DW100" s="17">
        <f>FishAbundance!DW100</f>
        <v>0</v>
      </c>
      <c r="DX100" s="17">
        <f>FishAbundance!DX100</f>
        <v>0</v>
      </c>
      <c r="DY100" s="17">
        <f>FishAbundance!DY100</f>
        <v>0</v>
      </c>
      <c r="DZ100" s="17">
        <f>FishAbundance!DZ100</f>
        <v>3</v>
      </c>
      <c r="EA100" s="17">
        <f>FishAbundance!EA100</f>
        <v>0</v>
      </c>
      <c r="EB100" s="17">
        <f>FishAbundance!EB100</f>
        <v>0</v>
      </c>
      <c r="EC100" s="17">
        <f>FishAbundance!EC100</f>
        <v>0</v>
      </c>
      <c r="ED100" s="17">
        <f>FishAbundance!ED100</f>
        <v>0</v>
      </c>
      <c r="EE100" s="17">
        <f>FishAbundance!EE100</f>
        <v>0</v>
      </c>
      <c r="EF100" s="17">
        <f>FishAbundance!EF100</f>
        <v>0</v>
      </c>
      <c r="EG100" s="17">
        <f>FishAbundance!EG100</f>
        <v>0</v>
      </c>
      <c r="EH100" s="17">
        <f>FishAbundance!EH100</f>
        <v>0</v>
      </c>
      <c r="EI100" s="17">
        <f>FishAbundance!EI100</f>
        <v>1</v>
      </c>
      <c r="EJ100" s="17">
        <f>FishAbundance!EJ100</f>
        <v>1</v>
      </c>
      <c r="EK100" s="17">
        <f>FishAbundance!EK100</f>
        <v>2</v>
      </c>
      <c r="EL100" s="17">
        <f>FishAbundance!EL100</f>
        <v>3</v>
      </c>
      <c r="EM100" s="17">
        <f>FishAbundance!EM100</f>
        <v>4</v>
      </c>
      <c r="EN100" s="17">
        <f>FishAbundance!EN100</f>
        <v>0</v>
      </c>
      <c r="EO100" s="17">
        <f>FishAbundance!EO100</f>
        <v>2</v>
      </c>
      <c r="EP100" s="17">
        <f>FishAbundance!EP100</f>
        <v>0</v>
      </c>
      <c r="EQ100" s="17">
        <f>FishAbundance!EQ100</f>
        <v>0</v>
      </c>
      <c r="ER100" s="17">
        <f>FishAbundance!ER100</f>
        <v>3</v>
      </c>
      <c r="ES100" s="17">
        <f>FishAbundance!ES100</f>
        <v>0</v>
      </c>
      <c r="ET100" s="17">
        <f>FishAbundance!ET100</f>
        <v>0</v>
      </c>
      <c r="EU100" s="17">
        <f>FishAbundance!EU100</f>
        <v>0</v>
      </c>
      <c r="EV100" s="17">
        <f>FishAbundance!EV100</f>
        <v>0</v>
      </c>
      <c r="EW100" s="17">
        <f>FishAbundance!EW100</f>
        <v>0</v>
      </c>
      <c r="EX100" s="17">
        <f>FishAbundance!EX100</f>
        <v>2</v>
      </c>
      <c r="EY100" s="17">
        <f>FishAbundance!EY100</f>
        <v>0</v>
      </c>
      <c r="EZ100" s="17">
        <f>FishAbundance!EZ100</f>
        <v>0</v>
      </c>
      <c r="FA100" s="17">
        <f>FishAbundance!FA100</f>
        <v>2</v>
      </c>
      <c r="FB100" s="17">
        <f>FishAbundance!FB100</f>
        <v>0</v>
      </c>
      <c r="FC100" s="17">
        <f>FishAbundance!FC100</f>
        <v>0</v>
      </c>
      <c r="FE100" s="17">
        <f>VLOOKUP($A100, SiteInfo!$A$2:$R$480, MATCH(FishAbundancePRIMER!FE$1, SiteInfo!$A$1:$R$1,0), 0)</f>
        <v>24</v>
      </c>
      <c r="FF100" s="17">
        <f>VLOOKUP($A100, SiteInfo!$A$2:$R$480, MATCH(FishAbundancePRIMER!FF$1, SiteInfo!$A$1:$R$1,0), 0)</f>
        <v>7</v>
      </c>
      <c r="FG100" s="17">
        <f>VLOOKUP($A100, SiteInfo!$A$2:$R$480, MATCH(FishAbundancePRIMER!FG$1, SiteInfo!$A$1:$R$1,0), 0)</f>
        <v>2004</v>
      </c>
      <c r="FH100" s="17" t="str">
        <f>VLOOKUP($A100, SiteInfo!$A$2:$R$480, MATCH(FishAbundancePRIMER!FH$1, SiteInfo!$A$1:$R$1,0), 0)</f>
        <v>CD</v>
      </c>
      <c r="FI100" s="17">
        <f>VLOOKUP($A100, SiteInfo!$A$2:$R$480, MATCH(FishAbundancePRIMER!FI$1, SiteInfo!$A$1:$R$1,0), 0)</f>
        <v>3</v>
      </c>
      <c r="FJ100" s="17" t="str">
        <f>VLOOKUP($A100, SiteInfo!$A$2:$R$480, MATCH(FishAbundancePRIMER!FJ$1, SiteInfo!$A$1:$R$1,0), 0)</f>
        <v>Aorangi Island NW</v>
      </c>
      <c r="FK100" s="17" t="str">
        <f>VLOOKUP($A100, SiteInfo!$A$2:$R$480, MATCH(FishAbundancePRIMER!FK$1, SiteInfo!$A$1:$R$1,0), 0)</f>
        <v>Poor Knights Islands</v>
      </c>
      <c r="FL100" s="17" t="str">
        <f>VLOOKUP($A100, SiteInfo!$A$2:$R$480, MATCH(FishAbundancePRIMER!FL$1, SiteInfo!$A$1:$R$1,0), 0)</f>
        <v>PKI</v>
      </c>
      <c r="FM100" s="17" t="str">
        <f>VLOOKUP($A100, SiteInfo!$A$2:$R$480, MATCH(FishAbundancePRIMER!FM$1, SiteInfo!$A$1:$R$1,0), 0)</f>
        <v>Coromandel Peninsula</v>
      </c>
      <c r="FN100" s="17" t="str">
        <f>VLOOKUP($A100, SiteInfo!$A$2:$R$480, MATCH(FishAbundancePRIMER!FN$1, SiteInfo!$A$1:$R$1,0), 0)</f>
        <v>Pk</v>
      </c>
      <c r="FO100" s="17" t="str">
        <f>VLOOKUP($A100, SiteInfo!$A$2:$R$480, MATCH(FishAbundancePRIMER!FO$1, SiteInfo!$A$1:$R$1,0), 0)</f>
        <v>NENI</v>
      </c>
    </row>
    <row r="101" spans="1:171" x14ac:dyDescent="0.25">
      <c r="A101" s="11" t="str">
        <f>FishAbundance!A101</f>
        <v>Cr2</v>
      </c>
      <c r="B101" s="17">
        <f>FishAbundance!B101</f>
        <v>0</v>
      </c>
      <c r="C101" s="17">
        <f>FishAbundance!C101</f>
        <v>0</v>
      </c>
      <c r="D101" s="17">
        <f>FishAbundance!D101</f>
        <v>0</v>
      </c>
      <c r="E101" s="17">
        <f>FishAbundance!E101</f>
        <v>0</v>
      </c>
      <c r="F101" s="17">
        <f>FishAbundance!F101</f>
        <v>0</v>
      </c>
      <c r="G101" s="17">
        <f>FishAbundance!G101</f>
        <v>0</v>
      </c>
      <c r="H101" s="17">
        <f>FishAbundance!H101</f>
        <v>0</v>
      </c>
      <c r="I101" s="17">
        <f>FishAbundance!I101</f>
        <v>0</v>
      </c>
      <c r="J101" s="17">
        <f>FishAbundance!J101</f>
        <v>0</v>
      </c>
      <c r="K101" s="17">
        <f>FishAbundance!K101</f>
        <v>0</v>
      </c>
      <c r="L101" s="17">
        <f>FishAbundance!L101</f>
        <v>0</v>
      </c>
      <c r="M101" s="17">
        <f>FishAbundance!M101</f>
        <v>0</v>
      </c>
      <c r="N101" s="17">
        <f>FishAbundance!N101</f>
        <v>0</v>
      </c>
      <c r="O101" s="17">
        <f>FishAbundance!O101</f>
        <v>0</v>
      </c>
      <c r="P101" s="17">
        <f>FishAbundance!P101</f>
        <v>0</v>
      </c>
      <c r="Q101" s="17">
        <f>FishAbundance!Q101</f>
        <v>1</v>
      </c>
      <c r="R101" s="17">
        <f>FishAbundance!R101</f>
        <v>0</v>
      </c>
      <c r="S101" s="17">
        <f>FishAbundance!S101</f>
        <v>0</v>
      </c>
      <c r="T101" s="17">
        <f>FishAbundance!T101</f>
        <v>0</v>
      </c>
      <c r="U101" s="17">
        <f>FishAbundance!U101</f>
        <v>0</v>
      </c>
      <c r="V101" s="17">
        <f>FishAbundance!V101</f>
        <v>0</v>
      </c>
      <c r="W101" s="17">
        <f>FishAbundance!W101</f>
        <v>0</v>
      </c>
      <c r="X101" s="17">
        <f>FishAbundance!X101</f>
        <v>0</v>
      </c>
      <c r="Y101" s="17">
        <f>FishAbundance!Y101</f>
        <v>0</v>
      </c>
      <c r="Z101" s="17">
        <f>FishAbundance!Z101</f>
        <v>0</v>
      </c>
      <c r="AA101" s="17">
        <f>FishAbundance!AA101</f>
        <v>0</v>
      </c>
      <c r="AB101" s="17">
        <f>FishAbundance!AB101</f>
        <v>0</v>
      </c>
      <c r="AC101" s="17">
        <f>FishAbundance!AC101</f>
        <v>0</v>
      </c>
      <c r="AD101" s="17">
        <f>FishAbundance!AD101</f>
        <v>0</v>
      </c>
      <c r="AE101" s="17">
        <f>FishAbundance!AE101</f>
        <v>0</v>
      </c>
      <c r="AF101" s="17">
        <f>FishAbundance!AF101</f>
        <v>0</v>
      </c>
      <c r="AG101" s="17">
        <f>FishAbundance!AG101</f>
        <v>0</v>
      </c>
      <c r="AH101" s="17">
        <f>FishAbundance!AH101</f>
        <v>0</v>
      </c>
      <c r="AI101" s="17">
        <f>FishAbundance!AI101</f>
        <v>0</v>
      </c>
      <c r="AJ101" s="17">
        <f>FishAbundance!AJ101</f>
        <v>0</v>
      </c>
      <c r="AK101" s="17">
        <f>FishAbundance!AK101</f>
        <v>0</v>
      </c>
      <c r="AL101" s="17">
        <f>FishAbundance!AL101</f>
        <v>0</v>
      </c>
      <c r="AM101" s="17">
        <f>FishAbundance!AM101</f>
        <v>0</v>
      </c>
      <c r="AN101" s="17">
        <f>FishAbundance!AN101</f>
        <v>0</v>
      </c>
      <c r="AO101" s="17">
        <f>FishAbundance!AO101</f>
        <v>0</v>
      </c>
      <c r="AP101" s="17">
        <f>FishAbundance!AP101</f>
        <v>0</v>
      </c>
      <c r="AQ101" s="17">
        <f>FishAbundance!AQ101</f>
        <v>0</v>
      </c>
      <c r="AR101" s="17">
        <f>FishAbundance!AR101</f>
        <v>0</v>
      </c>
      <c r="AS101" s="17">
        <f>FishAbundance!AS101</f>
        <v>0</v>
      </c>
      <c r="AT101" s="17">
        <f>FishAbundance!AT101</f>
        <v>0</v>
      </c>
      <c r="AU101" s="17">
        <f>FishAbundance!AU101</f>
        <v>0</v>
      </c>
      <c r="AV101" s="17">
        <f>FishAbundance!AV101</f>
        <v>0</v>
      </c>
      <c r="AW101" s="17">
        <f>FishAbundance!AW101</f>
        <v>0</v>
      </c>
      <c r="AX101" s="17">
        <f>FishAbundance!AX101</f>
        <v>0</v>
      </c>
      <c r="AY101" s="17">
        <f>FishAbundance!AY101</f>
        <v>0</v>
      </c>
      <c r="AZ101" s="17">
        <f>FishAbundance!AZ101</f>
        <v>0</v>
      </c>
      <c r="BA101" s="17">
        <f>FishAbundance!BA101</f>
        <v>0</v>
      </c>
      <c r="BB101" s="17">
        <f>FishAbundance!BB101</f>
        <v>0</v>
      </c>
      <c r="BC101" s="17">
        <f>FishAbundance!BC101</f>
        <v>0</v>
      </c>
      <c r="BD101" s="17">
        <f>FishAbundance!BD101</f>
        <v>0</v>
      </c>
      <c r="BE101" s="17">
        <f>FishAbundance!BE101</f>
        <v>0</v>
      </c>
      <c r="BF101" s="17">
        <f>FishAbundance!BF101</f>
        <v>0</v>
      </c>
      <c r="BG101" s="17">
        <f>FishAbundance!BG101</f>
        <v>0</v>
      </c>
      <c r="BH101" s="17">
        <f>FishAbundance!BH101</f>
        <v>0</v>
      </c>
      <c r="BI101" s="17">
        <f>FishAbundance!BI101</f>
        <v>0</v>
      </c>
      <c r="BJ101" s="17">
        <f>FishAbundance!BJ101</f>
        <v>0</v>
      </c>
      <c r="BK101" s="17">
        <f>FishAbundance!BK101</f>
        <v>3</v>
      </c>
      <c r="BL101" s="17">
        <f>FishAbundance!BL101</f>
        <v>0</v>
      </c>
      <c r="BM101" s="17">
        <f>FishAbundance!BM101</f>
        <v>0</v>
      </c>
      <c r="BN101" s="17">
        <f>FishAbundance!BN101</f>
        <v>0</v>
      </c>
      <c r="BO101" s="17">
        <f>FishAbundance!BO101</f>
        <v>0</v>
      </c>
      <c r="BP101" s="17">
        <f>FishAbundance!BP101</f>
        <v>0</v>
      </c>
      <c r="BQ101" s="17">
        <f>FishAbundance!BQ101</f>
        <v>0</v>
      </c>
      <c r="BR101" s="17">
        <f>FishAbundance!BR101</f>
        <v>0</v>
      </c>
      <c r="BS101" s="17">
        <f>FishAbundance!BS101</f>
        <v>0</v>
      </c>
      <c r="BT101" s="17">
        <f>FishAbundance!BT101</f>
        <v>0</v>
      </c>
      <c r="BU101" s="17">
        <f>FishAbundance!BU101</f>
        <v>0</v>
      </c>
      <c r="BV101" s="17">
        <f>FishAbundance!BV101</f>
        <v>0</v>
      </c>
      <c r="BW101" s="17">
        <f>FishAbundance!BW101</f>
        <v>0</v>
      </c>
      <c r="BX101" s="17">
        <f>FishAbundance!BX101</f>
        <v>0</v>
      </c>
      <c r="BY101" s="17">
        <f>FishAbundance!BY101</f>
        <v>0</v>
      </c>
      <c r="BZ101" s="17">
        <f>FishAbundance!BZ101</f>
        <v>0</v>
      </c>
      <c r="CA101" s="17">
        <f>FishAbundance!CA101</f>
        <v>0</v>
      </c>
      <c r="CB101" s="17">
        <f>FishAbundance!CB101</f>
        <v>0</v>
      </c>
      <c r="CC101" s="17">
        <f>FishAbundance!CC101</f>
        <v>0</v>
      </c>
      <c r="CD101" s="17">
        <f>FishAbundance!CD101</f>
        <v>0</v>
      </c>
      <c r="CE101" s="17">
        <f>FishAbundance!CE101</f>
        <v>0</v>
      </c>
      <c r="CF101" s="17">
        <f>FishAbundance!CF101</f>
        <v>0</v>
      </c>
      <c r="CG101" s="17">
        <f>FishAbundance!CG101</f>
        <v>0</v>
      </c>
      <c r="CH101" s="17">
        <f>FishAbundance!CH101</f>
        <v>0</v>
      </c>
      <c r="CI101" s="17">
        <f>FishAbundance!CI101</f>
        <v>0</v>
      </c>
      <c r="CJ101" s="17">
        <f>FishAbundance!CJ101</f>
        <v>0</v>
      </c>
      <c r="CK101" s="17">
        <f>FishAbundance!CK101</f>
        <v>0</v>
      </c>
      <c r="CL101" s="17">
        <f>FishAbundance!CL101</f>
        <v>0</v>
      </c>
      <c r="CM101" s="17">
        <f>FishAbundance!CM101</f>
        <v>0</v>
      </c>
      <c r="CN101" s="17">
        <f>FishAbundance!CN101</f>
        <v>1</v>
      </c>
      <c r="CO101" s="17">
        <f>FishAbundance!CO101</f>
        <v>0</v>
      </c>
      <c r="CP101" s="17">
        <f>FishAbundance!CP101</f>
        <v>0</v>
      </c>
      <c r="CQ101" s="17">
        <f>FishAbundance!CQ101</f>
        <v>0</v>
      </c>
      <c r="CR101" s="17">
        <f>FishAbundance!CR101</f>
        <v>0</v>
      </c>
      <c r="CS101" s="17">
        <f>FishAbundance!CS101</f>
        <v>0</v>
      </c>
      <c r="CT101" s="17">
        <f>FishAbundance!CT101</f>
        <v>0</v>
      </c>
      <c r="CU101" s="17">
        <f>FishAbundance!CU101</f>
        <v>2</v>
      </c>
      <c r="CV101" s="17">
        <f>FishAbundance!CV101</f>
        <v>0</v>
      </c>
      <c r="CW101" s="17">
        <f>FishAbundance!CW101</f>
        <v>0</v>
      </c>
      <c r="CX101" s="17">
        <f>FishAbundance!CX101</f>
        <v>0</v>
      </c>
      <c r="CY101" s="17">
        <f>FishAbundance!CY101</f>
        <v>0</v>
      </c>
      <c r="CZ101" s="17">
        <f>FishAbundance!CZ101</f>
        <v>0</v>
      </c>
      <c r="DA101" s="17">
        <f>FishAbundance!DA101</f>
        <v>3</v>
      </c>
      <c r="DB101" s="17">
        <f>FishAbundance!DB101</f>
        <v>0</v>
      </c>
      <c r="DC101" s="17">
        <f>FishAbundance!DC101</f>
        <v>2</v>
      </c>
      <c r="DD101" s="17">
        <f>FishAbundance!DD101</f>
        <v>0</v>
      </c>
      <c r="DE101" s="17">
        <f>FishAbundance!DE101</f>
        <v>0</v>
      </c>
      <c r="DF101" s="17">
        <f>FishAbundance!DF101</f>
        <v>2</v>
      </c>
      <c r="DG101" s="17">
        <f>FishAbundance!DG101</f>
        <v>0</v>
      </c>
      <c r="DH101" s="17">
        <f>FishAbundance!DH101</f>
        <v>0</v>
      </c>
      <c r="DI101" s="17">
        <f>FishAbundance!DI101</f>
        <v>0</v>
      </c>
      <c r="DJ101" s="17">
        <f>FishAbundance!DJ101</f>
        <v>0</v>
      </c>
      <c r="DK101" s="17">
        <f>FishAbundance!DK101</f>
        <v>0</v>
      </c>
      <c r="DL101" s="17">
        <f>FishAbundance!DL101</f>
        <v>0</v>
      </c>
      <c r="DM101" s="17">
        <f>FishAbundance!DM101</f>
        <v>0</v>
      </c>
      <c r="DN101" s="17">
        <f>FishAbundance!DN101</f>
        <v>0</v>
      </c>
      <c r="DO101" s="17">
        <f>FishAbundance!DO101</f>
        <v>0</v>
      </c>
      <c r="DP101" s="17">
        <f>FishAbundance!DP101</f>
        <v>0</v>
      </c>
      <c r="DQ101" s="17">
        <f>FishAbundance!DQ101</f>
        <v>0</v>
      </c>
      <c r="DR101" s="17">
        <f>FishAbundance!DR101</f>
        <v>0</v>
      </c>
      <c r="DS101" s="17">
        <f>FishAbundance!DS101</f>
        <v>0</v>
      </c>
      <c r="DT101" s="17">
        <f>FishAbundance!DT101</f>
        <v>0</v>
      </c>
      <c r="DU101" s="17">
        <f>FishAbundance!DU101</f>
        <v>0</v>
      </c>
      <c r="DV101" s="17">
        <f>FishAbundance!DV101</f>
        <v>2</v>
      </c>
      <c r="DW101" s="17">
        <f>FishAbundance!DW101</f>
        <v>0</v>
      </c>
      <c r="DX101" s="17">
        <f>FishAbundance!DX101</f>
        <v>0</v>
      </c>
      <c r="DY101" s="17">
        <f>FishAbundance!DY101</f>
        <v>0</v>
      </c>
      <c r="DZ101" s="17">
        <f>FishAbundance!DZ101</f>
        <v>0</v>
      </c>
      <c r="EA101" s="17">
        <f>FishAbundance!EA101</f>
        <v>2</v>
      </c>
      <c r="EB101" s="17">
        <f>FishAbundance!EB101</f>
        <v>2</v>
      </c>
      <c r="EC101" s="17">
        <f>FishAbundance!EC101</f>
        <v>2</v>
      </c>
      <c r="ED101" s="17">
        <f>FishAbundance!ED101</f>
        <v>0</v>
      </c>
      <c r="EE101" s="17">
        <f>FishAbundance!EE101</f>
        <v>0</v>
      </c>
      <c r="EF101" s="17">
        <f>FishAbundance!EF101</f>
        <v>0</v>
      </c>
      <c r="EG101" s="17">
        <f>FishAbundance!EG101</f>
        <v>0</v>
      </c>
      <c r="EH101" s="17">
        <f>FishAbundance!EH101</f>
        <v>0</v>
      </c>
      <c r="EI101" s="17">
        <f>FishAbundance!EI101</f>
        <v>0</v>
      </c>
      <c r="EJ101" s="17">
        <f>FishAbundance!EJ101</f>
        <v>0</v>
      </c>
      <c r="EK101" s="17">
        <f>FishAbundance!EK101</f>
        <v>0</v>
      </c>
      <c r="EL101" s="17">
        <f>FishAbundance!EL101</f>
        <v>0</v>
      </c>
      <c r="EM101" s="17">
        <f>FishAbundance!EM101</f>
        <v>0</v>
      </c>
      <c r="EN101" s="17">
        <f>FishAbundance!EN101</f>
        <v>2</v>
      </c>
      <c r="EO101" s="17">
        <f>FishAbundance!EO101</f>
        <v>2</v>
      </c>
      <c r="EP101" s="17">
        <f>FishAbundance!EP101</f>
        <v>0</v>
      </c>
      <c r="EQ101" s="17">
        <f>FishAbundance!EQ101</f>
        <v>0</v>
      </c>
      <c r="ER101" s="17">
        <f>FishAbundance!ER101</f>
        <v>0</v>
      </c>
      <c r="ES101" s="17">
        <f>FishAbundance!ES101</f>
        <v>0</v>
      </c>
      <c r="ET101" s="17">
        <f>FishAbundance!ET101</f>
        <v>0</v>
      </c>
      <c r="EU101" s="17">
        <f>FishAbundance!EU101</f>
        <v>0</v>
      </c>
      <c r="EV101" s="17">
        <f>FishAbundance!EV101</f>
        <v>0</v>
      </c>
      <c r="EW101" s="17">
        <f>FishAbundance!EW101</f>
        <v>0</v>
      </c>
      <c r="EX101" s="17">
        <f>FishAbundance!EX101</f>
        <v>2</v>
      </c>
      <c r="EY101" s="17">
        <f>FishAbundance!EY101</f>
        <v>0</v>
      </c>
      <c r="EZ101" s="17">
        <f>FishAbundance!EZ101</f>
        <v>0</v>
      </c>
      <c r="FA101" s="17">
        <f>FishAbundance!FA101</f>
        <v>0</v>
      </c>
      <c r="FB101" s="17">
        <f>FishAbundance!FB101</f>
        <v>1</v>
      </c>
      <c r="FC101" s="17">
        <f>FishAbundance!FC101</f>
        <v>0</v>
      </c>
      <c r="FE101" s="17">
        <f>VLOOKUP($A101, SiteInfo!$A$2:$R$480, MATCH(FishAbundancePRIMER!FE$1, SiteInfo!$A$1:$R$1,0), 0)</f>
        <v>7</v>
      </c>
      <c r="FF101" s="17">
        <f>VLOOKUP($A101, SiteInfo!$A$2:$R$480, MATCH(FishAbundancePRIMER!FF$1, SiteInfo!$A$1:$R$1,0), 0)</f>
        <v>2</v>
      </c>
      <c r="FG101" s="17">
        <f>VLOOKUP($A101, SiteInfo!$A$2:$R$480, MATCH(FishAbundancePRIMER!FG$1, SiteInfo!$A$1:$R$1,0), 0)</f>
        <v>1990</v>
      </c>
      <c r="FH101" s="17" t="str">
        <f>VLOOKUP($A101, SiteInfo!$A$2:$R$480, MATCH(FishAbundancePRIMER!FH$1, SiteInfo!$A$1:$R$1,0), 0)</f>
        <v>CD</v>
      </c>
      <c r="FI101" s="17">
        <f>VLOOKUP($A101, SiteInfo!$A$2:$R$480, MATCH(FishAbundancePRIMER!FI$1, SiteInfo!$A$1:$R$1,0), 0)</f>
        <v>4</v>
      </c>
      <c r="FJ101" s="17" t="str">
        <f>VLOOKUP($A101, SiteInfo!$A$2:$R$480, MATCH(FishAbundancePRIMER!FJ$1, SiteInfo!$A$1:$R$1,0), 0)</f>
        <v>Croiselles Harbour</v>
      </c>
      <c r="FK101" s="17" t="str">
        <f>VLOOKUP($A101, SiteInfo!$A$2:$R$480, MATCH(FishAbundancePRIMER!FK$1, SiteInfo!$A$1:$R$1,0), 0)</f>
        <v>Croiselles Harbour</v>
      </c>
      <c r="FL101" s="17" t="str">
        <f>VLOOKUP($A101, SiteInfo!$A$2:$R$480, MATCH(FishAbundancePRIMER!FL$1, SiteInfo!$A$1:$R$1,0), 0)</f>
        <v>OMS</v>
      </c>
      <c r="FM101" s="17" t="str">
        <f>VLOOKUP($A101, SiteInfo!$A$2:$R$480, MATCH(FishAbundancePRIMER!FM$1, SiteInfo!$A$1:$R$1,0), 0)</f>
        <v>Outer Marlborough Sounds</v>
      </c>
      <c r="FN101" s="17" t="str">
        <f>VLOOKUP($A101, SiteInfo!$A$2:$R$480, MATCH(FishAbundancePRIMER!FN$1, SiteInfo!$A$1:$R$1,0), 0)</f>
        <v>Cr</v>
      </c>
      <c r="FO101" s="17" t="str">
        <f>VLOOKUP($A101, SiteInfo!$A$2:$R$480, MATCH(FishAbundancePRIMER!FO$1, SiteInfo!$A$1:$R$1,0), 0)</f>
        <v>NESI</v>
      </c>
    </row>
    <row r="102" spans="1:171" x14ac:dyDescent="0.25">
      <c r="A102" s="11" t="str">
        <f>FishAbundance!A102</f>
        <v>Cr3</v>
      </c>
      <c r="B102" s="17">
        <f>FishAbundance!B102</f>
        <v>0</v>
      </c>
      <c r="C102" s="17">
        <f>FishAbundance!C102</f>
        <v>0</v>
      </c>
      <c r="D102" s="17">
        <f>FishAbundance!D102</f>
        <v>0</v>
      </c>
      <c r="E102" s="17">
        <f>FishAbundance!E102</f>
        <v>0</v>
      </c>
      <c r="F102" s="17">
        <f>FishAbundance!F102</f>
        <v>0</v>
      </c>
      <c r="G102" s="17">
        <f>FishAbundance!G102</f>
        <v>0</v>
      </c>
      <c r="H102" s="17">
        <f>FishAbundance!H102</f>
        <v>0</v>
      </c>
      <c r="I102" s="17">
        <f>FishAbundance!I102</f>
        <v>0</v>
      </c>
      <c r="J102" s="17">
        <f>FishAbundance!J102</f>
        <v>0</v>
      </c>
      <c r="K102" s="17">
        <f>FishAbundance!K102</f>
        <v>0</v>
      </c>
      <c r="L102" s="17">
        <f>FishAbundance!L102</f>
        <v>0</v>
      </c>
      <c r="M102" s="17">
        <f>FishAbundance!M102</f>
        <v>0</v>
      </c>
      <c r="N102" s="17">
        <f>FishAbundance!N102</f>
        <v>0</v>
      </c>
      <c r="O102" s="17">
        <f>FishAbundance!O102</f>
        <v>0</v>
      </c>
      <c r="P102" s="17">
        <f>FishAbundance!P102</f>
        <v>0</v>
      </c>
      <c r="Q102" s="17">
        <f>FishAbundance!Q102</f>
        <v>1</v>
      </c>
      <c r="R102" s="17">
        <f>FishAbundance!R102</f>
        <v>0</v>
      </c>
      <c r="S102" s="17">
        <f>FishAbundance!S102</f>
        <v>0</v>
      </c>
      <c r="T102" s="17">
        <f>FishAbundance!T102</f>
        <v>0</v>
      </c>
      <c r="U102" s="17">
        <f>FishAbundance!U102</f>
        <v>0</v>
      </c>
      <c r="V102" s="17">
        <f>FishAbundance!V102</f>
        <v>0</v>
      </c>
      <c r="W102" s="17">
        <f>FishAbundance!W102</f>
        <v>0</v>
      </c>
      <c r="X102" s="17">
        <f>FishAbundance!X102</f>
        <v>0</v>
      </c>
      <c r="Y102" s="17">
        <f>FishAbundance!Y102</f>
        <v>0</v>
      </c>
      <c r="Z102" s="17">
        <f>FishAbundance!Z102</f>
        <v>0</v>
      </c>
      <c r="AA102" s="17">
        <f>FishAbundance!AA102</f>
        <v>0</v>
      </c>
      <c r="AB102" s="17">
        <f>FishAbundance!AB102</f>
        <v>0</v>
      </c>
      <c r="AC102" s="17">
        <f>FishAbundance!AC102</f>
        <v>0</v>
      </c>
      <c r="AD102" s="17">
        <f>FishAbundance!AD102</f>
        <v>0</v>
      </c>
      <c r="AE102" s="17">
        <f>FishAbundance!AE102</f>
        <v>0</v>
      </c>
      <c r="AF102" s="17">
        <f>FishAbundance!AF102</f>
        <v>0</v>
      </c>
      <c r="AG102" s="17">
        <f>FishAbundance!AG102</f>
        <v>0</v>
      </c>
      <c r="AH102" s="17">
        <f>FishAbundance!AH102</f>
        <v>0</v>
      </c>
      <c r="AI102" s="17">
        <f>FishAbundance!AI102</f>
        <v>0</v>
      </c>
      <c r="AJ102" s="17">
        <f>FishAbundance!AJ102</f>
        <v>0</v>
      </c>
      <c r="AK102" s="17">
        <f>FishAbundance!AK102</f>
        <v>0</v>
      </c>
      <c r="AL102" s="17">
        <f>FishAbundance!AL102</f>
        <v>0</v>
      </c>
      <c r="AM102" s="17">
        <f>FishAbundance!AM102</f>
        <v>0</v>
      </c>
      <c r="AN102" s="17">
        <f>FishAbundance!AN102</f>
        <v>0</v>
      </c>
      <c r="AO102" s="17">
        <f>FishAbundance!AO102</f>
        <v>0</v>
      </c>
      <c r="AP102" s="17">
        <f>FishAbundance!AP102</f>
        <v>0</v>
      </c>
      <c r="AQ102" s="17">
        <f>FishAbundance!AQ102</f>
        <v>0</v>
      </c>
      <c r="AR102" s="17">
        <f>FishAbundance!AR102</f>
        <v>0</v>
      </c>
      <c r="AS102" s="17">
        <f>FishAbundance!AS102</f>
        <v>0</v>
      </c>
      <c r="AT102" s="17">
        <f>FishAbundance!AT102</f>
        <v>0</v>
      </c>
      <c r="AU102" s="17">
        <f>FishAbundance!AU102</f>
        <v>0</v>
      </c>
      <c r="AV102" s="17">
        <f>FishAbundance!AV102</f>
        <v>0</v>
      </c>
      <c r="AW102" s="17">
        <f>FishAbundance!AW102</f>
        <v>0</v>
      </c>
      <c r="AX102" s="17">
        <f>FishAbundance!AX102</f>
        <v>0</v>
      </c>
      <c r="AY102" s="17">
        <f>FishAbundance!AY102</f>
        <v>0</v>
      </c>
      <c r="AZ102" s="17">
        <f>FishAbundance!AZ102</f>
        <v>0</v>
      </c>
      <c r="BA102" s="17">
        <f>FishAbundance!BA102</f>
        <v>0</v>
      </c>
      <c r="BB102" s="17">
        <f>FishAbundance!BB102</f>
        <v>0</v>
      </c>
      <c r="BC102" s="17">
        <f>FishAbundance!BC102</f>
        <v>0</v>
      </c>
      <c r="BD102" s="17">
        <f>FishAbundance!BD102</f>
        <v>1</v>
      </c>
      <c r="BE102" s="17">
        <f>FishAbundance!BE102</f>
        <v>0</v>
      </c>
      <c r="BF102" s="17">
        <f>FishAbundance!BF102</f>
        <v>0</v>
      </c>
      <c r="BG102" s="17">
        <f>FishAbundance!BG102</f>
        <v>0</v>
      </c>
      <c r="BH102" s="17">
        <f>FishAbundance!BH102</f>
        <v>0</v>
      </c>
      <c r="BI102" s="17">
        <f>FishAbundance!BI102</f>
        <v>0</v>
      </c>
      <c r="BJ102" s="17">
        <f>FishAbundance!BJ102</f>
        <v>0</v>
      </c>
      <c r="BK102" s="17">
        <f>FishAbundance!BK102</f>
        <v>0</v>
      </c>
      <c r="BL102" s="17">
        <f>FishAbundance!BL102</f>
        <v>0</v>
      </c>
      <c r="BM102" s="17">
        <f>FishAbundance!BM102</f>
        <v>0</v>
      </c>
      <c r="BN102" s="17">
        <f>FishAbundance!BN102</f>
        <v>0</v>
      </c>
      <c r="BO102" s="17">
        <f>FishAbundance!BO102</f>
        <v>0</v>
      </c>
      <c r="BP102" s="17">
        <f>FishAbundance!BP102</f>
        <v>0</v>
      </c>
      <c r="BQ102" s="17">
        <f>FishAbundance!BQ102</f>
        <v>0</v>
      </c>
      <c r="BR102" s="17">
        <f>FishAbundance!BR102</f>
        <v>1</v>
      </c>
      <c r="BS102" s="17">
        <f>FishAbundance!BS102</f>
        <v>0</v>
      </c>
      <c r="BT102" s="17">
        <f>FishAbundance!BT102</f>
        <v>0</v>
      </c>
      <c r="BU102" s="17">
        <f>FishAbundance!BU102</f>
        <v>0</v>
      </c>
      <c r="BV102" s="17">
        <f>FishAbundance!BV102</f>
        <v>0</v>
      </c>
      <c r="BW102" s="17">
        <f>FishAbundance!BW102</f>
        <v>0</v>
      </c>
      <c r="BX102" s="17">
        <f>FishAbundance!BX102</f>
        <v>0</v>
      </c>
      <c r="BY102" s="17">
        <f>FishAbundance!BY102</f>
        <v>0</v>
      </c>
      <c r="BZ102" s="17">
        <f>FishAbundance!BZ102</f>
        <v>0</v>
      </c>
      <c r="CA102" s="17">
        <f>FishAbundance!CA102</f>
        <v>0</v>
      </c>
      <c r="CB102" s="17">
        <f>FishAbundance!CB102</f>
        <v>0</v>
      </c>
      <c r="CC102" s="17">
        <f>FishAbundance!CC102</f>
        <v>0</v>
      </c>
      <c r="CD102" s="17">
        <f>FishAbundance!CD102</f>
        <v>0</v>
      </c>
      <c r="CE102" s="17">
        <f>FishAbundance!CE102</f>
        <v>0</v>
      </c>
      <c r="CF102" s="17">
        <f>FishAbundance!CF102</f>
        <v>0</v>
      </c>
      <c r="CG102" s="17">
        <f>FishAbundance!CG102</f>
        <v>0</v>
      </c>
      <c r="CH102" s="17">
        <f>FishAbundance!CH102</f>
        <v>0</v>
      </c>
      <c r="CI102" s="17">
        <f>FishAbundance!CI102</f>
        <v>0</v>
      </c>
      <c r="CJ102" s="17">
        <f>FishAbundance!CJ102</f>
        <v>0</v>
      </c>
      <c r="CK102" s="17">
        <f>FishAbundance!CK102</f>
        <v>0</v>
      </c>
      <c r="CL102" s="17">
        <f>FishAbundance!CL102</f>
        <v>0</v>
      </c>
      <c r="CM102" s="17">
        <f>FishAbundance!CM102</f>
        <v>0</v>
      </c>
      <c r="CN102" s="17">
        <f>FishAbundance!CN102</f>
        <v>2</v>
      </c>
      <c r="CO102" s="17">
        <f>FishAbundance!CO102</f>
        <v>0</v>
      </c>
      <c r="CP102" s="17">
        <f>FishAbundance!CP102</f>
        <v>0</v>
      </c>
      <c r="CQ102" s="17">
        <f>FishAbundance!CQ102</f>
        <v>0</v>
      </c>
      <c r="CR102" s="17">
        <f>FishAbundance!CR102</f>
        <v>0</v>
      </c>
      <c r="CS102" s="17">
        <f>FishAbundance!CS102</f>
        <v>0</v>
      </c>
      <c r="CT102" s="17">
        <f>FishAbundance!CT102</f>
        <v>0</v>
      </c>
      <c r="CU102" s="17">
        <f>FishAbundance!CU102</f>
        <v>0</v>
      </c>
      <c r="CV102" s="17">
        <f>FishAbundance!CV102</f>
        <v>2</v>
      </c>
      <c r="CW102" s="17">
        <f>FishAbundance!CW102</f>
        <v>0</v>
      </c>
      <c r="CX102" s="17">
        <f>FishAbundance!CX102</f>
        <v>0</v>
      </c>
      <c r="CY102" s="17">
        <f>FishAbundance!CY102</f>
        <v>0</v>
      </c>
      <c r="CZ102" s="17">
        <f>FishAbundance!CZ102</f>
        <v>0</v>
      </c>
      <c r="DA102" s="17">
        <f>FishAbundance!DA102</f>
        <v>3</v>
      </c>
      <c r="DB102" s="17">
        <f>FishAbundance!DB102</f>
        <v>0</v>
      </c>
      <c r="DC102" s="17">
        <f>FishAbundance!DC102</f>
        <v>1</v>
      </c>
      <c r="DD102" s="17">
        <f>FishAbundance!DD102</f>
        <v>0</v>
      </c>
      <c r="DE102" s="17">
        <f>FishAbundance!DE102</f>
        <v>0</v>
      </c>
      <c r="DF102" s="17">
        <f>FishAbundance!DF102</f>
        <v>0</v>
      </c>
      <c r="DG102" s="17">
        <f>FishAbundance!DG102</f>
        <v>0</v>
      </c>
      <c r="DH102" s="17">
        <f>FishAbundance!DH102</f>
        <v>0</v>
      </c>
      <c r="DI102" s="17">
        <f>FishAbundance!DI102</f>
        <v>0</v>
      </c>
      <c r="DJ102" s="17">
        <f>FishAbundance!DJ102</f>
        <v>0</v>
      </c>
      <c r="DK102" s="17">
        <f>FishAbundance!DK102</f>
        <v>0</v>
      </c>
      <c r="DL102" s="17">
        <f>FishAbundance!DL102</f>
        <v>0</v>
      </c>
      <c r="DM102" s="17">
        <f>FishAbundance!DM102</f>
        <v>0</v>
      </c>
      <c r="DN102" s="17">
        <f>FishAbundance!DN102</f>
        <v>0</v>
      </c>
      <c r="DO102" s="17">
        <f>FishAbundance!DO102</f>
        <v>0</v>
      </c>
      <c r="DP102" s="17">
        <f>FishAbundance!DP102</f>
        <v>0</v>
      </c>
      <c r="DQ102" s="17">
        <f>FishAbundance!DQ102</f>
        <v>0</v>
      </c>
      <c r="DR102" s="17">
        <f>FishAbundance!DR102</f>
        <v>0</v>
      </c>
      <c r="DS102" s="17">
        <f>FishAbundance!DS102</f>
        <v>2</v>
      </c>
      <c r="DT102" s="17">
        <f>FishAbundance!DT102</f>
        <v>0</v>
      </c>
      <c r="DU102" s="17">
        <f>FishAbundance!DU102</f>
        <v>0</v>
      </c>
      <c r="DV102" s="17">
        <f>FishAbundance!DV102</f>
        <v>2</v>
      </c>
      <c r="DW102" s="17">
        <f>FishAbundance!DW102</f>
        <v>0</v>
      </c>
      <c r="DX102" s="17">
        <f>FishAbundance!DX102</f>
        <v>0</v>
      </c>
      <c r="DY102" s="17">
        <f>FishAbundance!DY102</f>
        <v>0</v>
      </c>
      <c r="DZ102" s="17">
        <f>FishAbundance!DZ102</f>
        <v>0</v>
      </c>
      <c r="EA102" s="17">
        <f>FishAbundance!EA102</f>
        <v>0</v>
      </c>
      <c r="EB102" s="17">
        <f>FishAbundance!EB102</f>
        <v>1</v>
      </c>
      <c r="EC102" s="17">
        <f>FishAbundance!EC102</f>
        <v>2</v>
      </c>
      <c r="ED102" s="17">
        <f>FishAbundance!ED102</f>
        <v>0</v>
      </c>
      <c r="EE102" s="17">
        <f>FishAbundance!EE102</f>
        <v>0</v>
      </c>
      <c r="EF102" s="17">
        <f>FishAbundance!EF102</f>
        <v>0</v>
      </c>
      <c r="EG102" s="17">
        <f>FishAbundance!EG102</f>
        <v>0</v>
      </c>
      <c r="EH102" s="17">
        <f>FishAbundance!EH102</f>
        <v>0</v>
      </c>
      <c r="EI102" s="17">
        <f>FishAbundance!EI102</f>
        <v>0</v>
      </c>
      <c r="EJ102" s="17">
        <f>FishAbundance!EJ102</f>
        <v>0</v>
      </c>
      <c r="EK102" s="17">
        <f>FishAbundance!EK102</f>
        <v>0</v>
      </c>
      <c r="EL102" s="17">
        <f>FishAbundance!EL102</f>
        <v>0</v>
      </c>
      <c r="EM102" s="17">
        <f>FishAbundance!EM102</f>
        <v>0</v>
      </c>
      <c r="EN102" s="17">
        <f>FishAbundance!EN102</f>
        <v>2</v>
      </c>
      <c r="EO102" s="17">
        <f>FishAbundance!EO102</f>
        <v>2</v>
      </c>
      <c r="EP102" s="17">
        <f>FishAbundance!EP102</f>
        <v>0</v>
      </c>
      <c r="EQ102" s="17">
        <f>FishAbundance!EQ102</f>
        <v>0</v>
      </c>
      <c r="ER102" s="17">
        <f>FishAbundance!ER102</f>
        <v>0</v>
      </c>
      <c r="ES102" s="17">
        <f>FishAbundance!ES102</f>
        <v>0</v>
      </c>
      <c r="ET102" s="17">
        <f>FishAbundance!ET102</f>
        <v>0</v>
      </c>
      <c r="EU102" s="17">
        <f>FishAbundance!EU102</f>
        <v>0</v>
      </c>
      <c r="EV102" s="17">
        <f>FishAbundance!EV102</f>
        <v>0</v>
      </c>
      <c r="EW102" s="17">
        <f>FishAbundance!EW102</f>
        <v>0</v>
      </c>
      <c r="EX102" s="17">
        <f>FishAbundance!EX102</f>
        <v>2</v>
      </c>
      <c r="EY102" s="17">
        <f>FishAbundance!EY102</f>
        <v>0</v>
      </c>
      <c r="EZ102" s="17">
        <f>FishAbundance!EZ102</f>
        <v>0</v>
      </c>
      <c r="FA102" s="17">
        <f>FishAbundance!FA102</f>
        <v>0</v>
      </c>
      <c r="FB102" s="17">
        <f>FishAbundance!FB102</f>
        <v>0</v>
      </c>
      <c r="FC102" s="17">
        <f>FishAbundance!FC102</f>
        <v>0</v>
      </c>
      <c r="FE102" s="17">
        <f>VLOOKUP($A102, SiteInfo!$A$2:$R$480, MATCH(FishAbundancePRIMER!FE$1, SiteInfo!$A$1:$R$1,0), 0)</f>
        <v>8</v>
      </c>
      <c r="FF102" s="17">
        <f>VLOOKUP($A102, SiteInfo!$A$2:$R$480, MATCH(FishAbundancePRIMER!FF$1, SiteInfo!$A$1:$R$1,0), 0)</f>
        <v>2</v>
      </c>
      <c r="FG102" s="17">
        <f>VLOOKUP($A102, SiteInfo!$A$2:$R$480, MATCH(FishAbundancePRIMER!FG$1, SiteInfo!$A$1:$R$1,0), 0)</f>
        <v>1990</v>
      </c>
      <c r="FH102" s="17" t="str">
        <f>VLOOKUP($A102, SiteInfo!$A$2:$R$480, MATCH(FishAbundancePRIMER!FH$1, SiteInfo!$A$1:$R$1,0), 0)</f>
        <v>CD</v>
      </c>
      <c r="FI102" s="17">
        <f>VLOOKUP($A102, SiteInfo!$A$2:$R$480, MATCH(FishAbundancePRIMER!FI$1, SiteInfo!$A$1:$R$1,0), 0)</f>
        <v>3</v>
      </c>
      <c r="FJ102" s="17" t="str">
        <f>VLOOKUP($A102, SiteInfo!$A$2:$R$480, MATCH(FishAbundancePRIMER!FJ$1, SiteInfo!$A$1:$R$1,0), 0)</f>
        <v>Croiselles Harbour</v>
      </c>
      <c r="FK102" s="17" t="str">
        <f>VLOOKUP($A102, SiteInfo!$A$2:$R$480, MATCH(FishAbundancePRIMER!FK$1, SiteInfo!$A$1:$R$1,0), 0)</f>
        <v>Croiselles Harbour</v>
      </c>
      <c r="FL102" s="17" t="str">
        <f>VLOOKUP($A102, SiteInfo!$A$2:$R$480, MATCH(FishAbundancePRIMER!FL$1, SiteInfo!$A$1:$R$1,0), 0)</f>
        <v>OMS</v>
      </c>
      <c r="FM102" s="17" t="str">
        <f>VLOOKUP($A102, SiteInfo!$A$2:$R$480, MATCH(FishAbundancePRIMER!FM$1, SiteInfo!$A$1:$R$1,0), 0)</f>
        <v>Outer Marlborough Sounds</v>
      </c>
      <c r="FN102" s="17" t="str">
        <f>VLOOKUP($A102, SiteInfo!$A$2:$R$480, MATCH(FishAbundancePRIMER!FN$1, SiteInfo!$A$1:$R$1,0), 0)</f>
        <v>Cr</v>
      </c>
      <c r="FO102" s="17" t="str">
        <f>VLOOKUP($A102, SiteInfo!$A$2:$R$480, MATCH(FishAbundancePRIMER!FO$1, SiteInfo!$A$1:$R$1,0), 0)</f>
        <v>NESI</v>
      </c>
    </row>
    <row r="103" spans="1:171" x14ac:dyDescent="0.25">
      <c r="A103" s="11" t="str">
        <f>FishAbundance!A103</f>
        <v>Cr4</v>
      </c>
      <c r="B103" s="17">
        <f>FishAbundance!B103</f>
        <v>0</v>
      </c>
      <c r="C103" s="17">
        <f>FishAbundance!C103</f>
        <v>0</v>
      </c>
      <c r="D103" s="17">
        <f>FishAbundance!D103</f>
        <v>0</v>
      </c>
      <c r="E103" s="17">
        <f>FishAbundance!E103</f>
        <v>0</v>
      </c>
      <c r="F103" s="17">
        <f>FishAbundance!F103</f>
        <v>0</v>
      </c>
      <c r="G103" s="17">
        <f>FishAbundance!G103</f>
        <v>0</v>
      </c>
      <c r="H103" s="17">
        <f>FishAbundance!H103</f>
        <v>1</v>
      </c>
      <c r="I103" s="17">
        <f>FishAbundance!I103</f>
        <v>0</v>
      </c>
      <c r="J103" s="17">
        <f>FishAbundance!J103</f>
        <v>1</v>
      </c>
      <c r="K103" s="17">
        <f>FishAbundance!K103</f>
        <v>0</v>
      </c>
      <c r="L103" s="17">
        <f>FishAbundance!L103</f>
        <v>0</v>
      </c>
      <c r="M103" s="17">
        <f>FishAbundance!M103</f>
        <v>0</v>
      </c>
      <c r="N103" s="17">
        <f>FishAbundance!N103</f>
        <v>0</v>
      </c>
      <c r="O103" s="17">
        <f>FishAbundance!O103</f>
        <v>0</v>
      </c>
      <c r="P103" s="17">
        <f>FishAbundance!P103</f>
        <v>0</v>
      </c>
      <c r="Q103" s="17">
        <f>FishAbundance!Q103</f>
        <v>0</v>
      </c>
      <c r="R103" s="17">
        <f>FishAbundance!R103</f>
        <v>0</v>
      </c>
      <c r="S103" s="17">
        <f>FishAbundance!S103</f>
        <v>0</v>
      </c>
      <c r="T103" s="17">
        <f>FishAbundance!T103</f>
        <v>0</v>
      </c>
      <c r="U103" s="17">
        <f>FishAbundance!U103</f>
        <v>0</v>
      </c>
      <c r="V103" s="17">
        <f>FishAbundance!V103</f>
        <v>2</v>
      </c>
      <c r="W103" s="17">
        <f>FishAbundance!W103</f>
        <v>0</v>
      </c>
      <c r="X103" s="17">
        <f>FishAbundance!X103</f>
        <v>0</v>
      </c>
      <c r="Y103" s="17">
        <f>FishAbundance!Y103</f>
        <v>0</v>
      </c>
      <c r="Z103" s="17">
        <f>FishAbundance!Z103</f>
        <v>0</v>
      </c>
      <c r="AA103" s="17">
        <f>FishAbundance!AA103</f>
        <v>0</v>
      </c>
      <c r="AB103" s="17">
        <f>FishAbundance!AB103</f>
        <v>0</v>
      </c>
      <c r="AC103" s="17">
        <f>FishAbundance!AC103</f>
        <v>0</v>
      </c>
      <c r="AD103" s="17">
        <f>FishAbundance!AD103</f>
        <v>0</v>
      </c>
      <c r="AE103" s="17">
        <f>FishAbundance!AE103</f>
        <v>0</v>
      </c>
      <c r="AF103" s="17">
        <f>FishAbundance!AF103</f>
        <v>0</v>
      </c>
      <c r="AG103" s="17">
        <f>FishAbundance!AG103</f>
        <v>0</v>
      </c>
      <c r="AH103" s="17">
        <f>FishAbundance!AH103</f>
        <v>0</v>
      </c>
      <c r="AI103" s="17">
        <f>FishAbundance!AI103</f>
        <v>0</v>
      </c>
      <c r="AJ103" s="17">
        <f>FishAbundance!AJ103</f>
        <v>0</v>
      </c>
      <c r="AK103" s="17">
        <f>FishAbundance!AK103</f>
        <v>1</v>
      </c>
      <c r="AL103" s="17">
        <f>FishAbundance!AL103</f>
        <v>0</v>
      </c>
      <c r="AM103" s="17">
        <f>FishAbundance!AM103</f>
        <v>0</v>
      </c>
      <c r="AN103" s="17">
        <f>FishAbundance!AN103</f>
        <v>0</v>
      </c>
      <c r="AO103" s="17">
        <f>FishAbundance!AO103</f>
        <v>0</v>
      </c>
      <c r="AP103" s="17">
        <f>FishAbundance!AP103</f>
        <v>0</v>
      </c>
      <c r="AQ103" s="17">
        <f>FishAbundance!AQ103</f>
        <v>0</v>
      </c>
      <c r="AR103" s="17">
        <f>FishAbundance!AR103</f>
        <v>0</v>
      </c>
      <c r="AS103" s="17">
        <f>FishAbundance!AS103</f>
        <v>2</v>
      </c>
      <c r="AT103" s="17">
        <f>FishAbundance!AT103</f>
        <v>0</v>
      </c>
      <c r="AU103" s="17">
        <f>FishAbundance!AU103</f>
        <v>0</v>
      </c>
      <c r="AV103" s="17">
        <f>FishAbundance!AV103</f>
        <v>1</v>
      </c>
      <c r="AW103" s="17">
        <f>FishAbundance!AW103</f>
        <v>0</v>
      </c>
      <c r="AX103" s="17">
        <f>FishAbundance!AX103</f>
        <v>0</v>
      </c>
      <c r="AY103" s="17">
        <f>FishAbundance!AY103</f>
        <v>0</v>
      </c>
      <c r="AZ103" s="17">
        <f>FishAbundance!AZ103</f>
        <v>0</v>
      </c>
      <c r="BA103" s="17">
        <f>FishAbundance!BA103</f>
        <v>0</v>
      </c>
      <c r="BB103" s="17">
        <f>FishAbundance!BB103</f>
        <v>0</v>
      </c>
      <c r="BC103" s="17">
        <f>FishAbundance!BC103</f>
        <v>0</v>
      </c>
      <c r="BD103" s="17">
        <f>FishAbundance!BD103</f>
        <v>0</v>
      </c>
      <c r="BE103" s="17">
        <f>FishAbundance!BE103</f>
        <v>0</v>
      </c>
      <c r="BF103" s="17">
        <f>FishAbundance!BF103</f>
        <v>0</v>
      </c>
      <c r="BG103" s="17">
        <f>FishAbundance!BG103</f>
        <v>2</v>
      </c>
      <c r="BH103" s="17">
        <f>FishAbundance!BH103</f>
        <v>0</v>
      </c>
      <c r="BI103" s="17">
        <f>FishAbundance!BI103</f>
        <v>0</v>
      </c>
      <c r="BJ103" s="17">
        <f>FishAbundance!BJ103</f>
        <v>0</v>
      </c>
      <c r="BK103" s="17">
        <f>FishAbundance!BK103</f>
        <v>2</v>
      </c>
      <c r="BL103" s="17">
        <f>FishAbundance!BL103</f>
        <v>0</v>
      </c>
      <c r="BM103" s="17">
        <f>FishAbundance!BM103</f>
        <v>0</v>
      </c>
      <c r="BN103" s="17">
        <f>FishAbundance!BN103</f>
        <v>0</v>
      </c>
      <c r="BO103" s="17">
        <f>FishAbundance!BO103</f>
        <v>0</v>
      </c>
      <c r="BP103" s="17">
        <f>FishAbundance!BP103</f>
        <v>0</v>
      </c>
      <c r="BQ103" s="17">
        <f>FishAbundance!BQ103</f>
        <v>0</v>
      </c>
      <c r="BR103" s="17">
        <f>FishAbundance!BR103</f>
        <v>2</v>
      </c>
      <c r="BS103" s="17">
        <f>FishAbundance!BS103</f>
        <v>0</v>
      </c>
      <c r="BT103" s="17">
        <f>FishAbundance!BT103</f>
        <v>0</v>
      </c>
      <c r="BU103" s="17">
        <f>FishAbundance!BU103</f>
        <v>0</v>
      </c>
      <c r="BV103" s="17">
        <f>FishAbundance!BV103</f>
        <v>0</v>
      </c>
      <c r="BW103" s="17">
        <f>FishAbundance!BW103</f>
        <v>0</v>
      </c>
      <c r="BX103" s="17">
        <f>FishAbundance!BX103</f>
        <v>0</v>
      </c>
      <c r="BY103" s="17">
        <f>FishAbundance!BY103</f>
        <v>0</v>
      </c>
      <c r="BZ103" s="17">
        <f>FishAbundance!BZ103</f>
        <v>0</v>
      </c>
      <c r="CA103" s="17">
        <f>FishAbundance!CA103</f>
        <v>0</v>
      </c>
      <c r="CB103" s="17">
        <f>FishAbundance!CB103</f>
        <v>0</v>
      </c>
      <c r="CC103" s="17">
        <f>FishAbundance!CC103</f>
        <v>0</v>
      </c>
      <c r="CD103" s="17">
        <f>FishAbundance!CD103</f>
        <v>0</v>
      </c>
      <c r="CE103" s="17">
        <f>FishAbundance!CE103</f>
        <v>0</v>
      </c>
      <c r="CF103" s="17">
        <f>FishAbundance!CF103</f>
        <v>0</v>
      </c>
      <c r="CG103" s="17">
        <f>FishAbundance!CG103</f>
        <v>0</v>
      </c>
      <c r="CH103" s="17">
        <f>FishAbundance!CH103</f>
        <v>0</v>
      </c>
      <c r="CI103" s="17">
        <f>FishAbundance!CI103</f>
        <v>0</v>
      </c>
      <c r="CJ103" s="17">
        <f>FishAbundance!CJ103</f>
        <v>0</v>
      </c>
      <c r="CK103" s="17">
        <f>FishAbundance!CK103</f>
        <v>0</v>
      </c>
      <c r="CL103" s="17">
        <f>FishAbundance!CL103</f>
        <v>0</v>
      </c>
      <c r="CM103" s="17">
        <f>FishAbundance!CM103</f>
        <v>1</v>
      </c>
      <c r="CN103" s="17">
        <f>FishAbundance!CN103</f>
        <v>2</v>
      </c>
      <c r="CO103" s="17">
        <f>FishAbundance!CO103</f>
        <v>0</v>
      </c>
      <c r="CP103" s="17">
        <f>FishAbundance!CP103</f>
        <v>0</v>
      </c>
      <c r="CQ103" s="17">
        <f>FishAbundance!CQ103</f>
        <v>0</v>
      </c>
      <c r="CR103" s="17">
        <f>FishAbundance!CR103</f>
        <v>0</v>
      </c>
      <c r="CS103" s="17">
        <f>FishAbundance!CS103</f>
        <v>2</v>
      </c>
      <c r="CT103" s="17">
        <f>FishAbundance!CT103</f>
        <v>0</v>
      </c>
      <c r="CU103" s="17">
        <f>FishAbundance!CU103</f>
        <v>2</v>
      </c>
      <c r="CV103" s="17">
        <f>FishAbundance!CV103</f>
        <v>2</v>
      </c>
      <c r="CW103" s="17">
        <f>FishAbundance!CW103</f>
        <v>0</v>
      </c>
      <c r="CX103" s="17">
        <f>FishAbundance!CX103</f>
        <v>0</v>
      </c>
      <c r="CY103" s="17">
        <f>FishAbundance!CY103</f>
        <v>0</v>
      </c>
      <c r="CZ103" s="17">
        <f>FishAbundance!CZ103</f>
        <v>2</v>
      </c>
      <c r="DA103" s="17">
        <f>FishAbundance!DA103</f>
        <v>2</v>
      </c>
      <c r="DB103" s="17">
        <f>FishAbundance!DB103</f>
        <v>0</v>
      </c>
      <c r="DC103" s="17">
        <f>FishAbundance!DC103</f>
        <v>2</v>
      </c>
      <c r="DD103" s="17">
        <f>FishAbundance!DD103</f>
        <v>0</v>
      </c>
      <c r="DE103" s="17">
        <f>FishAbundance!DE103</f>
        <v>0</v>
      </c>
      <c r="DF103" s="17">
        <f>FishAbundance!DF103</f>
        <v>2</v>
      </c>
      <c r="DG103" s="17">
        <f>FishAbundance!DG103</f>
        <v>0</v>
      </c>
      <c r="DH103" s="17">
        <f>FishAbundance!DH103</f>
        <v>0</v>
      </c>
      <c r="DI103" s="17">
        <f>FishAbundance!DI103</f>
        <v>0</v>
      </c>
      <c r="DJ103" s="17">
        <f>FishAbundance!DJ103</f>
        <v>0</v>
      </c>
      <c r="DK103" s="17">
        <f>FishAbundance!DK103</f>
        <v>0</v>
      </c>
      <c r="DL103" s="17">
        <f>FishAbundance!DL103</f>
        <v>0</v>
      </c>
      <c r="DM103" s="17">
        <f>FishAbundance!DM103</f>
        <v>0</v>
      </c>
      <c r="DN103" s="17">
        <f>FishAbundance!DN103</f>
        <v>0</v>
      </c>
      <c r="DO103" s="17">
        <f>FishAbundance!DO103</f>
        <v>0</v>
      </c>
      <c r="DP103" s="17">
        <f>FishAbundance!DP103</f>
        <v>0</v>
      </c>
      <c r="DQ103" s="17">
        <f>FishAbundance!DQ103</f>
        <v>0</v>
      </c>
      <c r="DR103" s="17">
        <f>FishAbundance!DR103</f>
        <v>0</v>
      </c>
      <c r="DS103" s="17">
        <f>FishAbundance!DS103</f>
        <v>2</v>
      </c>
      <c r="DT103" s="17">
        <f>FishAbundance!DT103</f>
        <v>0</v>
      </c>
      <c r="DU103" s="17">
        <f>FishAbundance!DU103</f>
        <v>0</v>
      </c>
      <c r="DV103" s="17">
        <f>FishAbundance!DV103</f>
        <v>2</v>
      </c>
      <c r="DW103" s="17">
        <f>FishAbundance!DW103</f>
        <v>0</v>
      </c>
      <c r="DX103" s="17">
        <f>FishAbundance!DX103</f>
        <v>0</v>
      </c>
      <c r="DY103" s="17">
        <f>FishAbundance!DY103</f>
        <v>0</v>
      </c>
      <c r="DZ103" s="17">
        <f>FishAbundance!DZ103</f>
        <v>2</v>
      </c>
      <c r="EA103" s="17">
        <f>FishAbundance!EA103</f>
        <v>0</v>
      </c>
      <c r="EB103" s="17">
        <f>FishAbundance!EB103</f>
        <v>2</v>
      </c>
      <c r="EC103" s="17">
        <f>FishAbundance!EC103</f>
        <v>2</v>
      </c>
      <c r="ED103" s="17">
        <f>FishAbundance!ED103</f>
        <v>0</v>
      </c>
      <c r="EE103" s="17">
        <f>FishAbundance!EE103</f>
        <v>0</v>
      </c>
      <c r="EF103" s="17">
        <f>FishAbundance!EF103</f>
        <v>0</v>
      </c>
      <c r="EG103" s="17">
        <f>FishAbundance!EG103</f>
        <v>0</v>
      </c>
      <c r="EH103" s="17">
        <f>FishAbundance!EH103</f>
        <v>0</v>
      </c>
      <c r="EI103" s="17">
        <f>FishAbundance!EI103</f>
        <v>0</v>
      </c>
      <c r="EJ103" s="17">
        <f>FishAbundance!EJ103</f>
        <v>0</v>
      </c>
      <c r="EK103" s="17">
        <f>FishAbundance!EK103</f>
        <v>0</v>
      </c>
      <c r="EL103" s="17">
        <f>FishAbundance!EL103</f>
        <v>0</v>
      </c>
      <c r="EM103" s="17">
        <f>FishAbundance!EM103</f>
        <v>0</v>
      </c>
      <c r="EN103" s="17">
        <f>FishAbundance!EN103</f>
        <v>1</v>
      </c>
      <c r="EO103" s="17">
        <f>FishAbundance!EO103</f>
        <v>2</v>
      </c>
      <c r="EP103" s="17">
        <f>FishAbundance!EP103</f>
        <v>0</v>
      </c>
      <c r="EQ103" s="17">
        <f>FishAbundance!EQ103</f>
        <v>0</v>
      </c>
      <c r="ER103" s="17">
        <f>FishAbundance!ER103</f>
        <v>0</v>
      </c>
      <c r="ES103" s="17">
        <f>FishAbundance!ES103</f>
        <v>0</v>
      </c>
      <c r="ET103" s="17">
        <f>FishAbundance!ET103</f>
        <v>0</v>
      </c>
      <c r="EU103" s="17">
        <f>FishAbundance!EU103</f>
        <v>0</v>
      </c>
      <c r="EV103" s="17">
        <f>FishAbundance!EV103</f>
        <v>0</v>
      </c>
      <c r="EW103" s="17">
        <f>FishAbundance!EW103</f>
        <v>0</v>
      </c>
      <c r="EX103" s="17">
        <f>FishAbundance!EX103</f>
        <v>2</v>
      </c>
      <c r="EY103" s="17">
        <f>FishAbundance!EY103</f>
        <v>0</v>
      </c>
      <c r="EZ103" s="17">
        <f>FishAbundance!EZ103</f>
        <v>0</v>
      </c>
      <c r="FA103" s="17">
        <f>FishAbundance!FA103</f>
        <v>0</v>
      </c>
      <c r="FB103" s="17">
        <f>FishAbundance!FB103</f>
        <v>0</v>
      </c>
      <c r="FC103" s="17">
        <f>FishAbundance!FC103</f>
        <v>0</v>
      </c>
      <c r="FE103" s="17">
        <f>VLOOKUP($A103, SiteInfo!$A$2:$R$480, MATCH(FishAbundancePRIMER!FE$1, SiteInfo!$A$1:$R$1,0), 0)</f>
        <v>9</v>
      </c>
      <c r="FF103" s="17">
        <f>VLOOKUP($A103, SiteInfo!$A$2:$R$480, MATCH(FishAbundancePRIMER!FF$1, SiteInfo!$A$1:$R$1,0), 0)</f>
        <v>2</v>
      </c>
      <c r="FG103" s="17">
        <f>VLOOKUP($A103, SiteInfo!$A$2:$R$480, MATCH(FishAbundancePRIMER!FG$1, SiteInfo!$A$1:$R$1,0), 0)</f>
        <v>1990</v>
      </c>
      <c r="FH103" s="17" t="str">
        <f>VLOOKUP($A103, SiteInfo!$A$2:$R$480, MATCH(FishAbundancePRIMER!FH$1, SiteInfo!$A$1:$R$1,0), 0)</f>
        <v>CD</v>
      </c>
      <c r="FI103" s="17">
        <f>VLOOKUP($A103, SiteInfo!$A$2:$R$480, MATCH(FishAbundancePRIMER!FI$1, SiteInfo!$A$1:$R$1,0), 0)</f>
        <v>4</v>
      </c>
      <c r="FJ103" s="17" t="str">
        <f>VLOOKUP($A103, SiteInfo!$A$2:$R$480, MATCH(FishAbundancePRIMER!FJ$1, SiteInfo!$A$1:$R$1,0), 0)</f>
        <v>Croiselles Harbour</v>
      </c>
      <c r="FK103" s="17" t="str">
        <f>VLOOKUP($A103, SiteInfo!$A$2:$R$480, MATCH(FishAbundancePRIMER!FK$1, SiteInfo!$A$1:$R$1,0), 0)</f>
        <v>Croiselles Harbour</v>
      </c>
      <c r="FL103" s="17" t="str">
        <f>VLOOKUP($A103, SiteInfo!$A$2:$R$480, MATCH(FishAbundancePRIMER!FL$1, SiteInfo!$A$1:$R$1,0), 0)</f>
        <v>OMS</v>
      </c>
      <c r="FM103" s="17" t="str">
        <f>VLOOKUP($A103, SiteInfo!$A$2:$R$480, MATCH(FishAbundancePRIMER!FM$1, SiteInfo!$A$1:$R$1,0), 0)</f>
        <v>Outer Marlborough Sounds</v>
      </c>
      <c r="FN103" s="17" t="str">
        <f>VLOOKUP($A103, SiteInfo!$A$2:$R$480, MATCH(FishAbundancePRIMER!FN$1, SiteInfo!$A$1:$R$1,0), 0)</f>
        <v>Cr</v>
      </c>
      <c r="FO103" s="17" t="str">
        <f>VLOOKUP($A103, SiteInfo!$A$2:$R$480, MATCH(FishAbundancePRIMER!FO$1, SiteInfo!$A$1:$R$1,0), 0)</f>
        <v>NESI</v>
      </c>
    </row>
    <row r="104" spans="1:171" x14ac:dyDescent="0.25">
      <c r="A104" s="11" t="str">
        <f>FishAbundance!A104</f>
        <v>Cr5</v>
      </c>
      <c r="B104" s="17">
        <f>FishAbundance!B104</f>
        <v>0</v>
      </c>
      <c r="C104" s="17">
        <f>FishAbundance!C104</f>
        <v>0</v>
      </c>
      <c r="D104" s="17">
        <f>FishAbundance!D104</f>
        <v>0</v>
      </c>
      <c r="E104" s="17">
        <f>FishAbundance!E104</f>
        <v>0</v>
      </c>
      <c r="F104" s="17">
        <f>FishAbundance!F104</f>
        <v>0</v>
      </c>
      <c r="G104" s="17">
        <f>FishAbundance!G104</f>
        <v>0</v>
      </c>
      <c r="H104" s="17">
        <f>FishAbundance!H104</f>
        <v>0</v>
      </c>
      <c r="I104" s="17">
        <f>FishAbundance!I104</f>
        <v>0</v>
      </c>
      <c r="J104" s="17">
        <f>FishAbundance!J104</f>
        <v>0</v>
      </c>
      <c r="K104" s="17">
        <f>FishAbundance!K104</f>
        <v>0</v>
      </c>
      <c r="L104" s="17">
        <f>FishAbundance!L104</f>
        <v>0</v>
      </c>
      <c r="M104" s="17">
        <f>FishAbundance!M104</f>
        <v>0</v>
      </c>
      <c r="N104" s="17">
        <f>FishAbundance!N104</f>
        <v>0</v>
      </c>
      <c r="O104" s="17">
        <f>FishAbundance!O104</f>
        <v>0</v>
      </c>
      <c r="P104" s="17">
        <f>FishAbundance!P104</f>
        <v>0</v>
      </c>
      <c r="Q104" s="17">
        <f>FishAbundance!Q104</f>
        <v>2</v>
      </c>
      <c r="R104" s="17">
        <f>FishAbundance!R104</f>
        <v>0</v>
      </c>
      <c r="S104" s="17">
        <f>FishAbundance!S104</f>
        <v>0</v>
      </c>
      <c r="T104" s="17">
        <f>FishAbundance!T104</f>
        <v>0</v>
      </c>
      <c r="U104" s="17">
        <f>FishAbundance!U104</f>
        <v>0</v>
      </c>
      <c r="V104" s="17">
        <f>FishAbundance!V104</f>
        <v>2</v>
      </c>
      <c r="W104" s="17">
        <f>FishAbundance!W104</f>
        <v>0</v>
      </c>
      <c r="X104" s="17">
        <f>FishAbundance!X104</f>
        <v>0</v>
      </c>
      <c r="Y104" s="17">
        <f>FishAbundance!Y104</f>
        <v>0</v>
      </c>
      <c r="Z104" s="17">
        <f>FishAbundance!Z104</f>
        <v>0</v>
      </c>
      <c r="AA104" s="17">
        <f>FishAbundance!AA104</f>
        <v>3</v>
      </c>
      <c r="AB104" s="17">
        <f>FishAbundance!AB104</f>
        <v>0</v>
      </c>
      <c r="AC104" s="17">
        <f>FishAbundance!AC104</f>
        <v>0</v>
      </c>
      <c r="AD104" s="17">
        <f>FishAbundance!AD104</f>
        <v>0</v>
      </c>
      <c r="AE104" s="17">
        <f>FishAbundance!AE104</f>
        <v>0</v>
      </c>
      <c r="AF104" s="17">
        <f>FishAbundance!AF104</f>
        <v>0</v>
      </c>
      <c r="AG104" s="17">
        <f>FishAbundance!AG104</f>
        <v>0</v>
      </c>
      <c r="AH104" s="17">
        <f>FishAbundance!AH104</f>
        <v>0</v>
      </c>
      <c r="AI104" s="17">
        <f>FishAbundance!AI104</f>
        <v>0</v>
      </c>
      <c r="AJ104" s="17">
        <f>FishAbundance!AJ104</f>
        <v>0</v>
      </c>
      <c r="AK104" s="17">
        <f>FishAbundance!AK104</f>
        <v>0</v>
      </c>
      <c r="AL104" s="17">
        <f>FishAbundance!AL104</f>
        <v>0</v>
      </c>
      <c r="AM104" s="17">
        <f>FishAbundance!AM104</f>
        <v>0</v>
      </c>
      <c r="AN104" s="17">
        <f>FishAbundance!AN104</f>
        <v>0</v>
      </c>
      <c r="AO104" s="17">
        <f>FishAbundance!AO104</f>
        <v>0</v>
      </c>
      <c r="AP104" s="17">
        <f>FishAbundance!AP104</f>
        <v>0</v>
      </c>
      <c r="AQ104" s="17">
        <f>FishAbundance!AQ104</f>
        <v>0</v>
      </c>
      <c r="AR104" s="17">
        <f>FishAbundance!AR104</f>
        <v>0</v>
      </c>
      <c r="AS104" s="17">
        <f>FishAbundance!AS104</f>
        <v>2</v>
      </c>
      <c r="AT104" s="17">
        <f>FishAbundance!AT104</f>
        <v>0</v>
      </c>
      <c r="AU104" s="17">
        <f>FishAbundance!AU104</f>
        <v>0</v>
      </c>
      <c r="AV104" s="17">
        <f>FishAbundance!AV104</f>
        <v>0</v>
      </c>
      <c r="AW104" s="17">
        <f>FishAbundance!AW104</f>
        <v>0</v>
      </c>
      <c r="AX104" s="17">
        <f>FishAbundance!AX104</f>
        <v>0</v>
      </c>
      <c r="AY104" s="17">
        <f>FishAbundance!AY104</f>
        <v>0</v>
      </c>
      <c r="AZ104" s="17">
        <f>FishAbundance!AZ104</f>
        <v>0</v>
      </c>
      <c r="BA104" s="17">
        <f>FishAbundance!BA104</f>
        <v>0</v>
      </c>
      <c r="BB104" s="17">
        <f>FishAbundance!BB104</f>
        <v>0</v>
      </c>
      <c r="BC104" s="17">
        <f>FishAbundance!BC104</f>
        <v>0</v>
      </c>
      <c r="BD104" s="17">
        <f>FishAbundance!BD104</f>
        <v>0</v>
      </c>
      <c r="BE104" s="17">
        <f>FishAbundance!BE104</f>
        <v>0</v>
      </c>
      <c r="BF104" s="17">
        <f>FishAbundance!BF104</f>
        <v>0</v>
      </c>
      <c r="BG104" s="17">
        <f>FishAbundance!BG104</f>
        <v>0</v>
      </c>
      <c r="BH104" s="17">
        <f>FishAbundance!BH104</f>
        <v>0</v>
      </c>
      <c r="BI104" s="17">
        <f>FishAbundance!BI104</f>
        <v>0</v>
      </c>
      <c r="BJ104" s="17">
        <f>FishAbundance!BJ104</f>
        <v>0</v>
      </c>
      <c r="BK104" s="17">
        <f>FishAbundance!BK104</f>
        <v>0</v>
      </c>
      <c r="BL104" s="17">
        <f>FishAbundance!BL104</f>
        <v>0</v>
      </c>
      <c r="BM104" s="17">
        <f>FishAbundance!BM104</f>
        <v>0</v>
      </c>
      <c r="BN104" s="17">
        <f>FishAbundance!BN104</f>
        <v>0</v>
      </c>
      <c r="BO104" s="17">
        <f>FishAbundance!BO104</f>
        <v>0</v>
      </c>
      <c r="BP104" s="17">
        <f>FishAbundance!BP104</f>
        <v>0</v>
      </c>
      <c r="BQ104" s="17">
        <f>FishAbundance!BQ104</f>
        <v>0</v>
      </c>
      <c r="BR104" s="17">
        <f>FishAbundance!BR104</f>
        <v>0</v>
      </c>
      <c r="BS104" s="17">
        <f>FishAbundance!BS104</f>
        <v>0</v>
      </c>
      <c r="BT104" s="17">
        <f>FishAbundance!BT104</f>
        <v>0</v>
      </c>
      <c r="BU104" s="17">
        <f>FishAbundance!BU104</f>
        <v>0</v>
      </c>
      <c r="BV104" s="17">
        <f>FishAbundance!BV104</f>
        <v>0</v>
      </c>
      <c r="BW104" s="17">
        <f>FishAbundance!BW104</f>
        <v>0</v>
      </c>
      <c r="BX104" s="17">
        <f>FishAbundance!BX104</f>
        <v>0</v>
      </c>
      <c r="BY104" s="17">
        <f>FishAbundance!BY104</f>
        <v>0</v>
      </c>
      <c r="BZ104" s="17">
        <f>FishAbundance!BZ104</f>
        <v>0</v>
      </c>
      <c r="CA104" s="17">
        <f>FishAbundance!CA104</f>
        <v>0</v>
      </c>
      <c r="CB104" s="17">
        <f>FishAbundance!CB104</f>
        <v>0</v>
      </c>
      <c r="CC104" s="17">
        <f>FishAbundance!CC104</f>
        <v>0</v>
      </c>
      <c r="CD104" s="17">
        <f>FishAbundance!CD104</f>
        <v>0</v>
      </c>
      <c r="CE104" s="17">
        <f>FishAbundance!CE104</f>
        <v>0</v>
      </c>
      <c r="CF104" s="17">
        <f>FishAbundance!CF104</f>
        <v>0</v>
      </c>
      <c r="CG104" s="17">
        <f>FishAbundance!CG104</f>
        <v>0</v>
      </c>
      <c r="CH104" s="17">
        <f>FishAbundance!CH104</f>
        <v>0</v>
      </c>
      <c r="CI104" s="17">
        <f>FishAbundance!CI104</f>
        <v>0</v>
      </c>
      <c r="CJ104" s="17">
        <f>FishAbundance!CJ104</f>
        <v>0</v>
      </c>
      <c r="CK104" s="17">
        <f>FishAbundance!CK104</f>
        <v>0</v>
      </c>
      <c r="CL104" s="17">
        <f>FishAbundance!CL104</f>
        <v>0</v>
      </c>
      <c r="CM104" s="17">
        <f>FishAbundance!CM104</f>
        <v>0</v>
      </c>
      <c r="CN104" s="17">
        <f>FishAbundance!CN104</f>
        <v>0</v>
      </c>
      <c r="CO104" s="17">
        <f>FishAbundance!CO104</f>
        <v>0</v>
      </c>
      <c r="CP104" s="17">
        <f>FishAbundance!CP104</f>
        <v>0</v>
      </c>
      <c r="CQ104" s="17">
        <f>FishAbundance!CQ104</f>
        <v>0</v>
      </c>
      <c r="CR104" s="17">
        <f>FishAbundance!CR104</f>
        <v>1</v>
      </c>
      <c r="CS104" s="17">
        <f>FishAbundance!CS104</f>
        <v>2</v>
      </c>
      <c r="CT104" s="17">
        <f>FishAbundance!CT104</f>
        <v>0</v>
      </c>
      <c r="CU104" s="17">
        <f>FishAbundance!CU104</f>
        <v>2</v>
      </c>
      <c r="CV104" s="17">
        <f>FishAbundance!CV104</f>
        <v>0</v>
      </c>
      <c r="CW104" s="17">
        <f>FishAbundance!CW104</f>
        <v>0</v>
      </c>
      <c r="CX104" s="17">
        <f>FishAbundance!CX104</f>
        <v>0</v>
      </c>
      <c r="CY104" s="17">
        <f>FishAbundance!CY104</f>
        <v>0</v>
      </c>
      <c r="CZ104" s="17">
        <f>FishAbundance!CZ104</f>
        <v>0</v>
      </c>
      <c r="DA104" s="17">
        <f>FishAbundance!DA104</f>
        <v>2</v>
      </c>
      <c r="DB104" s="17">
        <f>FishAbundance!DB104</f>
        <v>0</v>
      </c>
      <c r="DC104" s="17">
        <f>FishAbundance!DC104</f>
        <v>2</v>
      </c>
      <c r="DD104" s="17">
        <f>FishAbundance!DD104</f>
        <v>0</v>
      </c>
      <c r="DE104" s="17">
        <f>FishAbundance!DE104</f>
        <v>0</v>
      </c>
      <c r="DF104" s="17">
        <f>FishAbundance!DF104</f>
        <v>2</v>
      </c>
      <c r="DG104" s="17">
        <f>FishAbundance!DG104</f>
        <v>0</v>
      </c>
      <c r="DH104" s="17">
        <f>FishAbundance!DH104</f>
        <v>0</v>
      </c>
      <c r="DI104" s="17">
        <f>FishAbundance!DI104</f>
        <v>0</v>
      </c>
      <c r="DJ104" s="17">
        <f>FishAbundance!DJ104</f>
        <v>0</v>
      </c>
      <c r="DK104" s="17">
        <f>FishAbundance!DK104</f>
        <v>0</v>
      </c>
      <c r="DL104" s="17">
        <f>FishAbundance!DL104</f>
        <v>0</v>
      </c>
      <c r="DM104" s="17">
        <f>FishAbundance!DM104</f>
        <v>0</v>
      </c>
      <c r="DN104" s="17">
        <f>FishAbundance!DN104</f>
        <v>0</v>
      </c>
      <c r="DO104" s="17">
        <f>FishAbundance!DO104</f>
        <v>0</v>
      </c>
      <c r="DP104" s="17">
        <f>FishAbundance!DP104</f>
        <v>0</v>
      </c>
      <c r="DQ104" s="17">
        <f>FishAbundance!DQ104</f>
        <v>0</v>
      </c>
      <c r="DR104" s="17">
        <f>FishAbundance!DR104</f>
        <v>0</v>
      </c>
      <c r="DS104" s="17">
        <f>FishAbundance!DS104</f>
        <v>0</v>
      </c>
      <c r="DT104" s="17">
        <f>FishAbundance!DT104</f>
        <v>0</v>
      </c>
      <c r="DU104" s="17">
        <f>FishAbundance!DU104</f>
        <v>0</v>
      </c>
      <c r="DV104" s="17">
        <f>FishAbundance!DV104</f>
        <v>3</v>
      </c>
      <c r="DW104" s="17">
        <f>FishAbundance!DW104</f>
        <v>0</v>
      </c>
      <c r="DX104" s="17">
        <f>FishAbundance!DX104</f>
        <v>0</v>
      </c>
      <c r="DY104" s="17">
        <f>FishAbundance!DY104</f>
        <v>0</v>
      </c>
      <c r="DZ104" s="17">
        <f>FishAbundance!DZ104</f>
        <v>2</v>
      </c>
      <c r="EA104" s="17">
        <f>FishAbundance!EA104</f>
        <v>0</v>
      </c>
      <c r="EB104" s="17">
        <f>FishAbundance!EB104</f>
        <v>2</v>
      </c>
      <c r="EC104" s="17">
        <f>FishAbundance!EC104</f>
        <v>2</v>
      </c>
      <c r="ED104" s="17">
        <f>FishAbundance!ED104</f>
        <v>0</v>
      </c>
      <c r="EE104" s="17">
        <f>FishAbundance!EE104</f>
        <v>0</v>
      </c>
      <c r="EF104" s="17">
        <f>FishAbundance!EF104</f>
        <v>1</v>
      </c>
      <c r="EG104" s="17">
        <f>FishAbundance!EG104</f>
        <v>0</v>
      </c>
      <c r="EH104" s="17">
        <f>FishAbundance!EH104</f>
        <v>0</v>
      </c>
      <c r="EI104" s="17">
        <f>FishAbundance!EI104</f>
        <v>0</v>
      </c>
      <c r="EJ104" s="17">
        <f>FishAbundance!EJ104</f>
        <v>2</v>
      </c>
      <c r="EK104" s="17">
        <f>FishAbundance!EK104</f>
        <v>0</v>
      </c>
      <c r="EL104" s="17">
        <f>FishAbundance!EL104</f>
        <v>0</v>
      </c>
      <c r="EM104" s="17">
        <f>FishAbundance!EM104</f>
        <v>0</v>
      </c>
      <c r="EN104" s="17">
        <f>FishAbundance!EN104</f>
        <v>1</v>
      </c>
      <c r="EO104" s="17">
        <f>FishAbundance!EO104</f>
        <v>2</v>
      </c>
      <c r="EP104" s="17">
        <f>FishAbundance!EP104</f>
        <v>0</v>
      </c>
      <c r="EQ104" s="17">
        <f>FishAbundance!EQ104</f>
        <v>0</v>
      </c>
      <c r="ER104" s="17">
        <f>FishAbundance!ER104</f>
        <v>0</v>
      </c>
      <c r="ES104" s="17">
        <f>FishAbundance!ES104</f>
        <v>0</v>
      </c>
      <c r="ET104" s="17">
        <f>FishAbundance!ET104</f>
        <v>0</v>
      </c>
      <c r="EU104" s="17">
        <f>FishAbundance!EU104</f>
        <v>0</v>
      </c>
      <c r="EV104" s="17">
        <f>FishAbundance!EV104</f>
        <v>0</v>
      </c>
      <c r="EW104" s="17">
        <f>FishAbundance!EW104</f>
        <v>0</v>
      </c>
      <c r="EX104" s="17">
        <f>FishAbundance!EX104</f>
        <v>2</v>
      </c>
      <c r="EY104" s="17">
        <f>FishAbundance!EY104</f>
        <v>0</v>
      </c>
      <c r="EZ104" s="17">
        <f>FishAbundance!EZ104</f>
        <v>0</v>
      </c>
      <c r="FA104" s="17">
        <f>FishAbundance!FA104</f>
        <v>0</v>
      </c>
      <c r="FB104" s="17">
        <f>FishAbundance!FB104</f>
        <v>0</v>
      </c>
      <c r="FC104" s="17">
        <f>FishAbundance!FC104</f>
        <v>0</v>
      </c>
      <c r="FE104" s="17">
        <f>VLOOKUP($A104, SiteInfo!$A$2:$R$480, MATCH(FishAbundancePRIMER!FE$1, SiteInfo!$A$1:$R$1,0), 0)</f>
        <v>9</v>
      </c>
      <c r="FF104" s="17">
        <f>VLOOKUP($A104, SiteInfo!$A$2:$R$480, MATCH(FishAbundancePRIMER!FF$1, SiteInfo!$A$1:$R$1,0), 0)</f>
        <v>2</v>
      </c>
      <c r="FG104" s="17">
        <f>VLOOKUP($A104, SiteInfo!$A$2:$R$480, MATCH(FishAbundancePRIMER!FG$1, SiteInfo!$A$1:$R$1,0), 0)</f>
        <v>1990</v>
      </c>
      <c r="FH104" s="17" t="str">
        <f>VLOOKUP($A104, SiteInfo!$A$2:$R$480, MATCH(FishAbundancePRIMER!FH$1, SiteInfo!$A$1:$R$1,0), 0)</f>
        <v>CD</v>
      </c>
      <c r="FI104" s="17">
        <f>VLOOKUP($A104, SiteInfo!$A$2:$R$480, MATCH(FishAbundancePRIMER!FI$1, SiteInfo!$A$1:$R$1,0), 0)</f>
        <v>2</v>
      </c>
      <c r="FJ104" s="17" t="str">
        <f>VLOOKUP($A104, SiteInfo!$A$2:$R$480, MATCH(FishAbundancePRIMER!FJ$1, SiteInfo!$A$1:$R$1,0), 0)</f>
        <v>Croiselles Harbour</v>
      </c>
      <c r="FK104" s="17" t="str">
        <f>VLOOKUP($A104, SiteInfo!$A$2:$R$480, MATCH(FishAbundancePRIMER!FK$1, SiteInfo!$A$1:$R$1,0), 0)</f>
        <v>Croiselles Harbour</v>
      </c>
      <c r="FL104" s="17" t="str">
        <f>VLOOKUP($A104, SiteInfo!$A$2:$R$480, MATCH(FishAbundancePRIMER!FL$1, SiteInfo!$A$1:$R$1,0), 0)</f>
        <v>OMS</v>
      </c>
      <c r="FM104" s="17" t="str">
        <f>VLOOKUP($A104, SiteInfo!$A$2:$R$480, MATCH(FishAbundancePRIMER!FM$1, SiteInfo!$A$1:$R$1,0), 0)</f>
        <v>Outer Marlborough Sounds</v>
      </c>
      <c r="FN104" s="17" t="str">
        <f>VLOOKUP($A104, SiteInfo!$A$2:$R$480, MATCH(FishAbundancePRIMER!FN$1, SiteInfo!$A$1:$R$1,0), 0)</f>
        <v>Cr</v>
      </c>
      <c r="FO104" s="17" t="str">
        <f>VLOOKUP($A104, SiteInfo!$A$2:$R$480, MATCH(FishAbundancePRIMER!FO$1, SiteInfo!$A$1:$R$1,0), 0)</f>
        <v>NESI</v>
      </c>
    </row>
    <row r="105" spans="1:171" x14ac:dyDescent="0.25">
      <c r="A105" s="11" t="str">
        <f>FishAbundance!A105</f>
        <v>Cb1</v>
      </c>
      <c r="B105" s="17">
        <f>FishAbundance!B105</f>
        <v>0</v>
      </c>
      <c r="C105" s="17">
        <f>FishAbundance!C105</f>
        <v>0</v>
      </c>
      <c r="D105" s="17">
        <f>FishAbundance!D105</f>
        <v>0</v>
      </c>
      <c r="E105" s="17">
        <f>FishAbundance!E105</f>
        <v>0</v>
      </c>
      <c r="F105" s="17">
        <f>FishAbundance!F105</f>
        <v>0</v>
      </c>
      <c r="G105" s="17">
        <f>FishAbundance!G105</f>
        <v>0</v>
      </c>
      <c r="H105" s="17">
        <f>FishAbundance!H105</f>
        <v>0</v>
      </c>
      <c r="I105" s="17">
        <f>FishAbundance!I105</f>
        <v>0</v>
      </c>
      <c r="J105" s="17">
        <f>FishAbundance!J105</f>
        <v>0</v>
      </c>
      <c r="K105" s="17">
        <f>FishAbundance!K105</f>
        <v>0</v>
      </c>
      <c r="L105" s="17">
        <f>FishAbundance!L105</f>
        <v>0</v>
      </c>
      <c r="M105" s="17">
        <f>FishAbundance!M105</f>
        <v>0</v>
      </c>
      <c r="N105" s="17">
        <f>FishAbundance!N105</f>
        <v>0</v>
      </c>
      <c r="O105" s="17">
        <f>FishAbundance!O105</f>
        <v>0</v>
      </c>
      <c r="P105" s="17">
        <f>FishAbundance!P105</f>
        <v>0</v>
      </c>
      <c r="Q105" s="17">
        <f>FishAbundance!Q105</f>
        <v>0</v>
      </c>
      <c r="R105" s="17">
        <f>FishAbundance!R105</f>
        <v>0</v>
      </c>
      <c r="S105" s="17">
        <f>FishAbundance!S105</f>
        <v>0</v>
      </c>
      <c r="T105" s="17">
        <f>FishAbundance!T105</f>
        <v>0</v>
      </c>
      <c r="U105" s="17">
        <f>FishAbundance!U105</f>
        <v>0</v>
      </c>
      <c r="V105" s="17">
        <f>FishAbundance!V105</f>
        <v>0</v>
      </c>
      <c r="W105" s="17">
        <f>FishAbundance!W105</f>
        <v>0</v>
      </c>
      <c r="X105" s="17">
        <f>FishAbundance!X105</f>
        <v>0</v>
      </c>
      <c r="Y105" s="17">
        <f>FishAbundance!Y105</f>
        <v>0</v>
      </c>
      <c r="Z105" s="17">
        <f>FishAbundance!Z105</f>
        <v>0</v>
      </c>
      <c r="AA105" s="17">
        <f>FishAbundance!AA105</f>
        <v>0</v>
      </c>
      <c r="AB105" s="17">
        <f>FishAbundance!AB105</f>
        <v>0</v>
      </c>
      <c r="AC105" s="17">
        <f>FishAbundance!AC105</f>
        <v>0</v>
      </c>
      <c r="AD105" s="17">
        <f>FishAbundance!AD105</f>
        <v>0</v>
      </c>
      <c r="AE105" s="17">
        <f>FishAbundance!AE105</f>
        <v>0</v>
      </c>
      <c r="AF105" s="17">
        <f>FishAbundance!AF105</f>
        <v>0</v>
      </c>
      <c r="AG105" s="17">
        <f>FishAbundance!AG105</f>
        <v>0</v>
      </c>
      <c r="AH105" s="17">
        <f>FishAbundance!AH105</f>
        <v>0</v>
      </c>
      <c r="AI105" s="17">
        <f>FishAbundance!AI105</f>
        <v>0</v>
      </c>
      <c r="AJ105" s="17">
        <f>FishAbundance!AJ105</f>
        <v>0</v>
      </c>
      <c r="AK105" s="17">
        <f>FishAbundance!AK105</f>
        <v>0</v>
      </c>
      <c r="AL105" s="17">
        <f>FishAbundance!AL105</f>
        <v>0</v>
      </c>
      <c r="AM105" s="17">
        <f>FishAbundance!AM105</f>
        <v>0</v>
      </c>
      <c r="AN105" s="17">
        <f>FishAbundance!AN105</f>
        <v>0</v>
      </c>
      <c r="AO105" s="17">
        <f>FishAbundance!AO105</f>
        <v>0</v>
      </c>
      <c r="AP105" s="17">
        <f>FishAbundance!AP105</f>
        <v>0</v>
      </c>
      <c r="AQ105" s="17">
        <f>FishAbundance!AQ105</f>
        <v>0</v>
      </c>
      <c r="AR105" s="17">
        <f>FishAbundance!AR105</f>
        <v>0</v>
      </c>
      <c r="AS105" s="17">
        <f>FishAbundance!AS105</f>
        <v>0</v>
      </c>
      <c r="AT105" s="17">
        <f>FishAbundance!AT105</f>
        <v>0</v>
      </c>
      <c r="AU105" s="17">
        <f>FishAbundance!AU105</f>
        <v>0</v>
      </c>
      <c r="AV105" s="17">
        <f>FishAbundance!AV105</f>
        <v>0</v>
      </c>
      <c r="AW105" s="17">
        <f>FishAbundance!AW105</f>
        <v>0</v>
      </c>
      <c r="AX105" s="17">
        <f>FishAbundance!AX105</f>
        <v>0</v>
      </c>
      <c r="AY105" s="17">
        <f>FishAbundance!AY105</f>
        <v>0</v>
      </c>
      <c r="AZ105" s="17">
        <f>FishAbundance!AZ105</f>
        <v>0</v>
      </c>
      <c r="BA105" s="17">
        <f>FishAbundance!BA105</f>
        <v>0</v>
      </c>
      <c r="BB105" s="17">
        <f>FishAbundance!BB105</f>
        <v>0</v>
      </c>
      <c r="BC105" s="17">
        <f>FishAbundance!BC105</f>
        <v>0</v>
      </c>
      <c r="BD105" s="17">
        <f>FishAbundance!BD105</f>
        <v>0</v>
      </c>
      <c r="BE105" s="17">
        <f>FishAbundance!BE105</f>
        <v>0</v>
      </c>
      <c r="BF105" s="17">
        <f>FishAbundance!BF105</f>
        <v>0</v>
      </c>
      <c r="BG105" s="17">
        <f>FishAbundance!BG105</f>
        <v>3</v>
      </c>
      <c r="BH105" s="17">
        <f>FishAbundance!BH105</f>
        <v>0</v>
      </c>
      <c r="BI105" s="17">
        <f>FishAbundance!BI105</f>
        <v>0</v>
      </c>
      <c r="BJ105" s="17">
        <f>FishAbundance!BJ105</f>
        <v>0</v>
      </c>
      <c r="BK105" s="17">
        <f>FishAbundance!BK105</f>
        <v>2</v>
      </c>
      <c r="BL105" s="17">
        <f>FishAbundance!BL105</f>
        <v>0</v>
      </c>
      <c r="BM105" s="17">
        <f>FishAbundance!BM105</f>
        <v>0</v>
      </c>
      <c r="BN105" s="17">
        <f>FishAbundance!BN105</f>
        <v>0</v>
      </c>
      <c r="BO105" s="17">
        <f>FishAbundance!BO105</f>
        <v>0</v>
      </c>
      <c r="BP105" s="17">
        <f>FishAbundance!BP105</f>
        <v>0</v>
      </c>
      <c r="BQ105" s="17">
        <f>FishAbundance!BQ105</f>
        <v>0</v>
      </c>
      <c r="BR105" s="17">
        <f>FishAbundance!BR105</f>
        <v>0</v>
      </c>
      <c r="BS105" s="17">
        <f>FishAbundance!BS105</f>
        <v>0</v>
      </c>
      <c r="BT105" s="17">
        <f>FishAbundance!BT105</f>
        <v>0</v>
      </c>
      <c r="BU105" s="17">
        <f>FishAbundance!BU105</f>
        <v>0</v>
      </c>
      <c r="BV105" s="17">
        <f>FishAbundance!BV105</f>
        <v>0</v>
      </c>
      <c r="BW105" s="17">
        <f>FishAbundance!BW105</f>
        <v>0</v>
      </c>
      <c r="BX105" s="17">
        <f>FishAbundance!BX105</f>
        <v>0</v>
      </c>
      <c r="BY105" s="17">
        <f>FishAbundance!BY105</f>
        <v>0</v>
      </c>
      <c r="BZ105" s="17">
        <f>FishAbundance!BZ105</f>
        <v>0</v>
      </c>
      <c r="CA105" s="17">
        <f>FishAbundance!CA105</f>
        <v>0</v>
      </c>
      <c r="CB105" s="17">
        <f>FishAbundance!CB105</f>
        <v>0</v>
      </c>
      <c r="CC105" s="17">
        <f>FishAbundance!CC105</f>
        <v>0</v>
      </c>
      <c r="CD105" s="17">
        <f>FishAbundance!CD105</f>
        <v>0</v>
      </c>
      <c r="CE105" s="17">
        <f>FishAbundance!CE105</f>
        <v>0</v>
      </c>
      <c r="CF105" s="17">
        <f>FishAbundance!CF105</f>
        <v>0</v>
      </c>
      <c r="CG105" s="17">
        <f>FishAbundance!CG105</f>
        <v>0</v>
      </c>
      <c r="CH105" s="17">
        <f>FishAbundance!CH105</f>
        <v>0</v>
      </c>
      <c r="CI105" s="17">
        <f>FishAbundance!CI105</f>
        <v>0</v>
      </c>
      <c r="CJ105" s="17">
        <f>FishAbundance!CJ105</f>
        <v>0</v>
      </c>
      <c r="CK105" s="17">
        <f>FishAbundance!CK105</f>
        <v>0</v>
      </c>
      <c r="CL105" s="17">
        <f>FishAbundance!CL105</f>
        <v>0</v>
      </c>
      <c r="CM105" s="17">
        <f>FishAbundance!CM105</f>
        <v>0</v>
      </c>
      <c r="CN105" s="17">
        <f>FishAbundance!CN105</f>
        <v>0</v>
      </c>
      <c r="CO105" s="17">
        <f>FishAbundance!CO105</f>
        <v>0</v>
      </c>
      <c r="CP105" s="17">
        <f>FishAbundance!CP105</f>
        <v>0</v>
      </c>
      <c r="CQ105" s="17">
        <f>FishAbundance!CQ105</f>
        <v>0</v>
      </c>
      <c r="CR105" s="17">
        <f>FishAbundance!CR105</f>
        <v>0</v>
      </c>
      <c r="CS105" s="17">
        <f>FishAbundance!CS105</f>
        <v>0</v>
      </c>
      <c r="CT105" s="17">
        <f>FishAbundance!CT105</f>
        <v>0</v>
      </c>
      <c r="CU105" s="17">
        <f>FishAbundance!CU105</f>
        <v>0</v>
      </c>
      <c r="CV105" s="17">
        <f>FishAbundance!CV105</f>
        <v>0</v>
      </c>
      <c r="CW105" s="17">
        <f>FishAbundance!CW105</f>
        <v>0</v>
      </c>
      <c r="CX105" s="17">
        <f>FishAbundance!CX105</f>
        <v>0</v>
      </c>
      <c r="CY105" s="17">
        <f>FishAbundance!CY105</f>
        <v>0</v>
      </c>
      <c r="CZ105" s="17">
        <f>FishAbundance!CZ105</f>
        <v>0</v>
      </c>
      <c r="DA105" s="17">
        <f>FishAbundance!DA105</f>
        <v>2</v>
      </c>
      <c r="DB105" s="17">
        <f>FishAbundance!DB105</f>
        <v>0</v>
      </c>
      <c r="DC105" s="17">
        <f>FishAbundance!DC105</f>
        <v>0</v>
      </c>
      <c r="DD105" s="17">
        <f>FishAbundance!DD105</f>
        <v>0</v>
      </c>
      <c r="DE105" s="17">
        <f>FishAbundance!DE105</f>
        <v>0</v>
      </c>
      <c r="DF105" s="17">
        <f>FishAbundance!DF105</f>
        <v>0</v>
      </c>
      <c r="DG105" s="17">
        <f>FishAbundance!DG105</f>
        <v>0</v>
      </c>
      <c r="DH105" s="17">
        <f>FishAbundance!DH105</f>
        <v>0</v>
      </c>
      <c r="DI105" s="17">
        <f>FishAbundance!DI105</f>
        <v>0</v>
      </c>
      <c r="DJ105" s="17">
        <f>FishAbundance!DJ105</f>
        <v>0</v>
      </c>
      <c r="DK105" s="17">
        <f>FishAbundance!DK105</f>
        <v>0</v>
      </c>
      <c r="DL105" s="17">
        <f>FishAbundance!DL105</f>
        <v>0</v>
      </c>
      <c r="DM105" s="17">
        <f>FishAbundance!DM105</f>
        <v>0</v>
      </c>
      <c r="DN105" s="17">
        <f>FishAbundance!DN105</f>
        <v>0</v>
      </c>
      <c r="DO105" s="17">
        <f>FishAbundance!DO105</f>
        <v>0</v>
      </c>
      <c r="DP105" s="17">
        <f>FishAbundance!DP105</f>
        <v>0</v>
      </c>
      <c r="DQ105" s="17">
        <f>FishAbundance!DQ105</f>
        <v>0</v>
      </c>
      <c r="DR105" s="17">
        <f>FishAbundance!DR105</f>
        <v>0</v>
      </c>
      <c r="DS105" s="17">
        <f>FishAbundance!DS105</f>
        <v>0</v>
      </c>
      <c r="DT105" s="17">
        <f>FishAbundance!DT105</f>
        <v>0</v>
      </c>
      <c r="DU105" s="17">
        <f>FishAbundance!DU105</f>
        <v>0</v>
      </c>
      <c r="DV105" s="17">
        <f>FishAbundance!DV105</f>
        <v>2</v>
      </c>
      <c r="DW105" s="17">
        <f>FishAbundance!DW105</f>
        <v>0</v>
      </c>
      <c r="DX105" s="17">
        <f>FishAbundance!DX105</f>
        <v>0</v>
      </c>
      <c r="DY105" s="17">
        <f>FishAbundance!DY105</f>
        <v>0</v>
      </c>
      <c r="DZ105" s="17">
        <f>FishAbundance!DZ105</f>
        <v>0</v>
      </c>
      <c r="EA105" s="17">
        <f>FishAbundance!EA105</f>
        <v>2</v>
      </c>
      <c r="EB105" s="17">
        <f>FishAbundance!EB105</f>
        <v>0</v>
      </c>
      <c r="EC105" s="17">
        <f>FishAbundance!EC105</f>
        <v>2</v>
      </c>
      <c r="ED105" s="17">
        <f>FishAbundance!ED105</f>
        <v>0</v>
      </c>
      <c r="EE105" s="17">
        <f>FishAbundance!EE105</f>
        <v>0</v>
      </c>
      <c r="EF105" s="17">
        <f>FishAbundance!EF105</f>
        <v>0</v>
      </c>
      <c r="EG105" s="17">
        <f>FishAbundance!EG105</f>
        <v>0</v>
      </c>
      <c r="EH105" s="17">
        <f>FishAbundance!EH105</f>
        <v>0</v>
      </c>
      <c r="EI105" s="17">
        <f>FishAbundance!EI105</f>
        <v>0</v>
      </c>
      <c r="EJ105" s="17">
        <f>FishAbundance!EJ105</f>
        <v>0</v>
      </c>
      <c r="EK105" s="17">
        <f>FishAbundance!EK105</f>
        <v>0</v>
      </c>
      <c r="EL105" s="17">
        <f>FishAbundance!EL105</f>
        <v>0</v>
      </c>
      <c r="EM105" s="17">
        <f>FishAbundance!EM105</f>
        <v>0</v>
      </c>
      <c r="EN105" s="17">
        <f>FishAbundance!EN105</f>
        <v>0</v>
      </c>
      <c r="EO105" s="17">
        <f>FishAbundance!EO105</f>
        <v>0</v>
      </c>
      <c r="EP105" s="17">
        <f>FishAbundance!EP105</f>
        <v>0</v>
      </c>
      <c r="EQ105" s="17">
        <f>FishAbundance!EQ105</f>
        <v>0</v>
      </c>
      <c r="ER105" s="17">
        <f>FishAbundance!ER105</f>
        <v>0</v>
      </c>
      <c r="ES105" s="17">
        <f>FishAbundance!ES105</f>
        <v>0</v>
      </c>
      <c r="ET105" s="17">
        <f>FishAbundance!ET105</f>
        <v>0</v>
      </c>
      <c r="EU105" s="17">
        <f>FishAbundance!EU105</f>
        <v>0</v>
      </c>
      <c r="EV105" s="17">
        <f>FishAbundance!EV105</f>
        <v>0</v>
      </c>
      <c r="EW105" s="17">
        <f>FishAbundance!EW105</f>
        <v>0</v>
      </c>
      <c r="EX105" s="17">
        <f>FishAbundance!EX105</f>
        <v>0</v>
      </c>
      <c r="EY105" s="17">
        <f>FishAbundance!EY105</f>
        <v>0</v>
      </c>
      <c r="EZ105" s="17">
        <f>FishAbundance!EZ105</f>
        <v>0</v>
      </c>
      <c r="FA105" s="17">
        <f>FishAbundance!FA105</f>
        <v>0</v>
      </c>
      <c r="FB105" s="17">
        <f>FishAbundance!FB105</f>
        <v>0</v>
      </c>
      <c r="FC105" s="17">
        <f>FishAbundance!FC105</f>
        <v>0</v>
      </c>
      <c r="FE105" s="17">
        <f>VLOOKUP($A105, SiteInfo!$A$2:$R$480, MATCH(FishAbundancePRIMER!FE$1, SiteInfo!$A$1:$R$1,0), 0)</f>
        <v>27</v>
      </c>
      <c r="FF105" s="17">
        <f>VLOOKUP($A105, SiteInfo!$A$2:$R$480, MATCH(FishAbundancePRIMER!FF$1, SiteInfo!$A$1:$R$1,0), 0)</f>
        <v>2</v>
      </c>
      <c r="FG105" s="17">
        <f>VLOOKUP($A105, SiteInfo!$A$2:$R$480, MATCH(FishAbundancePRIMER!FG$1, SiteInfo!$A$1:$R$1,0), 0)</f>
        <v>1990</v>
      </c>
      <c r="FH105" s="17" t="str">
        <f>VLOOKUP($A105, SiteInfo!$A$2:$R$480, MATCH(FishAbundancePRIMER!FH$1, SiteInfo!$A$1:$R$1,0), 0)</f>
        <v>CD</v>
      </c>
      <c r="FI105" s="17">
        <f>VLOOKUP($A105, SiteInfo!$A$2:$R$480, MATCH(FishAbundancePRIMER!FI$1, SiteInfo!$A$1:$R$1,0), 0)</f>
        <v>2</v>
      </c>
      <c r="FJ105" s="17" t="str">
        <f>VLOOKUP($A105, SiteInfo!$A$2:$R$480, MATCH(FishAbundancePRIMER!FJ$1, SiteInfo!$A$1:$R$1,0), 0)</f>
        <v>Current Basin</v>
      </c>
      <c r="FK105" s="17" t="str">
        <f>VLOOKUP($A105, SiteInfo!$A$2:$R$480, MATCH(FishAbundancePRIMER!FK$1, SiteInfo!$A$1:$R$1,0), 0)</f>
        <v>Current Basin</v>
      </c>
      <c r="FL105" s="17" t="str">
        <f>VLOOKUP($A105, SiteInfo!$A$2:$R$480, MATCH(FishAbundancePRIMER!FL$1, SiteInfo!$A$1:$R$1,0), 0)</f>
        <v>OMS</v>
      </c>
      <c r="FM105" s="17" t="str">
        <f>VLOOKUP($A105, SiteInfo!$A$2:$R$480, MATCH(FishAbundancePRIMER!FM$1, SiteInfo!$A$1:$R$1,0), 0)</f>
        <v>Outer Marlborough Sounds</v>
      </c>
      <c r="FN105" s="17" t="str">
        <f>VLOOKUP($A105, SiteInfo!$A$2:$R$480, MATCH(FishAbundancePRIMER!FN$1, SiteInfo!$A$1:$R$1,0), 0)</f>
        <v>Cb</v>
      </c>
      <c r="FO105" s="17" t="str">
        <f>VLOOKUP($A105, SiteInfo!$A$2:$R$480, MATCH(FishAbundancePRIMER!FO$1, SiteInfo!$A$1:$R$1,0), 0)</f>
        <v>NESI</v>
      </c>
    </row>
    <row r="106" spans="1:171" x14ac:dyDescent="0.25">
      <c r="A106" s="11" t="str">
        <f>FishAbundance!A106</f>
        <v>Cb2</v>
      </c>
      <c r="B106" s="17">
        <f>FishAbundance!B106</f>
        <v>0</v>
      </c>
      <c r="C106" s="17">
        <f>FishAbundance!C106</f>
        <v>0</v>
      </c>
      <c r="D106" s="17">
        <f>FishAbundance!D106</f>
        <v>0</v>
      </c>
      <c r="E106" s="17">
        <f>FishAbundance!E106</f>
        <v>0</v>
      </c>
      <c r="F106" s="17">
        <f>FishAbundance!F106</f>
        <v>0</v>
      </c>
      <c r="G106" s="17">
        <f>FishAbundance!G106</f>
        <v>0</v>
      </c>
      <c r="H106" s="17">
        <f>FishAbundance!H106</f>
        <v>0</v>
      </c>
      <c r="I106" s="17">
        <f>FishAbundance!I106</f>
        <v>0</v>
      </c>
      <c r="J106" s="17">
        <f>FishAbundance!J106</f>
        <v>0</v>
      </c>
      <c r="K106" s="17">
        <f>FishAbundance!K106</f>
        <v>0</v>
      </c>
      <c r="L106" s="17">
        <f>FishAbundance!L106</f>
        <v>0</v>
      </c>
      <c r="M106" s="17">
        <f>FishAbundance!M106</f>
        <v>0</v>
      </c>
      <c r="N106" s="17">
        <f>FishAbundance!N106</f>
        <v>0</v>
      </c>
      <c r="O106" s="17">
        <f>FishAbundance!O106</f>
        <v>0</v>
      </c>
      <c r="P106" s="17">
        <f>FishAbundance!P106</f>
        <v>0</v>
      </c>
      <c r="Q106" s="17">
        <f>FishAbundance!Q106</f>
        <v>0</v>
      </c>
      <c r="R106" s="17">
        <f>FishAbundance!R106</f>
        <v>0</v>
      </c>
      <c r="S106" s="17">
        <f>FishAbundance!S106</f>
        <v>0</v>
      </c>
      <c r="T106" s="17">
        <f>FishAbundance!T106</f>
        <v>0</v>
      </c>
      <c r="U106" s="17">
        <f>FishAbundance!U106</f>
        <v>0</v>
      </c>
      <c r="V106" s="17">
        <f>FishAbundance!V106</f>
        <v>2</v>
      </c>
      <c r="W106" s="17">
        <f>FishAbundance!W106</f>
        <v>0</v>
      </c>
      <c r="X106" s="17">
        <f>FishAbundance!X106</f>
        <v>0</v>
      </c>
      <c r="Y106" s="17">
        <f>FishAbundance!Y106</f>
        <v>0</v>
      </c>
      <c r="Z106" s="17">
        <f>FishAbundance!Z106</f>
        <v>0</v>
      </c>
      <c r="AA106" s="17">
        <f>FishAbundance!AA106</f>
        <v>2</v>
      </c>
      <c r="AB106" s="17">
        <f>FishAbundance!AB106</f>
        <v>1</v>
      </c>
      <c r="AC106" s="17">
        <f>FishAbundance!AC106</f>
        <v>0</v>
      </c>
      <c r="AD106" s="17">
        <f>FishAbundance!AD106</f>
        <v>0</v>
      </c>
      <c r="AE106" s="17">
        <f>FishAbundance!AE106</f>
        <v>0</v>
      </c>
      <c r="AF106" s="17">
        <f>FishAbundance!AF106</f>
        <v>0</v>
      </c>
      <c r="AG106" s="17">
        <f>FishAbundance!AG106</f>
        <v>0</v>
      </c>
      <c r="AH106" s="17">
        <f>FishAbundance!AH106</f>
        <v>0</v>
      </c>
      <c r="AI106" s="17">
        <f>FishAbundance!AI106</f>
        <v>0</v>
      </c>
      <c r="AJ106" s="17">
        <f>FishAbundance!AJ106</f>
        <v>0</v>
      </c>
      <c r="AK106" s="17">
        <f>FishAbundance!AK106</f>
        <v>0</v>
      </c>
      <c r="AL106" s="17">
        <f>FishAbundance!AL106</f>
        <v>0</v>
      </c>
      <c r="AM106" s="17">
        <f>FishAbundance!AM106</f>
        <v>0</v>
      </c>
      <c r="AN106" s="17">
        <f>FishAbundance!AN106</f>
        <v>0</v>
      </c>
      <c r="AO106" s="17">
        <f>FishAbundance!AO106</f>
        <v>0</v>
      </c>
      <c r="AP106" s="17">
        <f>FishAbundance!AP106</f>
        <v>0</v>
      </c>
      <c r="AQ106" s="17">
        <f>FishAbundance!AQ106</f>
        <v>0</v>
      </c>
      <c r="AR106" s="17">
        <f>FishAbundance!AR106</f>
        <v>0</v>
      </c>
      <c r="AS106" s="17">
        <f>FishAbundance!AS106</f>
        <v>0</v>
      </c>
      <c r="AT106" s="17">
        <f>FishAbundance!AT106</f>
        <v>0</v>
      </c>
      <c r="AU106" s="17">
        <f>FishAbundance!AU106</f>
        <v>0</v>
      </c>
      <c r="AV106" s="17">
        <f>FishAbundance!AV106</f>
        <v>0</v>
      </c>
      <c r="AW106" s="17">
        <f>FishAbundance!AW106</f>
        <v>0</v>
      </c>
      <c r="AX106" s="17">
        <f>FishAbundance!AX106</f>
        <v>0</v>
      </c>
      <c r="AY106" s="17">
        <f>FishAbundance!AY106</f>
        <v>0</v>
      </c>
      <c r="AZ106" s="17">
        <f>FishAbundance!AZ106</f>
        <v>0</v>
      </c>
      <c r="BA106" s="17">
        <f>FishAbundance!BA106</f>
        <v>0</v>
      </c>
      <c r="BB106" s="17">
        <f>FishAbundance!BB106</f>
        <v>0</v>
      </c>
      <c r="BC106" s="17">
        <f>FishAbundance!BC106</f>
        <v>0</v>
      </c>
      <c r="BD106" s="17">
        <f>FishAbundance!BD106</f>
        <v>0</v>
      </c>
      <c r="BE106" s="17">
        <f>FishAbundance!BE106</f>
        <v>0</v>
      </c>
      <c r="BF106" s="17">
        <f>FishAbundance!BF106</f>
        <v>0</v>
      </c>
      <c r="BG106" s="17">
        <f>FishAbundance!BG106</f>
        <v>0</v>
      </c>
      <c r="BH106" s="17">
        <f>FishAbundance!BH106</f>
        <v>0</v>
      </c>
      <c r="BI106" s="17">
        <f>FishAbundance!BI106</f>
        <v>0</v>
      </c>
      <c r="BJ106" s="17">
        <f>FishAbundance!BJ106</f>
        <v>0</v>
      </c>
      <c r="BK106" s="17">
        <f>FishAbundance!BK106</f>
        <v>1</v>
      </c>
      <c r="BL106" s="17">
        <f>FishAbundance!BL106</f>
        <v>0</v>
      </c>
      <c r="BM106" s="17">
        <f>FishAbundance!BM106</f>
        <v>0</v>
      </c>
      <c r="BN106" s="17">
        <f>FishAbundance!BN106</f>
        <v>0</v>
      </c>
      <c r="BO106" s="17">
        <f>FishAbundance!BO106</f>
        <v>0</v>
      </c>
      <c r="BP106" s="17">
        <f>FishAbundance!BP106</f>
        <v>0</v>
      </c>
      <c r="BQ106" s="17">
        <f>FishAbundance!BQ106</f>
        <v>0</v>
      </c>
      <c r="BR106" s="17">
        <f>FishAbundance!BR106</f>
        <v>0</v>
      </c>
      <c r="BS106" s="17">
        <f>FishAbundance!BS106</f>
        <v>0</v>
      </c>
      <c r="BT106" s="17">
        <f>FishAbundance!BT106</f>
        <v>0</v>
      </c>
      <c r="BU106" s="17">
        <f>FishAbundance!BU106</f>
        <v>0</v>
      </c>
      <c r="BV106" s="17">
        <f>FishAbundance!BV106</f>
        <v>0</v>
      </c>
      <c r="BW106" s="17">
        <f>FishAbundance!BW106</f>
        <v>0</v>
      </c>
      <c r="BX106" s="17">
        <f>FishAbundance!BX106</f>
        <v>0</v>
      </c>
      <c r="BY106" s="17">
        <f>FishAbundance!BY106</f>
        <v>0</v>
      </c>
      <c r="BZ106" s="17">
        <f>FishAbundance!BZ106</f>
        <v>0</v>
      </c>
      <c r="CA106" s="17">
        <f>FishAbundance!CA106</f>
        <v>0</v>
      </c>
      <c r="CB106" s="17">
        <f>FishAbundance!CB106</f>
        <v>0</v>
      </c>
      <c r="CC106" s="17">
        <f>FishAbundance!CC106</f>
        <v>0</v>
      </c>
      <c r="CD106" s="17">
        <f>FishAbundance!CD106</f>
        <v>0</v>
      </c>
      <c r="CE106" s="17">
        <f>FishAbundance!CE106</f>
        <v>0</v>
      </c>
      <c r="CF106" s="17">
        <f>FishAbundance!CF106</f>
        <v>0</v>
      </c>
      <c r="CG106" s="17">
        <f>FishAbundance!CG106</f>
        <v>0</v>
      </c>
      <c r="CH106" s="17">
        <f>FishAbundance!CH106</f>
        <v>0</v>
      </c>
      <c r="CI106" s="17">
        <f>FishAbundance!CI106</f>
        <v>0</v>
      </c>
      <c r="CJ106" s="17">
        <f>FishAbundance!CJ106</f>
        <v>0</v>
      </c>
      <c r="CK106" s="17">
        <f>FishAbundance!CK106</f>
        <v>0</v>
      </c>
      <c r="CL106" s="17">
        <f>FishAbundance!CL106</f>
        <v>0</v>
      </c>
      <c r="CM106" s="17">
        <f>FishAbundance!CM106</f>
        <v>0</v>
      </c>
      <c r="CN106" s="17">
        <f>FishAbundance!CN106</f>
        <v>0</v>
      </c>
      <c r="CO106" s="17">
        <f>FishAbundance!CO106</f>
        <v>0</v>
      </c>
      <c r="CP106" s="17">
        <f>FishAbundance!CP106</f>
        <v>0</v>
      </c>
      <c r="CQ106" s="17">
        <f>FishAbundance!CQ106</f>
        <v>0</v>
      </c>
      <c r="CR106" s="17">
        <f>FishAbundance!CR106</f>
        <v>0</v>
      </c>
      <c r="CS106" s="17">
        <f>FishAbundance!CS106</f>
        <v>1</v>
      </c>
      <c r="CT106" s="17">
        <f>FishAbundance!CT106</f>
        <v>0</v>
      </c>
      <c r="CU106" s="17">
        <f>FishAbundance!CU106</f>
        <v>0</v>
      </c>
      <c r="CV106" s="17">
        <f>FishAbundance!CV106</f>
        <v>1</v>
      </c>
      <c r="CW106" s="17">
        <f>FishAbundance!CW106</f>
        <v>0</v>
      </c>
      <c r="CX106" s="17">
        <f>FishAbundance!CX106</f>
        <v>0</v>
      </c>
      <c r="CY106" s="17">
        <f>FishAbundance!CY106</f>
        <v>0</v>
      </c>
      <c r="CZ106" s="17">
        <f>FishAbundance!CZ106</f>
        <v>0</v>
      </c>
      <c r="DA106" s="17">
        <f>FishAbundance!DA106</f>
        <v>3</v>
      </c>
      <c r="DB106" s="17">
        <f>FishAbundance!DB106</f>
        <v>0</v>
      </c>
      <c r="DC106" s="17">
        <f>FishAbundance!DC106</f>
        <v>3</v>
      </c>
      <c r="DD106" s="17">
        <f>FishAbundance!DD106</f>
        <v>0</v>
      </c>
      <c r="DE106" s="17">
        <f>FishAbundance!DE106</f>
        <v>0</v>
      </c>
      <c r="DF106" s="17">
        <f>FishAbundance!DF106</f>
        <v>2</v>
      </c>
      <c r="DG106" s="17">
        <f>FishAbundance!DG106</f>
        <v>0</v>
      </c>
      <c r="DH106" s="17">
        <f>FishAbundance!DH106</f>
        <v>0</v>
      </c>
      <c r="DI106" s="17">
        <f>FishAbundance!DI106</f>
        <v>0</v>
      </c>
      <c r="DJ106" s="17">
        <f>FishAbundance!DJ106</f>
        <v>0</v>
      </c>
      <c r="DK106" s="17">
        <f>FishAbundance!DK106</f>
        <v>0</v>
      </c>
      <c r="DL106" s="17">
        <f>FishAbundance!DL106</f>
        <v>0</v>
      </c>
      <c r="DM106" s="17">
        <f>FishAbundance!DM106</f>
        <v>0</v>
      </c>
      <c r="DN106" s="17">
        <f>FishAbundance!DN106</f>
        <v>0</v>
      </c>
      <c r="DO106" s="17">
        <f>FishAbundance!DO106</f>
        <v>0</v>
      </c>
      <c r="DP106" s="17">
        <f>FishAbundance!DP106</f>
        <v>0</v>
      </c>
      <c r="DQ106" s="17">
        <f>FishAbundance!DQ106</f>
        <v>0</v>
      </c>
      <c r="DR106" s="17">
        <f>FishAbundance!DR106</f>
        <v>0</v>
      </c>
      <c r="DS106" s="17">
        <f>FishAbundance!DS106</f>
        <v>1</v>
      </c>
      <c r="DT106" s="17">
        <f>FishAbundance!DT106</f>
        <v>0</v>
      </c>
      <c r="DU106" s="17">
        <f>FishAbundance!DU106</f>
        <v>0</v>
      </c>
      <c r="DV106" s="17">
        <f>FishAbundance!DV106</f>
        <v>3</v>
      </c>
      <c r="DW106" s="17">
        <f>FishAbundance!DW106</f>
        <v>0</v>
      </c>
      <c r="DX106" s="17">
        <f>FishAbundance!DX106</f>
        <v>0</v>
      </c>
      <c r="DY106" s="17">
        <f>FishAbundance!DY106</f>
        <v>0</v>
      </c>
      <c r="DZ106" s="17">
        <f>FishAbundance!DZ106</f>
        <v>0</v>
      </c>
      <c r="EA106" s="17">
        <f>FishAbundance!EA106</f>
        <v>0</v>
      </c>
      <c r="EB106" s="17">
        <f>FishAbundance!EB106</f>
        <v>2</v>
      </c>
      <c r="EC106" s="17">
        <f>FishAbundance!EC106</f>
        <v>2</v>
      </c>
      <c r="ED106" s="17">
        <f>FishAbundance!ED106</f>
        <v>0</v>
      </c>
      <c r="EE106" s="17">
        <f>FishAbundance!EE106</f>
        <v>0</v>
      </c>
      <c r="EF106" s="17">
        <f>FishAbundance!EF106</f>
        <v>0</v>
      </c>
      <c r="EG106" s="17">
        <f>FishAbundance!EG106</f>
        <v>0</v>
      </c>
      <c r="EH106" s="17">
        <f>FishAbundance!EH106</f>
        <v>0</v>
      </c>
      <c r="EI106" s="17">
        <f>FishAbundance!EI106</f>
        <v>0</v>
      </c>
      <c r="EJ106" s="17">
        <f>FishAbundance!EJ106</f>
        <v>0</v>
      </c>
      <c r="EK106" s="17">
        <f>FishAbundance!EK106</f>
        <v>0</v>
      </c>
      <c r="EL106" s="17">
        <f>FishAbundance!EL106</f>
        <v>0</v>
      </c>
      <c r="EM106" s="17">
        <f>FishAbundance!EM106</f>
        <v>3</v>
      </c>
      <c r="EN106" s="17">
        <f>FishAbundance!EN106</f>
        <v>0</v>
      </c>
      <c r="EO106" s="17">
        <f>FishAbundance!EO106</f>
        <v>2</v>
      </c>
      <c r="EP106" s="17">
        <f>FishAbundance!EP106</f>
        <v>0</v>
      </c>
      <c r="EQ106" s="17">
        <f>FishAbundance!EQ106</f>
        <v>0</v>
      </c>
      <c r="ER106" s="17">
        <f>FishAbundance!ER106</f>
        <v>0</v>
      </c>
      <c r="ES106" s="17">
        <f>FishAbundance!ES106</f>
        <v>0</v>
      </c>
      <c r="ET106" s="17">
        <f>FishAbundance!ET106</f>
        <v>0</v>
      </c>
      <c r="EU106" s="17">
        <f>FishAbundance!EU106</f>
        <v>0</v>
      </c>
      <c r="EV106" s="17">
        <f>FishAbundance!EV106</f>
        <v>0</v>
      </c>
      <c r="EW106" s="17">
        <f>FishAbundance!EW106</f>
        <v>0</v>
      </c>
      <c r="EX106" s="17">
        <f>FishAbundance!EX106</f>
        <v>2</v>
      </c>
      <c r="EY106" s="17">
        <f>FishAbundance!EY106</f>
        <v>0</v>
      </c>
      <c r="EZ106" s="17">
        <f>FishAbundance!EZ106</f>
        <v>0</v>
      </c>
      <c r="FA106" s="17">
        <f>FishAbundance!FA106</f>
        <v>0</v>
      </c>
      <c r="FB106" s="17">
        <f>FishAbundance!FB106</f>
        <v>0</v>
      </c>
      <c r="FC106" s="17">
        <f>FishAbundance!FC106</f>
        <v>0</v>
      </c>
      <c r="FE106" s="17">
        <f>VLOOKUP($A106, SiteInfo!$A$2:$R$480, MATCH(FishAbundancePRIMER!FE$1, SiteInfo!$A$1:$R$1,0), 0)</f>
        <v>5</v>
      </c>
      <c r="FF106" s="17">
        <f>VLOOKUP($A106, SiteInfo!$A$2:$R$480, MATCH(FishAbundancePRIMER!FF$1, SiteInfo!$A$1:$R$1,0), 0)</f>
        <v>4</v>
      </c>
      <c r="FG106" s="17">
        <f>VLOOKUP($A106, SiteInfo!$A$2:$R$480, MATCH(FishAbundancePRIMER!FG$1, SiteInfo!$A$1:$R$1,0), 0)</f>
        <v>1990</v>
      </c>
      <c r="FH106" s="17" t="str">
        <f>VLOOKUP($A106, SiteInfo!$A$2:$R$480, MATCH(FishAbundancePRIMER!FH$1, SiteInfo!$A$1:$R$1,0), 0)</f>
        <v>CD</v>
      </c>
      <c r="FI106" s="17">
        <f>VLOOKUP($A106, SiteInfo!$A$2:$R$480, MATCH(FishAbundancePRIMER!FI$1, SiteInfo!$A$1:$R$1,0), 0)</f>
        <v>3</v>
      </c>
      <c r="FJ106" s="17" t="str">
        <f>VLOOKUP($A106, SiteInfo!$A$2:$R$480, MATCH(FishAbundancePRIMER!FJ$1, SiteInfo!$A$1:$R$1,0), 0)</f>
        <v>Current Basin</v>
      </c>
      <c r="FK106" s="17" t="str">
        <f>VLOOKUP($A106, SiteInfo!$A$2:$R$480, MATCH(FishAbundancePRIMER!FK$1, SiteInfo!$A$1:$R$1,0), 0)</f>
        <v>Current Basin</v>
      </c>
      <c r="FL106" s="17" t="str">
        <f>VLOOKUP($A106, SiteInfo!$A$2:$R$480, MATCH(FishAbundancePRIMER!FL$1, SiteInfo!$A$1:$R$1,0), 0)</f>
        <v>OMS</v>
      </c>
      <c r="FM106" s="17" t="str">
        <f>VLOOKUP($A106, SiteInfo!$A$2:$R$480, MATCH(FishAbundancePRIMER!FM$1, SiteInfo!$A$1:$R$1,0), 0)</f>
        <v>Outer Marlborough Sounds</v>
      </c>
      <c r="FN106" s="17" t="str">
        <f>VLOOKUP($A106, SiteInfo!$A$2:$R$480, MATCH(FishAbundancePRIMER!FN$1, SiteInfo!$A$1:$R$1,0), 0)</f>
        <v>Cb</v>
      </c>
      <c r="FO106" s="17" t="str">
        <f>VLOOKUP($A106, SiteInfo!$A$2:$R$480, MATCH(FishAbundancePRIMER!FO$1, SiteInfo!$A$1:$R$1,0), 0)</f>
        <v>NESI</v>
      </c>
    </row>
    <row r="107" spans="1:171" x14ac:dyDescent="0.25">
      <c r="A107" s="11" t="str">
        <f>FishAbundance!A107</f>
        <v>Cb3</v>
      </c>
      <c r="B107" s="17">
        <f>FishAbundance!B107</f>
        <v>0</v>
      </c>
      <c r="C107" s="17">
        <f>FishAbundance!C107</f>
        <v>0</v>
      </c>
      <c r="D107" s="17">
        <f>FishAbundance!D107</f>
        <v>0</v>
      </c>
      <c r="E107" s="17">
        <f>FishAbundance!E107</f>
        <v>0</v>
      </c>
      <c r="F107" s="17">
        <f>FishAbundance!F107</f>
        <v>0</v>
      </c>
      <c r="G107" s="17">
        <f>FishAbundance!G107</f>
        <v>0</v>
      </c>
      <c r="H107" s="17">
        <f>FishAbundance!H107</f>
        <v>0</v>
      </c>
      <c r="I107" s="17">
        <f>FishAbundance!I107</f>
        <v>0</v>
      </c>
      <c r="J107" s="17">
        <f>FishAbundance!J107</f>
        <v>0</v>
      </c>
      <c r="K107" s="17">
        <f>FishAbundance!K107</f>
        <v>0</v>
      </c>
      <c r="L107" s="17">
        <f>FishAbundance!L107</f>
        <v>0</v>
      </c>
      <c r="M107" s="17">
        <f>FishAbundance!M107</f>
        <v>0</v>
      </c>
      <c r="N107" s="17">
        <f>FishAbundance!N107</f>
        <v>0</v>
      </c>
      <c r="O107" s="17">
        <f>FishAbundance!O107</f>
        <v>0</v>
      </c>
      <c r="P107" s="17">
        <f>FishAbundance!P107</f>
        <v>0</v>
      </c>
      <c r="Q107" s="17">
        <f>FishAbundance!Q107</f>
        <v>2</v>
      </c>
      <c r="R107" s="17">
        <f>FishAbundance!R107</f>
        <v>0</v>
      </c>
      <c r="S107" s="17">
        <f>FishAbundance!S107</f>
        <v>0</v>
      </c>
      <c r="T107" s="17">
        <f>FishAbundance!T107</f>
        <v>0</v>
      </c>
      <c r="U107" s="17">
        <f>FishAbundance!U107</f>
        <v>0</v>
      </c>
      <c r="V107" s="17">
        <f>FishAbundance!V107</f>
        <v>2</v>
      </c>
      <c r="W107" s="17">
        <f>FishAbundance!W107</f>
        <v>0</v>
      </c>
      <c r="X107" s="17">
        <f>FishAbundance!X107</f>
        <v>0</v>
      </c>
      <c r="Y107" s="17">
        <f>FishAbundance!Y107</f>
        <v>0</v>
      </c>
      <c r="Z107" s="17">
        <f>FishAbundance!Z107</f>
        <v>0</v>
      </c>
      <c r="AA107" s="17">
        <f>FishAbundance!AA107</f>
        <v>2</v>
      </c>
      <c r="AB107" s="17">
        <f>FishAbundance!AB107</f>
        <v>0</v>
      </c>
      <c r="AC107" s="17">
        <f>FishAbundance!AC107</f>
        <v>0</v>
      </c>
      <c r="AD107" s="17">
        <f>FishAbundance!AD107</f>
        <v>0</v>
      </c>
      <c r="AE107" s="17">
        <f>FishAbundance!AE107</f>
        <v>0</v>
      </c>
      <c r="AF107" s="17">
        <f>FishAbundance!AF107</f>
        <v>0</v>
      </c>
      <c r="AG107" s="17">
        <f>FishAbundance!AG107</f>
        <v>0</v>
      </c>
      <c r="AH107" s="17">
        <f>FishAbundance!AH107</f>
        <v>0</v>
      </c>
      <c r="AI107" s="17">
        <f>FishAbundance!AI107</f>
        <v>0</v>
      </c>
      <c r="AJ107" s="17">
        <f>FishAbundance!AJ107</f>
        <v>0</v>
      </c>
      <c r="AK107" s="17">
        <f>FishAbundance!AK107</f>
        <v>0</v>
      </c>
      <c r="AL107" s="17">
        <f>FishAbundance!AL107</f>
        <v>0</v>
      </c>
      <c r="AM107" s="17">
        <f>FishAbundance!AM107</f>
        <v>0</v>
      </c>
      <c r="AN107" s="17">
        <f>FishAbundance!AN107</f>
        <v>0</v>
      </c>
      <c r="AO107" s="17">
        <f>FishAbundance!AO107</f>
        <v>0</v>
      </c>
      <c r="AP107" s="17">
        <f>FishAbundance!AP107</f>
        <v>0</v>
      </c>
      <c r="AQ107" s="17">
        <f>FishAbundance!AQ107</f>
        <v>0</v>
      </c>
      <c r="AR107" s="17">
        <f>FishAbundance!AR107</f>
        <v>0</v>
      </c>
      <c r="AS107" s="17">
        <f>FishAbundance!AS107</f>
        <v>0</v>
      </c>
      <c r="AT107" s="17">
        <f>FishAbundance!AT107</f>
        <v>0</v>
      </c>
      <c r="AU107" s="17">
        <f>FishAbundance!AU107</f>
        <v>0</v>
      </c>
      <c r="AV107" s="17">
        <f>FishAbundance!AV107</f>
        <v>0</v>
      </c>
      <c r="AW107" s="17">
        <f>FishAbundance!AW107</f>
        <v>0</v>
      </c>
      <c r="AX107" s="17">
        <f>FishAbundance!AX107</f>
        <v>0</v>
      </c>
      <c r="AY107" s="17">
        <f>FishAbundance!AY107</f>
        <v>0</v>
      </c>
      <c r="AZ107" s="17">
        <f>FishAbundance!AZ107</f>
        <v>0</v>
      </c>
      <c r="BA107" s="17">
        <f>FishAbundance!BA107</f>
        <v>0</v>
      </c>
      <c r="BB107" s="17">
        <f>FishAbundance!BB107</f>
        <v>0</v>
      </c>
      <c r="BC107" s="17">
        <f>FishAbundance!BC107</f>
        <v>0</v>
      </c>
      <c r="BD107" s="17">
        <f>FishAbundance!BD107</f>
        <v>0</v>
      </c>
      <c r="BE107" s="17">
        <f>FishAbundance!BE107</f>
        <v>0</v>
      </c>
      <c r="BF107" s="17">
        <f>FishAbundance!BF107</f>
        <v>0</v>
      </c>
      <c r="BG107" s="17">
        <f>FishAbundance!BG107</f>
        <v>0</v>
      </c>
      <c r="BH107" s="17">
        <f>FishAbundance!BH107</f>
        <v>0</v>
      </c>
      <c r="BI107" s="17">
        <f>FishAbundance!BI107</f>
        <v>0</v>
      </c>
      <c r="BJ107" s="17">
        <f>FishAbundance!BJ107</f>
        <v>0</v>
      </c>
      <c r="BK107" s="17">
        <f>FishAbundance!BK107</f>
        <v>4</v>
      </c>
      <c r="BL107" s="17">
        <f>FishAbundance!BL107</f>
        <v>0</v>
      </c>
      <c r="BM107" s="17">
        <f>FishAbundance!BM107</f>
        <v>0</v>
      </c>
      <c r="BN107" s="17">
        <f>FishAbundance!BN107</f>
        <v>0</v>
      </c>
      <c r="BO107" s="17">
        <f>FishAbundance!BO107</f>
        <v>0</v>
      </c>
      <c r="BP107" s="17">
        <f>FishAbundance!BP107</f>
        <v>0</v>
      </c>
      <c r="BQ107" s="17">
        <f>FishAbundance!BQ107</f>
        <v>0</v>
      </c>
      <c r="BR107" s="17">
        <f>FishAbundance!BR107</f>
        <v>0</v>
      </c>
      <c r="BS107" s="17">
        <f>FishAbundance!BS107</f>
        <v>0</v>
      </c>
      <c r="BT107" s="17">
        <f>FishAbundance!BT107</f>
        <v>0</v>
      </c>
      <c r="BU107" s="17">
        <f>FishAbundance!BU107</f>
        <v>0</v>
      </c>
      <c r="BV107" s="17">
        <f>FishAbundance!BV107</f>
        <v>0</v>
      </c>
      <c r="BW107" s="17">
        <f>FishAbundance!BW107</f>
        <v>0</v>
      </c>
      <c r="BX107" s="17">
        <f>FishAbundance!BX107</f>
        <v>0</v>
      </c>
      <c r="BY107" s="17">
        <f>FishAbundance!BY107</f>
        <v>0</v>
      </c>
      <c r="BZ107" s="17">
        <f>FishAbundance!BZ107</f>
        <v>0</v>
      </c>
      <c r="CA107" s="17">
        <f>FishAbundance!CA107</f>
        <v>0</v>
      </c>
      <c r="CB107" s="17">
        <f>FishAbundance!CB107</f>
        <v>0</v>
      </c>
      <c r="CC107" s="17">
        <f>FishAbundance!CC107</f>
        <v>0</v>
      </c>
      <c r="CD107" s="17">
        <f>FishAbundance!CD107</f>
        <v>0</v>
      </c>
      <c r="CE107" s="17">
        <f>FishAbundance!CE107</f>
        <v>0</v>
      </c>
      <c r="CF107" s="17">
        <f>FishAbundance!CF107</f>
        <v>0</v>
      </c>
      <c r="CG107" s="17">
        <f>FishAbundance!CG107</f>
        <v>0</v>
      </c>
      <c r="CH107" s="17">
        <f>FishAbundance!CH107</f>
        <v>0</v>
      </c>
      <c r="CI107" s="17">
        <f>FishAbundance!CI107</f>
        <v>0</v>
      </c>
      <c r="CJ107" s="17">
        <f>FishAbundance!CJ107</f>
        <v>0</v>
      </c>
      <c r="CK107" s="17">
        <f>FishAbundance!CK107</f>
        <v>0</v>
      </c>
      <c r="CL107" s="17">
        <f>FishAbundance!CL107</f>
        <v>0</v>
      </c>
      <c r="CM107" s="17">
        <f>FishAbundance!CM107</f>
        <v>0</v>
      </c>
      <c r="CN107" s="17">
        <f>FishAbundance!CN107</f>
        <v>0</v>
      </c>
      <c r="CO107" s="17">
        <f>FishAbundance!CO107</f>
        <v>0</v>
      </c>
      <c r="CP107" s="17">
        <f>FishAbundance!CP107</f>
        <v>0</v>
      </c>
      <c r="CQ107" s="17">
        <f>FishAbundance!CQ107</f>
        <v>0</v>
      </c>
      <c r="CR107" s="17">
        <f>FishAbundance!CR107</f>
        <v>0</v>
      </c>
      <c r="CS107" s="17">
        <f>FishAbundance!CS107</f>
        <v>0</v>
      </c>
      <c r="CT107" s="17">
        <f>FishAbundance!CT107</f>
        <v>0</v>
      </c>
      <c r="CU107" s="17">
        <f>FishAbundance!CU107</f>
        <v>1</v>
      </c>
      <c r="CV107" s="17">
        <f>FishAbundance!CV107</f>
        <v>0</v>
      </c>
      <c r="CW107" s="17">
        <f>FishAbundance!CW107</f>
        <v>0</v>
      </c>
      <c r="CX107" s="17">
        <f>FishAbundance!CX107</f>
        <v>0</v>
      </c>
      <c r="CY107" s="17">
        <f>FishAbundance!CY107</f>
        <v>0</v>
      </c>
      <c r="CZ107" s="17">
        <f>FishAbundance!CZ107</f>
        <v>0</v>
      </c>
      <c r="DA107" s="17">
        <f>FishAbundance!DA107</f>
        <v>3</v>
      </c>
      <c r="DB107" s="17">
        <f>FishAbundance!DB107</f>
        <v>0</v>
      </c>
      <c r="DC107" s="17">
        <f>FishAbundance!DC107</f>
        <v>0</v>
      </c>
      <c r="DD107" s="17">
        <f>FishAbundance!DD107</f>
        <v>0</v>
      </c>
      <c r="DE107" s="17">
        <f>FishAbundance!DE107</f>
        <v>0</v>
      </c>
      <c r="DF107" s="17">
        <f>FishAbundance!DF107</f>
        <v>0</v>
      </c>
      <c r="DG107" s="17">
        <f>FishAbundance!DG107</f>
        <v>0</v>
      </c>
      <c r="DH107" s="17">
        <f>FishAbundance!DH107</f>
        <v>0</v>
      </c>
      <c r="DI107" s="17">
        <f>FishAbundance!DI107</f>
        <v>0</v>
      </c>
      <c r="DJ107" s="17">
        <f>FishAbundance!DJ107</f>
        <v>0</v>
      </c>
      <c r="DK107" s="17">
        <f>FishAbundance!DK107</f>
        <v>0</v>
      </c>
      <c r="DL107" s="17">
        <f>FishAbundance!DL107</f>
        <v>0</v>
      </c>
      <c r="DM107" s="17">
        <f>FishAbundance!DM107</f>
        <v>0</v>
      </c>
      <c r="DN107" s="17">
        <f>FishAbundance!DN107</f>
        <v>0</v>
      </c>
      <c r="DO107" s="17">
        <f>FishAbundance!DO107</f>
        <v>0</v>
      </c>
      <c r="DP107" s="17">
        <f>FishAbundance!DP107</f>
        <v>0</v>
      </c>
      <c r="DQ107" s="17">
        <f>FishAbundance!DQ107</f>
        <v>0</v>
      </c>
      <c r="DR107" s="17">
        <f>FishAbundance!DR107</f>
        <v>0</v>
      </c>
      <c r="DS107" s="17">
        <f>FishAbundance!DS107</f>
        <v>0</v>
      </c>
      <c r="DT107" s="17">
        <f>FishAbundance!DT107</f>
        <v>0</v>
      </c>
      <c r="DU107" s="17">
        <f>FishAbundance!DU107</f>
        <v>0</v>
      </c>
      <c r="DV107" s="17">
        <f>FishAbundance!DV107</f>
        <v>3</v>
      </c>
      <c r="DW107" s="17">
        <f>FishAbundance!DW107</f>
        <v>0</v>
      </c>
      <c r="DX107" s="17">
        <f>FishAbundance!DX107</f>
        <v>0</v>
      </c>
      <c r="DY107" s="17">
        <f>FishAbundance!DY107</f>
        <v>0</v>
      </c>
      <c r="DZ107" s="17">
        <f>FishAbundance!DZ107</f>
        <v>0</v>
      </c>
      <c r="EA107" s="17">
        <f>FishAbundance!EA107</f>
        <v>3</v>
      </c>
      <c r="EB107" s="17">
        <f>FishAbundance!EB107</f>
        <v>0</v>
      </c>
      <c r="EC107" s="17">
        <f>FishAbundance!EC107</f>
        <v>3</v>
      </c>
      <c r="ED107" s="17">
        <f>FishAbundance!ED107</f>
        <v>0</v>
      </c>
      <c r="EE107" s="17">
        <f>FishAbundance!EE107</f>
        <v>0</v>
      </c>
      <c r="EF107" s="17">
        <f>FishAbundance!EF107</f>
        <v>0</v>
      </c>
      <c r="EG107" s="17">
        <f>FishAbundance!EG107</f>
        <v>0</v>
      </c>
      <c r="EH107" s="17">
        <f>FishAbundance!EH107</f>
        <v>0</v>
      </c>
      <c r="EI107" s="17">
        <f>FishAbundance!EI107</f>
        <v>0</v>
      </c>
      <c r="EJ107" s="17">
        <f>FishAbundance!EJ107</f>
        <v>0</v>
      </c>
      <c r="EK107" s="17">
        <f>FishAbundance!EK107</f>
        <v>2</v>
      </c>
      <c r="EL107" s="17">
        <f>FishAbundance!EL107</f>
        <v>0</v>
      </c>
      <c r="EM107" s="17">
        <f>FishAbundance!EM107</f>
        <v>0</v>
      </c>
      <c r="EN107" s="17">
        <f>FishAbundance!EN107</f>
        <v>2</v>
      </c>
      <c r="EO107" s="17">
        <f>FishAbundance!EO107</f>
        <v>2</v>
      </c>
      <c r="EP107" s="17">
        <f>FishAbundance!EP107</f>
        <v>0</v>
      </c>
      <c r="EQ107" s="17">
        <f>FishAbundance!EQ107</f>
        <v>0</v>
      </c>
      <c r="ER107" s="17">
        <f>FishAbundance!ER107</f>
        <v>0</v>
      </c>
      <c r="ES107" s="17">
        <f>FishAbundance!ES107</f>
        <v>0</v>
      </c>
      <c r="ET107" s="17">
        <f>FishAbundance!ET107</f>
        <v>0</v>
      </c>
      <c r="EU107" s="17">
        <f>FishAbundance!EU107</f>
        <v>0</v>
      </c>
      <c r="EV107" s="17">
        <f>FishAbundance!EV107</f>
        <v>1</v>
      </c>
      <c r="EW107" s="17">
        <f>FishAbundance!EW107</f>
        <v>0</v>
      </c>
      <c r="EX107" s="17">
        <f>FishAbundance!EX107</f>
        <v>2</v>
      </c>
      <c r="EY107" s="17">
        <f>FishAbundance!EY107</f>
        <v>0</v>
      </c>
      <c r="EZ107" s="17">
        <f>FishAbundance!EZ107</f>
        <v>0</v>
      </c>
      <c r="FA107" s="17">
        <f>FishAbundance!FA107</f>
        <v>0</v>
      </c>
      <c r="FB107" s="17">
        <f>FishAbundance!FB107</f>
        <v>0</v>
      </c>
      <c r="FC107" s="17">
        <f>FishAbundance!FC107</f>
        <v>0</v>
      </c>
      <c r="FE107" s="17">
        <f>VLOOKUP($A107, SiteInfo!$A$2:$R$480, MATCH(FishAbundancePRIMER!FE$1, SiteInfo!$A$1:$R$1,0), 0)</f>
        <v>5</v>
      </c>
      <c r="FF107" s="17">
        <f>VLOOKUP($A107, SiteInfo!$A$2:$R$480, MATCH(FishAbundancePRIMER!FF$1, SiteInfo!$A$1:$R$1,0), 0)</f>
        <v>4</v>
      </c>
      <c r="FG107" s="17">
        <f>VLOOKUP($A107, SiteInfo!$A$2:$R$480, MATCH(FishAbundancePRIMER!FG$1, SiteInfo!$A$1:$R$1,0), 0)</f>
        <v>1990</v>
      </c>
      <c r="FH107" s="17" t="str">
        <f>VLOOKUP($A107, SiteInfo!$A$2:$R$480, MATCH(FishAbundancePRIMER!FH$1, SiteInfo!$A$1:$R$1,0), 0)</f>
        <v>CD</v>
      </c>
      <c r="FI107" s="17">
        <f>VLOOKUP($A107, SiteInfo!$A$2:$R$480, MATCH(FishAbundancePRIMER!FI$1, SiteInfo!$A$1:$R$1,0), 0)</f>
        <v>3</v>
      </c>
      <c r="FJ107" s="17" t="str">
        <f>VLOOKUP($A107, SiteInfo!$A$2:$R$480, MATCH(FishAbundancePRIMER!FJ$1, SiteInfo!$A$1:$R$1,0), 0)</f>
        <v>Current Basin</v>
      </c>
      <c r="FK107" s="17" t="str">
        <f>VLOOKUP($A107, SiteInfo!$A$2:$R$480, MATCH(FishAbundancePRIMER!FK$1, SiteInfo!$A$1:$R$1,0), 0)</f>
        <v>Current Basin</v>
      </c>
      <c r="FL107" s="17" t="str">
        <f>VLOOKUP($A107, SiteInfo!$A$2:$R$480, MATCH(FishAbundancePRIMER!FL$1, SiteInfo!$A$1:$R$1,0), 0)</f>
        <v>OMS</v>
      </c>
      <c r="FM107" s="17" t="str">
        <f>VLOOKUP($A107, SiteInfo!$A$2:$R$480, MATCH(FishAbundancePRIMER!FM$1, SiteInfo!$A$1:$R$1,0), 0)</f>
        <v>Outer Marlborough Sounds</v>
      </c>
      <c r="FN107" s="17" t="str">
        <f>VLOOKUP($A107, SiteInfo!$A$2:$R$480, MATCH(FishAbundancePRIMER!FN$1, SiteInfo!$A$1:$R$1,0), 0)</f>
        <v>Cb</v>
      </c>
      <c r="FO107" s="17" t="str">
        <f>VLOOKUP($A107, SiteInfo!$A$2:$R$480, MATCH(FishAbundancePRIMER!FO$1, SiteInfo!$A$1:$R$1,0), 0)</f>
        <v>NESI</v>
      </c>
    </row>
    <row r="108" spans="1:171" x14ac:dyDescent="0.25">
      <c r="A108" s="11" t="str">
        <f>FishAbundance!A108</f>
        <v>Cb4</v>
      </c>
      <c r="B108" s="17">
        <f>FishAbundance!B108</f>
        <v>0</v>
      </c>
      <c r="C108" s="17">
        <f>FishAbundance!C108</f>
        <v>0</v>
      </c>
      <c r="D108" s="17">
        <f>FishAbundance!D108</f>
        <v>0</v>
      </c>
      <c r="E108" s="17">
        <f>FishAbundance!E108</f>
        <v>0</v>
      </c>
      <c r="F108" s="17">
        <f>FishAbundance!F108</f>
        <v>0</v>
      </c>
      <c r="G108" s="17">
        <f>FishAbundance!G108</f>
        <v>0</v>
      </c>
      <c r="H108" s="17">
        <f>FishAbundance!H108</f>
        <v>0</v>
      </c>
      <c r="I108" s="17">
        <f>FishAbundance!I108</f>
        <v>0</v>
      </c>
      <c r="J108" s="17">
        <f>FishAbundance!J108</f>
        <v>1</v>
      </c>
      <c r="K108" s="17">
        <f>FishAbundance!K108</f>
        <v>0</v>
      </c>
      <c r="L108" s="17">
        <f>FishAbundance!L108</f>
        <v>0</v>
      </c>
      <c r="M108" s="17">
        <f>FishAbundance!M108</f>
        <v>0</v>
      </c>
      <c r="N108" s="17">
        <f>FishAbundance!N108</f>
        <v>0</v>
      </c>
      <c r="O108" s="17">
        <f>FishAbundance!O108</f>
        <v>0</v>
      </c>
      <c r="P108" s="17">
        <f>FishAbundance!P108</f>
        <v>0</v>
      </c>
      <c r="Q108" s="17">
        <f>FishAbundance!Q108</f>
        <v>1</v>
      </c>
      <c r="R108" s="17">
        <f>FishAbundance!R108</f>
        <v>0</v>
      </c>
      <c r="S108" s="17">
        <f>FishAbundance!S108</f>
        <v>0</v>
      </c>
      <c r="T108" s="17">
        <f>FishAbundance!T108</f>
        <v>0</v>
      </c>
      <c r="U108" s="17">
        <f>FishAbundance!U108</f>
        <v>0</v>
      </c>
      <c r="V108" s="17">
        <f>FishAbundance!V108</f>
        <v>2</v>
      </c>
      <c r="W108" s="17">
        <f>FishAbundance!W108</f>
        <v>0</v>
      </c>
      <c r="X108" s="17">
        <f>FishAbundance!X108</f>
        <v>0</v>
      </c>
      <c r="Y108" s="17">
        <f>FishAbundance!Y108</f>
        <v>0</v>
      </c>
      <c r="Z108" s="17">
        <f>FishAbundance!Z108</f>
        <v>0</v>
      </c>
      <c r="AA108" s="17">
        <f>FishAbundance!AA108</f>
        <v>2</v>
      </c>
      <c r="AB108" s="17">
        <f>FishAbundance!AB108</f>
        <v>2</v>
      </c>
      <c r="AC108" s="17">
        <f>FishAbundance!AC108</f>
        <v>0</v>
      </c>
      <c r="AD108" s="17">
        <f>FishAbundance!AD108</f>
        <v>0</v>
      </c>
      <c r="AE108" s="17">
        <f>FishAbundance!AE108</f>
        <v>0</v>
      </c>
      <c r="AF108" s="17">
        <f>FishAbundance!AF108</f>
        <v>0</v>
      </c>
      <c r="AG108" s="17">
        <f>FishAbundance!AG108</f>
        <v>0</v>
      </c>
      <c r="AH108" s="17">
        <f>FishAbundance!AH108</f>
        <v>0</v>
      </c>
      <c r="AI108" s="17">
        <f>FishAbundance!AI108</f>
        <v>0</v>
      </c>
      <c r="AJ108" s="17">
        <f>FishAbundance!AJ108</f>
        <v>0</v>
      </c>
      <c r="AK108" s="17">
        <f>FishAbundance!AK108</f>
        <v>0</v>
      </c>
      <c r="AL108" s="17">
        <f>FishAbundance!AL108</f>
        <v>0</v>
      </c>
      <c r="AM108" s="17">
        <f>FishAbundance!AM108</f>
        <v>0</v>
      </c>
      <c r="AN108" s="17">
        <f>FishAbundance!AN108</f>
        <v>0</v>
      </c>
      <c r="AO108" s="17">
        <f>FishAbundance!AO108</f>
        <v>0</v>
      </c>
      <c r="AP108" s="17">
        <f>FishAbundance!AP108</f>
        <v>0</v>
      </c>
      <c r="AQ108" s="17">
        <f>FishAbundance!AQ108</f>
        <v>0</v>
      </c>
      <c r="AR108" s="17">
        <f>FishAbundance!AR108</f>
        <v>0</v>
      </c>
      <c r="AS108" s="17">
        <f>FishAbundance!AS108</f>
        <v>2</v>
      </c>
      <c r="AT108" s="17">
        <f>FishAbundance!AT108</f>
        <v>0</v>
      </c>
      <c r="AU108" s="17">
        <f>FishAbundance!AU108</f>
        <v>0</v>
      </c>
      <c r="AV108" s="17">
        <f>FishAbundance!AV108</f>
        <v>0</v>
      </c>
      <c r="AW108" s="17">
        <f>FishAbundance!AW108</f>
        <v>0</v>
      </c>
      <c r="AX108" s="17">
        <f>FishAbundance!AX108</f>
        <v>0</v>
      </c>
      <c r="AY108" s="17">
        <f>FishAbundance!AY108</f>
        <v>0</v>
      </c>
      <c r="AZ108" s="17">
        <f>FishAbundance!AZ108</f>
        <v>0</v>
      </c>
      <c r="BA108" s="17">
        <f>FishAbundance!BA108</f>
        <v>0</v>
      </c>
      <c r="BB108" s="17">
        <f>FishAbundance!BB108</f>
        <v>0</v>
      </c>
      <c r="BC108" s="17">
        <f>FishAbundance!BC108</f>
        <v>0</v>
      </c>
      <c r="BD108" s="17">
        <f>FishAbundance!BD108</f>
        <v>0</v>
      </c>
      <c r="BE108" s="17">
        <f>FishAbundance!BE108</f>
        <v>0</v>
      </c>
      <c r="BF108" s="17">
        <f>FishAbundance!BF108</f>
        <v>0</v>
      </c>
      <c r="BG108" s="17">
        <f>FishAbundance!BG108</f>
        <v>0</v>
      </c>
      <c r="BH108" s="17">
        <f>FishAbundance!BH108</f>
        <v>0</v>
      </c>
      <c r="BI108" s="17">
        <f>FishAbundance!BI108</f>
        <v>0</v>
      </c>
      <c r="BJ108" s="17">
        <f>FishAbundance!BJ108</f>
        <v>1</v>
      </c>
      <c r="BK108" s="17">
        <f>FishAbundance!BK108</f>
        <v>2</v>
      </c>
      <c r="BL108" s="17">
        <f>FishAbundance!BL108</f>
        <v>0</v>
      </c>
      <c r="BM108" s="17">
        <f>FishAbundance!BM108</f>
        <v>0</v>
      </c>
      <c r="BN108" s="17">
        <f>FishAbundance!BN108</f>
        <v>0</v>
      </c>
      <c r="BO108" s="17">
        <f>FishAbundance!BO108</f>
        <v>0</v>
      </c>
      <c r="BP108" s="17">
        <f>FishAbundance!BP108</f>
        <v>0</v>
      </c>
      <c r="BQ108" s="17">
        <f>FishAbundance!BQ108</f>
        <v>0</v>
      </c>
      <c r="BR108" s="17">
        <f>FishAbundance!BR108</f>
        <v>2</v>
      </c>
      <c r="BS108" s="17">
        <f>FishAbundance!BS108</f>
        <v>0</v>
      </c>
      <c r="BT108" s="17">
        <f>FishAbundance!BT108</f>
        <v>0</v>
      </c>
      <c r="BU108" s="17">
        <f>FishAbundance!BU108</f>
        <v>0</v>
      </c>
      <c r="BV108" s="17">
        <f>FishAbundance!BV108</f>
        <v>0</v>
      </c>
      <c r="BW108" s="17">
        <f>FishAbundance!BW108</f>
        <v>0</v>
      </c>
      <c r="BX108" s="17">
        <f>FishAbundance!BX108</f>
        <v>0</v>
      </c>
      <c r="BY108" s="17">
        <f>FishAbundance!BY108</f>
        <v>0</v>
      </c>
      <c r="BZ108" s="17">
        <f>FishAbundance!BZ108</f>
        <v>0</v>
      </c>
      <c r="CA108" s="17">
        <f>FishAbundance!CA108</f>
        <v>0</v>
      </c>
      <c r="CB108" s="17">
        <f>FishAbundance!CB108</f>
        <v>0</v>
      </c>
      <c r="CC108" s="17">
        <f>FishAbundance!CC108</f>
        <v>0</v>
      </c>
      <c r="CD108" s="17">
        <f>FishAbundance!CD108</f>
        <v>0</v>
      </c>
      <c r="CE108" s="17">
        <f>FishAbundance!CE108</f>
        <v>0</v>
      </c>
      <c r="CF108" s="17">
        <f>FishAbundance!CF108</f>
        <v>0</v>
      </c>
      <c r="CG108" s="17">
        <f>FishAbundance!CG108</f>
        <v>0</v>
      </c>
      <c r="CH108" s="17">
        <f>FishAbundance!CH108</f>
        <v>0</v>
      </c>
      <c r="CI108" s="17">
        <f>FishAbundance!CI108</f>
        <v>0</v>
      </c>
      <c r="CJ108" s="17">
        <f>FishAbundance!CJ108</f>
        <v>0</v>
      </c>
      <c r="CK108" s="17">
        <f>FishAbundance!CK108</f>
        <v>0</v>
      </c>
      <c r="CL108" s="17">
        <f>FishAbundance!CL108</f>
        <v>0</v>
      </c>
      <c r="CM108" s="17">
        <f>FishAbundance!CM108</f>
        <v>0</v>
      </c>
      <c r="CN108" s="17">
        <f>FishAbundance!CN108</f>
        <v>2</v>
      </c>
      <c r="CO108" s="17">
        <f>FishAbundance!CO108</f>
        <v>0</v>
      </c>
      <c r="CP108" s="17">
        <f>FishAbundance!CP108</f>
        <v>0</v>
      </c>
      <c r="CQ108" s="17">
        <f>FishAbundance!CQ108</f>
        <v>0</v>
      </c>
      <c r="CR108" s="17">
        <f>FishAbundance!CR108</f>
        <v>0</v>
      </c>
      <c r="CS108" s="17">
        <f>FishAbundance!CS108</f>
        <v>0</v>
      </c>
      <c r="CT108" s="17">
        <f>FishAbundance!CT108</f>
        <v>0</v>
      </c>
      <c r="CU108" s="17">
        <f>FishAbundance!CU108</f>
        <v>3</v>
      </c>
      <c r="CV108" s="17">
        <f>FishAbundance!CV108</f>
        <v>1</v>
      </c>
      <c r="CW108" s="17">
        <f>FishAbundance!CW108</f>
        <v>0</v>
      </c>
      <c r="CX108" s="17">
        <f>FishAbundance!CX108</f>
        <v>0</v>
      </c>
      <c r="CY108" s="17">
        <f>FishAbundance!CY108</f>
        <v>0</v>
      </c>
      <c r="CZ108" s="17">
        <f>FishAbundance!CZ108</f>
        <v>0</v>
      </c>
      <c r="DA108" s="17">
        <f>FishAbundance!DA108</f>
        <v>3</v>
      </c>
      <c r="DB108" s="17">
        <f>FishAbundance!DB108</f>
        <v>0</v>
      </c>
      <c r="DC108" s="17">
        <f>FishAbundance!DC108</f>
        <v>2</v>
      </c>
      <c r="DD108" s="17">
        <f>FishAbundance!DD108</f>
        <v>0</v>
      </c>
      <c r="DE108" s="17">
        <f>FishAbundance!DE108</f>
        <v>0</v>
      </c>
      <c r="DF108" s="17">
        <f>FishAbundance!DF108</f>
        <v>2</v>
      </c>
      <c r="DG108" s="17">
        <f>FishAbundance!DG108</f>
        <v>0</v>
      </c>
      <c r="DH108" s="17">
        <f>FishAbundance!DH108</f>
        <v>0</v>
      </c>
      <c r="DI108" s="17">
        <f>FishAbundance!DI108</f>
        <v>0</v>
      </c>
      <c r="DJ108" s="17">
        <f>FishAbundance!DJ108</f>
        <v>0</v>
      </c>
      <c r="DK108" s="17">
        <f>FishAbundance!DK108</f>
        <v>0</v>
      </c>
      <c r="DL108" s="17">
        <f>FishAbundance!DL108</f>
        <v>0</v>
      </c>
      <c r="DM108" s="17">
        <f>FishAbundance!DM108</f>
        <v>0</v>
      </c>
      <c r="DN108" s="17">
        <f>FishAbundance!DN108</f>
        <v>0</v>
      </c>
      <c r="DO108" s="17">
        <f>FishAbundance!DO108</f>
        <v>0</v>
      </c>
      <c r="DP108" s="17">
        <f>FishAbundance!DP108</f>
        <v>0</v>
      </c>
      <c r="DQ108" s="17">
        <f>FishAbundance!DQ108</f>
        <v>0</v>
      </c>
      <c r="DR108" s="17">
        <f>FishAbundance!DR108</f>
        <v>0</v>
      </c>
      <c r="DS108" s="17">
        <f>FishAbundance!DS108</f>
        <v>0</v>
      </c>
      <c r="DT108" s="17">
        <f>FishAbundance!DT108</f>
        <v>0</v>
      </c>
      <c r="DU108" s="17">
        <f>FishAbundance!DU108</f>
        <v>0</v>
      </c>
      <c r="DV108" s="17">
        <f>FishAbundance!DV108</f>
        <v>4</v>
      </c>
      <c r="DW108" s="17">
        <f>FishAbundance!DW108</f>
        <v>0</v>
      </c>
      <c r="DX108" s="17">
        <f>FishAbundance!DX108</f>
        <v>0</v>
      </c>
      <c r="DY108" s="17">
        <f>FishAbundance!DY108</f>
        <v>0</v>
      </c>
      <c r="DZ108" s="17">
        <f>FishAbundance!DZ108</f>
        <v>2</v>
      </c>
      <c r="EA108" s="17">
        <f>FishAbundance!EA108</f>
        <v>3</v>
      </c>
      <c r="EB108" s="17">
        <f>FishAbundance!EB108</f>
        <v>2</v>
      </c>
      <c r="EC108" s="17">
        <f>FishAbundance!EC108</f>
        <v>2</v>
      </c>
      <c r="ED108" s="17">
        <f>FishAbundance!ED108</f>
        <v>0</v>
      </c>
      <c r="EE108" s="17">
        <f>FishAbundance!EE108</f>
        <v>0</v>
      </c>
      <c r="EF108" s="17">
        <f>FishAbundance!EF108</f>
        <v>0</v>
      </c>
      <c r="EG108" s="17">
        <f>FishAbundance!EG108</f>
        <v>0</v>
      </c>
      <c r="EH108" s="17">
        <f>FishAbundance!EH108</f>
        <v>0</v>
      </c>
      <c r="EI108" s="17">
        <f>FishAbundance!EI108</f>
        <v>0</v>
      </c>
      <c r="EJ108" s="17">
        <f>FishAbundance!EJ108</f>
        <v>0</v>
      </c>
      <c r="EK108" s="17">
        <f>FishAbundance!EK108</f>
        <v>0</v>
      </c>
      <c r="EL108" s="17">
        <f>FishAbundance!EL108</f>
        <v>0</v>
      </c>
      <c r="EM108" s="17">
        <f>FishAbundance!EM108</f>
        <v>2</v>
      </c>
      <c r="EN108" s="17">
        <f>FishAbundance!EN108</f>
        <v>0</v>
      </c>
      <c r="EO108" s="17">
        <f>FishAbundance!EO108</f>
        <v>2</v>
      </c>
      <c r="EP108" s="17">
        <f>FishAbundance!EP108</f>
        <v>0</v>
      </c>
      <c r="EQ108" s="17">
        <f>FishAbundance!EQ108</f>
        <v>0</v>
      </c>
      <c r="ER108" s="17">
        <f>FishAbundance!ER108</f>
        <v>0</v>
      </c>
      <c r="ES108" s="17">
        <f>FishAbundance!ES108</f>
        <v>0</v>
      </c>
      <c r="ET108" s="17">
        <f>FishAbundance!ET108</f>
        <v>0</v>
      </c>
      <c r="EU108" s="17">
        <f>FishAbundance!EU108</f>
        <v>0</v>
      </c>
      <c r="EV108" s="17">
        <f>FishAbundance!EV108</f>
        <v>0</v>
      </c>
      <c r="EW108" s="17">
        <f>FishAbundance!EW108</f>
        <v>0</v>
      </c>
      <c r="EX108" s="17">
        <f>FishAbundance!EX108</f>
        <v>2</v>
      </c>
      <c r="EY108" s="17">
        <f>FishAbundance!EY108</f>
        <v>0</v>
      </c>
      <c r="EZ108" s="17">
        <f>FishAbundance!EZ108</f>
        <v>0</v>
      </c>
      <c r="FA108" s="17">
        <f>FishAbundance!FA108</f>
        <v>0</v>
      </c>
      <c r="FB108" s="17">
        <f>FishAbundance!FB108</f>
        <v>1</v>
      </c>
      <c r="FC108" s="17">
        <f>FishAbundance!FC108</f>
        <v>0</v>
      </c>
      <c r="FE108" s="17">
        <f>VLOOKUP($A108, SiteInfo!$A$2:$R$480, MATCH(FishAbundancePRIMER!FE$1, SiteInfo!$A$1:$R$1,0), 0)</f>
        <v>6</v>
      </c>
      <c r="FF108" s="17">
        <f>VLOOKUP($A108, SiteInfo!$A$2:$R$480, MATCH(FishAbundancePRIMER!FF$1, SiteInfo!$A$1:$R$1,0), 0)</f>
        <v>4</v>
      </c>
      <c r="FG108" s="17">
        <f>VLOOKUP($A108, SiteInfo!$A$2:$R$480, MATCH(FishAbundancePRIMER!FG$1, SiteInfo!$A$1:$R$1,0), 0)</f>
        <v>1990</v>
      </c>
      <c r="FH108" s="17" t="str">
        <f>VLOOKUP($A108, SiteInfo!$A$2:$R$480, MATCH(FishAbundancePRIMER!FH$1, SiteInfo!$A$1:$R$1,0), 0)</f>
        <v>CD</v>
      </c>
      <c r="FI108" s="17">
        <f>VLOOKUP($A108, SiteInfo!$A$2:$R$480, MATCH(FishAbundancePRIMER!FI$1, SiteInfo!$A$1:$R$1,0), 0)</f>
        <v>2</v>
      </c>
      <c r="FJ108" s="17" t="str">
        <f>VLOOKUP($A108, SiteInfo!$A$2:$R$480, MATCH(FishAbundancePRIMER!FJ$1, SiteInfo!$A$1:$R$1,0), 0)</f>
        <v>Current Basin</v>
      </c>
      <c r="FK108" s="17" t="str">
        <f>VLOOKUP($A108, SiteInfo!$A$2:$R$480, MATCH(FishAbundancePRIMER!FK$1, SiteInfo!$A$1:$R$1,0), 0)</f>
        <v>Current Basin</v>
      </c>
      <c r="FL108" s="17" t="str">
        <f>VLOOKUP($A108, SiteInfo!$A$2:$R$480, MATCH(FishAbundancePRIMER!FL$1, SiteInfo!$A$1:$R$1,0), 0)</f>
        <v>OMS</v>
      </c>
      <c r="FM108" s="17" t="str">
        <f>VLOOKUP($A108, SiteInfo!$A$2:$R$480, MATCH(FishAbundancePRIMER!FM$1, SiteInfo!$A$1:$R$1,0), 0)</f>
        <v>Outer Marlborough Sounds</v>
      </c>
      <c r="FN108" s="17" t="str">
        <f>VLOOKUP($A108, SiteInfo!$A$2:$R$480, MATCH(FishAbundancePRIMER!FN$1, SiteInfo!$A$1:$R$1,0), 0)</f>
        <v>Cb</v>
      </c>
      <c r="FO108" s="17" t="str">
        <f>VLOOKUP($A108, SiteInfo!$A$2:$R$480, MATCH(FishAbundancePRIMER!FO$1, SiteInfo!$A$1:$R$1,0), 0)</f>
        <v>NESI</v>
      </c>
    </row>
    <row r="109" spans="1:171" x14ac:dyDescent="0.25">
      <c r="A109" s="11" t="str">
        <f>FishAbundance!A109</f>
        <v>Cb5</v>
      </c>
      <c r="B109" s="17">
        <f>FishAbundance!B109</f>
        <v>0</v>
      </c>
      <c r="C109" s="17">
        <f>FishAbundance!C109</f>
        <v>0</v>
      </c>
      <c r="D109" s="17">
        <f>FishAbundance!D109</f>
        <v>0</v>
      </c>
      <c r="E109" s="17">
        <f>FishAbundance!E109</f>
        <v>0</v>
      </c>
      <c r="F109" s="17">
        <f>FishAbundance!F109</f>
        <v>0</v>
      </c>
      <c r="G109" s="17">
        <f>FishAbundance!G109</f>
        <v>0</v>
      </c>
      <c r="H109" s="17">
        <f>FishAbundance!H109</f>
        <v>0</v>
      </c>
      <c r="I109" s="17">
        <f>FishAbundance!I109</f>
        <v>0</v>
      </c>
      <c r="J109" s="17">
        <f>FishAbundance!J109</f>
        <v>0</v>
      </c>
      <c r="K109" s="17">
        <f>FishAbundance!K109</f>
        <v>0</v>
      </c>
      <c r="L109" s="17">
        <f>FishAbundance!L109</f>
        <v>0</v>
      </c>
      <c r="M109" s="17">
        <f>FishAbundance!M109</f>
        <v>0</v>
      </c>
      <c r="N109" s="17">
        <f>FishAbundance!N109</f>
        <v>0</v>
      </c>
      <c r="O109" s="17">
        <f>FishAbundance!O109</f>
        <v>0</v>
      </c>
      <c r="P109" s="17">
        <f>FishAbundance!P109</f>
        <v>0</v>
      </c>
      <c r="Q109" s="17">
        <f>FishAbundance!Q109</f>
        <v>1</v>
      </c>
      <c r="R109" s="17">
        <f>FishAbundance!R109</f>
        <v>0</v>
      </c>
      <c r="S109" s="17">
        <f>FishAbundance!S109</f>
        <v>0</v>
      </c>
      <c r="T109" s="17">
        <f>FishAbundance!T109</f>
        <v>0</v>
      </c>
      <c r="U109" s="17">
        <f>FishAbundance!U109</f>
        <v>0</v>
      </c>
      <c r="V109" s="17">
        <f>FishAbundance!V109</f>
        <v>0</v>
      </c>
      <c r="W109" s="17">
        <f>FishAbundance!W109</f>
        <v>0</v>
      </c>
      <c r="X109" s="17">
        <f>FishAbundance!X109</f>
        <v>0</v>
      </c>
      <c r="Y109" s="17">
        <f>FishAbundance!Y109</f>
        <v>0</v>
      </c>
      <c r="Z109" s="17">
        <f>FishAbundance!Z109</f>
        <v>0</v>
      </c>
      <c r="AA109" s="17">
        <f>FishAbundance!AA109</f>
        <v>0</v>
      </c>
      <c r="AB109" s="17">
        <f>FishAbundance!AB109</f>
        <v>0</v>
      </c>
      <c r="AC109" s="17">
        <f>FishAbundance!AC109</f>
        <v>0</v>
      </c>
      <c r="AD109" s="17">
        <f>FishAbundance!AD109</f>
        <v>0</v>
      </c>
      <c r="AE109" s="17">
        <f>FishAbundance!AE109</f>
        <v>0</v>
      </c>
      <c r="AF109" s="17">
        <f>FishAbundance!AF109</f>
        <v>0</v>
      </c>
      <c r="AG109" s="17">
        <f>FishAbundance!AG109</f>
        <v>0</v>
      </c>
      <c r="AH109" s="17">
        <f>FishAbundance!AH109</f>
        <v>0</v>
      </c>
      <c r="AI109" s="17">
        <f>FishAbundance!AI109</f>
        <v>0</v>
      </c>
      <c r="AJ109" s="17">
        <f>FishAbundance!AJ109</f>
        <v>0</v>
      </c>
      <c r="AK109" s="17">
        <f>FishAbundance!AK109</f>
        <v>0</v>
      </c>
      <c r="AL109" s="17">
        <f>FishAbundance!AL109</f>
        <v>0</v>
      </c>
      <c r="AM109" s="17">
        <f>FishAbundance!AM109</f>
        <v>0</v>
      </c>
      <c r="AN109" s="17">
        <f>FishAbundance!AN109</f>
        <v>0</v>
      </c>
      <c r="AO109" s="17">
        <f>FishAbundance!AO109</f>
        <v>0</v>
      </c>
      <c r="AP109" s="17">
        <f>FishAbundance!AP109</f>
        <v>0</v>
      </c>
      <c r="AQ109" s="17">
        <f>FishAbundance!AQ109</f>
        <v>0</v>
      </c>
      <c r="AR109" s="17">
        <f>FishAbundance!AR109</f>
        <v>0</v>
      </c>
      <c r="AS109" s="17">
        <f>FishAbundance!AS109</f>
        <v>2</v>
      </c>
      <c r="AT109" s="17">
        <f>FishAbundance!AT109</f>
        <v>0</v>
      </c>
      <c r="AU109" s="17">
        <f>FishAbundance!AU109</f>
        <v>0</v>
      </c>
      <c r="AV109" s="17">
        <f>FishAbundance!AV109</f>
        <v>0</v>
      </c>
      <c r="AW109" s="17">
        <f>FishAbundance!AW109</f>
        <v>0</v>
      </c>
      <c r="AX109" s="17">
        <f>FishAbundance!AX109</f>
        <v>0</v>
      </c>
      <c r="AY109" s="17">
        <f>FishAbundance!AY109</f>
        <v>0</v>
      </c>
      <c r="AZ109" s="17">
        <f>FishAbundance!AZ109</f>
        <v>0</v>
      </c>
      <c r="BA109" s="17">
        <f>FishAbundance!BA109</f>
        <v>0</v>
      </c>
      <c r="BB109" s="17">
        <f>FishAbundance!BB109</f>
        <v>0</v>
      </c>
      <c r="BC109" s="17">
        <f>FishAbundance!BC109</f>
        <v>0</v>
      </c>
      <c r="BD109" s="17">
        <f>FishAbundance!BD109</f>
        <v>0</v>
      </c>
      <c r="BE109" s="17">
        <f>FishAbundance!BE109</f>
        <v>0</v>
      </c>
      <c r="BF109" s="17">
        <f>FishAbundance!BF109</f>
        <v>0</v>
      </c>
      <c r="BG109" s="17">
        <f>FishAbundance!BG109</f>
        <v>0</v>
      </c>
      <c r="BH109" s="17">
        <f>FishAbundance!BH109</f>
        <v>0</v>
      </c>
      <c r="BI109" s="17">
        <f>FishAbundance!BI109</f>
        <v>0</v>
      </c>
      <c r="BJ109" s="17">
        <f>FishAbundance!BJ109</f>
        <v>0</v>
      </c>
      <c r="BK109" s="17">
        <f>FishAbundance!BK109</f>
        <v>2</v>
      </c>
      <c r="BL109" s="17">
        <f>FishAbundance!BL109</f>
        <v>0</v>
      </c>
      <c r="BM109" s="17">
        <f>FishAbundance!BM109</f>
        <v>0</v>
      </c>
      <c r="BN109" s="17">
        <f>FishAbundance!BN109</f>
        <v>0</v>
      </c>
      <c r="BO109" s="17">
        <f>FishAbundance!BO109</f>
        <v>0</v>
      </c>
      <c r="BP109" s="17">
        <f>FishAbundance!BP109</f>
        <v>0</v>
      </c>
      <c r="BQ109" s="17">
        <f>FishAbundance!BQ109</f>
        <v>0</v>
      </c>
      <c r="BR109" s="17">
        <f>FishAbundance!BR109</f>
        <v>0</v>
      </c>
      <c r="BS109" s="17">
        <f>FishAbundance!BS109</f>
        <v>0</v>
      </c>
      <c r="BT109" s="17">
        <f>FishAbundance!BT109</f>
        <v>0</v>
      </c>
      <c r="BU109" s="17">
        <f>FishAbundance!BU109</f>
        <v>0</v>
      </c>
      <c r="BV109" s="17">
        <f>FishAbundance!BV109</f>
        <v>0</v>
      </c>
      <c r="BW109" s="17">
        <f>FishAbundance!BW109</f>
        <v>0</v>
      </c>
      <c r="BX109" s="17">
        <f>FishAbundance!BX109</f>
        <v>0</v>
      </c>
      <c r="BY109" s="17">
        <f>FishAbundance!BY109</f>
        <v>0</v>
      </c>
      <c r="BZ109" s="17">
        <f>FishAbundance!BZ109</f>
        <v>0</v>
      </c>
      <c r="CA109" s="17">
        <f>FishAbundance!CA109</f>
        <v>0</v>
      </c>
      <c r="CB109" s="17">
        <f>FishAbundance!CB109</f>
        <v>0</v>
      </c>
      <c r="CC109" s="17">
        <f>FishAbundance!CC109</f>
        <v>0</v>
      </c>
      <c r="CD109" s="17">
        <f>FishAbundance!CD109</f>
        <v>0</v>
      </c>
      <c r="CE109" s="17">
        <f>FishAbundance!CE109</f>
        <v>0</v>
      </c>
      <c r="CF109" s="17">
        <f>FishAbundance!CF109</f>
        <v>0</v>
      </c>
      <c r="CG109" s="17">
        <f>FishAbundance!CG109</f>
        <v>0</v>
      </c>
      <c r="CH109" s="17">
        <f>FishAbundance!CH109</f>
        <v>0</v>
      </c>
      <c r="CI109" s="17">
        <f>FishAbundance!CI109</f>
        <v>0</v>
      </c>
      <c r="CJ109" s="17">
        <f>FishAbundance!CJ109</f>
        <v>0</v>
      </c>
      <c r="CK109" s="17">
        <f>FishAbundance!CK109</f>
        <v>0</v>
      </c>
      <c r="CL109" s="17">
        <f>FishAbundance!CL109</f>
        <v>0</v>
      </c>
      <c r="CM109" s="17">
        <f>FishAbundance!CM109</f>
        <v>0</v>
      </c>
      <c r="CN109" s="17">
        <f>FishAbundance!CN109</f>
        <v>0</v>
      </c>
      <c r="CO109" s="17">
        <f>FishAbundance!CO109</f>
        <v>0</v>
      </c>
      <c r="CP109" s="17">
        <f>FishAbundance!CP109</f>
        <v>0</v>
      </c>
      <c r="CQ109" s="17">
        <f>FishAbundance!CQ109</f>
        <v>0</v>
      </c>
      <c r="CR109" s="17">
        <f>FishAbundance!CR109</f>
        <v>0</v>
      </c>
      <c r="CS109" s="17">
        <f>FishAbundance!CS109</f>
        <v>0</v>
      </c>
      <c r="CT109" s="17">
        <f>FishAbundance!CT109</f>
        <v>0</v>
      </c>
      <c r="CU109" s="17">
        <f>FishAbundance!CU109</f>
        <v>2</v>
      </c>
      <c r="CV109" s="17">
        <f>FishAbundance!CV109</f>
        <v>0</v>
      </c>
      <c r="CW109" s="17">
        <f>FishAbundance!CW109</f>
        <v>0</v>
      </c>
      <c r="CX109" s="17">
        <f>FishAbundance!CX109</f>
        <v>0</v>
      </c>
      <c r="CY109" s="17">
        <f>FishAbundance!CY109</f>
        <v>0</v>
      </c>
      <c r="CZ109" s="17">
        <f>FishAbundance!CZ109</f>
        <v>0</v>
      </c>
      <c r="DA109" s="17">
        <f>FishAbundance!DA109</f>
        <v>3</v>
      </c>
      <c r="DB109" s="17">
        <f>FishAbundance!DB109</f>
        <v>0</v>
      </c>
      <c r="DC109" s="17">
        <f>FishAbundance!DC109</f>
        <v>2</v>
      </c>
      <c r="DD109" s="17">
        <f>FishAbundance!DD109</f>
        <v>0</v>
      </c>
      <c r="DE109" s="17">
        <f>FishAbundance!DE109</f>
        <v>0</v>
      </c>
      <c r="DF109" s="17">
        <f>FishAbundance!DF109</f>
        <v>2</v>
      </c>
      <c r="DG109" s="17">
        <f>FishAbundance!DG109</f>
        <v>0</v>
      </c>
      <c r="DH109" s="17">
        <f>FishAbundance!DH109</f>
        <v>0</v>
      </c>
      <c r="DI109" s="17">
        <f>FishAbundance!DI109</f>
        <v>0</v>
      </c>
      <c r="DJ109" s="17">
        <f>FishAbundance!DJ109</f>
        <v>0</v>
      </c>
      <c r="DK109" s="17">
        <f>FishAbundance!DK109</f>
        <v>0</v>
      </c>
      <c r="DL109" s="17">
        <f>FishAbundance!DL109</f>
        <v>0</v>
      </c>
      <c r="DM109" s="17">
        <f>FishAbundance!DM109</f>
        <v>0</v>
      </c>
      <c r="DN109" s="17">
        <f>FishAbundance!DN109</f>
        <v>0</v>
      </c>
      <c r="DO109" s="17">
        <f>FishAbundance!DO109</f>
        <v>0</v>
      </c>
      <c r="DP109" s="17">
        <f>FishAbundance!DP109</f>
        <v>0</v>
      </c>
      <c r="DQ109" s="17">
        <f>FishAbundance!DQ109</f>
        <v>0</v>
      </c>
      <c r="DR109" s="17">
        <f>FishAbundance!DR109</f>
        <v>0</v>
      </c>
      <c r="DS109" s="17">
        <f>FishAbundance!DS109</f>
        <v>0</v>
      </c>
      <c r="DT109" s="17">
        <f>FishAbundance!DT109</f>
        <v>0</v>
      </c>
      <c r="DU109" s="17">
        <f>FishAbundance!DU109</f>
        <v>0</v>
      </c>
      <c r="DV109" s="17">
        <f>FishAbundance!DV109</f>
        <v>3</v>
      </c>
      <c r="DW109" s="17">
        <f>FishAbundance!DW109</f>
        <v>0</v>
      </c>
      <c r="DX109" s="17">
        <f>FishAbundance!DX109</f>
        <v>0</v>
      </c>
      <c r="DY109" s="17">
        <f>FishAbundance!DY109</f>
        <v>0</v>
      </c>
      <c r="DZ109" s="17">
        <f>FishAbundance!DZ109</f>
        <v>2</v>
      </c>
      <c r="EA109" s="17">
        <f>FishAbundance!EA109</f>
        <v>0</v>
      </c>
      <c r="EB109" s="17">
        <f>FishAbundance!EB109</f>
        <v>2</v>
      </c>
      <c r="EC109" s="17">
        <f>FishAbundance!EC109</f>
        <v>2</v>
      </c>
      <c r="ED109" s="17">
        <f>FishAbundance!ED109</f>
        <v>0</v>
      </c>
      <c r="EE109" s="17">
        <f>FishAbundance!EE109</f>
        <v>0</v>
      </c>
      <c r="EF109" s="17">
        <f>FishAbundance!EF109</f>
        <v>0</v>
      </c>
      <c r="EG109" s="17">
        <f>FishAbundance!EG109</f>
        <v>0</v>
      </c>
      <c r="EH109" s="17">
        <f>FishAbundance!EH109</f>
        <v>0</v>
      </c>
      <c r="EI109" s="17">
        <f>FishAbundance!EI109</f>
        <v>0</v>
      </c>
      <c r="EJ109" s="17">
        <f>FishAbundance!EJ109</f>
        <v>0</v>
      </c>
      <c r="EK109" s="17">
        <f>FishAbundance!EK109</f>
        <v>0</v>
      </c>
      <c r="EL109" s="17">
        <f>FishAbundance!EL109</f>
        <v>0</v>
      </c>
      <c r="EM109" s="17">
        <f>FishAbundance!EM109</f>
        <v>0</v>
      </c>
      <c r="EN109" s="17">
        <f>FishAbundance!EN109</f>
        <v>0</v>
      </c>
      <c r="EO109" s="17">
        <f>FishAbundance!EO109</f>
        <v>0</v>
      </c>
      <c r="EP109" s="17">
        <f>FishAbundance!EP109</f>
        <v>0</v>
      </c>
      <c r="EQ109" s="17">
        <f>FishAbundance!EQ109</f>
        <v>0</v>
      </c>
      <c r="ER109" s="17">
        <f>FishAbundance!ER109</f>
        <v>0</v>
      </c>
      <c r="ES109" s="17">
        <f>FishAbundance!ES109</f>
        <v>0</v>
      </c>
      <c r="ET109" s="17">
        <f>FishAbundance!ET109</f>
        <v>0</v>
      </c>
      <c r="EU109" s="17">
        <f>FishAbundance!EU109</f>
        <v>0</v>
      </c>
      <c r="EV109" s="17">
        <f>FishAbundance!EV109</f>
        <v>0</v>
      </c>
      <c r="EW109" s="17">
        <f>FishAbundance!EW109</f>
        <v>0</v>
      </c>
      <c r="EX109" s="17">
        <f>FishAbundance!EX109</f>
        <v>2</v>
      </c>
      <c r="EY109" s="17">
        <f>FishAbundance!EY109</f>
        <v>0</v>
      </c>
      <c r="EZ109" s="17">
        <f>FishAbundance!EZ109</f>
        <v>0</v>
      </c>
      <c r="FA109" s="17">
        <f>FishAbundance!FA109</f>
        <v>0</v>
      </c>
      <c r="FB109" s="17">
        <f>FishAbundance!FB109</f>
        <v>0</v>
      </c>
      <c r="FC109" s="17">
        <f>FishAbundance!FC109</f>
        <v>0</v>
      </c>
      <c r="FE109" s="17">
        <f>VLOOKUP($A109, SiteInfo!$A$2:$R$480, MATCH(FishAbundancePRIMER!FE$1, SiteInfo!$A$1:$R$1,0), 0)</f>
        <v>2</v>
      </c>
      <c r="FF109" s="17">
        <f>VLOOKUP($A109, SiteInfo!$A$2:$R$480, MATCH(FishAbundancePRIMER!FF$1, SiteInfo!$A$1:$R$1,0), 0)</f>
        <v>12</v>
      </c>
      <c r="FG109" s="17">
        <f>VLOOKUP($A109, SiteInfo!$A$2:$R$480, MATCH(FishAbundancePRIMER!FG$1, SiteInfo!$A$1:$R$1,0), 0)</f>
        <v>1992</v>
      </c>
      <c r="FH109" s="17" t="str">
        <f>VLOOKUP($A109, SiteInfo!$A$2:$R$480, MATCH(FishAbundancePRIMER!FH$1, SiteInfo!$A$1:$R$1,0), 0)</f>
        <v>CD</v>
      </c>
      <c r="FI109" s="17">
        <f>VLOOKUP($A109, SiteInfo!$A$2:$R$480, MATCH(FishAbundancePRIMER!FI$1, SiteInfo!$A$1:$R$1,0), 0)</f>
        <v>2</v>
      </c>
      <c r="FJ109" s="17" t="str">
        <f>VLOOKUP($A109, SiteInfo!$A$2:$R$480, MATCH(FishAbundancePRIMER!FJ$1, SiteInfo!$A$1:$R$1,0), 0)</f>
        <v>Current Basin</v>
      </c>
      <c r="FK109" s="17" t="str">
        <f>VLOOKUP($A109, SiteInfo!$A$2:$R$480, MATCH(FishAbundancePRIMER!FK$1, SiteInfo!$A$1:$R$1,0), 0)</f>
        <v>Current Basin</v>
      </c>
      <c r="FL109" s="17" t="str">
        <f>VLOOKUP($A109, SiteInfo!$A$2:$R$480, MATCH(FishAbundancePRIMER!FL$1, SiteInfo!$A$1:$R$1,0), 0)</f>
        <v>OMS</v>
      </c>
      <c r="FM109" s="17" t="str">
        <f>VLOOKUP($A109, SiteInfo!$A$2:$R$480, MATCH(FishAbundancePRIMER!FM$1, SiteInfo!$A$1:$R$1,0), 0)</f>
        <v>Outer Marlborough Sounds</v>
      </c>
      <c r="FN109" s="17" t="str">
        <f>VLOOKUP($A109, SiteInfo!$A$2:$R$480, MATCH(FishAbundancePRIMER!FN$1, SiteInfo!$A$1:$R$1,0), 0)</f>
        <v>Cb</v>
      </c>
      <c r="FO109" s="17" t="str">
        <f>VLOOKUP($A109, SiteInfo!$A$2:$R$480, MATCH(FishAbundancePRIMER!FO$1, SiteInfo!$A$1:$R$1,0), 0)</f>
        <v>NESI</v>
      </c>
    </row>
    <row r="110" spans="1:171" x14ac:dyDescent="0.25">
      <c r="A110" s="11" t="str">
        <f>FishAbundance!A110</f>
        <v>Cb6</v>
      </c>
      <c r="B110" s="17">
        <f>FishAbundance!B110</f>
        <v>0</v>
      </c>
      <c r="C110" s="17">
        <f>FishAbundance!C110</f>
        <v>0</v>
      </c>
      <c r="D110" s="17">
        <f>FishAbundance!D110</f>
        <v>0</v>
      </c>
      <c r="E110" s="17">
        <f>FishAbundance!E110</f>
        <v>0</v>
      </c>
      <c r="F110" s="17">
        <f>FishAbundance!F110</f>
        <v>0</v>
      </c>
      <c r="G110" s="17">
        <f>FishAbundance!G110</f>
        <v>0</v>
      </c>
      <c r="H110" s="17">
        <f>FishAbundance!H110</f>
        <v>0</v>
      </c>
      <c r="I110" s="17">
        <f>FishAbundance!I110</f>
        <v>0</v>
      </c>
      <c r="J110" s="17">
        <f>FishAbundance!J110</f>
        <v>0</v>
      </c>
      <c r="K110" s="17">
        <f>FishAbundance!K110</f>
        <v>0</v>
      </c>
      <c r="L110" s="17">
        <f>FishAbundance!L110</f>
        <v>0</v>
      </c>
      <c r="M110" s="17">
        <f>FishAbundance!M110</f>
        <v>0</v>
      </c>
      <c r="N110" s="17">
        <f>FishAbundance!N110</f>
        <v>0</v>
      </c>
      <c r="O110" s="17">
        <f>FishAbundance!O110</f>
        <v>0</v>
      </c>
      <c r="P110" s="17">
        <f>FishAbundance!P110</f>
        <v>0</v>
      </c>
      <c r="Q110" s="17">
        <f>FishAbundance!Q110</f>
        <v>0</v>
      </c>
      <c r="R110" s="17">
        <f>FishAbundance!R110</f>
        <v>0</v>
      </c>
      <c r="S110" s="17">
        <f>FishAbundance!S110</f>
        <v>0</v>
      </c>
      <c r="T110" s="17">
        <f>FishAbundance!T110</f>
        <v>0</v>
      </c>
      <c r="U110" s="17">
        <f>FishAbundance!U110</f>
        <v>0</v>
      </c>
      <c r="V110" s="17">
        <f>FishAbundance!V110</f>
        <v>1</v>
      </c>
      <c r="W110" s="17">
        <f>FishAbundance!W110</f>
        <v>0</v>
      </c>
      <c r="X110" s="17">
        <f>FishAbundance!X110</f>
        <v>0</v>
      </c>
      <c r="Y110" s="17">
        <f>FishAbundance!Y110</f>
        <v>0</v>
      </c>
      <c r="Z110" s="17">
        <f>FishAbundance!Z110</f>
        <v>0</v>
      </c>
      <c r="AA110" s="17">
        <f>FishAbundance!AA110</f>
        <v>0</v>
      </c>
      <c r="AB110" s="17">
        <f>FishAbundance!AB110</f>
        <v>0</v>
      </c>
      <c r="AC110" s="17">
        <f>FishAbundance!AC110</f>
        <v>0</v>
      </c>
      <c r="AD110" s="17">
        <f>FishAbundance!AD110</f>
        <v>0</v>
      </c>
      <c r="AE110" s="17">
        <f>FishAbundance!AE110</f>
        <v>0</v>
      </c>
      <c r="AF110" s="17">
        <f>FishAbundance!AF110</f>
        <v>0</v>
      </c>
      <c r="AG110" s="17">
        <f>FishAbundance!AG110</f>
        <v>0</v>
      </c>
      <c r="AH110" s="17">
        <f>FishAbundance!AH110</f>
        <v>0</v>
      </c>
      <c r="AI110" s="17">
        <f>FishAbundance!AI110</f>
        <v>0</v>
      </c>
      <c r="AJ110" s="17">
        <f>FishAbundance!AJ110</f>
        <v>0</v>
      </c>
      <c r="AK110" s="17">
        <f>FishAbundance!AK110</f>
        <v>0</v>
      </c>
      <c r="AL110" s="17">
        <f>FishAbundance!AL110</f>
        <v>0</v>
      </c>
      <c r="AM110" s="17">
        <f>FishAbundance!AM110</f>
        <v>0</v>
      </c>
      <c r="AN110" s="17">
        <f>FishAbundance!AN110</f>
        <v>0</v>
      </c>
      <c r="AO110" s="17">
        <f>FishAbundance!AO110</f>
        <v>0</v>
      </c>
      <c r="AP110" s="17">
        <f>FishAbundance!AP110</f>
        <v>0</v>
      </c>
      <c r="AQ110" s="17">
        <f>FishAbundance!AQ110</f>
        <v>0</v>
      </c>
      <c r="AR110" s="17">
        <f>FishAbundance!AR110</f>
        <v>0</v>
      </c>
      <c r="AS110" s="17">
        <f>FishAbundance!AS110</f>
        <v>3</v>
      </c>
      <c r="AT110" s="17">
        <f>FishAbundance!AT110</f>
        <v>0</v>
      </c>
      <c r="AU110" s="17">
        <f>FishAbundance!AU110</f>
        <v>0</v>
      </c>
      <c r="AV110" s="17">
        <f>FishAbundance!AV110</f>
        <v>0</v>
      </c>
      <c r="AW110" s="17">
        <f>FishAbundance!AW110</f>
        <v>0</v>
      </c>
      <c r="AX110" s="17">
        <f>FishAbundance!AX110</f>
        <v>0</v>
      </c>
      <c r="AY110" s="17">
        <f>FishAbundance!AY110</f>
        <v>0</v>
      </c>
      <c r="AZ110" s="17">
        <f>FishAbundance!AZ110</f>
        <v>0</v>
      </c>
      <c r="BA110" s="17">
        <f>FishAbundance!BA110</f>
        <v>0</v>
      </c>
      <c r="BB110" s="17">
        <f>FishAbundance!BB110</f>
        <v>0</v>
      </c>
      <c r="BC110" s="17">
        <f>FishAbundance!BC110</f>
        <v>1</v>
      </c>
      <c r="BD110" s="17">
        <f>FishAbundance!BD110</f>
        <v>1</v>
      </c>
      <c r="BE110" s="17">
        <f>FishAbundance!BE110</f>
        <v>0</v>
      </c>
      <c r="BF110" s="17">
        <f>FishAbundance!BF110</f>
        <v>0</v>
      </c>
      <c r="BG110" s="17">
        <f>FishAbundance!BG110</f>
        <v>0</v>
      </c>
      <c r="BH110" s="17">
        <f>FishAbundance!BH110</f>
        <v>0</v>
      </c>
      <c r="BI110" s="17">
        <f>FishAbundance!BI110</f>
        <v>0</v>
      </c>
      <c r="BJ110" s="17">
        <f>FishAbundance!BJ110</f>
        <v>0</v>
      </c>
      <c r="BK110" s="17">
        <f>FishAbundance!BK110</f>
        <v>2</v>
      </c>
      <c r="BL110" s="17">
        <f>FishAbundance!BL110</f>
        <v>0</v>
      </c>
      <c r="BM110" s="17">
        <f>FishAbundance!BM110</f>
        <v>0</v>
      </c>
      <c r="BN110" s="17">
        <f>FishAbundance!BN110</f>
        <v>0</v>
      </c>
      <c r="BO110" s="17">
        <f>FishAbundance!BO110</f>
        <v>0</v>
      </c>
      <c r="BP110" s="17">
        <f>FishAbundance!BP110</f>
        <v>0</v>
      </c>
      <c r="BQ110" s="17">
        <f>FishAbundance!BQ110</f>
        <v>0</v>
      </c>
      <c r="BR110" s="17">
        <f>FishAbundance!BR110</f>
        <v>3</v>
      </c>
      <c r="BS110" s="17">
        <f>FishAbundance!BS110</f>
        <v>0</v>
      </c>
      <c r="BT110" s="17">
        <f>FishAbundance!BT110</f>
        <v>0</v>
      </c>
      <c r="BU110" s="17">
        <f>FishAbundance!BU110</f>
        <v>0</v>
      </c>
      <c r="BV110" s="17">
        <f>FishAbundance!BV110</f>
        <v>0</v>
      </c>
      <c r="BW110" s="17">
        <f>FishAbundance!BW110</f>
        <v>0</v>
      </c>
      <c r="BX110" s="17">
        <f>FishAbundance!BX110</f>
        <v>0</v>
      </c>
      <c r="BY110" s="17">
        <f>FishAbundance!BY110</f>
        <v>0</v>
      </c>
      <c r="BZ110" s="17">
        <f>FishAbundance!BZ110</f>
        <v>0</v>
      </c>
      <c r="CA110" s="17">
        <f>FishAbundance!CA110</f>
        <v>0</v>
      </c>
      <c r="CB110" s="17">
        <f>FishAbundance!CB110</f>
        <v>0</v>
      </c>
      <c r="CC110" s="17">
        <f>FishAbundance!CC110</f>
        <v>0</v>
      </c>
      <c r="CD110" s="17">
        <f>FishAbundance!CD110</f>
        <v>0</v>
      </c>
      <c r="CE110" s="17">
        <f>FishAbundance!CE110</f>
        <v>0</v>
      </c>
      <c r="CF110" s="17">
        <f>FishAbundance!CF110</f>
        <v>0</v>
      </c>
      <c r="CG110" s="17">
        <f>FishAbundance!CG110</f>
        <v>0</v>
      </c>
      <c r="CH110" s="17">
        <f>FishAbundance!CH110</f>
        <v>0</v>
      </c>
      <c r="CI110" s="17">
        <f>FishAbundance!CI110</f>
        <v>0</v>
      </c>
      <c r="CJ110" s="17">
        <f>FishAbundance!CJ110</f>
        <v>0</v>
      </c>
      <c r="CK110" s="17">
        <f>FishAbundance!CK110</f>
        <v>0</v>
      </c>
      <c r="CL110" s="17">
        <f>FishAbundance!CL110</f>
        <v>0</v>
      </c>
      <c r="CM110" s="17">
        <f>FishAbundance!CM110</f>
        <v>0</v>
      </c>
      <c r="CN110" s="17">
        <f>FishAbundance!CN110</f>
        <v>0</v>
      </c>
      <c r="CO110" s="17">
        <f>FishAbundance!CO110</f>
        <v>0</v>
      </c>
      <c r="CP110" s="17">
        <f>FishAbundance!CP110</f>
        <v>0</v>
      </c>
      <c r="CQ110" s="17">
        <f>FishAbundance!CQ110</f>
        <v>0</v>
      </c>
      <c r="CR110" s="17">
        <f>FishAbundance!CR110</f>
        <v>0</v>
      </c>
      <c r="CS110" s="17">
        <f>FishAbundance!CS110</f>
        <v>0</v>
      </c>
      <c r="CT110" s="17">
        <f>FishAbundance!CT110</f>
        <v>0</v>
      </c>
      <c r="CU110" s="17">
        <f>FishAbundance!CU110</f>
        <v>2</v>
      </c>
      <c r="CV110" s="17">
        <f>FishAbundance!CV110</f>
        <v>3</v>
      </c>
      <c r="CW110" s="17">
        <f>FishAbundance!CW110</f>
        <v>0</v>
      </c>
      <c r="CX110" s="17">
        <f>FishAbundance!CX110</f>
        <v>0</v>
      </c>
      <c r="CY110" s="17">
        <f>FishAbundance!CY110</f>
        <v>0</v>
      </c>
      <c r="CZ110" s="17">
        <f>FishAbundance!CZ110</f>
        <v>0</v>
      </c>
      <c r="DA110" s="17">
        <f>FishAbundance!DA110</f>
        <v>4</v>
      </c>
      <c r="DB110" s="17">
        <f>FishAbundance!DB110</f>
        <v>0</v>
      </c>
      <c r="DC110" s="17">
        <f>FishAbundance!DC110</f>
        <v>2</v>
      </c>
      <c r="DD110" s="17">
        <f>FishAbundance!DD110</f>
        <v>0</v>
      </c>
      <c r="DE110" s="17">
        <f>FishAbundance!DE110</f>
        <v>0</v>
      </c>
      <c r="DF110" s="17">
        <f>FishAbundance!DF110</f>
        <v>2</v>
      </c>
      <c r="DG110" s="17">
        <f>FishAbundance!DG110</f>
        <v>0</v>
      </c>
      <c r="DH110" s="17">
        <f>FishAbundance!DH110</f>
        <v>0</v>
      </c>
      <c r="DI110" s="17">
        <f>FishAbundance!DI110</f>
        <v>0</v>
      </c>
      <c r="DJ110" s="17">
        <f>FishAbundance!DJ110</f>
        <v>0</v>
      </c>
      <c r="DK110" s="17">
        <f>FishAbundance!DK110</f>
        <v>0</v>
      </c>
      <c r="DL110" s="17">
        <f>FishAbundance!DL110</f>
        <v>0</v>
      </c>
      <c r="DM110" s="17">
        <f>FishAbundance!DM110</f>
        <v>0</v>
      </c>
      <c r="DN110" s="17">
        <f>FishAbundance!DN110</f>
        <v>0</v>
      </c>
      <c r="DO110" s="17">
        <f>FishAbundance!DO110</f>
        <v>0</v>
      </c>
      <c r="DP110" s="17">
        <f>FishAbundance!DP110</f>
        <v>0</v>
      </c>
      <c r="DQ110" s="17">
        <f>FishAbundance!DQ110</f>
        <v>0</v>
      </c>
      <c r="DR110" s="17">
        <f>FishAbundance!DR110</f>
        <v>0</v>
      </c>
      <c r="DS110" s="17">
        <f>FishAbundance!DS110</f>
        <v>0</v>
      </c>
      <c r="DT110" s="17">
        <f>FishAbundance!DT110</f>
        <v>0</v>
      </c>
      <c r="DU110" s="17">
        <f>FishAbundance!DU110</f>
        <v>0</v>
      </c>
      <c r="DV110" s="17">
        <f>FishAbundance!DV110</f>
        <v>2</v>
      </c>
      <c r="DW110" s="17">
        <f>FishAbundance!DW110</f>
        <v>0</v>
      </c>
      <c r="DX110" s="17">
        <f>FishAbundance!DX110</f>
        <v>0</v>
      </c>
      <c r="DY110" s="17">
        <f>FishAbundance!DY110</f>
        <v>0</v>
      </c>
      <c r="DZ110" s="17">
        <f>FishAbundance!DZ110</f>
        <v>2</v>
      </c>
      <c r="EA110" s="17">
        <f>FishAbundance!EA110</f>
        <v>0</v>
      </c>
      <c r="EB110" s="17">
        <f>FishAbundance!EB110</f>
        <v>2</v>
      </c>
      <c r="EC110" s="17">
        <f>FishAbundance!EC110</f>
        <v>3</v>
      </c>
      <c r="ED110" s="17">
        <f>FishAbundance!ED110</f>
        <v>0</v>
      </c>
      <c r="EE110" s="17">
        <f>FishAbundance!EE110</f>
        <v>0</v>
      </c>
      <c r="EF110" s="17">
        <f>FishAbundance!EF110</f>
        <v>2</v>
      </c>
      <c r="EG110" s="17">
        <f>FishAbundance!EG110</f>
        <v>0</v>
      </c>
      <c r="EH110" s="17">
        <f>FishAbundance!EH110</f>
        <v>0</v>
      </c>
      <c r="EI110" s="17">
        <f>FishAbundance!EI110</f>
        <v>0</v>
      </c>
      <c r="EJ110" s="17">
        <f>FishAbundance!EJ110</f>
        <v>0</v>
      </c>
      <c r="EK110" s="17">
        <f>FishAbundance!EK110</f>
        <v>0</v>
      </c>
      <c r="EL110" s="17">
        <f>FishAbundance!EL110</f>
        <v>0</v>
      </c>
      <c r="EM110" s="17">
        <f>FishAbundance!EM110</f>
        <v>0</v>
      </c>
      <c r="EN110" s="17">
        <f>FishAbundance!EN110</f>
        <v>2</v>
      </c>
      <c r="EO110" s="17">
        <f>FishAbundance!EO110</f>
        <v>2</v>
      </c>
      <c r="EP110" s="17">
        <f>FishAbundance!EP110</f>
        <v>0</v>
      </c>
      <c r="EQ110" s="17">
        <f>FishAbundance!EQ110</f>
        <v>0</v>
      </c>
      <c r="ER110" s="17">
        <f>FishAbundance!ER110</f>
        <v>0</v>
      </c>
      <c r="ES110" s="17">
        <f>FishAbundance!ES110</f>
        <v>0</v>
      </c>
      <c r="ET110" s="17">
        <f>FishAbundance!ET110</f>
        <v>0</v>
      </c>
      <c r="EU110" s="17">
        <f>FishAbundance!EU110</f>
        <v>0</v>
      </c>
      <c r="EV110" s="17">
        <f>FishAbundance!EV110</f>
        <v>0</v>
      </c>
      <c r="EW110" s="17">
        <f>FishAbundance!EW110</f>
        <v>0</v>
      </c>
      <c r="EX110" s="17">
        <f>FishAbundance!EX110</f>
        <v>1</v>
      </c>
      <c r="EY110" s="17">
        <f>FishAbundance!EY110</f>
        <v>0</v>
      </c>
      <c r="EZ110" s="17">
        <f>FishAbundance!EZ110</f>
        <v>0</v>
      </c>
      <c r="FA110" s="17">
        <f>FishAbundance!FA110</f>
        <v>0</v>
      </c>
      <c r="FB110" s="17">
        <f>FishAbundance!FB110</f>
        <v>0</v>
      </c>
      <c r="FC110" s="17">
        <f>FishAbundance!FC110</f>
        <v>0</v>
      </c>
      <c r="FE110" s="17">
        <f>VLOOKUP($A110, SiteInfo!$A$2:$R$480, MATCH(FishAbundancePRIMER!FE$1, SiteInfo!$A$1:$R$1,0), 0)</f>
        <v>3</v>
      </c>
      <c r="FF110" s="17">
        <f>VLOOKUP($A110, SiteInfo!$A$2:$R$480, MATCH(FishAbundancePRIMER!FF$1, SiteInfo!$A$1:$R$1,0), 0)</f>
        <v>12</v>
      </c>
      <c r="FG110" s="17">
        <f>VLOOKUP($A110, SiteInfo!$A$2:$R$480, MATCH(FishAbundancePRIMER!FG$1, SiteInfo!$A$1:$R$1,0), 0)</f>
        <v>1992</v>
      </c>
      <c r="FH110" s="17" t="str">
        <f>VLOOKUP($A110, SiteInfo!$A$2:$R$480, MATCH(FishAbundancePRIMER!FH$1, SiteInfo!$A$1:$R$1,0), 0)</f>
        <v>CD</v>
      </c>
      <c r="FI110" s="17">
        <f>VLOOKUP($A110, SiteInfo!$A$2:$R$480, MATCH(FishAbundancePRIMER!FI$1, SiteInfo!$A$1:$R$1,0), 0)</f>
        <v>4</v>
      </c>
      <c r="FJ110" s="17" t="str">
        <f>VLOOKUP($A110, SiteInfo!$A$2:$R$480, MATCH(FishAbundancePRIMER!FJ$1, SiteInfo!$A$1:$R$1,0), 0)</f>
        <v>Current Basin</v>
      </c>
      <c r="FK110" s="17" t="str">
        <f>VLOOKUP($A110, SiteInfo!$A$2:$R$480, MATCH(FishAbundancePRIMER!FK$1, SiteInfo!$A$1:$R$1,0), 0)</f>
        <v>Current Basin</v>
      </c>
      <c r="FL110" s="17" t="str">
        <f>VLOOKUP($A110, SiteInfo!$A$2:$R$480, MATCH(FishAbundancePRIMER!FL$1, SiteInfo!$A$1:$R$1,0), 0)</f>
        <v>OMS</v>
      </c>
      <c r="FM110" s="17" t="str">
        <f>VLOOKUP($A110, SiteInfo!$A$2:$R$480, MATCH(FishAbundancePRIMER!FM$1, SiteInfo!$A$1:$R$1,0), 0)</f>
        <v>Outer Marlborough Sounds</v>
      </c>
      <c r="FN110" s="17" t="str">
        <f>VLOOKUP($A110, SiteInfo!$A$2:$R$480, MATCH(FishAbundancePRIMER!FN$1, SiteInfo!$A$1:$R$1,0), 0)</f>
        <v>Cb</v>
      </c>
      <c r="FO110" s="17" t="str">
        <f>VLOOKUP($A110, SiteInfo!$A$2:$R$480, MATCH(FishAbundancePRIMER!FO$1, SiteInfo!$A$1:$R$1,0), 0)</f>
        <v>NESI</v>
      </c>
    </row>
    <row r="111" spans="1:171" x14ac:dyDescent="0.25">
      <c r="A111" s="11" t="str">
        <f>FishAbundance!A111</f>
        <v>Ds1</v>
      </c>
      <c r="B111" s="17">
        <f>FishAbundance!B111</f>
        <v>0</v>
      </c>
      <c r="C111" s="17">
        <f>FishAbundance!C111</f>
        <v>0</v>
      </c>
      <c r="D111" s="17">
        <f>FishAbundance!D111</f>
        <v>0</v>
      </c>
      <c r="E111" s="17">
        <f>FishAbundance!E111</f>
        <v>0</v>
      </c>
      <c r="F111" s="17">
        <f>FishAbundance!F111</f>
        <v>0</v>
      </c>
      <c r="G111" s="17">
        <f>FishAbundance!G111</f>
        <v>0</v>
      </c>
      <c r="H111" s="17">
        <f>FishAbundance!H111</f>
        <v>0</v>
      </c>
      <c r="I111" s="17">
        <f>FishAbundance!I111</f>
        <v>0</v>
      </c>
      <c r="J111" s="17">
        <f>FishAbundance!J111</f>
        <v>0</v>
      </c>
      <c r="K111" s="17">
        <f>FishAbundance!K111</f>
        <v>0</v>
      </c>
      <c r="L111" s="17">
        <f>FishAbundance!L111</f>
        <v>0</v>
      </c>
      <c r="M111" s="17">
        <f>FishAbundance!M111</f>
        <v>0</v>
      </c>
      <c r="N111" s="17">
        <f>FishAbundance!N111</f>
        <v>0</v>
      </c>
      <c r="O111" s="17">
        <f>FishAbundance!O111</f>
        <v>0</v>
      </c>
      <c r="P111" s="17">
        <f>FishAbundance!P111</f>
        <v>0</v>
      </c>
      <c r="Q111" s="17">
        <f>FishAbundance!Q111</f>
        <v>0</v>
      </c>
      <c r="R111" s="17">
        <f>FishAbundance!R111</f>
        <v>0</v>
      </c>
      <c r="S111" s="17">
        <f>FishAbundance!S111</f>
        <v>0</v>
      </c>
      <c r="T111" s="17">
        <f>FishAbundance!T111</f>
        <v>0</v>
      </c>
      <c r="U111" s="17">
        <f>FishAbundance!U111</f>
        <v>0</v>
      </c>
      <c r="V111" s="17">
        <f>FishAbundance!V111</f>
        <v>0</v>
      </c>
      <c r="W111" s="17">
        <f>FishAbundance!W111</f>
        <v>0</v>
      </c>
      <c r="X111" s="17">
        <f>FishAbundance!X111</f>
        <v>0</v>
      </c>
      <c r="Y111" s="17">
        <f>FishAbundance!Y111</f>
        <v>0</v>
      </c>
      <c r="Z111" s="17">
        <f>FishAbundance!Z111</f>
        <v>0</v>
      </c>
      <c r="AA111" s="17">
        <f>FishAbundance!AA111</f>
        <v>0</v>
      </c>
      <c r="AB111" s="17">
        <f>FishAbundance!AB111</f>
        <v>0</v>
      </c>
      <c r="AC111" s="17">
        <f>FishAbundance!AC111</f>
        <v>0</v>
      </c>
      <c r="AD111" s="17">
        <f>FishAbundance!AD111</f>
        <v>0</v>
      </c>
      <c r="AE111" s="17">
        <f>FishAbundance!AE111</f>
        <v>0</v>
      </c>
      <c r="AF111" s="17">
        <f>FishAbundance!AF111</f>
        <v>0</v>
      </c>
      <c r="AG111" s="17">
        <f>FishAbundance!AG111</f>
        <v>0</v>
      </c>
      <c r="AH111" s="17">
        <f>FishAbundance!AH111</f>
        <v>0</v>
      </c>
      <c r="AI111" s="17">
        <f>FishAbundance!AI111</f>
        <v>0</v>
      </c>
      <c r="AJ111" s="17">
        <f>FishAbundance!AJ111</f>
        <v>0</v>
      </c>
      <c r="AK111" s="17">
        <f>FishAbundance!AK111</f>
        <v>0</v>
      </c>
      <c r="AL111" s="17">
        <f>FishAbundance!AL111</f>
        <v>0</v>
      </c>
      <c r="AM111" s="17">
        <f>FishAbundance!AM111</f>
        <v>1</v>
      </c>
      <c r="AN111" s="17">
        <f>FishAbundance!AN111</f>
        <v>0</v>
      </c>
      <c r="AO111" s="17">
        <f>FishAbundance!AO111</f>
        <v>0</v>
      </c>
      <c r="AP111" s="17">
        <f>FishAbundance!AP111</f>
        <v>0</v>
      </c>
      <c r="AQ111" s="17">
        <f>FishAbundance!AQ111</f>
        <v>0</v>
      </c>
      <c r="AR111" s="17">
        <f>FishAbundance!AR111</f>
        <v>0</v>
      </c>
      <c r="AS111" s="17">
        <f>FishAbundance!AS111</f>
        <v>2</v>
      </c>
      <c r="AT111" s="17">
        <f>FishAbundance!AT111</f>
        <v>0</v>
      </c>
      <c r="AU111" s="17">
        <f>FishAbundance!AU111</f>
        <v>0</v>
      </c>
      <c r="AV111" s="17">
        <f>FishAbundance!AV111</f>
        <v>0</v>
      </c>
      <c r="AW111" s="17">
        <f>FishAbundance!AW111</f>
        <v>0</v>
      </c>
      <c r="AX111" s="17">
        <f>FishAbundance!AX111</f>
        <v>0</v>
      </c>
      <c r="AY111" s="17">
        <f>FishAbundance!AY111</f>
        <v>0</v>
      </c>
      <c r="AZ111" s="17">
        <f>FishAbundance!AZ111</f>
        <v>0</v>
      </c>
      <c r="BA111" s="17">
        <f>FishAbundance!BA111</f>
        <v>0</v>
      </c>
      <c r="BB111" s="17">
        <f>FishAbundance!BB111</f>
        <v>0</v>
      </c>
      <c r="BC111" s="17">
        <f>FishAbundance!BC111</f>
        <v>0</v>
      </c>
      <c r="BD111" s="17">
        <f>FishAbundance!BD111</f>
        <v>0</v>
      </c>
      <c r="BE111" s="17">
        <f>FishAbundance!BE111</f>
        <v>0</v>
      </c>
      <c r="BF111" s="17">
        <f>FishAbundance!BF111</f>
        <v>0</v>
      </c>
      <c r="BG111" s="17">
        <f>FishAbundance!BG111</f>
        <v>0</v>
      </c>
      <c r="BH111" s="17">
        <f>FishAbundance!BH111</f>
        <v>0</v>
      </c>
      <c r="BI111" s="17">
        <f>FishAbundance!BI111</f>
        <v>0</v>
      </c>
      <c r="BJ111" s="17">
        <f>FishAbundance!BJ111</f>
        <v>0</v>
      </c>
      <c r="BK111" s="17">
        <f>FishAbundance!BK111</f>
        <v>0</v>
      </c>
      <c r="BL111" s="17">
        <f>FishAbundance!BL111</f>
        <v>0</v>
      </c>
      <c r="BM111" s="17">
        <f>FishAbundance!BM111</f>
        <v>0</v>
      </c>
      <c r="BN111" s="17">
        <f>FishAbundance!BN111</f>
        <v>0</v>
      </c>
      <c r="BO111" s="17">
        <f>FishAbundance!BO111</f>
        <v>0</v>
      </c>
      <c r="BP111" s="17">
        <f>FishAbundance!BP111</f>
        <v>0</v>
      </c>
      <c r="BQ111" s="17">
        <f>FishAbundance!BQ111</f>
        <v>0</v>
      </c>
      <c r="BR111" s="17">
        <f>FishAbundance!BR111</f>
        <v>0</v>
      </c>
      <c r="BS111" s="17">
        <f>FishAbundance!BS111</f>
        <v>0</v>
      </c>
      <c r="BT111" s="17">
        <f>FishAbundance!BT111</f>
        <v>0</v>
      </c>
      <c r="BU111" s="17">
        <f>FishAbundance!BU111</f>
        <v>0</v>
      </c>
      <c r="BV111" s="17">
        <f>FishAbundance!BV111</f>
        <v>0</v>
      </c>
      <c r="BW111" s="17">
        <f>FishAbundance!BW111</f>
        <v>0</v>
      </c>
      <c r="BX111" s="17">
        <f>FishAbundance!BX111</f>
        <v>0</v>
      </c>
      <c r="BY111" s="17">
        <f>FishAbundance!BY111</f>
        <v>0</v>
      </c>
      <c r="BZ111" s="17">
        <f>FishAbundance!BZ111</f>
        <v>0</v>
      </c>
      <c r="CA111" s="17">
        <f>FishAbundance!CA111</f>
        <v>0</v>
      </c>
      <c r="CB111" s="17">
        <f>FishAbundance!CB111</f>
        <v>0</v>
      </c>
      <c r="CC111" s="17">
        <f>FishAbundance!CC111</f>
        <v>0</v>
      </c>
      <c r="CD111" s="17">
        <f>FishAbundance!CD111</f>
        <v>0</v>
      </c>
      <c r="CE111" s="17">
        <f>FishAbundance!CE111</f>
        <v>0</v>
      </c>
      <c r="CF111" s="17">
        <f>FishAbundance!CF111</f>
        <v>0</v>
      </c>
      <c r="CG111" s="17">
        <f>FishAbundance!CG111</f>
        <v>0</v>
      </c>
      <c r="CH111" s="17">
        <f>FishAbundance!CH111</f>
        <v>0</v>
      </c>
      <c r="CI111" s="17">
        <f>FishAbundance!CI111</f>
        <v>0</v>
      </c>
      <c r="CJ111" s="17">
        <f>FishAbundance!CJ111</f>
        <v>0</v>
      </c>
      <c r="CK111" s="17">
        <f>FishAbundance!CK111</f>
        <v>0</v>
      </c>
      <c r="CL111" s="17">
        <f>FishAbundance!CL111</f>
        <v>0</v>
      </c>
      <c r="CM111" s="17">
        <f>FishAbundance!CM111</f>
        <v>0</v>
      </c>
      <c r="CN111" s="17">
        <f>FishAbundance!CN111</f>
        <v>0</v>
      </c>
      <c r="CO111" s="17">
        <f>FishAbundance!CO111</f>
        <v>0</v>
      </c>
      <c r="CP111" s="17">
        <f>FishAbundance!CP111</f>
        <v>0</v>
      </c>
      <c r="CQ111" s="17">
        <f>FishAbundance!CQ111</f>
        <v>0</v>
      </c>
      <c r="CR111" s="17">
        <f>FishAbundance!CR111</f>
        <v>0</v>
      </c>
      <c r="CS111" s="17">
        <f>FishAbundance!CS111</f>
        <v>0</v>
      </c>
      <c r="CT111" s="17">
        <f>FishAbundance!CT111</f>
        <v>0</v>
      </c>
      <c r="CU111" s="17">
        <f>FishAbundance!CU111</f>
        <v>2</v>
      </c>
      <c r="CV111" s="17">
        <f>FishAbundance!CV111</f>
        <v>2</v>
      </c>
      <c r="CW111" s="17">
        <f>FishAbundance!CW111</f>
        <v>0</v>
      </c>
      <c r="CX111" s="17">
        <f>FishAbundance!CX111</f>
        <v>0</v>
      </c>
      <c r="CY111" s="17">
        <f>FishAbundance!CY111</f>
        <v>0</v>
      </c>
      <c r="CZ111" s="17">
        <f>FishAbundance!CZ111</f>
        <v>0</v>
      </c>
      <c r="DA111" s="17">
        <f>FishAbundance!DA111</f>
        <v>4</v>
      </c>
      <c r="DB111" s="17">
        <f>FishAbundance!DB111</f>
        <v>0</v>
      </c>
      <c r="DC111" s="17">
        <f>FishAbundance!DC111</f>
        <v>2</v>
      </c>
      <c r="DD111" s="17">
        <f>FishAbundance!DD111</f>
        <v>0</v>
      </c>
      <c r="DE111" s="17">
        <f>FishAbundance!DE111</f>
        <v>0</v>
      </c>
      <c r="DF111" s="17">
        <f>FishAbundance!DF111</f>
        <v>2</v>
      </c>
      <c r="DG111" s="17">
        <f>FishAbundance!DG111</f>
        <v>0</v>
      </c>
      <c r="DH111" s="17">
        <f>FishAbundance!DH111</f>
        <v>0</v>
      </c>
      <c r="DI111" s="17">
        <f>FishAbundance!DI111</f>
        <v>0</v>
      </c>
      <c r="DJ111" s="17">
        <f>FishAbundance!DJ111</f>
        <v>0</v>
      </c>
      <c r="DK111" s="17">
        <f>FishAbundance!DK111</f>
        <v>0</v>
      </c>
      <c r="DL111" s="17">
        <f>FishAbundance!DL111</f>
        <v>0</v>
      </c>
      <c r="DM111" s="17">
        <f>FishAbundance!DM111</f>
        <v>0</v>
      </c>
      <c r="DN111" s="17">
        <f>FishAbundance!DN111</f>
        <v>0</v>
      </c>
      <c r="DO111" s="17">
        <f>FishAbundance!DO111</f>
        <v>0</v>
      </c>
      <c r="DP111" s="17">
        <f>FishAbundance!DP111</f>
        <v>0</v>
      </c>
      <c r="DQ111" s="17">
        <f>FishAbundance!DQ111</f>
        <v>0</v>
      </c>
      <c r="DR111" s="17">
        <f>FishAbundance!DR111</f>
        <v>0</v>
      </c>
      <c r="DS111" s="17">
        <f>FishAbundance!DS111</f>
        <v>0</v>
      </c>
      <c r="DT111" s="17">
        <f>FishAbundance!DT111</f>
        <v>0</v>
      </c>
      <c r="DU111" s="17">
        <f>FishAbundance!DU111</f>
        <v>0</v>
      </c>
      <c r="DV111" s="17">
        <f>FishAbundance!DV111</f>
        <v>2</v>
      </c>
      <c r="DW111" s="17">
        <f>FishAbundance!DW111</f>
        <v>0</v>
      </c>
      <c r="DX111" s="17">
        <f>FishAbundance!DX111</f>
        <v>0</v>
      </c>
      <c r="DY111" s="17">
        <f>FishAbundance!DY111</f>
        <v>0</v>
      </c>
      <c r="DZ111" s="17">
        <f>FishAbundance!DZ111</f>
        <v>3</v>
      </c>
      <c r="EA111" s="17">
        <f>FishAbundance!EA111</f>
        <v>2</v>
      </c>
      <c r="EB111" s="17">
        <f>FishAbundance!EB111</f>
        <v>2</v>
      </c>
      <c r="EC111" s="17">
        <f>FishAbundance!EC111</f>
        <v>2</v>
      </c>
      <c r="ED111" s="17">
        <f>FishAbundance!ED111</f>
        <v>0</v>
      </c>
      <c r="EE111" s="17">
        <f>FishAbundance!EE111</f>
        <v>0</v>
      </c>
      <c r="EF111" s="17">
        <f>FishAbundance!EF111</f>
        <v>0</v>
      </c>
      <c r="EG111" s="17">
        <f>FishAbundance!EG111</f>
        <v>0</v>
      </c>
      <c r="EH111" s="17">
        <f>FishAbundance!EH111</f>
        <v>0</v>
      </c>
      <c r="EI111" s="17">
        <f>FishAbundance!EI111</f>
        <v>0</v>
      </c>
      <c r="EJ111" s="17">
        <f>FishAbundance!EJ111</f>
        <v>0</v>
      </c>
      <c r="EK111" s="17">
        <f>FishAbundance!EK111</f>
        <v>0</v>
      </c>
      <c r="EL111" s="17">
        <f>FishAbundance!EL111</f>
        <v>0</v>
      </c>
      <c r="EM111" s="17">
        <f>FishAbundance!EM111</f>
        <v>2</v>
      </c>
      <c r="EN111" s="17">
        <f>FishAbundance!EN111</f>
        <v>0</v>
      </c>
      <c r="EO111" s="17">
        <f>FishAbundance!EO111</f>
        <v>0</v>
      </c>
      <c r="EP111" s="17">
        <f>FishAbundance!EP111</f>
        <v>0</v>
      </c>
      <c r="EQ111" s="17">
        <f>FishAbundance!EQ111</f>
        <v>0</v>
      </c>
      <c r="ER111" s="17">
        <f>FishAbundance!ER111</f>
        <v>0</v>
      </c>
      <c r="ES111" s="17">
        <f>FishAbundance!ES111</f>
        <v>0</v>
      </c>
      <c r="ET111" s="17">
        <f>FishAbundance!ET111</f>
        <v>0</v>
      </c>
      <c r="EU111" s="17">
        <f>FishAbundance!EU111</f>
        <v>0</v>
      </c>
      <c r="EV111" s="17">
        <f>FishAbundance!EV111</f>
        <v>0</v>
      </c>
      <c r="EW111" s="17">
        <f>FishAbundance!EW111</f>
        <v>0</v>
      </c>
      <c r="EX111" s="17">
        <f>FishAbundance!EX111</f>
        <v>0</v>
      </c>
      <c r="EY111" s="17">
        <f>FishAbundance!EY111</f>
        <v>0</v>
      </c>
      <c r="EZ111" s="17">
        <f>FishAbundance!EZ111</f>
        <v>0</v>
      </c>
      <c r="FA111" s="17">
        <f>FishAbundance!FA111</f>
        <v>0</v>
      </c>
      <c r="FB111" s="17">
        <f>FishAbundance!FB111</f>
        <v>0</v>
      </c>
      <c r="FC111" s="17">
        <f>FishAbundance!FC111</f>
        <v>0</v>
      </c>
      <c r="FE111" s="17">
        <f>VLOOKUP($A111, SiteInfo!$A$2:$R$480, MATCH(FishAbundancePRIMER!FE$1, SiteInfo!$A$1:$R$1,0), 0)</f>
        <v>21</v>
      </c>
      <c r="FF111" s="17">
        <f>VLOOKUP($A111, SiteInfo!$A$2:$R$480, MATCH(FishAbundancePRIMER!FF$1, SiteInfo!$A$1:$R$1,0), 0)</f>
        <v>1</v>
      </c>
      <c r="FG111" s="17">
        <f>VLOOKUP($A111, SiteInfo!$A$2:$R$480, MATCH(FishAbundancePRIMER!FG$1, SiteInfo!$A$1:$R$1,0), 0)</f>
        <v>2000</v>
      </c>
      <c r="FH111" s="17" t="str">
        <f>VLOOKUP($A111, SiteInfo!$A$2:$R$480, MATCH(FishAbundancePRIMER!FH$1, SiteInfo!$A$1:$R$1,0), 0)</f>
        <v>CD</v>
      </c>
      <c r="FI111" s="17">
        <f>VLOOKUP($A111, SiteInfo!$A$2:$R$480, MATCH(FishAbundancePRIMER!FI$1, SiteInfo!$A$1:$R$1,0), 0)</f>
        <v>3</v>
      </c>
      <c r="FJ111" s="17" t="str">
        <f>VLOOKUP($A111, SiteInfo!$A$2:$R$480, MATCH(FishAbundancePRIMER!FJ$1, SiteInfo!$A$1:$R$1,0), 0)</f>
        <v>Doubtful Sound Mid</v>
      </c>
      <c r="FK111" s="17" t="str">
        <f>VLOOKUP($A111, SiteInfo!$A$2:$R$480, MATCH(FishAbundancePRIMER!FK$1, SiteInfo!$A$1:$R$1,0), 0)</f>
        <v>Doubtful Sound</v>
      </c>
      <c r="FL111" s="17" t="str">
        <f>VLOOKUP($A111, SiteInfo!$A$2:$R$480, MATCH(FishAbundancePRIMER!FL$1, SiteInfo!$A$1:$R$1,0), 0)</f>
        <v>FLD</v>
      </c>
      <c r="FM111" s="17" t="str">
        <f>VLOOKUP($A111, SiteInfo!$A$2:$R$480, MATCH(FishAbundancePRIMER!FM$1, SiteInfo!$A$1:$R$1,0), 0)</f>
        <v>Fiordland</v>
      </c>
      <c r="FN111" s="17" t="str">
        <f>VLOOKUP($A111, SiteInfo!$A$2:$R$480, MATCH(FishAbundancePRIMER!FN$1, SiteInfo!$A$1:$R$1,0), 0)</f>
        <v>Ds</v>
      </c>
      <c r="FO111" s="17" t="str">
        <f>VLOOKUP($A111, SiteInfo!$A$2:$R$480, MATCH(FishAbundancePRIMER!FO$1, SiteInfo!$A$1:$R$1,0), 0)</f>
        <v>SWSI</v>
      </c>
    </row>
    <row r="112" spans="1:171" x14ac:dyDescent="0.25">
      <c r="A112" s="11" t="str">
        <f>FishAbundance!A112</f>
        <v>Ds2</v>
      </c>
      <c r="B112" s="17">
        <f>FishAbundance!B112</f>
        <v>0</v>
      </c>
      <c r="C112" s="17">
        <f>FishAbundance!C112</f>
        <v>0</v>
      </c>
      <c r="D112" s="17">
        <f>FishAbundance!D112</f>
        <v>0</v>
      </c>
      <c r="E112" s="17">
        <f>FishAbundance!E112</f>
        <v>0</v>
      </c>
      <c r="F112" s="17">
        <f>FishAbundance!F112</f>
        <v>0</v>
      </c>
      <c r="G112" s="17">
        <f>FishAbundance!G112</f>
        <v>0</v>
      </c>
      <c r="H112" s="17">
        <f>FishAbundance!H112</f>
        <v>0</v>
      </c>
      <c r="I112" s="17">
        <f>FishAbundance!I112</f>
        <v>0</v>
      </c>
      <c r="J112" s="17">
        <f>FishAbundance!J112</f>
        <v>0</v>
      </c>
      <c r="K112" s="17">
        <f>FishAbundance!K112</f>
        <v>0</v>
      </c>
      <c r="L112" s="17">
        <f>FishAbundance!L112</f>
        <v>0</v>
      </c>
      <c r="M112" s="17">
        <f>FishAbundance!M112</f>
        <v>0</v>
      </c>
      <c r="N112" s="17">
        <f>FishAbundance!N112</f>
        <v>0</v>
      </c>
      <c r="O112" s="17">
        <f>FishAbundance!O112</f>
        <v>0</v>
      </c>
      <c r="P112" s="17">
        <f>FishAbundance!P112</f>
        <v>0</v>
      </c>
      <c r="Q112" s="17">
        <f>FishAbundance!Q112</f>
        <v>0</v>
      </c>
      <c r="R112" s="17">
        <f>FishAbundance!R112</f>
        <v>0</v>
      </c>
      <c r="S112" s="17">
        <f>FishAbundance!S112</f>
        <v>0</v>
      </c>
      <c r="T112" s="17">
        <f>FishAbundance!T112</f>
        <v>0</v>
      </c>
      <c r="U112" s="17">
        <f>FishAbundance!U112</f>
        <v>0</v>
      </c>
      <c r="V112" s="17">
        <f>FishAbundance!V112</f>
        <v>1</v>
      </c>
      <c r="W112" s="17">
        <f>FishAbundance!W112</f>
        <v>1</v>
      </c>
      <c r="X112" s="17">
        <f>FishAbundance!X112</f>
        <v>0</v>
      </c>
      <c r="Y112" s="17">
        <f>FishAbundance!Y112</f>
        <v>0</v>
      </c>
      <c r="Z112" s="17">
        <f>FishAbundance!Z112</f>
        <v>0</v>
      </c>
      <c r="AA112" s="17">
        <f>FishAbundance!AA112</f>
        <v>0</v>
      </c>
      <c r="AB112" s="17">
        <f>FishAbundance!AB112</f>
        <v>0</v>
      </c>
      <c r="AC112" s="17">
        <f>FishAbundance!AC112</f>
        <v>0</v>
      </c>
      <c r="AD112" s="17">
        <f>FishAbundance!AD112</f>
        <v>0</v>
      </c>
      <c r="AE112" s="17">
        <f>FishAbundance!AE112</f>
        <v>0</v>
      </c>
      <c r="AF112" s="17">
        <f>FishAbundance!AF112</f>
        <v>0</v>
      </c>
      <c r="AG112" s="17">
        <f>FishAbundance!AG112</f>
        <v>0</v>
      </c>
      <c r="AH112" s="17">
        <f>FishAbundance!AH112</f>
        <v>0</v>
      </c>
      <c r="AI112" s="17">
        <f>FishAbundance!AI112</f>
        <v>0</v>
      </c>
      <c r="AJ112" s="17">
        <f>FishAbundance!AJ112</f>
        <v>0</v>
      </c>
      <c r="AK112" s="17">
        <f>FishAbundance!AK112</f>
        <v>0</v>
      </c>
      <c r="AL112" s="17">
        <f>FishAbundance!AL112</f>
        <v>0</v>
      </c>
      <c r="AM112" s="17">
        <f>FishAbundance!AM112</f>
        <v>0</v>
      </c>
      <c r="AN112" s="17">
        <f>FishAbundance!AN112</f>
        <v>0</v>
      </c>
      <c r="AO112" s="17">
        <f>FishAbundance!AO112</f>
        <v>0</v>
      </c>
      <c r="AP112" s="17">
        <f>FishAbundance!AP112</f>
        <v>0</v>
      </c>
      <c r="AQ112" s="17">
        <f>FishAbundance!AQ112</f>
        <v>0</v>
      </c>
      <c r="AR112" s="17">
        <f>FishAbundance!AR112</f>
        <v>0</v>
      </c>
      <c r="AS112" s="17">
        <f>FishAbundance!AS112</f>
        <v>4</v>
      </c>
      <c r="AT112" s="17">
        <f>FishAbundance!AT112</f>
        <v>0</v>
      </c>
      <c r="AU112" s="17">
        <f>FishAbundance!AU112</f>
        <v>0</v>
      </c>
      <c r="AV112" s="17">
        <f>FishAbundance!AV112</f>
        <v>0</v>
      </c>
      <c r="AW112" s="17">
        <f>FishAbundance!AW112</f>
        <v>0</v>
      </c>
      <c r="AX112" s="17">
        <f>FishAbundance!AX112</f>
        <v>0</v>
      </c>
      <c r="AY112" s="17">
        <f>FishAbundance!AY112</f>
        <v>0</v>
      </c>
      <c r="AZ112" s="17">
        <f>FishAbundance!AZ112</f>
        <v>0</v>
      </c>
      <c r="BA112" s="17">
        <f>FishAbundance!BA112</f>
        <v>0</v>
      </c>
      <c r="BB112" s="17">
        <f>FishAbundance!BB112</f>
        <v>0</v>
      </c>
      <c r="BC112" s="17">
        <f>FishAbundance!BC112</f>
        <v>0</v>
      </c>
      <c r="BD112" s="17">
        <f>FishAbundance!BD112</f>
        <v>0</v>
      </c>
      <c r="BE112" s="17">
        <f>FishAbundance!BE112</f>
        <v>0</v>
      </c>
      <c r="BF112" s="17">
        <f>FishAbundance!BF112</f>
        <v>0</v>
      </c>
      <c r="BG112" s="17">
        <f>FishAbundance!BG112</f>
        <v>0</v>
      </c>
      <c r="BH112" s="17">
        <f>FishAbundance!BH112</f>
        <v>0</v>
      </c>
      <c r="BI112" s="17">
        <f>FishAbundance!BI112</f>
        <v>0</v>
      </c>
      <c r="BJ112" s="17">
        <f>FishAbundance!BJ112</f>
        <v>0</v>
      </c>
      <c r="BK112" s="17">
        <f>FishAbundance!BK112</f>
        <v>0</v>
      </c>
      <c r="BL112" s="17">
        <f>FishAbundance!BL112</f>
        <v>0</v>
      </c>
      <c r="BM112" s="17">
        <f>FishAbundance!BM112</f>
        <v>0</v>
      </c>
      <c r="BN112" s="17">
        <f>FishAbundance!BN112</f>
        <v>0</v>
      </c>
      <c r="BO112" s="17">
        <f>FishAbundance!BO112</f>
        <v>0</v>
      </c>
      <c r="BP112" s="17">
        <f>FishAbundance!BP112</f>
        <v>0</v>
      </c>
      <c r="BQ112" s="17">
        <f>FishAbundance!BQ112</f>
        <v>0</v>
      </c>
      <c r="BR112" s="17">
        <f>FishAbundance!BR112</f>
        <v>2</v>
      </c>
      <c r="BS112" s="17">
        <f>FishAbundance!BS112</f>
        <v>0</v>
      </c>
      <c r="BT112" s="17">
        <f>FishAbundance!BT112</f>
        <v>0</v>
      </c>
      <c r="BU112" s="17">
        <f>FishAbundance!BU112</f>
        <v>0</v>
      </c>
      <c r="BV112" s="17">
        <f>FishAbundance!BV112</f>
        <v>0</v>
      </c>
      <c r="BW112" s="17">
        <f>FishAbundance!BW112</f>
        <v>0</v>
      </c>
      <c r="BX112" s="17">
        <f>FishAbundance!BX112</f>
        <v>0</v>
      </c>
      <c r="BY112" s="17">
        <f>FishAbundance!BY112</f>
        <v>0</v>
      </c>
      <c r="BZ112" s="17">
        <f>FishAbundance!BZ112</f>
        <v>0</v>
      </c>
      <c r="CA112" s="17">
        <f>FishAbundance!CA112</f>
        <v>0</v>
      </c>
      <c r="CB112" s="17">
        <f>FishAbundance!CB112</f>
        <v>0</v>
      </c>
      <c r="CC112" s="17">
        <f>FishAbundance!CC112</f>
        <v>0</v>
      </c>
      <c r="CD112" s="17">
        <f>FishAbundance!CD112</f>
        <v>0</v>
      </c>
      <c r="CE112" s="17">
        <f>FishAbundance!CE112</f>
        <v>0</v>
      </c>
      <c r="CF112" s="17">
        <f>FishAbundance!CF112</f>
        <v>0</v>
      </c>
      <c r="CG112" s="17">
        <f>FishAbundance!CG112</f>
        <v>0</v>
      </c>
      <c r="CH112" s="17">
        <f>FishAbundance!CH112</f>
        <v>0</v>
      </c>
      <c r="CI112" s="17">
        <f>FishAbundance!CI112</f>
        <v>0</v>
      </c>
      <c r="CJ112" s="17">
        <f>FishAbundance!CJ112</f>
        <v>0</v>
      </c>
      <c r="CK112" s="17">
        <f>FishAbundance!CK112</f>
        <v>0</v>
      </c>
      <c r="CL112" s="17">
        <f>FishAbundance!CL112</f>
        <v>0</v>
      </c>
      <c r="CM112" s="17">
        <f>FishAbundance!CM112</f>
        <v>0</v>
      </c>
      <c r="CN112" s="17">
        <f>FishAbundance!CN112</f>
        <v>0</v>
      </c>
      <c r="CO112" s="17">
        <f>FishAbundance!CO112</f>
        <v>0</v>
      </c>
      <c r="CP112" s="17">
        <f>FishAbundance!CP112</f>
        <v>0</v>
      </c>
      <c r="CQ112" s="17">
        <f>FishAbundance!CQ112</f>
        <v>0</v>
      </c>
      <c r="CR112" s="17">
        <f>FishAbundance!CR112</f>
        <v>0</v>
      </c>
      <c r="CS112" s="17">
        <f>FishAbundance!CS112</f>
        <v>0</v>
      </c>
      <c r="CT112" s="17">
        <f>FishAbundance!CT112</f>
        <v>0</v>
      </c>
      <c r="CU112" s="17">
        <f>FishAbundance!CU112</f>
        <v>0</v>
      </c>
      <c r="CV112" s="17">
        <f>FishAbundance!CV112</f>
        <v>2</v>
      </c>
      <c r="CW112" s="17">
        <f>FishAbundance!CW112</f>
        <v>0</v>
      </c>
      <c r="CX112" s="17">
        <f>FishAbundance!CX112</f>
        <v>1</v>
      </c>
      <c r="CY112" s="17">
        <f>FishAbundance!CY112</f>
        <v>3</v>
      </c>
      <c r="CZ112" s="17">
        <f>FishAbundance!CZ112</f>
        <v>0</v>
      </c>
      <c r="DA112" s="17">
        <f>FishAbundance!DA112</f>
        <v>4</v>
      </c>
      <c r="DB112" s="17">
        <f>FishAbundance!DB112</f>
        <v>0</v>
      </c>
      <c r="DC112" s="17">
        <f>FishAbundance!DC112</f>
        <v>2</v>
      </c>
      <c r="DD112" s="17">
        <f>FishAbundance!DD112</f>
        <v>0</v>
      </c>
      <c r="DE112" s="17">
        <f>FishAbundance!DE112</f>
        <v>0</v>
      </c>
      <c r="DF112" s="17">
        <f>FishAbundance!DF112</f>
        <v>2</v>
      </c>
      <c r="DG112" s="17">
        <f>FishAbundance!DG112</f>
        <v>0</v>
      </c>
      <c r="DH112" s="17">
        <f>FishAbundance!DH112</f>
        <v>0</v>
      </c>
      <c r="DI112" s="17">
        <f>FishAbundance!DI112</f>
        <v>0</v>
      </c>
      <c r="DJ112" s="17">
        <f>FishAbundance!DJ112</f>
        <v>0</v>
      </c>
      <c r="DK112" s="17">
        <f>FishAbundance!DK112</f>
        <v>0</v>
      </c>
      <c r="DL112" s="17">
        <f>FishAbundance!DL112</f>
        <v>0</v>
      </c>
      <c r="DM112" s="17">
        <f>FishAbundance!DM112</f>
        <v>0</v>
      </c>
      <c r="DN112" s="17">
        <f>FishAbundance!DN112</f>
        <v>0</v>
      </c>
      <c r="DO112" s="17">
        <f>FishAbundance!DO112</f>
        <v>0</v>
      </c>
      <c r="DP112" s="17">
        <f>FishAbundance!DP112</f>
        <v>0</v>
      </c>
      <c r="DQ112" s="17">
        <f>FishAbundance!DQ112</f>
        <v>0</v>
      </c>
      <c r="DR112" s="17">
        <f>FishAbundance!DR112</f>
        <v>0</v>
      </c>
      <c r="DS112" s="17">
        <f>FishAbundance!DS112</f>
        <v>1</v>
      </c>
      <c r="DT112" s="17">
        <f>FishAbundance!DT112</f>
        <v>0</v>
      </c>
      <c r="DU112" s="17">
        <f>FishAbundance!DU112</f>
        <v>0</v>
      </c>
      <c r="DV112" s="17">
        <f>FishAbundance!DV112</f>
        <v>2</v>
      </c>
      <c r="DW112" s="17">
        <f>FishAbundance!DW112</f>
        <v>0</v>
      </c>
      <c r="DX112" s="17">
        <f>FishAbundance!DX112</f>
        <v>0</v>
      </c>
      <c r="DY112" s="17">
        <f>FishAbundance!DY112</f>
        <v>0</v>
      </c>
      <c r="DZ112" s="17">
        <f>FishAbundance!DZ112</f>
        <v>2</v>
      </c>
      <c r="EA112" s="17">
        <f>FishAbundance!EA112</f>
        <v>2</v>
      </c>
      <c r="EB112" s="17">
        <f>FishAbundance!EB112</f>
        <v>2</v>
      </c>
      <c r="EC112" s="17">
        <f>FishAbundance!EC112</f>
        <v>2</v>
      </c>
      <c r="ED112" s="17">
        <f>FishAbundance!ED112</f>
        <v>0</v>
      </c>
      <c r="EE112" s="17">
        <f>FishAbundance!EE112</f>
        <v>0</v>
      </c>
      <c r="EF112" s="17">
        <f>FishAbundance!EF112</f>
        <v>0</v>
      </c>
      <c r="EG112" s="17">
        <f>FishAbundance!EG112</f>
        <v>0</v>
      </c>
      <c r="EH112" s="17">
        <f>FishAbundance!EH112</f>
        <v>0</v>
      </c>
      <c r="EI112" s="17">
        <f>FishAbundance!EI112</f>
        <v>1</v>
      </c>
      <c r="EJ112" s="17">
        <f>FishAbundance!EJ112</f>
        <v>0</v>
      </c>
      <c r="EK112" s="17">
        <f>FishAbundance!EK112</f>
        <v>2</v>
      </c>
      <c r="EL112" s="17">
        <f>FishAbundance!EL112</f>
        <v>0</v>
      </c>
      <c r="EM112" s="17">
        <f>FishAbundance!EM112</f>
        <v>3</v>
      </c>
      <c r="EN112" s="17">
        <f>FishAbundance!EN112</f>
        <v>0</v>
      </c>
      <c r="EO112" s="17">
        <f>FishAbundance!EO112</f>
        <v>2</v>
      </c>
      <c r="EP112" s="17">
        <f>FishAbundance!EP112</f>
        <v>0</v>
      </c>
      <c r="EQ112" s="17">
        <f>FishAbundance!EQ112</f>
        <v>0</v>
      </c>
      <c r="ER112" s="17">
        <f>FishAbundance!ER112</f>
        <v>0</v>
      </c>
      <c r="ES112" s="17">
        <f>FishAbundance!ES112</f>
        <v>0</v>
      </c>
      <c r="ET112" s="17">
        <f>FishAbundance!ET112</f>
        <v>0</v>
      </c>
      <c r="EU112" s="17">
        <f>FishAbundance!EU112</f>
        <v>0</v>
      </c>
      <c r="EV112" s="17">
        <f>FishAbundance!EV112</f>
        <v>0</v>
      </c>
      <c r="EW112" s="17">
        <f>FishAbundance!EW112</f>
        <v>0</v>
      </c>
      <c r="EX112" s="17">
        <f>FishAbundance!EX112</f>
        <v>0</v>
      </c>
      <c r="EY112" s="17">
        <f>FishAbundance!EY112</f>
        <v>0</v>
      </c>
      <c r="EZ112" s="17">
        <f>FishAbundance!EZ112</f>
        <v>0</v>
      </c>
      <c r="FA112" s="17">
        <f>FishAbundance!FA112</f>
        <v>0</v>
      </c>
      <c r="FB112" s="17">
        <f>FishAbundance!FB112</f>
        <v>0</v>
      </c>
      <c r="FC112" s="17">
        <f>FishAbundance!FC112</f>
        <v>0</v>
      </c>
      <c r="FE112" s="17">
        <f>VLOOKUP($A112, SiteInfo!$A$2:$R$480, MATCH(FishAbundancePRIMER!FE$1, SiteInfo!$A$1:$R$1,0), 0)</f>
        <v>21</v>
      </c>
      <c r="FF112" s="17">
        <f>VLOOKUP($A112, SiteInfo!$A$2:$R$480, MATCH(FishAbundancePRIMER!FF$1, SiteInfo!$A$1:$R$1,0), 0)</f>
        <v>1</v>
      </c>
      <c r="FG112" s="17">
        <f>VLOOKUP($A112, SiteInfo!$A$2:$R$480, MATCH(FishAbundancePRIMER!FG$1, SiteInfo!$A$1:$R$1,0), 0)</f>
        <v>2000</v>
      </c>
      <c r="FH112" s="17" t="str">
        <f>VLOOKUP($A112, SiteInfo!$A$2:$R$480, MATCH(FishAbundancePRIMER!FH$1, SiteInfo!$A$1:$R$1,0), 0)</f>
        <v>CD</v>
      </c>
      <c r="FI112" s="17">
        <f>VLOOKUP($A112, SiteInfo!$A$2:$R$480, MATCH(FishAbundancePRIMER!FI$1, SiteInfo!$A$1:$R$1,0), 0)</f>
        <v>3</v>
      </c>
      <c r="FJ112" s="17" t="str">
        <f>VLOOKUP($A112, SiteInfo!$A$2:$R$480, MATCH(FishAbundancePRIMER!FJ$1, SiteInfo!$A$1:$R$1,0), 0)</f>
        <v>Doubtful Sound Outer</v>
      </c>
      <c r="FK112" s="17" t="str">
        <f>VLOOKUP($A112, SiteInfo!$A$2:$R$480, MATCH(FishAbundancePRIMER!FK$1, SiteInfo!$A$1:$R$1,0), 0)</f>
        <v>Doubtful Sound</v>
      </c>
      <c r="FL112" s="17" t="str">
        <f>VLOOKUP($A112, SiteInfo!$A$2:$R$480, MATCH(FishAbundancePRIMER!FL$1, SiteInfo!$A$1:$R$1,0), 0)</f>
        <v>FLD</v>
      </c>
      <c r="FM112" s="17" t="str">
        <f>VLOOKUP($A112, SiteInfo!$A$2:$R$480, MATCH(FishAbundancePRIMER!FM$1, SiteInfo!$A$1:$R$1,0), 0)</f>
        <v>Fiordland</v>
      </c>
      <c r="FN112" s="17" t="str">
        <f>VLOOKUP($A112, SiteInfo!$A$2:$R$480, MATCH(FishAbundancePRIMER!FN$1, SiteInfo!$A$1:$R$1,0), 0)</f>
        <v>Ds</v>
      </c>
      <c r="FO112" s="17" t="str">
        <f>VLOOKUP($A112, SiteInfo!$A$2:$R$480, MATCH(FishAbundancePRIMER!FO$1, SiteInfo!$A$1:$R$1,0), 0)</f>
        <v>SWSI</v>
      </c>
    </row>
    <row r="113" spans="1:171" x14ac:dyDescent="0.25">
      <c r="A113" s="11" t="str">
        <f>FishAbundance!A113</f>
        <v>Ds3</v>
      </c>
      <c r="B113" s="17">
        <f>FishAbundance!B113</f>
        <v>0</v>
      </c>
      <c r="C113" s="17">
        <f>FishAbundance!C113</f>
        <v>0</v>
      </c>
      <c r="D113" s="17">
        <f>FishAbundance!D113</f>
        <v>0</v>
      </c>
      <c r="E113" s="17">
        <f>FishAbundance!E113</f>
        <v>1</v>
      </c>
      <c r="F113" s="17">
        <f>FishAbundance!F113</f>
        <v>0</v>
      </c>
      <c r="G113" s="17">
        <f>FishAbundance!G113</f>
        <v>0</v>
      </c>
      <c r="H113" s="17">
        <f>FishAbundance!H113</f>
        <v>0</v>
      </c>
      <c r="I113" s="17">
        <f>FishAbundance!I113</f>
        <v>0</v>
      </c>
      <c r="J113" s="17">
        <f>FishAbundance!J113</f>
        <v>0</v>
      </c>
      <c r="K113" s="17">
        <f>FishAbundance!K113</f>
        <v>0</v>
      </c>
      <c r="L113" s="17">
        <f>FishAbundance!L113</f>
        <v>0</v>
      </c>
      <c r="M113" s="17">
        <f>FishAbundance!M113</f>
        <v>0</v>
      </c>
      <c r="N113" s="17">
        <f>FishAbundance!N113</f>
        <v>0</v>
      </c>
      <c r="O113" s="17">
        <f>FishAbundance!O113</f>
        <v>0</v>
      </c>
      <c r="P113" s="17">
        <f>FishAbundance!P113</f>
        <v>0</v>
      </c>
      <c r="Q113" s="17">
        <f>FishAbundance!Q113</f>
        <v>0</v>
      </c>
      <c r="R113" s="17">
        <f>FishAbundance!R113</f>
        <v>0</v>
      </c>
      <c r="S113" s="17">
        <f>FishAbundance!S113</f>
        <v>0</v>
      </c>
      <c r="T113" s="17">
        <f>FishAbundance!T113</f>
        <v>0</v>
      </c>
      <c r="U113" s="17">
        <f>FishAbundance!U113</f>
        <v>0</v>
      </c>
      <c r="V113" s="17">
        <f>FishAbundance!V113</f>
        <v>0</v>
      </c>
      <c r="W113" s="17">
        <f>FishAbundance!W113</f>
        <v>0</v>
      </c>
      <c r="X113" s="17">
        <f>FishAbundance!X113</f>
        <v>0</v>
      </c>
      <c r="Y113" s="17">
        <f>FishAbundance!Y113</f>
        <v>0</v>
      </c>
      <c r="Z113" s="17">
        <f>FishAbundance!Z113</f>
        <v>0</v>
      </c>
      <c r="AA113" s="17">
        <f>FishAbundance!AA113</f>
        <v>0</v>
      </c>
      <c r="AB113" s="17">
        <f>FishAbundance!AB113</f>
        <v>0</v>
      </c>
      <c r="AC113" s="17">
        <f>FishAbundance!AC113</f>
        <v>0</v>
      </c>
      <c r="AD113" s="17">
        <f>FishAbundance!AD113</f>
        <v>0</v>
      </c>
      <c r="AE113" s="17">
        <f>FishAbundance!AE113</f>
        <v>0</v>
      </c>
      <c r="AF113" s="17">
        <f>FishAbundance!AF113</f>
        <v>0</v>
      </c>
      <c r="AG113" s="17">
        <f>FishAbundance!AG113</f>
        <v>0</v>
      </c>
      <c r="AH113" s="17">
        <f>FishAbundance!AH113</f>
        <v>0</v>
      </c>
      <c r="AI113" s="17">
        <f>FishAbundance!AI113</f>
        <v>0</v>
      </c>
      <c r="AJ113" s="17">
        <f>FishAbundance!AJ113</f>
        <v>0</v>
      </c>
      <c r="AK113" s="17">
        <f>FishAbundance!AK113</f>
        <v>2</v>
      </c>
      <c r="AL113" s="17">
        <f>FishAbundance!AL113</f>
        <v>0</v>
      </c>
      <c r="AM113" s="17">
        <f>FishAbundance!AM113</f>
        <v>0</v>
      </c>
      <c r="AN113" s="17">
        <f>FishAbundance!AN113</f>
        <v>0</v>
      </c>
      <c r="AO113" s="17">
        <f>FishAbundance!AO113</f>
        <v>0</v>
      </c>
      <c r="AP113" s="17">
        <f>FishAbundance!AP113</f>
        <v>0</v>
      </c>
      <c r="AQ113" s="17">
        <f>FishAbundance!AQ113</f>
        <v>0</v>
      </c>
      <c r="AR113" s="17">
        <f>FishAbundance!AR113</f>
        <v>0</v>
      </c>
      <c r="AS113" s="17">
        <f>FishAbundance!AS113</f>
        <v>3</v>
      </c>
      <c r="AT113" s="17">
        <f>FishAbundance!AT113</f>
        <v>0</v>
      </c>
      <c r="AU113" s="17">
        <f>FishAbundance!AU113</f>
        <v>0</v>
      </c>
      <c r="AV113" s="17">
        <f>FishAbundance!AV113</f>
        <v>2</v>
      </c>
      <c r="AW113" s="17">
        <f>FishAbundance!AW113</f>
        <v>0</v>
      </c>
      <c r="AX113" s="17">
        <f>FishAbundance!AX113</f>
        <v>0</v>
      </c>
      <c r="AY113" s="17">
        <f>FishAbundance!AY113</f>
        <v>0</v>
      </c>
      <c r="AZ113" s="17">
        <f>FishAbundance!AZ113</f>
        <v>0</v>
      </c>
      <c r="BA113" s="17">
        <f>FishAbundance!BA113</f>
        <v>0</v>
      </c>
      <c r="BB113" s="17">
        <f>FishAbundance!BB113</f>
        <v>0</v>
      </c>
      <c r="BC113" s="17">
        <f>FishAbundance!BC113</f>
        <v>0</v>
      </c>
      <c r="BD113" s="17">
        <f>FishAbundance!BD113</f>
        <v>0</v>
      </c>
      <c r="BE113" s="17">
        <f>FishAbundance!BE113</f>
        <v>0</v>
      </c>
      <c r="BF113" s="17">
        <f>FishAbundance!BF113</f>
        <v>0</v>
      </c>
      <c r="BG113" s="17">
        <f>FishAbundance!BG113</f>
        <v>0</v>
      </c>
      <c r="BH113" s="17">
        <f>FishAbundance!BH113</f>
        <v>0</v>
      </c>
      <c r="BI113" s="17">
        <f>FishAbundance!BI113</f>
        <v>0</v>
      </c>
      <c r="BJ113" s="17">
        <f>FishAbundance!BJ113</f>
        <v>0</v>
      </c>
      <c r="BK113" s="17">
        <f>FishAbundance!BK113</f>
        <v>0</v>
      </c>
      <c r="BL113" s="17">
        <f>FishAbundance!BL113</f>
        <v>0</v>
      </c>
      <c r="BM113" s="17">
        <f>FishAbundance!BM113</f>
        <v>0</v>
      </c>
      <c r="BN113" s="17">
        <f>FishAbundance!BN113</f>
        <v>0</v>
      </c>
      <c r="BO113" s="17">
        <f>FishAbundance!BO113</f>
        <v>0</v>
      </c>
      <c r="BP113" s="17">
        <f>FishAbundance!BP113</f>
        <v>0</v>
      </c>
      <c r="BQ113" s="17">
        <f>FishAbundance!BQ113</f>
        <v>0</v>
      </c>
      <c r="BR113" s="17">
        <f>FishAbundance!BR113</f>
        <v>0</v>
      </c>
      <c r="BS113" s="17">
        <f>FishAbundance!BS113</f>
        <v>0</v>
      </c>
      <c r="BT113" s="17">
        <f>FishAbundance!BT113</f>
        <v>0</v>
      </c>
      <c r="BU113" s="17">
        <f>FishAbundance!BU113</f>
        <v>0</v>
      </c>
      <c r="BV113" s="17">
        <f>FishAbundance!BV113</f>
        <v>0</v>
      </c>
      <c r="BW113" s="17">
        <f>FishAbundance!BW113</f>
        <v>0</v>
      </c>
      <c r="BX113" s="17">
        <f>FishAbundance!BX113</f>
        <v>0</v>
      </c>
      <c r="BY113" s="17">
        <f>FishAbundance!BY113</f>
        <v>0</v>
      </c>
      <c r="BZ113" s="17">
        <f>FishAbundance!BZ113</f>
        <v>0</v>
      </c>
      <c r="CA113" s="17">
        <f>FishAbundance!CA113</f>
        <v>0</v>
      </c>
      <c r="CB113" s="17">
        <f>FishAbundance!CB113</f>
        <v>0</v>
      </c>
      <c r="CC113" s="17">
        <f>FishAbundance!CC113</f>
        <v>0</v>
      </c>
      <c r="CD113" s="17">
        <f>FishAbundance!CD113</f>
        <v>0</v>
      </c>
      <c r="CE113" s="17">
        <f>FishAbundance!CE113</f>
        <v>0</v>
      </c>
      <c r="CF113" s="17">
        <f>FishAbundance!CF113</f>
        <v>0</v>
      </c>
      <c r="CG113" s="17">
        <f>FishAbundance!CG113</f>
        <v>0</v>
      </c>
      <c r="CH113" s="17">
        <f>FishAbundance!CH113</f>
        <v>0</v>
      </c>
      <c r="CI113" s="17">
        <f>FishAbundance!CI113</f>
        <v>0</v>
      </c>
      <c r="CJ113" s="17">
        <f>FishAbundance!CJ113</f>
        <v>0</v>
      </c>
      <c r="CK113" s="17">
        <f>FishAbundance!CK113</f>
        <v>0</v>
      </c>
      <c r="CL113" s="17">
        <f>FishAbundance!CL113</f>
        <v>0</v>
      </c>
      <c r="CM113" s="17">
        <f>FishAbundance!CM113</f>
        <v>0</v>
      </c>
      <c r="CN113" s="17">
        <f>FishAbundance!CN113</f>
        <v>2</v>
      </c>
      <c r="CO113" s="17">
        <f>FishAbundance!CO113</f>
        <v>0</v>
      </c>
      <c r="CP113" s="17">
        <f>FishAbundance!CP113</f>
        <v>0</v>
      </c>
      <c r="CQ113" s="17">
        <f>FishAbundance!CQ113</f>
        <v>0</v>
      </c>
      <c r="CR113" s="17">
        <f>FishAbundance!CR113</f>
        <v>0</v>
      </c>
      <c r="CS113" s="17">
        <f>FishAbundance!CS113</f>
        <v>0</v>
      </c>
      <c r="CT113" s="17">
        <f>FishAbundance!CT113</f>
        <v>0</v>
      </c>
      <c r="CU113" s="17">
        <f>FishAbundance!CU113</f>
        <v>0</v>
      </c>
      <c r="CV113" s="17">
        <f>FishAbundance!CV113</f>
        <v>2</v>
      </c>
      <c r="CW113" s="17">
        <f>FishAbundance!CW113</f>
        <v>0</v>
      </c>
      <c r="CX113" s="17">
        <f>FishAbundance!CX113</f>
        <v>0</v>
      </c>
      <c r="CY113" s="17">
        <f>FishAbundance!CY113</f>
        <v>3</v>
      </c>
      <c r="CZ113" s="17">
        <f>FishAbundance!CZ113</f>
        <v>0</v>
      </c>
      <c r="DA113" s="17">
        <f>FishAbundance!DA113</f>
        <v>3</v>
      </c>
      <c r="DB113" s="17">
        <f>FishAbundance!DB113</f>
        <v>2</v>
      </c>
      <c r="DC113" s="17">
        <f>FishAbundance!DC113</f>
        <v>3</v>
      </c>
      <c r="DD113" s="17">
        <f>FishAbundance!DD113</f>
        <v>0</v>
      </c>
      <c r="DE113" s="17">
        <f>FishAbundance!DE113</f>
        <v>0</v>
      </c>
      <c r="DF113" s="17">
        <f>FishAbundance!DF113</f>
        <v>3</v>
      </c>
      <c r="DG113" s="17">
        <f>FishAbundance!DG113</f>
        <v>0</v>
      </c>
      <c r="DH113" s="17">
        <f>FishAbundance!DH113</f>
        <v>0</v>
      </c>
      <c r="DI113" s="17">
        <f>FishAbundance!DI113</f>
        <v>0</v>
      </c>
      <c r="DJ113" s="17">
        <f>FishAbundance!DJ113</f>
        <v>0</v>
      </c>
      <c r="DK113" s="17">
        <f>FishAbundance!DK113</f>
        <v>0</v>
      </c>
      <c r="DL113" s="17">
        <f>FishAbundance!DL113</f>
        <v>0</v>
      </c>
      <c r="DM113" s="17">
        <f>FishAbundance!DM113</f>
        <v>0</v>
      </c>
      <c r="DN113" s="17">
        <f>FishAbundance!DN113</f>
        <v>0</v>
      </c>
      <c r="DO113" s="17">
        <f>FishAbundance!DO113</f>
        <v>0</v>
      </c>
      <c r="DP113" s="17">
        <f>FishAbundance!DP113</f>
        <v>0</v>
      </c>
      <c r="DQ113" s="17">
        <f>FishAbundance!DQ113</f>
        <v>0</v>
      </c>
      <c r="DR113" s="17">
        <f>FishAbundance!DR113</f>
        <v>0</v>
      </c>
      <c r="DS113" s="17">
        <f>FishAbundance!DS113</f>
        <v>3</v>
      </c>
      <c r="DT113" s="17">
        <f>FishAbundance!DT113</f>
        <v>0</v>
      </c>
      <c r="DU113" s="17">
        <f>FishAbundance!DU113</f>
        <v>0</v>
      </c>
      <c r="DV113" s="17">
        <f>FishAbundance!DV113</f>
        <v>2</v>
      </c>
      <c r="DW113" s="17">
        <f>FishAbundance!DW113</f>
        <v>0</v>
      </c>
      <c r="DX113" s="17">
        <f>FishAbundance!DX113</f>
        <v>0</v>
      </c>
      <c r="DY113" s="17">
        <f>FishAbundance!DY113</f>
        <v>0</v>
      </c>
      <c r="DZ113" s="17">
        <f>FishAbundance!DZ113</f>
        <v>3</v>
      </c>
      <c r="EA113" s="17">
        <f>FishAbundance!EA113</f>
        <v>0</v>
      </c>
      <c r="EB113" s="17">
        <f>FishAbundance!EB113</f>
        <v>2</v>
      </c>
      <c r="EC113" s="17">
        <f>FishAbundance!EC113</f>
        <v>3</v>
      </c>
      <c r="ED113" s="17">
        <f>FishAbundance!ED113</f>
        <v>0</v>
      </c>
      <c r="EE113" s="17">
        <f>FishAbundance!EE113</f>
        <v>0</v>
      </c>
      <c r="EF113" s="17">
        <f>FishAbundance!EF113</f>
        <v>0</v>
      </c>
      <c r="EG113" s="17">
        <f>FishAbundance!EG113</f>
        <v>0</v>
      </c>
      <c r="EH113" s="17">
        <f>FishAbundance!EH113</f>
        <v>0</v>
      </c>
      <c r="EI113" s="17">
        <f>FishAbundance!EI113</f>
        <v>1</v>
      </c>
      <c r="EJ113" s="17">
        <f>FishAbundance!EJ113</f>
        <v>0</v>
      </c>
      <c r="EK113" s="17">
        <f>FishAbundance!EK113</f>
        <v>0</v>
      </c>
      <c r="EL113" s="17">
        <f>FishAbundance!EL113</f>
        <v>0</v>
      </c>
      <c r="EM113" s="17">
        <f>FishAbundance!EM113</f>
        <v>0</v>
      </c>
      <c r="EN113" s="17">
        <f>FishAbundance!EN113</f>
        <v>0</v>
      </c>
      <c r="EO113" s="17">
        <f>FishAbundance!EO113</f>
        <v>0</v>
      </c>
      <c r="EP113" s="17">
        <f>FishAbundance!EP113</f>
        <v>0</v>
      </c>
      <c r="EQ113" s="17">
        <f>FishAbundance!EQ113</f>
        <v>0</v>
      </c>
      <c r="ER113" s="17">
        <f>FishAbundance!ER113</f>
        <v>0</v>
      </c>
      <c r="ES113" s="17">
        <f>FishAbundance!ES113</f>
        <v>0</v>
      </c>
      <c r="ET113" s="17">
        <f>FishAbundance!ET113</f>
        <v>0</v>
      </c>
      <c r="EU113" s="17">
        <f>FishAbundance!EU113</f>
        <v>0</v>
      </c>
      <c r="EV113" s="17">
        <f>FishAbundance!EV113</f>
        <v>0</v>
      </c>
      <c r="EW113" s="17">
        <f>FishAbundance!EW113</f>
        <v>0</v>
      </c>
      <c r="EX113" s="17">
        <f>FishAbundance!EX113</f>
        <v>0</v>
      </c>
      <c r="EY113" s="17">
        <f>FishAbundance!EY113</f>
        <v>0</v>
      </c>
      <c r="EZ113" s="17">
        <f>FishAbundance!EZ113</f>
        <v>0</v>
      </c>
      <c r="FA113" s="17">
        <f>FishAbundance!FA113</f>
        <v>0</v>
      </c>
      <c r="FB113" s="17">
        <f>FishAbundance!FB113</f>
        <v>0</v>
      </c>
      <c r="FC113" s="17">
        <f>FishAbundance!FC113</f>
        <v>0</v>
      </c>
      <c r="FE113" s="17">
        <f>VLOOKUP($A113, SiteInfo!$A$2:$R$480, MATCH(FishAbundancePRIMER!FE$1, SiteInfo!$A$1:$R$1,0), 0)</f>
        <v>22</v>
      </c>
      <c r="FF113" s="17">
        <f>VLOOKUP($A113, SiteInfo!$A$2:$R$480, MATCH(FishAbundancePRIMER!FF$1, SiteInfo!$A$1:$R$1,0), 0)</f>
        <v>1</v>
      </c>
      <c r="FG113" s="17">
        <f>VLOOKUP($A113, SiteInfo!$A$2:$R$480, MATCH(FishAbundancePRIMER!FG$1, SiteInfo!$A$1:$R$1,0), 0)</f>
        <v>2000</v>
      </c>
      <c r="FH113" s="17" t="str">
        <f>VLOOKUP($A113, SiteInfo!$A$2:$R$480, MATCH(FishAbundancePRIMER!FH$1, SiteInfo!$A$1:$R$1,0), 0)</f>
        <v>CD</v>
      </c>
      <c r="FI113" s="17">
        <f>VLOOKUP($A113, SiteInfo!$A$2:$R$480, MATCH(FishAbundancePRIMER!FI$1, SiteInfo!$A$1:$R$1,0), 0)</f>
        <v>3</v>
      </c>
      <c r="FJ113" s="17" t="str">
        <f>VLOOKUP($A113, SiteInfo!$A$2:$R$480, MATCH(FishAbundancePRIMER!FJ$1, SiteInfo!$A$1:$R$1,0), 0)</f>
        <v>Doubtful Sound Outer</v>
      </c>
      <c r="FK113" s="17" t="str">
        <f>VLOOKUP($A113, SiteInfo!$A$2:$R$480, MATCH(FishAbundancePRIMER!FK$1, SiteInfo!$A$1:$R$1,0), 0)</f>
        <v>Doubtful Sound</v>
      </c>
      <c r="FL113" s="17" t="str">
        <f>VLOOKUP($A113, SiteInfo!$A$2:$R$480, MATCH(FishAbundancePRIMER!FL$1, SiteInfo!$A$1:$R$1,0), 0)</f>
        <v>FLD</v>
      </c>
      <c r="FM113" s="17" t="str">
        <f>VLOOKUP($A113, SiteInfo!$A$2:$R$480, MATCH(FishAbundancePRIMER!FM$1, SiteInfo!$A$1:$R$1,0), 0)</f>
        <v>Fiordland</v>
      </c>
      <c r="FN113" s="17" t="str">
        <f>VLOOKUP($A113, SiteInfo!$A$2:$R$480, MATCH(FishAbundancePRIMER!FN$1, SiteInfo!$A$1:$R$1,0), 0)</f>
        <v>Ds</v>
      </c>
      <c r="FO113" s="17" t="str">
        <f>VLOOKUP($A113, SiteInfo!$A$2:$R$480, MATCH(FishAbundancePRIMER!FO$1, SiteInfo!$A$1:$R$1,0), 0)</f>
        <v>SWSI</v>
      </c>
    </row>
    <row r="114" spans="1:171" x14ac:dyDescent="0.25">
      <c r="A114" s="11" t="str">
        <f>FishAbundance!A114</f>
        <v>Ds4</v>
      </c>
      <c r="B114" s="17">
        <f>FishAbundance!B114</f>
        <v>0</v>
      </c>
      <c r="C114" s="17">
        <f>FishAbundance!C114</f>
        <v>0</v>
      </c>
      <c r="D114" s="17">
        <f>FishAbundance!D114</f>
        <v>0</v>
      </c>
      <c r="E114" s="17">
        <f>FishAbundance!E114</f>
        <v>0</v>
      </c>
      <c r="F114" s="17">
        <f>FishAbundance!F114</f>
        <v>0</v>
      </c>
      <c r="G114" s="17">
        <f>FishAbundance!G114</f>
        <v>0</v>
      </c>
      <c r="H114" s="17">
        <f>FishAbundance!H114</f>
        <v>0</v>
      </c>
      <c r="I114" s="17">
        <f>FishAbundance!I114</f>
        <v>0</v>
      </c>
      <c r="J114" s="17">
        <f>FishAbundance!J114</f>
        <v>0</v>
      </c>
      <c r="K114" s="17">
        <f>FishAbundance!K114</f>
        <v>0</v>
      </c>
      <c r="L114" s="17">
        <f>FishAbundance!L114</f>
        <v>0</v>
      </c>
      <c r="M114" s="17">
        <f>FishAbundance!M114</f>
        <v>0</v>
      </c>
      <c r="N114" s="17">
        <f>FishAbundance!N114</f>
        <v>0</v>
      </c>
      <c r="O114" s="17">
        <f>FishAbundance!O114</f>
        <v>0</v>
      </c>
      <c r="P114" s="17">
        <f>FishAbundance!P114</f>
        <v>0</v>
      </c>
      <c r="Q114" s="17">
        <f>FishAbundance!Q114</f>
        <v>0</v>
      </c>
      <c r="R114" s="17">
        <f>FishAbundance!R114</f>
        <v>0</v>
      </c>
      <c r="S114" s="17">
        <f>FishAbundance!S114</f>
        <v>0</v>
      </c>
      <c r="T114" s="17">
        <f>FishAbundance!T114</f>
        <v>0</v>
      </c>
      <c r="U114" s="17">
        <f>FishAbundance!U114</f>
        <v>0</v>
      </c>
      <c r="V114" s="17">
        <f>FishAbundance!V114</f>
        <v>0</v>
      </c>
      <c r="W114" s="17">
        <f>FishAbundance!W114</f>
        <v>0</v>
      </c>
      <c r="X114" s="17">
        <f>FishAbundance!X114</f>
        <v>0</v>
      </c>
      <c r="Y114" s="17">
        <f>FishAbundance!Y114</f>
        <v>0</v>
      </c>
      <c r="Z114" s="17">
        <f>FishAbundance!Z114</f>
        <v>0</v>
      </c>
      <c r="AA114" s="17">
        <f>FishAbundance!AA114</f>
        <v>0</v>
      </c>
      <c r="AB114" s="17">
        <f>FishAbundance!AB114</f>
        <v>0</v>
      </c>
      <c r="AC114" s="17">
        <f>FishAbundance!AC114</f>
        <v>0</v>
      </c>
      <c r="AD114" s="17">
        <f>FishAbundance!AD114</f>
        <v>0</v>
      </c>
      <c r="AE114" s="17">
        <f>FishAbundance!AE114</f>
        <v>0</v>
      </c>
      <c r="AF114" s="17">
        <f>FishAbundance!AF114</f>
        <v>0</v>
      </c>
      <c r="AG114" s="17">
        <f>FishAbundance!AG114</f>
        <v>0</v>
      </c>
      <c r="AH114" s="17">
        <f>FishAbundance!AH114</f>
        <v>0</v>
      </c>
      <c r="AI114" s="17">
        <f>FishAbundance!AI114</f>
        <v>0</v>
      </c>
      <c r="AJ114" s="17">
        <f>FishAbundance!AJ114</f>
        <v>0</v>
      </c>
      <c r="AK114" s="17">
        <f>FishAbundance!AK114</f>
        <v>2</v>
      </c>
      <c r="AL114" s="17">
        <f>FishAbundance!AL114</f>
        <v>0</v>
      </c>
      <c r="AM114" s="17">
        <f>FishAbundance!AM114</f>
        <v>0</v>
      </c>
      <c r="AN114" s="17">
        <f>FishAbundance!AN114</f>
        <v>0</v>
      </c>
      <c r="AO114" s="17">
        <f>FishAbundance!AO114</f>
        <v>0</v>
      </c>
      <c r="AP114" s="17">
        <f>FishAbundance!AP114</f>
        <v>0</v>
      </c>
      <c r="AQ114" s="17">
        <f>FishAbundance!AQ114</f>
        <v>0</v>
      </c>
      <c r="AR114" s="17">
        <f>FishAbundance!AR114</f>
        <v>0</v>
      </c>
      <c r="AS114" s="17">
        <f>FishAbundance!AS114</f>
        <v>3</v>
      </c>
      <c r="AT114" s="17">
        <f>FishAbundance!AT114</f>
        <v>0</v>
      </c>
      <c r="AU114" s="17">
        <f>FishAbundance!AU114</f>
        <v>0</v>
      </c>
      <c r="AV114" s="17">
        <f>FishAbundance!AV114</f>
        <v>0</v>
      </c>
      <c r="AW114" s="17">
        <f>FishAbundance!AW114</f>
        <v>0</v>
      </c>
      <c r="AX114" s="17">
        <f>FishAbundance!AX114</f>
        <v>0</v>
      </c>
      <c r="AY114" s="17">
        <f>FishAbundance!AY114</f>
        <v>0</v>
      </c>
      <c r="AZ114" s="17">
        <f>FishAbundance!AZ114</f>
        <v>0</v>
      </c>
      <c r="BA114" s="17">
        <f>FishAbundance!BA114</f>
        <v>0</v>
      </c>
      <c r="BB114" s="17">
        <f>FishAbundance!BB114</f>
        <v>0</v>
      </c>
      <c r="BC114" s="17">
        <f>FishAbundance!BC114</f>
        <v>0</v>
      </c>
      <c r="BD114" s="17">
        <f>FishAbundance!BD114</f>
        <v>0</v>
      </c>
      <c r="BE114" s="17">
        <f>FishAbundance!BE114</f>
        <v>0</v>
      </c>
      <c r="BF114" s="17">
        <f>FishAbundance!BF114</f>
        <v>0</v>
      </c>
      <c r="BG114" s="17">
        <f>FishAbundance!BG114</f>
        <v>0</v>
      </c>
      <c r="BH114" s="17">
        <f>FishAbundance!BH114</f>
        <v>0</v>
      </c>
      <c r="BI114" s="17">
        <f>FishAbundance!BI114</f>
        <v>0</v>
      </c>
      <c r="BJ114" s="17">
        <f>FishAbundance!BJ114</f>
        <v>0</v>
      </c>
      <c r="BK114" s="17">
        <f>FishAbundance!BK114</f>
        <v>0</v>
      </c>
      <c r="BL114" s="17">
        <f>FishAbundance!BL114</f>
        <v>0</v>
      </c>
      <c r="BM114" s="17">
        <f>FishAbundance!BM114</f>
        <v>0</v>
      </c>
      <c r="BN114" s="17">
        <f>FishAbundance!BN114</f>
        <v>0</v>
      </c>
      <c r="BO114" s="17">
        <f>FishAbundance!BO114</f>
        <v>0</v>
      </c>
      <c r="BP114" s="17">
        <f>FishAbundance!BP114</f>
        <v>0</v>
      </c>
      <c r="BQ114" s="17">
        <f>FishAbundance!BQ114</f>
        <v>0</v>
      </c>
      <c r="BR114" s="17">
        <f>FishAbundance!BR114</f>
        <v>0</v>
      </c>
      <c r="BS114" s="17">
        <f>FishAbundance!BS114</f>
        <v>0</v>
      </c>
      <c r="BT114" s="17">
        <f>FishAbundance!BT114</f>
        <v>0</v>
      </c>
      <c r="BU114" s="17">
        <f>FishAbundance!BU114</f>
        <v>0</v>
      </c>
      <c r="BV114" s="17">
        <f>FishAbundance!BV114</f>
        <v>0</v>
      </c>
      <c r="BW114" s="17">
        <f>FishAbundance!BW114</f>
        <v>0</v>
      </c>
      <c r="BX114" s="17">
        <f>FishAbundance!BX114</f>
        <v>0</v>
      </c>
      <c r="BY114" s="17">
        <f>FishAbundance!BY114</f>
        <v>0</v>
      </c>
      <c r="BZ114" s="17">
        <f>FishAbundance!BZ114</f>
        <v>0</v>
      </c>
      <c r="CA114" s="17">
        <f>FishAbundance!CA114</f>
        <v>0</v>
      </c>
      <c r="CB114" s="17">
        <f>FishAbundance!CB114</f>
        <v>0</v>
      </c>
      <c r="CC114" s="17">
        <f>FishAbundance!CC114</f>
        <v>0</v>
      </c>
      <c r="CD114" s="17">
        <f>FishAbundance!CD114</f>
        <v>0</v>
      </c>
      <c r="CE114" s="17">
        <f>FishAbundance!CE114</f>
        <v>0</v>
      </c>
      <c r="CF114" s="17">
        <f>FishAbundance!CF114</f>
        <v>0</v>
      </c>
      <c r="CG114" s="17">
        <f>FishAbundance!CG114</f>
        <v>0</v>
      </c>
      <c r="CH114" s="17">
        <f>FishAbundance!CH114</f>
        <v>0</v>
      </c>
      <c r="CI114" s="17">
        <f>FishAbundance!CI114</f>
        <v>0</v>
      </c>
      <c r="CJ114" s="17">
        <f>FishAbundance!CJ114</f>
        <v>0</v>
      </c>
      <c r="CK114" s="17">
        <f>FishAbundance!CK114</f>
        <v>0</v>
      </c>
      <c r="CL114" s="17">
        <f>FishAbundance!CL114</f>
        <v>0</v>
      </c>
      <c r="CM114" s="17">
        <f>FishAbundance!CM114</f>
        <v>0</v>
      </c>
      <c r="CN114" s="17">
        <f>FishAbundance!CN114</f>
        <v>0</v>
      </c>
      <c r="CO114" s="17">
        <f>FishAbundance!CO114</f>
        <v>0</v>
      </c>
      <c r="CP114" s="17">
        <f>FishAbundance!CP114</f>
        <v>0</v>
      </c>
      <c r="CQ114" s="17">
        <f>FishAbundance!CQ114</f>
        <v>0</v>
      </c>
      <c r="CR114" s="17">
        <f>FishAbundance!CR114</f>
        <v>0</v>
      </c>
      <c r="CS114" s="17">
        <f>FishAbundance!CS114</f>
        <v>0</v>
      </c>
      <c r="CT114" s="17">
        <f>FishAbundance!CT114</f>
        <v>0</v>
      </c>
      <c r="CU114" s="17">
        <f>FishAbundance!CU114</f>
        <v>2</v>
      </c>
      <c r="CV114" s="17">
        <f>FishAbundance!CV114</f>
        <v>2</v>
      </c>
      <c r="CW114" s="17">
        <f>FishAbundance!CW114</f>
        <v>0</v>
      </c>
      <c r="CX114" s="17">
        <f>FishAbundance!CX114</f>
        <v>0</v>
      </c>
      <c r="CY114" s="17">
        <f>FishAbundance!CY114</f>
        <v>3</v>
      </c>
      <c r="CZ114" s="17">
        <f>FishAbundance!CZ114</f>
        <v>0</v>
      </c>
      <c r="DA114" s="17">
        <f>FishAbundance!DA114</f>
        <v>3</v>
      </c>
      <c r="DB114" s="17">
        <f>FishAbundance!DB114</f>
        <v>2</v>
      </c>
      <c r="DC114" s="17">
        <f>FishAbundance!DC114</f>
        <v>3</v>
      </c>
      <c r="DD114" s="17">
        <f>FishAbundance!DD114</f>
        <v>0</v>
      </c>
      <c r="DE114" s="17">
        <f>FishAbundance!DE114</f>
        <v>0</v>
      </c>
      <c r="DF114" s="17">
        <f>FishAbundance!DF114</f>
        <v>3</v>
      </c>
      <c r="DG114" s="17">
        <f>FishAbundance!DG114</f>
        <v>0</v>
      </c>
      <c r="DH114" s="17">
        <f>FishAbundance!DH114</f>
        <v>0</v>
      </c>
      <c r="DI114" s="17">
        <f>FishAbundance!DI114</f>
        <v>0</v>
      </c>
      <c r="DJ114" s="17">
        <f>FishAbundance!DJ114</f>
        <v>0</v>
      </c>
      <c r="DK114" s="17">
        <f>FishAbundance!DK114</f>
        <v>0</v>
      </c>
      <c r="DL114" s="17">
        <f>FishAbundance!DL114</f>
        <v>0</v>
      </c>
      <c r="DM114" s="17">
        <f>FishAbundance!DM114</f>
        <v>0</v>
      </c>
      <c r="DN114" s="17">
        <f>FishAbundance!DN114</f>
        <v>0</v>
      </c>
      <c r="DO114" s="17">
        <f>FishAbundance!DO114</f>
        <v>0</v>
      </c>
      <c r="DP114" s="17">
        <f>FishAbundance!DP114</f>
        <v>0</v>
      </c>
      <c r="DQ114" s="17">
        <f>FishAbundance!DQ114</f>
        <v>0</v>
      </c>
      <c r="DR114" s="17">
        <f>FishAbundance!DR114</f>
        <v>0</v>
      </c>
      <c r="DS114" s="17">
        <f>FishAbundance!DS114</f>
        <v>3</v>
      </c>
      <c r="DT114" s="17">
        <f>FishAbundance!DT114</f>
        <v>0</v>
      </c>
      <c r="DU114" s="17">
        <f>FishAbundance!DU114</f>
        <v>0</v>
      </c>
      <c r="DV114" s="17">
        <f>FishAbundance!DV114</f>
        <v>2</v>
      </c>
      <c r="DW114" s="17">
        <f>FishAbundance!DW114</f>
        <v>0</v>
      </c>
      <c r="DX114" s="17">
        <f>FishAbundance!DX114</f>
        <v>0</v>
      </c>
      <c r="DY114" s="17">
        <f>FishAbundance!DY114</f>
        <v>0</v>
      </c>
      <c r="DZ114" s="17">
        <f>FishAbundance!DZ114</f>
        <v>3</v>
      </c>
      <c r="EA114" s="17">
        <f>FishAbundance!EA114</f>
        <v>2</v>
      </c>
      <c r="EB114" s="17">
        <f>FishAbundance!EB114</f>
        <v>2</v>
      </c>
      <c r="EC114" s="17">
        <f>FishAbundance!EC114</f>
        <v>3</v>
      </c>
      <c r="ED114" s="17">
        <f>FishAbundance!ED114</f>
        <v>0</v>
      </c>
      <c r="EE114" s="17">
        <f>FishAbundance!EE114</f>
        <v>0</v>
      </c>
      <c r="EF114" s="17">
        <f>FishAbundance!EF114</f>
        <v>0</v>
      </c>
      <c r="EG114" s="17">
        <f>FishAbundance!EG114</f>
        <v>0</v>
      </c>
      <c r="EH114" s="17">
        <f>FishAbundance!EH114</f>
        <v>0</v>
      </c>
      <c r="EI114" s="17">
        <f>FishAbundance!EI114</f>
        <v>0</v>
      </c>
      <c r="EJ114" s="17">
        <f>FishAbundance!EJ114</f>
        <v>0</v>
      </c>
      <c r="EK114" s="17">
        <f>FishAbundance!EK114</f>
        <v>0</v>
      </c>
      <c r="EL114" s="17">
        <f>FishAbundance!EL114</f>
        <v>0</v>
      </c>
      <c r="EM114" s="17">
        <f>FishAbundance!EM114</f>
        <v>0</v>
      </c>
      <c r="EN114" s="17">
        <f>FishAbundance!EN114</f>
        <v>0</v>
      </c>
      <c r="EO114" s="17">
        <f>FishAbundance!EO114</f>
        <v>0</v>
      </c>
      <c r="EP114" s="17">
        <f>FishAbundance!EP114</f>
        <v>0</v>
      </c>
      <c r="EQ114" s="17">
        <f>FishAbundance!EQ114</f>
        <v>0</v>
      </c>
      <c r="ER114" s="17">
        <f>FishAbundance!ER114</f>
        <v>0</v>
      </c>
      <c r="ES114" s="17">
        <f>FishAbundance!ES114</f>
        <v>0</v>
      </c>
      <c r="ET114" s="17">
        <f>FishAbundance!ET114</f>
        <v>0</v>
      </c>
      <c r="EU114" s="17">
        <f>FishAbundance!EU114</f>
        <v>0</v>
      </c>
      <c r="EV114" s="17">
        <f>FishAbundance!EV114</f>
        <v>0</v>
      </c>
      <c r="EW114" s="17">
        <f>FishAbundance!EW114</f>
        <v>0</v>
      </c>
      <c r="EX114" s="17">
        <f>FishAbundance!EX114</f>
        <v>0</v>
      </c>
      <c r="EY114" s="17">
        <f>FishAbundance!EY114</f>
        <v>0</v>
      </c>
      <c r="EZ114" s="17">
        <f>FishAbundance!EZ114</f>
        <v>0</v>
      </c>
      <c r="FA114" s="17">
        <f>FishAbundance!FA114</f>
        <v>0</v>
      </c>
      <c r="FB114" s="17">
        <f>FishAbundance!FB114</f>
        <v>0</v>
      </c>
      <c r="FC114" s="17">
        <f>FishAbundance!FC114</f>
        <v>0</v>
      </c>
      <c r="FE114" s="17">
        <f>VLOOKUP($A114, SiteInfo!$A$2:$R$480, MATCH(FishAbundancePRIMER!FE$1, SiteInfo!$A$1:$R$1,0), 0)</f>
        <v>22</v>
      </c>
      <c r="FF114" s="17">
        <f>VLOOKUP($A114, SiteInfo!$A$2:$R$480, MATCH(FishAbundancePRIMER!FF$1, SiteInfo!$A$1:$R$1,0), 0)</f>
        <v>1</v>
      </c>
      <c r="FG114" s="17">
        <f>VLOOKUP($A114, SiteInfo!$A$2:$R$480, MATCH(FishAbundancePRIMER!FG$1, SiteInfo!$A$1:$R$1,0), 0)</f>
        <v>2000</v>
      </c>
      <c r="FH114" s="17" t="str">
        <f>VLOOKUP($A114, SiteInfo!$A$2:$R$480, MATCH(FishAbundancePRIMER!FH$1, SiteInfo!$A$1:$R$1,0), 0)</f>
        <v>CD</v>
      </c>
      <c r="FI114" s="17">
        <f>VLOOKUP($A114, SiteInfo!$A$2:$R$480, MATCH(FishAbundancePRIMER!FI$1, SiteInfo!$A$1:$R$1,0), 0)</f>
        <v>3</v>
      </c>
      <c r="FJ114" s="17" t="str">
        <f>VLOOKUP($A114, SiteInfo!$A$2:$R$480, MATCH(FishAbundancePRIMER!FJ$1, SiteInfo!$A$1:$R$1,0), 0)</f>
        <v>Doubtful Sound Outer</v>
      </c>
      <c r="FK114" s="17" t="str">
        <f>VLOOKUP($A114, SiteInfo!$A$2:$R$480, MATCH(FishAbundancePRIMER!FK$1, SiteInfo!$A$1:$R$1,0), 0)</f>
        <v>Doubtful Sound</v>
      </c>
      <c r="FL114" s="17" t="str">
        <f>VLOOKUP($A114, SiteInfo!$A$2:$R$480, MATCH(FishAbundancePRIMER!FL$1, SiteInfo!$A$1:$R$1,0), 0)</f>
        <v>FLD</v>
      </c>
      <c r="FM114" s="17" t="str">
        <f>VLOOKUP($A114, SiteInfo!$A$2:$R$480, MATCH(FishAbundancePRIMER!FM$1, SiteInfo!$A$1:$R$1,0), 0)</f>
        <v>Fiordland</v>
      </c>
      <c r="FN114" s="17" t="str">
        <f>VLOOKUP($A114, SiteInfo!$A$2:$R$480, MATCH(FishAbundancePRIMER!FN$1, SiteInfo!$A$1:$R$1,0), 0)</f>
        <v>Ds</v>
      </c>
      <c r="FO114" s="17" t="str">
        <f>VLOOKUP($A114, SiteInfo!$A$2:$R$480, MATCH(FishAbundancePRIMER!FO$1, SiteInfo!$A$1:$R$1,0), 0)</f>
        <v>SWSI</v>
      </c>
    </row>
    <row r="115" spans="1:171" x14ac:dyDescent="0.25">
      <c r="A115" s="11" t="str">
        <f>FishAbundance!A115</f>
        <v>Ds5</v>
      </c>
      <c r="B115" s="17">
        <f>FishAbundance!B115</f>
        <v>0</v>
      </c>
      <c r="C115" s="17">
        <f>FishAbundance!C115</f>
        <v>0</v>
      </c>
      <c r="D115" s="17">
        <f>FishAbundance!D115</f>
        <v>0</v>
      </c>
      <c r="E115" s="17">
        <f>FishAbundance!E115</f>
        <v>0</v>
      </c>
      <c r="F115" s="17">
        <f>FishAbundance!F115</f>
        <v>0</v>
      </c>
      <c r="G115" s="17">
        <f>FishAbundance!G115</f>
        <v>0</v>
      </c>
      <c r="H115" s="17">
        <f>FishAbundance!H115</f>
        <v>1</v>
      </c>
      <c r="I115" s="17">
        <f>FishAbundance!I115</f>
        <v>0</v>
      </c>
      <c r="J115" s="17">
        <f>FishAbundance!J115</f>
        <v>0</v>
      </c>
      <c r="K115" s="17">
        <f>FishAbundance!K115</f>
        <v>0</v>
      </c>
      <c r="L115" s="17">
        <f>FishAbundance!L115</f>
        <v>0</v>
      </c>
      <c r="M115" s="17">
        <f>FishAbundance!M115</f>
        <v>0</v>
      </c>
      <c r="N115" s="17">
        <f>FishAbundance!N115</f>
        <v>0</v>
      </c>
      <c r="O115" s="17">
        <f>FishAbundance!O115</f>
        <v>0</v>
      </c>
      <c r="P115" s="17">
        <f>FishAbundance!P115</f>
        <v>0</v>
      </c>
      <c r="Q115" s="17">
        <f>FishAbundance!Q115</f>
        <v>0</v>
      </c>
      <c r="R115" s="17">
        <f>FishAbundance!R115</f>
        <v>0</v>
      </c>
      <c r="S115" s="17">
        <f>FishAbundance!S115</f>
        <v>0</v>
      </c>
      <c r="T115" s="17">
        <f>FishAbundance!T115</f>
        <v>0</v>
      </c>
      <c r="U115" s="17">
        <f>FishAbundance!U115</f>
        <v>0</v>
      </c>
      <c r="V115" s="17">
        <f>FishAbundance!V115</f>
        <v>0</v>
      </c>
      <c r="W115" s="17">
        <f>FishAbundance!W115</f>
        <v>0</v>
      </c>
      <c r="X115" s="17">
        <f>FishAbundance!X115</f>
        <v>0</v>
      </c>
      <c r="Y115" s="17">
        <f>FishAbundance!Y115</f>
        <v>0</v>
      </c>
      <c r="Z115" s="17">
        <f>FishAbundance!Z115</f>
        <v>0</v>
      </c>
      <c r="AA115" s="17">
        <f>FishAbundance!AA115</f>
        <v>0</v>
      </c>
      <c r="AB115" s="17">
        <f>FishAbundance!AB115</f>
        <v>0</v>
      </c>
      <c r="AC115" s="17">
        <f>FishAbundance!AC115</f>
        <v>0</v>
      </c>
      <c r="AD115" s="17">
        <f>FishAbundance!AD115</f>
        <v>0</v>
      </c>
      <c r="AE115" s="17">
        <f>FishAbundance!AE115</f>
        <v>0</v>
      </c>
      <c r="AF115" s="17">
        <f>FishAbundance!AF115</f>
        <v>0</v>
      </c>
      <c r="AG115" s="17">
        <f>FishAbundance!AG115</f>
        <v>0</v>
      </c>
      <c r="AH115" s="17">
        <f>FishAbundance!AH115</f>
        <v>0</v>
      </c>
      <c r="AI115" s="17">
        <f>FishAbundance!AI115</f>
        <v>0</v>
      </c>
      <c r="AJ115" s="17">
        <f>FishAbundance!AJ115</f>
        <v>0</v>
      </c>
      <c r="AK115" s="17">
        <f>FishAbundance!AK115</f>
        <v>0</v>
      </c>
      <c r="AL115" s="17">
        <f>FishAbundance!AL115</f>
        <v>0</v>
      </c>
      <c r="AM115" s="17">
        <f>FishAbundance!AM115</f>
        <v>1</v>
      </c>
      <c r="AN115" s="17">
        <f>FishAbundance!AN115</f>
        <v>0</v>
      </c>
      <c r="AO115" s="17">
        <f>FishAbundance!AO115</f>
        <v>0</v>
      </c>
      <c r="AP115" s="17">
        <f>FishAbundance!AP115</f>
        <v>0</v>
      </c>
      <c r="AQ115" s="17">
        <f>FishAbundance!AQ115</f>
        <v>0</v>
      </c>
      <c r="AR115" s="17">
        <f>FishAbundance!AR115</f>
        <v>0</v>
      </c>
      <c r="AS115" s="17">
        <f>FishAbundance!AS115</f>
        <v>3</v>
      </c>
      <c r="AT115" s="17">
        <f>FishAbundance!AT115</f>
        <v>0</v>
      </c>
      <c r="AU115" s="17">
        <f>FishAbundance!AU115</f>
        <v>0</v>
      </c>
      <c r="AV115" s="17">
        <f>FishAbundance!AV115</f>
        <v>0</v>
      </c>
      <c r="AW115" s="17">
        <f>FishAbundance!AW115</f>
        <v>0</v>
      </c>
      <c r="AX115" s="17">
        <f>FishAbundance!AX115</f>
        <v>0</v>
      </c>
      <c r="AY115" s="17">
        <f>FishAbundance!AY115</f>
        <v>0</v>
      </c>
      <c r="AZ115" s="17">
        <f>FishAbundance!AZ115</f>
        <v>0</v>
      </c>
      <c r="BA115" s="17">
        <f>FishAbundance!BA115</f>
        <v>0</v>
      </c>
      <c r="BB115" s="17">
        <f>FishAbundance!BB115</f>
        <v>0</v>
      </c>
      <c r="BC115" s="17">
        <f>FishAbundance!BC115</f>
        <v>0</v>
      </c>
      <c r="BD115" s="17">
        <f>FishAbundance!BD115</f>
        <v>0</v>
      </c>
      <c r="BE115" s="17">
        <f>FishAbundance!BE115</f>
        <v>0</v>
      </c>
      <c r="BF115" s="17">
        <f>FishAbundance!BF115</f>
        <v>0</v>
      </c>
      <c r="BG115" s="17">
        <f>FishAbundance!BG115</f>
        <v>0</v>
      </c>
      <c r="BH115" s="17">
        <f>FishAbundance!BH115</f>
        <v>0</v>
      </c>
      <c r="BI115" s="17">
        <f>FishAbundance!BI115</f>
        <v>0</v>
      </c>
      <c r="BJ115" s="17">
        <f>FishAbundance!BJ115</f>
        <v>0</v>
      </c>
      <c r="BK115" s="17">
        <f>FishAbundance!BK115</f>
        <v>0</v>
      </c>
      <c r="BL115" s="17">
        <f>FishAbundance!BL115</f>
        <v>0</v>
      </c>
      <c r="BM115" s="17">
        <f>FishAbundance!BM115</f>
        <v>0</v>
      </c>
      <c r="BN115" s="17">
        <f>FishAbundance!BN115</f>
        <v>0</v>
      </c>
      <c r="BO115" s="17">
        <f>FishAbundance!BO115</f>
        <v>0</v>
      </c>
      <c r="BP115" s="17">
        <f>FishAbundance!BP115</f>
        <v>0</v>
      </c>
      <c r="BQ115" s="17">
        <f>FishAbundance!BQ115</f>
        <v>0</v>
      </c>
      <c r="BR115" s="17">
        <f>FishAbundance!BR115</f>
        <v>0</v>
      </c>
      <c r="BS115" s="17">
        <f>FishAbundance!BS115</f>
        <v>0</v>
      </c>
      <c r="BT115" s="17">
        <f>FishAbundance!BT115</f>
        <v>0</v>
      </c>
      <c r="BU115" s="17">
        <f>FishAbundance!BU115</f>
        <v>0</v>
      </c>
      <c r="BV115" s="17">
        <f>FishAbundance!BV115</f>
        <v>0</v>
      </c>
      <c r="BW115" s="17">
        <f>FishAbundance!BW115</f>
        <v>0</v>
      </c>
      <c r="BX115" s="17">
        <f>FishAbundance!BX115</f>
        <v>0</v>
      </c>
      <c r="BY115" s="17">
        <f>FishAbundance!BY115</f>
        <v>0</v>
      </c>
      <c r="BZ115" s="17">
        <f>FishAbundance!BZ115</f>
        <v>0</v>
      </c>
      <c r="CA115" s="17">
        <f>FishAbundance!CA115</f>
        <v>0</v>
      </c>
      <c r="CB115" s="17">
        <f>FishAbundance!CB115</f>
        <v>0</v>
      </c>
      <c r="CC115" s="17">
        <f>FishAbundance!CC115</f>
        <v>0</v>
      </c>
      <c r="CD115" s="17">
        <f>FishAbundance!CD115</f>
        <v>0</v>
      </c>
      <c r="CE115" s="17">
        <f>FishAbundance!CE115</f>
        <v>0</v>
      </c>
      <c r="CF115" s="17">
        <f>FishAbundance!CF115</f>
        <v>0</v>
      </c>
      <c r="CG115" s="17">
        <f>FishAbundance!CG115</f>
        <v>0</v>
      </c>
      <c r="CH115" s="17">
        <f>FishAbundance!CH115</f>
        <v>0</v>
      </c>
      <c r="CI115" s="17">
        <f>FishAbundance!CI115</f>
        <v>0</v>
      </c>
      <c r="CJ115" s="17">
        <f>FishAbundance!CJ115</f>
        <v>0</v>
      </c>
      <c r="CK115" s="17">
        <f>FishAbundance!CK115</f>
        <v>0</v>
      </c>
      <c r="CL115" s="17">
        <f>FishAbundance!CL115</f>
        <v>0</v>
      </c>
      <c r="CM115" s="17">
        <f>FishAbundance!CM115</f>
        <v>0</v>
      </c>
      <c r="CN115" s="17">
        <f>FishAbundance!CN115</f>
        <v>0</v>
      </c>
      <c r="CO115" s="17">
        <f>FishAbundance!CO115</f>
        <v>0</v>
      </c>
      <c r="CP115" s="17">
        <f>FishAbundance!CP115</f>
        <v>0</v>
      </c>
      <c r="CQ115" s="17">
        <f>FishAbundance!CQ115</f>
        <v>0</v>
      </c>
      <c r="CR115" s="17">
        <f>FishAbundance!CR115</f>
        <v>0</v>
      </c>
      <c r="CS115" s="17">
        <f>FishAbundance!CS115</f>
        <v>0</v>
      </c>
      <c r="CT115" s="17">
        <f>FishAbundance!CT115</f>
        <v>0</v>
      </c>
      <c r="CU115" s="17">
        <f>FishAbundance!CU115</f>
        <v>2</v>
      </c>
      <c r="CV115" s="17">
        <f>FishAbundance!CV115</f>
        <v>0</v>
      </c>
      <c r="CW115" s="17">
        <f>FishAbundance!CW115</f>
        <v>0</v>
      </c>
      <c r="CX115" s="17">
        <f>FishAbundance!CX115</f>
        <v>1</v>
      </c>
      <c r="CY115" s="17">
        <f>FishAbundance!CY115</f>
        <v>3</v>
      </c>
      <c r="CZ115" s="17">
        <f>FishAbundance!CZ115</f>
        <v>0</v>
      </c>
      <c r="DA115" s="17">
        <f>FishAbundance!DA115</f>
        <v>3</v>
      </c>
      <c r="DB115" s="17">
        <f>FishAbundance!DB115</f>
        <v>2</v>
      </c>
      <c r="DC115" s="17">
        <f>FishAbundance!DC115</f>
        <v>3</v>
      </c>
      <c r="DD115" s="17">
        <f>FishAbundance!DD115</f>
        <v>0</v>
      </c>
      <c r="DE115" s="17">
        <f>FishAbundance!DE115</f>
        <v>0</v>
      </c>
      <c r="DF115" s="17">
        <f>FishAbundance!DF115</f>
        <v>3</v>
      </c>
      <c r="DG115" s="17">
        <f>FishAbundance!DG115</f>
        <v>0</v>
      </c>
      <c r="DH115" s="17">
        <f>FishAbundance!DH115</f>
        <v>0</v>
      </c>
      <c r="DI115" s="17">
        <f>FishAbundance!DI115</f>
        <v>0</v>
      </c>
      <c r="DJ115" s="17">
        <f>FishAbundance!DJ115</f>
        <v>0</v>
      </c>
      <c r="DK115" s="17">
        <f>FishAbundance!DK115</f>
        <v>0</v>
      </c>
      <c r="DL115" s="17">
        <f>FishAbundance!DL115</f>
        <v>0</v>
      </c>
      <c r="DM115" s="17">
        <f>FishAbundance!DM115</f>
        <v>0</v>
      </c>
      <c r="DN115" s="17">
        <f>FishAbundance!DN115</f>
        <v>0</v>
      </c>
      <c r="DO115" s="17">
        <f>FishAbundance!DO115</f>
        <v>0</v>
      </c>
      <c r="DP115" s="17">
        <f>FishAbundance!DP115</f>
        <v>0</v>
      </c>
      <c r="DQ115" s="17">
        <f>FishAbundance!DQ115</f>
        <v>0</v>
      </c>
      <c r="DR115" s="17">
        <f>FishAbundance!DR115</f>
        <v>0</v>
      </c>
      <c r="DS115" s="17">
        <f>FishAbundance!DS115</f>
        <v>2</v>
      </c>
      <c r="DT115" s="17">
        <f>FishAbundance!DT115</f>
        <v>0</v>
      </c>
      <c r="DU115" s="17">
        <f>FishAbundance!DU115</f>
        <v>0</v>
      </c>
      <c r="DV115" s="17">
        <f>FishAbundance!DV115</f>
        <v>2</v>
      </c>
      <c r="DW115" s="17">
        <f>FishAbundance!DW115</f>
        <v>0</v>
      </c>
      <c r="DX115" s="17">
        <f>FishAbundance!DX115</f>
        <v>0</v>
      </c>
      <c r="DY115" s="17">
        <f>FishAbundance!DY115</f>
        <v>0</v>
      </c>
      <c r="DZ115" s="17">
        <f>FishAbundance!DZ115</f>
        <v>3</v>
      </c>
      <c r="EA115" s="17">
        <f>FishAbundance!EA115</f>
        <v>2</v>
      </c>
      <c r="EB115" s="17">
        <f>FishAbundance!EB115</f>
        <v>2</v>
      </c>
      <c r="EC115" s="17">
        <f>FishAbundance!EC115</f>
        <v>3</v>
      </c>
      <c r="ED115" s="17">
        <f>FishAbundance!ED115</f>
        <v>0</v>
      </c>
      <c r="EE115" s="17">
        <f>FishAbundance!EE115</f>
        <v>0</v>
      </c>
      <c r="EF115" s="17">
        <f>FishAbundance!EF115</f>
        <v>0</v>
      </c>
      <c r="EG115" s="17">
        <f>FishAbundance!EG115</f>
        <v>0</v>
      </c>
      <c r="EH115" s="17">
        <f>FishAbundance!EH115</f>
        <v>0</v>
      </c>
      <c r="EI115" s="17">
        <f>FishAbundance!EI115</f>
        <v>0</v>
      </c>
      <c r="EJ115" s="17">
        <f>FishAbundance!EJ115</f>
        <v>0</v>
      </c>
      <c r="EK115" s="17">
        <f>FishAbundance!EK115</f>
        <v>0</v>
      </c>
      <c r="EL115" s="17">
        <f>FishAbundance!EL115</f>
        <v>0</v>
      </c>
      <c r="EM115" s="17">
        <f>FishAbundance!EM115</f>
        <v>0</v>
      </c>
      <c r="EN115" s="17">
        <f>FishAbundance!EN115</f>
        <v>0</v>
      </c>
      <c r="EO115" s="17">
        <f>FishAbundance!EO115</f>
        <v>0</v>
      </c>
      <c r="EP115" s="17">
        <f>FishAbundance!EP115</f>
        <v>0</v>
      </c>
      <c r="EQ115" s="17">
        <f>FishAbundance!EQ115</f>
        <v>0</v>
      </c>
      <c r="ER115" s="17">
        <f>FishAbundance!ER115</f>
        <v>0</v>
      </c>
      <c r="ES115" s="17">
        <f>FishAbundance!ES115</f>
        <v>0</v>
      </c>
      <c r="ET115" s="17">
        <f>FishAbundance!ET115</f>
        <v>0</v>
      </c>
      <c r="EU115" s="17">
        <f>FishAbundance!EU115</f>
        <v>0</v>
      </c>
      <c r="EV115" s="17">
        <f>FishAbundance!EV115</f>
        <v>0</v>
      </c>
      <c r="EW115" s="17">
        <f>FishAbundance!EW115</f>
        <v>0</v>
      </c>
      <c r="EX115" s="17">
        <f>FishAbundance!EX115</f>
        <v>0</v>
      </c>
      <c r="EY115" s="17">
        <f>FishAbundance!EY115</f>
        <v>0</v>
      </c>
      <c r="EZ115" s="17">
        <f>FishAbundance!EZ115</f>
        <v>0</v>
      </c>
      <c r="FA115" s="17">
        <f>FishAbundance!FA115</f>
        <v>0</v>
      </c>
      <c r="FB115" s="17">
        <f>FishAbundance!FB115</f>
        <v>0</v>
      </c>
      <c r="FC115" s="17">
        <f>FishAbundance!FC115</f>
        <v>0</v>
      </c>
      <c r="FE115" s="17">
        <f>VLOOKUP($A115, SiteInfo!$A$2:$R$480, MATCH(FishAbundancePRIMER!FE$1, SiteInfo!$A$1:$R$1,0), 0)</f>
        <v>22</v>
      </c>
      <c r="FF115" s="17">
        <f>VLOOKUP($A115, SiteInfo!$A$2:$R$480, MATCH(FishAbundancePRIMER!FF$1, SiteInfo!$A$1:$R$1,0), 0)</f>
        <v>1</v>
      </c>
      <c r="FG115" s="17">
        <f>VLOOKUP($A115, SiteInfo!$A$2:$R$480, MATCH(FishAbundancePRIMER!FG$1, SiteInfo!$A$1:$R$1,0), 0)</f>
        <v>2000</v>
      </c>
      <c r="FH115" s="17" t="str">
        <f>VLOOKUP($A115, SiteInfo!$A$2:$R$480, MATCH(FishAbundancePRIMER!FH$1, SiteInfo!$A$1:$R$1,0), 0)</f>
        <v>CD</v>
      </c>
      <c r="FI115" s="17">
        <f>VLOOKUP($A115, SiteInfo!$A$2:$R$480, MATCH(FishAbundancePRIMER!FI$1, SiteInfo!$A$1:$R$1,0), 0)</f>
        <v>3</v>
      </c>
      <c r="FJ115" s="17" t="str">
        <f>VLOOKUP($A115, SiteInfo!$A$2:$R$480, MATCH(FishAbundancePRIMER!FJ$1, SiteInfo!$A$1:$R$1,0), 0)</f>
        <v>Doubtful Sound Mid</v>
      </c>
      <c r="FK115" s="17" t="str">
        <f>VLOOKUP($A115, SiteInfo!$A$2:$R$480, MATCH(FishAbundancePRIMER!FK$1, SiteInfo!$A$1:$R$1,0), 0)</f>
        <v>Doubtful Sound</v>
      </c>
      <c r="FL115" s="17" t="str">
        <f>VLOOKUP($A115, SiteInfo!$A$2:$R$480, MATCH(FishAbundancePRIMER!FL$1, SiteInfo!$A$1:$R$1,0), 0)</f>
        <v>FLD</v>
      </c>
      <c r="FM115" s="17" t="str">
        <f>VLOOKUP($A115, SiteInfo!$A$2:$R$480, MATCH(FishAbundancePRIMER!FM$1, SiteInfo!$A$1:$R$1,0), 0)</f>
        <v>Fiordland</v>
      </c>
      <c r="FN115" s="17" t="str">
        <f>VLOOKUP($A115, SiteInfo!$A$2:$R$480, MATCH(FishAbundancePRIMER!FN$1, SiteInfo!$A$1:$R$1,0), 0)</f>
        <v>Ds</v>
      </c>
      <c r="FO115" s="17" t="str">
        <f>VLOOKUP($A115, SiteInfo!$A$2:$R$480, MATCH(FishAbundancePRIMER!FO$1, SiteInfo!$A$1:$R$1,0), 0)</f>
        <v>SWSI</v>
      </c>
    </row>
    <row r="116" spans="1:171" x14ac:dyDescent="0.25">
      <c r="A116" s="11" t="str">
        <f>FishAbundance!A116</f>
        <v>Di1</v>
      </c>
      <c r="B116" s="17">
        <f>FishAbundance!B116</f>
        <v>0</v>
      </c>
      <c r="C116" s="17">
        <f>FishAbundance!C116</f>
        <v>0</v>
      </c>
      <c r="D116" s="17">
        <f>FishAbundance!D116</f>
        <v>0</v>
      </c>
      <c r="E116" s="17">
        <f>FishAbundance!E116</f>
        <v>0</v>
      </c>
      <c r="F116" s="17">
        <f>FishAbundance!F116</f>
        <v>0</v>
      </c>
      <c r="G116" s="17">
        <f>FishAbundance!G116</f>
        <v>0</v>
      </c>
      <c r="H116" s="17">
        <f>FishAbundance!H116</f>
        <v>0</v>
      </c>
      <c r="I116" s="17">
        <f>FishAbundance!I116</f>
        <v>0</v>
      </c>
      <c r="J116" s="17">
        <f>FishAbundance!J116</f>
        <v>0</v>
      </c>
      <c r="K116" s="17">
        <f>FishAbundance!K116</f>
        <v>0</v>
      </c>
      <c r="L116" s="17">
        <f>FishAbundance!L116</f>
        <v>0</v>
      </c>
      <c r="M116" s="17">
        <f>FishAbundance!M116</f>
        <v>0</v>
      </c>
      <c r="N116" s="17">
        <f>FishAbundance!N116</f>
        <v>0</v>
      </c>
      <c r="O116" s="17">
        <f>FishAbundance!O116</f>
        <v>0</v>
      </c>
      <c r="P116" s="17">
        <f>FishAbundance!P116</f>
        <v>0</v>
      </c>
      <c r="Q116" s="17">
        <f>FishAbundance!Q116</f>
        <v>1</v>
      </c>
      <c r="R116" s="17">
        <f>FishAbundance!R116</f>
        <v>0</v>
      </c>
      <c r="S116" s="17">
        <f>FishAbundance!S116</f>
        <v>0</v>
      </c>
      <c r="T116" s="17">
        <f>FishAbundance!T116</f>
        <v>0</v>
      </c>
      <c r="U116" s="17">
        <f>FishAbundance!U116</f>
        <v>0</v>
      </c>
      <c r="V116" s="17">
        <f>FishAbundance!V116</f>
        <v>2</v>
      </c>
      <c r="W116" s="17">
        <f>FishAbundance!W116</f>
        <v>0</v>
      </c>
      <c r="X116" s="17">
        <f>FishAbundance!X116</f>
        <v>0</v>
      </c>
      <c r="Y116" s="17">
        <f>FishAbundance!Y116</f>
        <v>0</v>
      </c>
      <c r="Z116" s="17">
        <f>FishAbundance!Z116</f>
        <v>0</v>
      </c>
      <c r="AA116" s="17">
        <f>FishAbundance!AA116</f>
        <v>2</v>
      </c>
      <c r="AB116" s="17">
        <f>FishAbundance!AB116</f>
        <v>3</v>
      </c>
      <c r="AC116" s="17">
        <f>FishAbundance!AC116</f>
        <v>0</v>
      </c>
      <c r="AD116" s="17">
        <f>FishAbundance!AD116</f>
        <v>0</v>
      </c>
      <c r="AE116" s="17">
        <f>FishAbundance!AE116</f>
        <v>0</v>
      </c>
      <c r="AF116" s="17">
        <f>FishAbundance!AF116</f>
        <v>0</v>
      </c>
      <c r="AG116" s="17">
        <f>FishAbundance!AG116</f>
        <v>0</v>
      </c>
      <c r="AH116" s="17">
        <f>FishAbundance!AH116</f>
        <v>0</v>
      </c>
      <c r="AI116" s="17">
        <f>FishAbundance!AI116</f>
        <v>0</v>
      </c>
      <c r="AJ116" s="17">
        <f>FishAbundance!AJ116</f>
        <v>0</v>
      </c>
      <c r="AK116" s="17">
        <f>FishAbundance!AK116</f>
        <v>1</v>
      </c>
      <c r="AL116" s="17">
        <f>FishAbundance!AL116</f>
        <v>0</v>
      </c>
      <c r="AM116" s="17">
        <f>FishAbundance!AM116</f>
        <v>0</v>
      </c>
      <c r="AN116" s="17">
        <f>FishAbundance!AN116</f>
        <v>0</v>
      </c>
      <c r="AO116" s="17">
        <f>FishAbundance!AO116</f>
        <v>0</v>
      </c>
      <c r="AP116" s="17">
        <f>FishAbundance!AP116</f>
        <v>0</v>
      </c>
      <c r="AQ116" s="17">
        <f>FishAbundance!AQ116</f>
        <v>0</v>
      </c>
      <c r="AR116" s="17">
        <f>FishAbundance!AR116</f>
        <v>0</v>
      </c>
      <c r="AS116" s="17">
        <f>FishAbundance!AS116</f>
        <v>0</v>
      </c>
      <c r="AT116" s="17">
        <f>FishAbundance!AT116</f>
        <v>0</v>
      </c>
      <c r="AU116" s="17">
        <f>FishAbundance!AU116</f>
        <v>0</v>
      </c>
      <c r="AV116" s="17">
        <f>FishAbundance!AV116</f>
        <v>0</v>
      </c>
      <c r="AW116" s="17">
        <f>FishAbundance!AW116</f>
        <v>0</v>
      </c>
      <c r="AX116" s="17">
        <f>FishAbundance!AX116</f>
        <v>0</v>
      </c>
      <c r="AY116" s="17">
        <f>FishAbundance!AY116</f>
        <v>0</v>
      </c>
      <c r="AZ116" s="17">
        <f>FishAbundance!AZ116</f>
        <v>0</v>
      </c>
      <c r="BA116" s="17">
        <f>FishAbundance!BA116</f>
        <v>0</v>
      </c>
      <c r="BB116" s="17">
        <f>FishAbundance!BB116</f>
        <v>0</v>
      </c>
      <c r="BC116" s="17">
        <f>FishAbundance!BC116</f>
        <v>0</v>
      </c>
      <c r="BD116" s="17">
        <f>FishAbundance!BD116</f>
        <v>0</v>
      </c>
      <c r="BE116" s="17">
        <f>FishAbundance!BE116</f>
        <v>0</v>
      </c>
      <c r="BF116" s="17">
        <f>FishAbundance!BF116</f>
        <v>0</v>
      </c>
      <c r="BG116" s="17">
        <f>FishAbundance!BG116</f>
        <v>0</v>
      </c>
      <c r="BH116" s="17">
        <f>FishAbundance!BH116</f>
        <v>0</v>
      </c>
      <c r="BI116" s="17">
        <f>FishAbundance!BI116</f>
        <v>0</v>
      </c>
      <c r="BJ116" s="17">
        <f>FishAbundance!BJ116</f>
        <v>0</v>
      </c>
      <c r="BK116" s="17">
        <f>FishAbundance!BK116</f>
        <v>1</v>
      </c>
      <c r="BL116" s="17">
        <f>FishAbundance!BL116</f>
        <v>0</v>
      </c>
      <c r="BM116" s="17">
        <f>FishAbundance!BM116</f>
        <v>0</v>
      </c>
      <c r="BN116" s="17">
        <f>FishAbundance!BN116</f>
        <v>0</v>
      </c>
      <c r="BO116" s="17">
        <f>FishAbundance!BO116</f>
        <v>0</v>
      </c>
      <c r="BP116" s="17">
        <f>FishAbundance!BP116</f>
        <v>0</v>
      </c>
      <c r="BQ116" s="17">
        <f>FishAbundance!BQ116</f>
        <v>0</v>
      </c>
      <c r="BR116" s="17">
        <f>FishAbundance!BR116</f>
        <v>1</v>
      </c>
      <c r="BS116" s="17">
        <f>FishAbundance!BS116</f>
        <v>0</v>
      </c>
      <c r="BT116" s="17">
        <f>FishAbundance!BT116</f>
        <v>0</v>
      </c>
      <c r="BU116" s="17">
        <f>FishAbundance!BU116</f>
        <v>0</v>
      </c>
      <c r="BV116" s="17">
        <f>FishAbundance!BV116</f>
        <v>0</v>
      </c>
      <c r="BW116" s="17">
        <f>FishAbundance!BW116</f>
        <v>0</v>
      </c>
      <c r="BX116" s="17">
        <f>FishAbundance!BX116</f>
        <v>0</v>
      </c>
      <c r="BY116" s="17">
        <f>FishAbundance!BY116</f>
        <v>0</v>
      </c>
      <c r="BZ116" s="17">
        <f>FishAbundance!BZ116</f>
        <v>0</v>
      </c>
      <c r="CA116" s="17">
        <f>FishAbundance!CA116</f>
        <v>0</v>
      </c>
      <c r="CB116" s="17">
        <f>FishAbundance!CB116</f>
        <v>0</v>
      </c>
      <c r="CC116" s="17">
        <f>FishAbundance!CC116</f>
        <v>0</v>
      </c>
      <c r="CD116" s="17">
        <f>FishAbundance!CD116</f>
        <v>0</v>
      </c>
      <c r="CE116" s="17">
        <f>FishAbundance!CE116</f>
        <v>0</v>
      </c>
      <c r="CF116" s="17">
        <f>FishAbundance!CF116</f>
        <v>0</v>
      </c>
      <c r="CG116" s="17">
        <f>FishAbundance!CG116</f>
        <v>0</v>
      </c>
      <c r="CH116" s="17">
        <f>FishAbundance!CH116</f>
        <v>0</v>
      </c>
      <c r="CI116" s="17">
        <f>FishAbundance!CI116</f>
        <v>0</v>
      </c>
      <c r="CJ116" s="17">
        <f>FishAbundance!CJ116</f>
        <v>0</v>
      </c>
      <c r="CK116" s="17">
        <f>FishAbundance!CK116</f>
        <v>0</v>
      </c>
      <c r="CL116" s="17">
        <f>FishAbundance!CL116</f>
        <v>0</v>
      </c>
      <c r="CM116" s="17">
        <f>FishAbundance!CM116</f>
        <v>0</v>
      </c>
      <c r="CN116" s="17">
        <f>FishAbundance!CN116</f>
        <v>2</v>
      </c>
      <c r="CO116" s="17">
        <f>FishAbundance!CO116</f>
        <v>0</v>
      </c>
      <c r="CP116" s="17">
        <f>FishAbundance!CP116</f>
        <v>0</v>
      </c>
      <c r="CQ116" s="17">
        <f>FishAbundance!CQ116</f>
        <v>0</v>
      </c>
      <c r="CR116" s="17">
        <f>FishAbundance!CR116</f>
        <v>0</v>
      </c>
      <c r="CS116" s="17">
        <f>FishAbundance!CS116</f>
        <v>0</v>
      </c>
      <c r="CT116" s="17">
        <f>FishAbundance!CT116</f>
        <v>0</v>
      </c>
      <c r="CU116" s="17">
        <f>FishAbundance!CU116</f>
        <v>1</v>
      </c>
      <c r="CV116" s="17">
        <f>FishAbundance!CV116</f>
        <v>0</v>
      </c>
      <c r="CW116" s="17">
        <f>FishAbundance!CW116</f>
        <v>0</v>
      </c>
      <c r="CX116" s="17">
        <f>FishAbundance!CX116</f>
        <v>0</v>
      </c>
      <c r="CY116" s="17">
        <f>FishAbundance!CY116</f>
        <v>0</v>
      </c>
      <c r="CZ116" s="17">
        <f>FishAbundance!CZ116</f>
        <v>0</v>
      </c>
      <c r="DA116" s="17">
        <f>FishAbundance!DA116</f>
        <v>3</v>
      </c>
      <c r="DB116" s="17">
        <f>FishAbundance!DB116</f>
        <v>0</v>
      </c>
      <c r="DC116" s="17">
        <f>FishAbundance!DC116</f>
        <v>2</v>
      </c>
      <c r="DD116" s="17">
        <f>FishAbundance!DD116</f>
        <v>0</v>
      </c>
      <c r="DE116" s="17">
        <f>FishAbundance!DE116</f>
        <v>0</v>
      </c>
      <c r="DF116" s="17">
        <f>FishAbundance!DF116</f>
        <v>2</v>
      </c>
      <c r="DG116" s="17">
        <f>FishAbundance!DG116</f>
        <v>0</v>
      </c>
      <c r="DH116" s="17">
        <f>FishAbundance!DH116</f>
        <v>0</v>
      </c>
      <c r="DI116" s="17">
        <f>FishAbundance!DI116</f>
        <v>0</v>
      </c>
      <c r="DJ116" s="17">
        <f>FishAbundance!DJ116</f>
        <v>0</v>
      </c>
      <c r="DK116" s="17">
        <f>FishAbundance!DK116</f>
        <v>0</v>
      </c>
      <c r="DL116" s="17">
        <f>FishAbundance!DL116</f>
        <v>0</v>
      </c>
      <c r="DM116" s="17">
        <f>FishAbundance!DM116</f>
        <v>0</v>
      </c>
      <c r="DN116" s="17">
        <f>FishAbundance!DN116</f>
        <v>0</v>
      </c>
      <c r="DO116" s="17">
        <f>FishAbundance!DO116</f>
        <v>0</v>
      </c>
      <c r="DP116" s="17">
        <f>FishAbundance!DP116</f>
        <v>0</v>
      </c>
      <c r="DQ116" s="17">
        <f>FishAbundance!DQ116</f>
        <v>0</v>
      </c>
      <c r="DR116" s="17">
        <f>FishAbundance!DR116</f>
        <v>0</v>
      </c>
      <c r="DS116" s="17">
        <f>FishAbundance!DS116</f>
        <v>1</v>
      </c>
      <c r="DT116" s="17">
        <f>FishAbundance!DT116</f>
        <v>0</v>
      </c>
      <c r="DU116" s="17">
        <f>FishAbundance!DU116</f>
        <v>0</v>
      </c>
      <c r="DV116" s="17">
        <f>FishAbundance!DV116</f>
        <v>2</v>
      </c>
      <c r="DW116" s="17">
        <f>FishAbundance!DW116</f>
        <v>0</v>
      </c>
      <c r="DX116" s="17">
        <f>FishAbundance!DX116</f>
        <v>0</v>
      </c>
      <c r="DY116" s="17">
        <f>FishAbundance!DY116</f>
        <v>0</v>
      </c>
      <c r="DZ116" s="17">
        <f>FishAbundance!DZ116</f>
        <v>0</v>
      </c>
      <c r="EA116" s="17">
        <f>FishAbundance!EA116</f>
        <v>2</v>
      </c>
      <c r="EB116" s="17">
        <f>FishAbundance!EB116</f>
        <v>2</v>
      </c>
      <c r="EC116" s="17">
        <f>FishAbundance!EC116</f>
        <v>2</v>
      </c>
      <c r="ED116" s="17">
        <f>FishAbundance!ED116</f>
        <v>0</v>
      </c>
      <c r="EE116" s="17">
        <f>FishAbundance!EE116</f>
        <v>0</v>
      </c>
      <c r="EF116" s="17">
        <f>FishAbundance!EF116</f>
        <v>0</v>
      </c>
      <c r="EG116" s="17">
        <f>FishAbundance!EG116</f>
        <v>0</v>
      </c>
      <c r="EH116" s="17">
        <f>FishAbundance!EH116</f>
        <v>0</v>
      </c>
      <c r="EI116" s="17">
        <f>FishAbundance!EI116</f>
        <v>2</v>
      </c>
      <c r="EJ116" s="17">
        <f>FishAbundance!EJ116</f>
        <v>2</v>
      </c>
      <c r="EK116" s="17">
        <f>FishAbundance!EK116</f>
        <v>2</v>
      </c>
      <c r="EL116" s="17">
        <f>FishAbundance!EL116</f>
        <v>2</v>
      </c>
      <c r="EM116" s="17">
        <f>FishAbundance!EM116</f>
        <v>3</v>
      </c>
      <c r="EN116" s="17">
        <f>FishAbundance!EN116</f>
        <v>0</v>
      </c>
      <c r="EO116" s="17">
        <f>FishAbundance!EO116</f>
        <v>2</v>
      </c>
      <c r="EP116" s="17">
        <f>FishAbundance!EP116</f>
        <v>0</v>
      </c>
      <c r="EQ116" s="17">
        <f>FishAbundance!EQ116</f>
        <v>0</v>
      </c>
      <c r="ER116" s="17">
        <f>FishAbundance!ER116</f>
        <v>0</v>
      </c>
      <c r="ES116" s="17">
        <f>FishAbundance!ES116</f>
        <v>0</v>
      </c>
      <c r="ET116" s="17">
        <f>FishAbundance!ET116</f>
        <v>0</v>
      </c>
      <c r="EU116" s="17">
        <f>FishAbundance!EU116</f>
        <v>0</v>
      </c>
      <c r="EV116" s="17">
        <f>FishAbundance!EV116</f>
        <v>0</v>
      </c>
      <c r="EW116" s="17">
        <f>FishAbundance!EW116</f>
        <v>0</v>
      </c>
      <c r="EX116" s="17">
        <f>FishAbundance!EX116</f>
        <v>2</v>
      </c>
      <c r="EY116" s="17">
        <f>FishAbundance!EY116</f>
        <v>0</v>
      </c>
      <c r="EZ116" s="17">
        <f>FishAbundance!EZ116</f>
        <v>0</v>
      </c>
      <c r="FA116" s="17">
        <f>FishAbundance!FA116</f>
        <v>0</v>
      </c>
      <c r="FB116" s="17">
        <f>FishAbundance!FB116</f>
        <v>0</v>
      </c>
      <c r="FC116" s="17">
        <f>FishAbundance!FC116</f>
        <v>0</v>
      </c>
      <c r="FE116" s="17">
        <f>VLOOKUP($A116, SiteInfo!$A$2:$R$480, MATCH(FishAbundancePRIMER!FE$1, SiteInfo!$A$1:$R$1,0), 0)</f>
        <v>21</v>
      </c>
      <c r="FF116" s="17">
        <f>VLOOKUP($A116, SiteInfo!$A$2:$R$480, MATCH(FishAbundancePRIMER!FF$1, SiteInfo!$A$1:$R$1,0), 0)</f>
        <v>2</v>
      </c>
      <c r="FG116" s="17">
        <f>VLOOKUP($A116, SiteInfo!$A$2:$R$480, MATCH(FishAbundancePRIMER!FG$1, SiteInfo!$A$1:$R$1,0), 0)</f>
        <v>1990</v>
      </c>
      <c r="FH116" s="17" t="str">
        <f>VLOOKUP($A116, SiteInfo!$A$2:$R$480, MATCH(FishAbundancePRIMER!FH$1, SiteInfo!$A$1:$R$1,0), 0)</f>
        <v>CD</v>
      </c>
      <c r="FI116" s="17">
        <f>VLOOKUP($A116, SiteInfo!$A$2:$R$480, MATCH(FishAbundancePRIMER!FI$1, SiteInfo!$A$1:$R$1,0), 0)</f>
        <v>3</v>
      </c>
      <c r="FJ116" s="17" t="str">
        <f>VLOOKUP($A116, SiteInfo!$A$2:$R$480, MATCH(FishAbundancePRIMER!FJ$1, SiteInfo!$A$1:$R$1,0), 0)</f>
        <v>Cape Stephens</v>
      </c>
      <c r="FK116" s="17" t="str">
        <f>VLOOKUP($A116, SiteInfo!$A$2:$R$480, MATCH(FishAbundancePRIMER!FK$1, SiteInfo!$A$1:$R$1,0), 0)</f>
        <v>D'Urville Island</v>
      </c>
      <c r="FL116" s="17" t="str">
        <f>VLOOKUP($A116, SiteInfo!$A$2:$R$480, MATCH(FishAbundancePRIMER!FL$1, SiteInfo!$A$1:$R$1,0), 0)</f>
        <v>OMS</v>
      </c>
      <c r="FM116" s="17" t="str">
        <f>VLOOKUP($A116, SiteInfo!$A$2:$R$480, MATCH(FishAbundancePRIMER!FM$1, SiteInfo!$A$1:$R$1,0), 0)</f>
        <v>Outer Marlborough Sounds</v>
      </c>
      <c r="FN116" s="17" t="str">
        <f>VLOOKUP($A116, SiteInfo!$A$2:$R$480, MATCH(FishAbundancePRIMER!FN$1, SiteInfo!$A$1:$R$1,0), 0)</f>
        <v>Di</v>
      </c>
      <c r="FO116" s="17" t="str">
        <f>VLOOKUP($A116, SiteInfo!$A$2:$R$480, MATCH(FishAbundancePRIMER!FO$1, SiteInfo!$A$1:$R$1,0), 0)</f>
        <v>NESI</v>
      </c>
    </row>
    <row r="117" spans="1:171" x14ac:dyDescent="0.25">
      <c r="A117" s="11" t="str">
        <f>FishAbundance!A117</f>
        <v>Di2</v>
      </c>
      <c r="B117" s="17">
        <f>FishAbundance!B117</f>
        <v>0</v>
      </c>
      <c r="C117" s="17">
        <f>FishAbundance!C117</f>
        <v>0</v>
      </c>
      <c r="D117" s="17">
        <f>FishAbundance!D117</f>
        <v>0</v>
      </c>
      <c r="E117" s="17">
        <f>FishAbundance!E117</f>
        <v>0</v>
      </c>
      <c r="F117" s="17">
        <f>FishAbundance!F117</f>
        <v>0</v>
      </c>
      <c r="G117" s="17">
        <f>FishAbundance!G117</f>
        <v>0</v>
      </c>
      <c r="H117" s="17">
        <f>FishAbundance!H117</f>
        <v>0</v>
      </c>
      <c r="I117" s="17">
        <f>FishAbundance!I117</f>
        <v>0</v>
      </c>
      <c r="J117" s="17">
        <f>FishAbundance!J117</f>
        <v>0</v>
      </c>
      <c r="K117" s="17">
        <f>FishAbundance!K117</f>
        <v>0</v>
      </c>
      <c r="L117" s="17">
        <f>FishAbundance!L117</f>
        <v>0</v>
      </c>
      <c r="M117" s="17">
        <f>FishAbundance!M117</f>
        <v>0</v>
      </c>
      <c r="N117" s="17">
        <f>FishAbundance!N117</f>
        <v>0</v>
      </c>
      <c r="O117" s="17">
        <f>FishAbundance!O117</f>
        <v>0</v>
      </c>
      <c r="P117" s="17">
        <f>FishAbundance!P117</f>
        <v>0</v>
      </c>
      <c r="Q117" s="17">
        <f>FishAbundance!Q117</f>
        <v>1</v>
      </c>
      <c r="R117" s="17">
        <f>FishAbundance!R117</f>
        <v>0</v>
      </c>
      <c r="S117" s="17">
        <f>FishAbundance!S117</f>
        <v>0</v>
      </c>
      <c r="T117" s="17">
        <f>FishAbundance!T117</f>
        <v>0</v>
      </c>
      <c r="U117" s="17">
        <f>FishAbundance!U117</f>
        <v>0</v>
      </c>
      <c r="V117" s="17">
        <f>FishAbundance!V117</f>
        <v>0</v>
      </c>
      <c r="W117" s="17">
        <f>FishAbundance!W117</f>
        <v>1</v>
      </c>
      <c r="X117" s="17">
        <f>FishAbundance!X117</f>
        <v>1</v>
      </c>
      <c r="Y117" s="17">
        <f>FishAbundance!Y117</f>
        <v>0</v>
      </c>
      <c r="Z117" s="17">
        <f>FishAbundance!Z117</f>
        <v>0</v>
      </c>
      <c r="AA117" s="17">
        <f>FishAbundance!AA117</f>
        <v>0</v>
      </c>
      <c r="AB117" s="17">
        <f>FishAbundance!AB117</f>
        <v>3</v>
      </c>
      <c r="AC117" s="17">
        <f>FishAbundance!AC117</f>
        <v>0</v>
      </c>
      <c r="AD117" s="17">
        <f>FishAbundance!AD117</f>
        <v>0</v>
      </c>
      <c r="AE117" s="17">
        <f>FishAbundance!AE117</f>
        <v>0</v>
      </c>
      <c r="AF117" s="17">
        <f>FishAbundance!AF117</f>
        <v>0</v>
      </c>
      <c r="AG117" s="17">
        <f>FishAbundance!AG117</f>
        <v>0</v>
      </c>
      <c r="AH117" s="17">
        <f>FishAbundance!AH117</f>
        <v>0</v>
      </c>
      <c r="AI117" s="17">
        <f>FishAbundance!AI117</f>
        <v>0</v>
      </c>
      <c r="AJ117" s="17">
        <f>FishAbundance!AJ117</f>
        <v>0</v>
      </c>
      <c r="AK117" s="17">
        <f>FishAbundance!AK117</f>
        <v>2</v>
      </c>
      <c r="AL117" s="17">
        <f>FishAbundance!AL117</f>
        <v>0</v>
      </c>
      <c r="AM117" s="17">
        <f>FishAbundance!AM117</f>
        <v>0</v>
      </c>
      <c r="AN117" s="17">
        <f>FishAbundance!AN117</f>
        <v>0</v>
      </c>
      <c r="AO117" s="17">
        <f>FishAbundance!AO117</f>
        <v>0</v>
      </c>
      <c r="AP117" s="17">
        <f>FishAbundance!AP117</f>
        <v>0</v>
      </c>
      <c r="AQ117" s="17">
        <f>FishAbundance!AQ117</f>
        <v>0</v>
      </c>
      <c r="AR117" s="17">
        <f>FishAbundance!AR117</f>
        <v>0</v>
      </c>
      <c r="AS117" s="17">
        <f>FishAbundance!AS117</f>
        <v>4</v>
      </c>
      <c r="AT117" s="17">
        <f>FishAbundance!AT117</f>
        <v>0</v>
      </c>
      <c r="AU117" s="17">
        <f>FishAbundance!AU117</f>
        <v>0</v>
      </c>
      <c r="AV117" s="17">
        <f>FishAbundance!AV117</f>
        <v>2</v>
      </c>
      <c r="AW117" s="17">
        <f>FishAbundance!AW117</f>
        <v>0</v>
      </c>
      <c r="AX117" s="17">
        <f>FishAbundance!AX117</f>
        <v>0</v>
      </c>
      <c r="AY117" s="17">
        <f>FishAbundance!AY117</f>
        <v>0</v>
      </c>
      <c r="AZ117" s="17">
        <f>FishAbundance!AZ117</f>
        <v>0</v>
      </c>
      <c r="BA117" s="17">
        <f>FishAbundance!BA117</f>
        <v>0</v>
      </c>
      <c r="BB117" s="17">
        <f>FishAbundance!BB117</f>
        <v>0</v>
      </c>
      <c r="BC117" s="17">
        <f>FishAbundance!BC117</f>
        <v>0</v>
      </c>
      <c r="BD117" s="17">
        <f>FishAbundance!BD117</f>
        <v>1</v>
      </c>
      <c r="BE117" s="17">
        <f>FishAbundance!BE117</f>
        <v>0</v>
      </c>
      <c r="BF117" s="17">
        <f>FishAbundance!BF117</f>
        <v>0</v>
      </c>
      <c r="BG117" s="17">
        <f>FishAbundance!BG117</f>
        <v>0</v>
      </c>
      <c r="BH117" s="17">
        <f>FishAbundance!BH117</f>
        <v>0</v>
      </c>
      <c r="BI117" s="17">
        <f>FishAbundance!BI117</f>
        <v>0</v>
      </c>
      <c r="BJ117" s="17">
        <f>FishAbundance!BJ117</f>
        <v>0</v>
      </c>
      <c r="BK117" s="17">
        <f>FishAbundance!BK117</f>
        <v>1</v>
      </c>
      <c r="BL117" s="17">
        <f>FishAbundance!BL117</f>
        <v>0</v>
      </c>
      <c r="BM117" s="17">
        <f>FishAbundance!BM117</f>
        <v>0</v>
      </c>
      <c r="BN117" s="17">
        <f>FishAbundance!BN117</f>
        <v>0</v>
      </c>
      <c r="BO117" s="17">
        <f>FishAbundance!BO117</f>
        <v>0</v>
      </c>
      <c r="BP117" s="17">
        <f>FishAbundance!BP117</f>
        <v>0</v>
      </c>
      <c r="BQ117" s="17">
        <f>FishAbundance!BQ117</f>
        <v>0</v>
      </c>
      <c r="BR117" s="17">
        <f>FishAbundance!BR117</f>
        <v>0</v>
      </c>
      <c r="BS117" s="17">
        <f>FishAbundance!BS117</f>
        <v>0</v>
      </c>
      <c r="BT117" s="17">
        <f>FishAbundance!BT117</f>
        <v>0</v>
      </c>
      <c r="BU117" s="17">
        <f>FishAbundance!BU117</f>
        <v>0</v>
      </c>
      <c r="BV117" s="17">
        <f>FishAbundance!BV117</f>
        <v>0</v>
      </c>
      <c r="BW117" s="17">
        <f>FishAbundance!BW117</f>
        <v>0</v>
      </c>
      <c r="BX117" s="17">
        <f>FishAbundance!BX117</f>
        <v>0</v>
      </c>
      <c r="BY117" s="17">
        <f>FishAbundance!BY117</f>
        <v>0</v>
      </c>
      <c r="BZ117" s="17">
        <f>FishAbundance!BZ117</f>
        <v>0</v>
      </c>
      <c r="CA117" s="17">
        <f>FishAbundance!CA117</f>
        <v>0</v>
      </c>
      <c r="CB117" s="17">
        <f>FishAbundance!CB117</f>
        <v>0</v>
      </c>
      <c r="CC117" s="17">
        <f>FishAbundance!CC117</f>
        <v>0</v>
      </c>
      <c r="CD117" s="17">
        <f>FishAbundance!CD117</f>
        <v>0</v>
      </c>
      <c r="CE117" s="17">
        <f>FishAbundance!CE117</f>
        <v>0</v>
      </c>
      <c r="CF117" s="17">
        <f>FishAbundance!CF117</f>
        <v>0</v>
      </c>
      <c r="CG117" s="17">
        <f>FishAbundance!CG117</f>
        <v>0</v>
      </c>
      <c r="CH117" s="17">
        <f>FishAbundance!CH117</f>
        <v>0</v>
      </c>
      <c r="CI117" s="17">
        <f>FishAbundance!CI117</f>
        <v>0</v>
      </c>
      <c r="CJ117" s="17">
        <f>FishAbundance!CJ117</f>
        <v>0</v>
      </c>
      <c r="CK117" s="17">
        <f>FishAbundance!CK117</f>
        <v>0</v>
      </c>
      <c r="CL117" s="17">
        <f>FishAbundance!CL117</f>
        <v>0</v>
      </c>
      <c r="CM117" s="17">
        <f>FishAbundance!CM117</f>
        <v>0</v>
      </c>
      <c r="CN117" s="17">
        <f>FishAbundance!CN117</f>
        <v>2</v>
      </c>
      <c r="CO117" s="17">
        <f>FishAbundance!CO117</f>
        <v>0</v>
      </c>
      <c r="CP117" s="17">
        <f>FishAbundance!CP117</f>
        <v>0</v>
      </c>
      <c r="CQ117" s="17">
        <f>FishAbundance!CQ117</f>
        <v>0</v>
      </c>
      <c r="CR117" s="17">
        <f>FishAbundance!CR117</f>
        <v>0</v>
      </c>
      <c r="CS117" s="17">
        <f>FishAbundance!CS117</f>
        <v>0</v>
      </c>
      <c r="CT117" s="17">
        <f>FishAbundance!CT117</f>
        <v>0</v>
      </c>
      <c r="CU117" s="17">
        <f>FishAbundance!CU117</f>
        <v>2</v>
      </c>
      <c r="CV117" s="17">
        <f>FishAbundance!CV117</f>
        <v>1</v>
      </c>
      <c r="CW117" s="17">
        <f>FishAbundance!CW117</f>
        <v>0</v>
      </c>
      <c r="CX117" s="17">
        <f>FishAbundance!CX117</f>
        <v>0</v>
      </c>
      <c r="CY117" s="17">
        <f>FishAbundance!CY117</f>
        <v>0</v>
      </c>
      <c r="CZ117" s="17">
        <f>FishAbundance!CZ117</f>
        <v>0</v>
      </c>
      <c r="DA117" s="17">
        <f>FishAbundance!DA117</f>
        <v>3</v>
      </c>
      <c r="DB117" s="17">
        <f>FishAbundance!DB117</f>
        <v>0</v>
      </c>
      <c r="DC117" s="17">
        <f>FishAbundance!DC117</f>
        <v>2</v>
      </c>
      <c r="DD117" s="17">
        <f>FishAbundance!DD117</f>
        <v>0</v>
      </c>
      <c r="DE117" s="17">
        <f>FishAbundance!DE117</f>
        <v>0</v>
      </c>
      <c r="DF117" s="17">
        <f>FishAbundance!DF117</f>
        <v>2</v>
      </c>
      <c r="DG117" s="17">
        <f>FishAbundance!DG117</f>
        <v>0</v>
      </c>
      <c r="DH117" s="17">
        <f>FishAbundance!DH117</f>
        <v>0</v>
      </c>
      <c r="DI117" s="17">
        <f>FishAbundance!DI117</f>
        <v>0</v>
      </c>
      <c r="DJ117" s="17">
        <f>FishAbundance!DJ117</f>
        <v>0</v>
      </c>
      <c r="DK117" s="17">
        <f>FishAbundance!DK117</f>
        <v>0</v>
      </c>
      <c r="DL117" s="17">
        <f>FishAbundance!DL117</f>
        <v>0</v>
      </c>
      <c r="DM117" s="17">
        <f>FishAbundance!DM117</f>
        <v>0</v>
      </c>
      <c r="DN117" s="17">
        <f>FishAbundance!DN117</f>
        <v>0</v>
      </c>
      <c r="DO117" s="17">
        <f>FishAbundance!DO117</f>
        <v>0</v>
      </c>
      <c r="DP117" s="17">
        <f>FishAbundance!DP117</f>
        <v>0</v>
      </c>
      <c r="DQ117" s="17">
        <f>FishAbundance!DQ117</f>
        <v>0</v>
      </c>
      <c r="DR117" s="17">
        <f>FishAbundance!DR117</f>
        <v>0</v>
      </c>
      <c r="DS117" s="17">
        <f>FishAbundance!DS117</f>
        <v>2</v>
      </c>
      <c r="DT117" s="17">
        <f>FishAbundance!DT117</f>
        <v>0</v>
      </c>
      <c r="DU117" s="17">
        <f>FishAbundance!DU117</f>
        <v>0</v>
      </c>
      <c r="DV117" s="17">
        <f>FishAbundance!DV117</f>
        <v>2</v>
      </c>
      <c r="DW117" s="17">
        <f>FishAbundance!DW117</f>
        <v>0</v>
      </c>
      <c r="DX117" s="17">
        <f>FishAbundance!DX117</f>
        <v>0</v>
      </c>
      <c r="DY117" s="17">
        <f>FishAbundance!DY117</f>
        <v>0</v>
      </c>
      <c r="DZ117" s="17">
        <f>FishAbundance!DZ117</f>
        <v>2</v>
      </c>
      <c r="EA117" s="17">
        <f>FishAbundance!EA117</f>
        <v>0</v>
      </c>
      <c r="EB117" s="17">
        <f>FishAbundance!EB117</f>
        <v>2</v>
      </c>
      <c r="EC117" s="17">
        <f>FishAbundance!EC117</f>
        <v>2</v>
      </c>
      <c r="ED117" s="17">
        <f>FishAbundance!ED117</f>
        <v>0</v>
      </c>
      <c r="EE117" s="17">
        <f>FishAbundance!EE117</f>
        <v>0</v>
      </c>
      <c r="EF117" s="17">
        <f>FishAbundance!EF117</f>
        <v>0</v>
      </c>
      <c r="EG117" s="17">
        <f>FishAbundance!EG117</f>
        <v>0</v>
      </c>
      <c r="EH117" s="17">
        <f>FishAbundance!EH117</f>
        <v>0</v>
      </c>
      <c r="EI117" s="17">
        <f>FishAbundance!EI117</f>
        <v>0</v>
      </c>
      <c r="EJ117" s="17">
        <f>FishAbundance!EJ117</f>
        <v>2</v>
      </c>
      <c r="EK117" s="17">
        <f>FishAbundance!EK117</f>
        <v>2</v>
      </c>
      <c r="EL117" s="17">
        <f>FishAbundance!EL117</f>
        <v>2</v>
      </c>
      <c r="EM117" s="17">
        <f>FishAbundance!EM117</f>
        <v>2</v>
      </c>
      <c r="EN117" s="17">
        <f>FishAbundance!EN117</f>
        <v>0</v>
      </c>
      <c r="EO117" s="17">
        <f>FishAbundance!EO117</f>
        <v>0</v>
      </c>
      <c r="EP117" s="17">
        <f>FishAbundance!EP117</f>
        <v>0</v>
      </c>
      <c r="EQ117" s="17">
        <f>FishAbundance!EQ117</f>
        <v>0</v>
      </c>
      <c r="ER117" s="17">
        <f>FishAbundance!ER117</f>
        <v>0</v>
      </c>
      <c r="ES117" s="17">
        <f>FishAbundance!ES117</f>
        <v>0</v>
      </c>
      <c r="ET117" s="17">
        <f>FishAbundance!ET117</f>
        <v>0</v>
      </c>
      <c r="EU117" s="17">
        <f>FishAbundance!EU117</f>
        <v>0</v>
      </c>
      <c r="EV117" s="17">
        <f>FishAbundance!EV117</f>
        <v>0</v>
      </c>
      <c r="EW117" s="17">
        <f>FishAbundance!EW117</f>
        <v>0</v>
      </c>
      <c r="EX117" s="17">
        <f>FishAbundance!EX117</f>
        <v>2</v>
      </c>
      <c r="EY117" s="17">
        <f>FishAbundance!EY117</f>
        <v>0</v>
      </c>
      <c r="EZ117" s="17">
        <f>FishAbundance!EZ117</f>
        <v>0</v>
      </c>
      <c r="FA117" s="17">
        <f>FishAbundance!FA117</f>
        <v>0</v>
      </c>
      <c r="FB117" s="17">
        <f>FishAbundance!FB117</f>
        <v>0</v>
      </c>
      <c r="FC117" s="17">
        <f>FishAbundance!FC117</f>
        <v>0</v>
      </c>
      <c r="FE117" s="17">
        <f>VLOOKUP($A117, SiteInfo!$A$2:$R$480, MATCH(FishAbundancePRIMER!FE$1, SiteInfo!$A$1:$R$1,0), 0)</f>
        <v>22</v>
      </c>
      <c r="FF117" s="17">
        <f>VLOOKUP($A117, SiteInfo!$A$2:$R$480, MATCH(FishAbundancePRIMER!FF$1, SiteInfo!$A$1:$R$1,0), 0)</f>
        <v>2</v>
      </c>
      <c r="FG117" s="17">
        <f>VLOOKUP($A117, SiteInfo!$A$2:$R$480, MATCH(FishAbundancePRIMER!FG$1, SiteInfo!$A$1:$R$1,0), 0)</f>
        <v>1990</v>
      </c>
      <c r="FH117" s="17" t="str">
        <f>VLOOKUP($A117, SiteInfo!$A$2:$R$480, MATCH(FishAbundancePRIMER!FH$1, SiteInfo!$A$1:$R$1,0), 0)</f>
        <v>CD</v>
      </c>
      <c r="FI117" s="17">
        <f>VLOOKUP($A117, SiteInfo!$A$2:$R$480, MATCH(FishAbundancePRIMER!FI$1, SiteInfo!$A$1:$R$1,0), 0)</f>
        <v>3</v>
      </c>
      <c r="FJ117" s="17" t="str">
        <f>VLOOKUP($A117, SiteInfo!$A$2:$R$480, MATCH(FishAbundancePRIMER!FJ$1, SiteInfo!$A$1:$R$1,0), 0)</f>
        <v>Punaatawake Bay</v>
      </c>
      <c r="FK117" s="17" t="str">
        <f>VLOOKUP($A117, SiteInfo!$A$2:$R$480, MATCH(FishAbundancePRIMER!FK$1, SiteInfo!$A$1:$R$1,0), 0)</f>
        <v>D'Urville Island</v>
      </c>
      <c r="FL117" s="17" t="str">
        <f>VLOOKUP($A117, SiteInfo!$A$2:$R$480, MATCH(FishAbundancePRIMER!FL$1, SiteInfo!$A$1:$R$1,0), 0)</f>
        <v>OMS</v>
      </c>
      <c r="FM117" s="17" t="str">
        <f>VLOOKUP($A117, SiteInfo!$A$2:$R$480, MATCH(FishAbundancePRIMER!FM$1, SiteInfo!$A$1:$R$1,0), 0)</f>
        <v>Outer Marlborough Sounds</v>
      </c>
      <c r="FN117" s="17" t="str">
        <f>VLOOKUP($A117, SiteInfo!$A$2:$R$480, MATCH(FishAbundancePRIMER!FN$1, SiteInfo!$A$1:$R$1,0), 0)</f>
        <v>Di</v>
      </c>
      <c r="FO117" s="17" t="str">
        <f>VLOOKUP($A117, SiteInfo!$A$2:$R$480, MATCH(FishAbundancePRIMER!FO$1, SiteInfo!$A$1:$R$1,0), 0)</f>
        <v>NESI</v>
      </c>
    </row>
    <row r="118" spans="1:171" x14ac:dyDescent="0.25">
      <c r="A118" s="11" t="str">
        <f>FishAbundance!A118</f>
        <v>Di3</v>
      </c>
      <c r="B118" s="17">
        <f>FishAbundance!B118</f>
        <v>0</v>
      </c>
      <c r="C118" s="17">
        <f>FishAbundance!C118</f>
        <v>0</v>
      </c>
      <c r="D118" s="17">
        <f>FishAbundance!D118</f>
        <v>0</v>
      </c>
      <c r="E118" s="17">
        <f>FishAbundance!E118</f>
        <v>0</v>
      </c>
      <c r="F118" s="17">
        <f>FishAbundance!F118</f>
        <v>0</v>
      </c>
      <c r="G118" s="17">
        <f>FishAbundance!G118</f>
        <v>0</v>
      </c>
      <c r="H118" s="17">
        <f>FishAbundance!H118</f>
        <v>0</v>
      </c>
      <c r="I118" s="17">
        <f>FishAbundance!I118</f>
        <v>0</v>
      </c>
      <c r="J118" s="17">
        <f>FishAbundance!J118</f>
        <v>0</v>
      </c>
      <c r="K118" s="17">
        <f>FishAbundance!K118</f>
        <v>0</v>
      </c>
      <c r="L118" s="17">
        <f>FishAbundance!L118</f>
        <v>0</v>
      </c>
      <c r="M118" s="17">
        <f>FishAbundance!M118</f>
        <v>0</v>
      </c>
      <c r="N118" s="17">
        <f>FishAbundance!N118</f>
        <v>0</v>
      </c>
      <c r="O118" s="17">
        <f>FishAbundance!O118</f>
        <v>0</v>
      </c>
      <c r="P118" s="17">
        <f>FishAbundance!P118</f>
        <v>0</v>
      </c>
      <c r="Q118" s="17">
        <f>FishAbundance!Q118</f>
        <v>1</v>
      </c>
      <c r="R118" s="17">
        <f>FishAbundance!R118</f>
        <v>0</v>
      </c>
      <c r="S118" s="17">
        <f>FishAbundance!S118</f>
        <v>0</v>
      </c>
      <c r="T118" s="17">
        <f>FishAbundance!T118</f>
        <v>0</v>
      </c>
      <c r="U118" s="17">
        <f>FishAbundance!U118</f>
        <v>0</v>
      </c>
      <c r="V118" s="17">
        <f>FishAbundance!V118</f>
        <v>2</v>
      </c>
      <c r="W118" s="17">
        <f>FishAbundance!W118</f>
        <v>0</v>
      </c>
      <c r="X118" s="17">
        <f>FishAbundance!X118</f>
        <v>0</v>
      </c>
      <c r="Y118" s="17">
        <f>FishAbundance!Y118</f>
        <v>0</v>
      </c>
      <c r="Z118" s="17">
        <f>FishAbundance!Z118</f>
        <v>0</v>
      </c>
      <c r="AA118" s="17">
        <f>FishAbundance!AA118</f>
        <v>3</v>
      </c>
      <c r="AB118" s="17">
        <f>FishAbundance!AB118</f>
        <v>0</v>
      </c>
      <c r="AC118" s="17">
        <f>FishAbundance!AC118</f>
        <v>0</v>
      </c>
      <c r="AD118" s="17">
        <f>FishAbundance!AD118</f>
        <v>0</v>
      </c>
      <c r="AE118" s="17">
        <f>FishAbundance!AE118</f>
        <v>0</v>
      </c>
      <c r="AF118" s="17">
        <f>FishAbundance!AF118</f>
        <v>0</v>
      </c>
      <c r="AG118" s="17">
        <f>FishAbundance!AG118</f>
        <v>0</v>
      </c>
      <c r="AH118" s="17">
        <f>FishAbundance!AH118</f>
        <v>0</v>
      </c>
      <c r="AI118" s="17">
        <f>FishAbundance!AI118</f>
        <v>0</v>
      </c>
      <c r="AJ118" s="17">
        <f>FishAbundance!AJ118</f>
        <v>0</v>
      </c>
      <c r="AK118" s="17">
        <f>FishAbundance!AK118</f>
        <v>0</v>
      </c>
      <c r="AL118" s="17">
        <f>FishAbundance!AL118</f>
        <v>0</v>
      </c>
      <c r="AM118" s="17">
        <f>FishAbundance!AM118</f>
        <v>0</v>
      </c>
      <c r="AN118" s="17">
        <f>FishAbundance!AN118</f>
        <v>0</v>
      </c>
      <c r="AO118" s="17">
        <f>FishAbundance!AO118</f>
        <v>0</v>
      </c>
      <c r="AP118" s="17">
        <f>FishAbundance!AP118</f>
        <v>0</v>
      </c>
      <c r="AQ118" s="17">
        <f>FishAbundance!AQ118</f>
        <v>0</v>
      </c>
      <c r="AR118" s="17">
        <f>FishAbundance!AR118</f>
        <v>0</v>
      </c>
      <c r="AS118" s="17">
        <f>FishAbundance!AS118</f>
        <v>0</v>
      </c>
      <c r="AT118" s="17">
        <f>FishAbundance!AT118</f>
        <v>0</v>
      </c>
      <c r="AU118" s="17">
        <f>FishAbundance!AU118</f>
        <v>0</v>
      </c>
      <c r="AV118" s="17">
        <f>FishAbundance!AV118</f>
        <v>0</v>
      </c>
      <c r="AW118" s="17">
        <f>FishAbundance!AW118</f>
        <v>0</v>
      </c>
      <c r="AX118" s="17">
        <f>FishAbundance!AX118</f>
        <v>0</v>
      </c>
      <c r="AY118" s="17">
        <f>FishAbundance!AY118</f>
        <v>0</v>
      </c>
      <c r="AZ118" s="17">
        <f>FishAbundance!AZ118</f>
        <v>0</v>
      </c>
      <c r="BA118" s="17">
        <f>FishAbundance!BA118</f>
        <v>0</v>
      </c>
      <c r="BB118" s="17">
        <f>FishAbundance!BB118</f>
        <v>0</v>
      </c>
      <c r="BC118" s="17">
        <f>FishAbundance!BC118</f>
        <v>0</v>
      </c>
      <c r="BD118" s="17">
        <f>FishAbundance!BD118</f>
        <v>0</v>
      </c>
      <c r="BE118" s="17">
        <f>FishAbundance!BE118</f>
        <v>0</v>
      </c>
      <c r="BF118" s="17">
        <f>FishAbundance!BF118</f>
        <v>0</v>
      </c>
      <c r="BG118" s="17">
        <f>FishAbundance!BG118</f>
        <v>0</v>
      </c>
      <c r="BH118" s="17">
        <f>FishAbundance!BH118</f>
        <v>0</v>
      </c>
      <c r="BI118" s="17">
        <f>FishAbundance!BI118</f>
        <v>0</v>
      </c>
      <c r="BJ118" s="17">
        <f>FishAbundance!BJ118</f>
        <v>0</v>
      </c>
      <c r="BK118" s="17">
        <f>FishAbundance!BK118</f>
        <v>2</v>
      </c>
      <c r="BL118" s="17">
        <f>FishAbundance!BL118</f>
        <v>0</v>
      </c>
      <c r="BM118" s="17">
        <f>FishAbundance!BM118</f>
        <v>0</v>
      </c>
      <c r="BN118" s="17">
        <f>FishAbundance!BN118</f>
        <v>0</v>
      </c>
      <c r="BO118" s="17">
        <f>FishAbundance!BO118</f>
        <v>0</v>
      </c>
      <c r="BP118" s="17">
        <f>FishAbundance!BP118</f>
        <v>0</v>
      </c>
      <c r="BQ118" s="17">
        <f>FishAbundance!BQ118</f>
        <v>0</v>
      </c>
      <c r="BR118" s="17">
        <f>FishAbundance!BR118</f>
        <v>0</v>
      </c>
      <c r="BS118" s="17">
        <f>FishAbundance!BS118</f>
        <v>0</v>
      </c>
      <c r="BT118" s="17">
        <f>FishAbundance!BT118</f>
        <v>0</v>
      </c>
      <c r="BU118" s="17">
        <f>FishAbundance!BU118</f>
        <v>0</v>
      </c>
      <c r="BV118" s="17">
        <f>FishAbundance!BV118</f>
        <v>0</v>
      </c>
      <c r="BW118" s="17">
        <f>FishAbundance!BW118</f>
        <v>0</v>
      </c>
      <c r="BX118" s="17">
        <f>FishAbundance!BX118</f>
        <v>0</v>
      </c>
      <c r="BY118" s="17">
        <f>FishAbundance!BY118</f>
        <v>0</v>
      </c>
      <c r="BZ118" s="17">
        <f>FishAbundance!BZ118</f>
        <v>0</v>
      </c>
      <c r="CA118" s="17">
        <f>FishAbundance!CA118</f>
        <v>0</v>
      </c>
      <c r="CB118" s="17">
        <f>FishAbundance!CB118</f>
        <v>0</v>
      </c>
      <c r="CC118" s="17">
        <f>FishAbundance!CC118</f>
        <v>0</v>
      </c>
      <c r="CD118" s="17">
        <f>FishAbundance!CD118</f>
        <v>0</v>
      </c>
      <c r="CE118" s="17">
        <f>FishAbundance!CE118</f>
        <v>0</v>
      </c>
      <c r="CF118" s="17">
        <f>FishAbundance!CF118</f>
        <v>0</v>
      </c>
      <c r="CG118" s="17">
        <f>FishAbundance!CG118</f>
        <v>0</v>
      </c>
      <c r="CH118" s="17">
        <f>FishAbundance!CH118</f>
        <v>0</v>
      </c>
      <c r="CI118" s="17">
        <f>FishAbundance!CI118</f>
        <v>0</v>
      </c>
      <c r="CJ118" s="17">
        <f>FishAbundance!CJ118</f>
        <v>0</v>
      </c>
      <c r="CK118" s="17">
        <f>FishAbundance!CK118</f>
        <v>0</v>
      </c>
      <c r="CL118" s="17">
        <f>FishAbundance!CL118</f>
        <v>0</v>
      </c>
      <c r="CM118" s="17">
        <f>FishAbundance!CM118</f>
        <v>0</v>
      </c>
      <c r="CN118" s="17">
        <f>FishAbundance!CN118</f>
        <v>0</v>
      </c>
      <c r="CO118" s="17">
        <f>FishAbundance!CO118</f>
        <v>0</v>
      </c>
      <c r="CP118" s="17">
        <f>FishAbundance!CP118</f>
        <v>0</v>
      </c>
      <c r="CQ118" s="17">
        <f>FishAbundance!CQ118</f>
        <v>0</v>
      </c>
      <c r="CR118" s="17">
        <f>FishAbundance!CR118</f>
        <v>0</v>
      </c>
      <c r="CS118" s="17">
        <f>FishAbundance!CS118</f>
        <v>0</v>
      </c>
      <c r="CT118" s="17">
        <f>FishAbundance!CT118</f>
        <v>0</v>
      </c>
      <c r="CU118" s="17">
        <f>FishAbundance!CU118</f>
        <v>0</v>
      </c>
      <c r="CV118" s="17">
        <f>FishAbundance!CV118</f>
        <v>0</v>
      </c>
      <c r="CW118" s="17">
        <f>FishAbundance!CW118</f>
        <v>0</v>
      </c>
      <c r="CX118" s="17">
        <f>FishAbundance!CX118</f>
        <v>0</v>
      </c>
      <c r="CY118" s="17">
        <f>FishAbundance!CY118</f>
        <v>0</v>
      </c>
      <c r="CZ118" s="17">
        <f>FishAbundance!CZ118</f>
        <v>2</v>
      </c>
      <c r="DA118" s="17">
        <f>FishAbundance!DA118</f>
        <v>3</v>
      </c>
      <c r="DB118" s="17">
        <f>FishAbundance!DB118</f>
        <v>0</v>
      </c>
      <c r="DC118" s="17">
        <f>FishAbundance!DC118</f>
        <v>2</v>
      </c>
      <c r="DD118" s="17">
        <f>FishAbundance!DD118</f>
        <v>0</v>
      </c>
      <c r="DE118" s="17">
        <f>FishAbundance!DE118</f>
        <v>0</v>
      </c>
      <c r="DF118" s="17">
        <f>FishAbundance!DF118</f>
        <v>0</v>
      </c>
      <c r="DG118" s="17">
        <f>FishAbundance!DG118</f>
        <v>0</v>
      </c>
      <c r="DH118" s="17">
        <f>FishAbundance!DH118</f>
        <v>0</v>
      </c>
      <c r="DI118" s="17">
        <f>FishAbundance!DI118</f>
        <v>0</v>
      </c>
      <c r="DJ118" s="17">
        <f>FishAbundance!DJ118</f>
        <v>0</v>
      </c>
      <c r="DK118" s="17">
        <f>FishAbundance!DK118</f>
        <v>0</v>
      </c>
      <c r="DL118" s="17">
        <f>FishAbundance!DL118</f>
        <v>0</v>
      </c>
      <c r="DM118" s="17">
        <f>FishAbundance!DM118</f>
        <v>0</v>
      </c>
      <c r="DN118" s="17">
        <f>FishAbundance!DN118</f>
        <v>0</v>
      </c>
      <c r="DO118" s="17">
        <f>FishAbundance!DO118</f>
        <v>0</v>
      </c>
      <c r="DP118" s="17">
        <f>FishAbundance!DP118</f>
        <v>0</v>
      </c>
      <c r="DQ118" s="17">
        <f>FishAbundance!DQ118</f>
        <v>0</v>
      </c>
      <c r="DR118" s="17">
        <f>FishAbundance!DR118</f>
        <v>0</v>
      </c>
      <c r="DS118" s="17">
        <f>FishAbundance!DS118</f>
        <v>2</v>
      </c>
      <c r="DT118" s="17">
        <f>FishAbundance!DT118</f>
        <v>0</v>
      </c>
      <c r="DU118" s="17">
        <f>FishAbundance!DU118</f>
        <v>0</v>
      </c>
      <c r="DV118" s="17">
        <f>FishAbundance!DV118</f>
        <v>2</v>
      </c>
      <c r="DW118" s="17">
        <f>FishAbundance!DW118</f>
        <v>0</v>
      </c>
      <c r="DX118" s="17">
        <f>FishAbundance!DX118</f>
        <v>0</v>
      </c>
      <c r="DY118" s="17">
        <f>FishAbundance!DY118</f>
        <v>0</v>
      </c>
      <c r="DZ118" s="17">
        <f>FishAbundance!DZ118</f>
        <v>0</v>
      </c>
      <c r="EA118" s="17">
        <f>FishAbundance!EA118</f>
        <v>2</v>
      </c>
      <c r="EB118" s="17">
        <f>FishAbundance!EB118</f>
        <v>2</v>
      </c>
      <c r="EC118" s="17">
        <f>FishAbundance!EC118</f>
        <v>2</v>
      </c>
      <c r="ED118" s="17">
        <f>FishAbundance!ED118</f>
        <v>0</v>
      </c>
      <c r="EE118" s="17">
        <f>FishAbundance!EE118</f>
        <v>0</v>
      </c>
      <c r="EF118" s="17">
        <f>FishAbundance!EF118</f>
        <v>0</v>
      </c>
      <c r="EG118" s="17">
        <f>FishAbundance!EG118</f>
        <v>0</v>
      </c>
      <c r="EH118" s="17">
        <f>FishAbundance!EH118</f>
        <v>0</v>
      </c>
      <c r="EI118" s="17">
        <f>FishAbundance!EI118</f>
        <v>0</v>
      </c>
      <c r="EJ118" s="17">
        <f>FishAbundance!EJ118</f>
        <v>0</v>
      </c>
      <c r="EK118" s="17">
        <f>FishAbundance!EK118</f>
        <v>2</v>
      </c>
      <c r="EL118" s="17">
        <f>FishAbundance!EL118</f>
        <v>0</v>
      </c>
      <c r="EM118" s="17">
        <f>FishAbundance!EM118</f>
        <v>2</v>
      </c>
      <c r="EN118" s="17">
        <f>FishAbundance!EN118</f>
        <v>2</v>
      </c>
      <c r="EO118" s="17">
        <f>FishAbundance!EO118</f>
        <v>2</v>
      </c>
      <c r="EP118" s="17">
        <f>FishAbundance!EP118</f>
        <v>0</v>
      </c>
      <c r="EQ118" s="17">
        <f>FishAbundance!EQ118</f>
        <v>0</v>
      </c>
      <c r="ER118" s="17">
        <f>FishAbundance!ER118</f>
        <v>0</v>
      </c>
      <c r="ES118" s="17">
        <f>FishAbundance!ES118</f>
        <v>0</v>
      </c>
      <c r="ET118" s="17">
        <f>FishAbundance!ET118</f>
        <v>0</v>
      </c>
      <c r="EU118" s="17">
        <f>FishAbundance!EU118</f>
        <v>0</v>
      </c>
      <c r="EV118" s="17">
        <f>FishAbundance!EV118</f>
        <v>1</v>
      </c>
      <c r="EW118" s="17">
        <f>FishAbundance!EW118</f>
        <v>0</v>
      </c>
      <c r="EX118" s="17">
        <f>FishAbundance!EX118</f>
        <v>2</v>
      </c>
      <c r="EY118" s="17">
        <f>FishAbundance!EY118</f>
        <v>0</v>
      </c>
      <c r="EZ118" s="17">
        <f>FishAbundance!EZ118</f>
        <v>0</v>
      </c>
      <c r="FA118" s="17">
        <f>FishAbundance!FA118</f>
        <v>0</v>
      </c>
      <c r="FB118" s="17">
        <f>FishAbundance!FB118</f>
        <v>0</v>
      </c>
      <c r="FC118" s="17">
        <f>FishAbundance!FC118</f>
        <v>0</v>
      </c>
      <c r="FE118" s="17">
        <f>VLOOKUP($A118, SiteInfo!$A$2:$R$480, MATCH(FishAbundancePRIMER!FE$1, SiteInfo!$A$1:$R$1,0), 0)</f>
        <v>22</v>
      </c>
      <c r="FF118" s="17">
        <f>VLOOKUP($A118, SiteInfo!$A$2:$R$480, MATCH(FishAbundancePRIMER!FF$1, SiteInfo!$A$1:$R$1,0), 0)</f>
        <v>2</v>
      </c>
      <c r="FG118" s="17">
        <f>VLOOKUP($A118, SiteInfo!$A$2:$R$480, MATCH(FishAbundancePRIMER!FG$1, SiteInfo!$A$1:$R$1,0), 0)</f>
        <v>1990</v>
      </c>
      <c r="FH118" s="17" t="str">
        <f>VLOOKUP($A118, SiteInfo!$A$2:$R$480, MATCH(FishAbundancePRIMER!FH$1, SiteInfo!$A$1:$R$1,0), 0)</f>
        <v>CD</v>
      </c>
      <c r="FI118" s="17">
        <f>VLOOKUP($A118, SiteInfo!$A$2:$R$480, MATCH(FishAbundancePRIMER!FI$1, SiteInfo!$A$1:$R$1,0), 0)</f>
        <v>3</v>
      </c>
      <c r="FJ118" s="17" t="str">
        <f>VLOOKUP($A118, SiteInfo!$A$2:$R$480, MATCH(FishAbundancePRIMER!FJ$1, SiteInfo!$A$1:$R$1,0), 0)</f>
        <v>Port Hardy</v>
      </c>
      <c r="FK118" s="17" t="str">
        <f>VLOOKUP($A118, SiteInfo!$A$2:$R$480, MATCH(FishAbundancePRIMER!FK$1, SiteInfo!$A$1:$R$1,0), 0)</f>
        <v>D'Urville Island</v>
      </c>
      <c r="FL118" s="17" t="str">
        <f>VLOOKUP($A118, SiteInfo!$A$2:$R$480, MATCH(FishAbundancePRIMER!FL$1, SiteInfo!$A$1:$R$1,0), 0)</f>
        <v>OMS</v>
      </c>
      <c r="FM118" s="17" t="str">
        <f>VLOOKUP($A118, SiteInfo!$A$2:$R$480, MATCH(FishAbundancePRIMER!FM$1, SiteInfo!$A$1:$R$1,0), 0)</f>
        <v>Outer Marlborough Sounds</v>
      </c>
      <c r="FN118" s="17" t="str">
        <f>VLOOKUP($A118, SiteInfo!$A$2:$R$480, MATCH(FishAbundancePRIMER!FN$1, SiteInfo!$A$1:$R$1,0), 0)</f>
        <v>Di</v>
      </c>
      <c r="FO118" s="17" t="str">
        <f>VLOOKUP($A118, SiteInfo!$A$2:$R$480, MATCH(FishAbundancePRIMER!FO$1, SiteInfo!$A$1:$R$1,0), 0)</f>
        <v>NESI</v>
      </c>
    </row>
    <row r="119" spans="1:171" x14ac:dyDescent="0.25">
      <c r="A119" s="11" t="str">
        <f>FishAbundance!A119</f>
        <v>Di6</v>
      </c>
      <c r="B119" s="17">
        <f>FishAbundance!B119</f>
        <v>0</v>
      </c>
      <c r="C119" s="17">
        <f>FishAbundance!C119</f>
        <v>0</v>
      </c>
      <c r="D119" s="17">
        <f>FishAbundance!D119</f>
        <v>0</v>
      </c>
      <c r="E119" s="17">
        <f>FishAbundance!E119</f>
        <v>0</v>
      </c>
      <c r="F119" s="17">
        <f>FishAbundance!F119</f>
        <v>0</v>
      </c>
      <c r="G119" s="17">
        <f>FishAbundance!G119</f>
        <v>0</v>
      </c>
      <c r="H119" s="17">
        <f>FishAbundance!H119</f>
        <v>0</v>
      </c>
      <c r="I119" s="17">
        <f>FishAbundance!I119</f>
        <v>0</v>
      </c>
      <c r="J119" s="17">
        <f>FishAbundance!J119</f>
        <v>1</v>
      </c>
      <c r="K119" s="17">
        <f>FishAbundance!K119</f>
        <v>0</v>
      </c>
      <c r="L119" s="17">
        <f>FishAbundance!L119</f>
        <v>0</v>
      </c>
      <c r="M119" s="17">
        <f>FishAbundance!M119</f>
        <v>0</v>
      </c>
      <c r="N119" s="17">
        <f>FishAbundance!N119</f>
        <v>0</v>
      </c>
      <c r="O119" s="17">
        <f>FishAbundance!O119</f>
        <v>0</v>
      </c>
      <c r="P119" s="17">
        <f>FishAbundance!P119</f>
        <v>0</v>
      </c>
      <c r="Q119" s="17">
        <f>FishAbundance!Q119</f>
        <v>0</v>
      </c>
      <c r="R119" s="17">
        <f>FishAbundance!R119</f>
        <v>0</v>
      </c>
      <c r="S119" s="17">
        <f>FishAbundance!S119</f>
        <v>0</v>
      </c>
      <c r="T119" s="17">
        <f>FishAbundance!T119</f>
        <v>0</v>
      </c>
      <c r="U119" s="17">
        <f>FishAbundance!U119</f>
        <v>0</v>
      </c>
      <c r="V119" s="17">
        <f>FishAbundance!V119</f>
        <v>2</v>
      </c>
      <c r="W119" s="17">
        <f>FishAbundance!W119</f>
        <v>0</v>
      </c>
      <c r="X119" s="17">
        <f>FishAbundance!X119</f>
        <v>0</v>
      </c>
      <c r="Y119" s="17">
        <f>FishAbundance!Y119</f>
        <v>0</v>
      </c>
      <c r="Z119" s="17">
        <f>FishAbundance!Z119</f>
        <v>0</v>
      </c>
      <c r="AA119" s="17">
        <f>FishAbundance!AA119</f>
        <v>2</v>
      </c>
      <c r="AB119" s="17">
        <f>FishAbundance!AB119</f>
        <v>0</v>
      </c>
      <c r="AC119" s="17">
        <f>FishAbundance!AC119</f>
        <v>0</v>
      </c>
      <c r="AD119" s="17">
        <f>FishAbundance!AD119</f>
        <v>0</v>
      </c>
      <c r="AE119" s="17">
        <f>FishAbundance!AE119</f>
        <v>0</v>
      </c>
      <c r="AF119" s="17">
        <f>FishAbundance!AF119</f>
        <v>0</v>
      </c>
      <c r="AG119" s="17">
        <f>FishAbundance!AG119</f>
        <v>0</v>
      </c>
      <c r="AH119" s="17">
        <f>FishAbundance!AH119</f>
        <v>0</v>
      </c>
      <c r="AI119" s="17">
        <f>FishAbundance!AI119</f>
        <v>0</v>
      </c>
      <c r="AJ119" s="17">
        <f>FishAbundance!AJ119</f>
        <v>0</v>
      </c>
      <c r="AK119" s="17">
        <f>FishAbundance!AK119</f>
        <v>0</v>
      </c>
      <c r="AL119" s="17">
        <f>FishAbundance!AL119</f>
        <v>0</v>
      </c>
      <c r="AM119" s="17">
        <f>FishAbundance!AM119</f>
        <v>0</v>
      </c>
      <c r="AN119" s="17">
        <f>FishAbundance!AN119</f>
        <v>0</v>
      </c>
      <c r="AO119" s="17">
        <f>FishAbundance!AO119</f>
        <v>0</v>
      </c>
      <c r="AP119" s="17">
        <f>FishAbundance!AP119</f>
        <v>0</v>
      </c>
      <c r="AQ119" s="17">
        <f>FishAbundance!AQ119</f>
        <v>0</v>
      </c>
      <c r="AR119" s="17">
        <f>FishAbundance!AR119</f>
        <v>0</v>
      </c>
      <c r="AS119" s="17">
        <f>FishAbundance!AS119</f>
        <v>0</v>
      </c>
      <c r="AT119" s="17">
        <f>FishAbundance!AT119</f>
        <v>0</v>
      </c>
      <c r="AU119" s="17">
        <f>FishAbundance!AU119</f>
        <v>0</v>
      </c>
      <c r="AV119" s="17">
        <f>FishAbundance!AV119</f>
        <v>0</v>
      </c>
      <c r="AW119" s="17">
        <f>FishAbundance!AW119</f>
        <v>0</v>
      </c>
      <c r="AX119" s="17">
        <f>FishAbundance!AX119</f>
        <v>0</v>
      </c>
      <c r="AY119" s="17">
        <f>FishAbundance!AY119</f>
        <v>0</v>
      </c>
      <c r="AZ119" s="17">
        <f>FishAbundance!AZ119</f>
        <v>0</v>
      </c>
      <c r="BA119" s="17">
        <f>FishAbundance!BA119</f>
        <v>0</v>
      </c>
      <c r="BB119" s="17">
        <f>FishAbundance!BB119</f>
        <v>0</v>
      </c>
      <c r="BC119" s="17">
        <f>FishAbundance!BC119</f>
        <v>0</v>
      </c>
      <c r="BD119" s="17">
        <f>FishAbundance!BD119</f>
        <v>0</v>
      </c>
      <c r="BE119" s="17">
        <f>FishAbundance!BE119</f>
        <v>0</v>
      </c>
      <c r="BF119" s="17">
        <f>FishAbundance!BF119</f>
        <v>0</v>
      </c>
      <c r="BG119" s="17">
        <f>FishAbundance!BG119</f>
        <v>0</v>
      </c>
      <c r="BH119" s="17">
        <f>FishAbundance!BH119</f>
        <v>0</v>
      </c>
      <c r="BI119" s="17">
        <f>FishAbundance!BI119</f>
        <v>0</v>
      </c>
      <c r="BJ119" s="17">
        <f>FishAbundance!BJ119</f>
        <v>0</v>
      </c>
      <c r="BK119" s="17">
        <f>FishAbundance!BK119</f>
        <v>2</v>
      </c>
      <c r="BL119" s="17">
        <f>FishAbundance!BL119</f>
        <v>0</v>
      </c>
      <c r="BM119" s="17">
        <f>FishAbundance!BM119</f>
        <v>0</v>
      </c>
      <c r="BN119" s="17">
        <f>FishAbundance!BN119</f>
        <v>0</v>
      </c>
      <c r="BO119" s="17">
        <f>FishAbundance!BO119</f>
        <v>0</v>
      </c>
      <c r="BP119" s="17">
        <f>FishAbundance!BP119</f>
        <v>0</v>
      </c>
      <c r="BQ119" s="17">
        <f>FishAbundance!BQ119</f>
        <v>0</v>
      </c>
      <c r="BR119" s="17">
        <f>FishAbundance!BR119</f>
        <v>1</v>
      </c>
      <c r="BS119" s="17">
        <f>FishAbundance!BS119</f>
        <v>0</v>
      </c>
      <c r="BT119" s="17">
        <f>FishAbundance!BT119</f>
        <v>0</v>
      </c>
      <c r="BU119" s="17">
        <f>FishAbundance!BU119</f>
        <v>0</v>
      </c>
      <c r="BV119" s="17">
        <f>FishAbundance!BV119</f>
        <v>0</v>
      </c>
      <c r="BW119" s="17">
        <f>FishAbundance!BW119</f>
        <v>0</v>
      </c>
      <c r="BX119" s="17">
        <f>FishAbundance!BX119</f>
        <v>0</v>
      </c>
      <c r="BY119" s="17">
        <f>FishAbundance!BY119</f>
        <v>0</v>
      </c>
      <c r="BZ119" s="17">
        <f>FishAbundance!BZ119</f>
        <v>0</v>
      </c>
      <c r="CA119" s="17">
        <f>FishAbundance!CA119</f>
        <v>0</v>
      </c>
      <c r="CB119" s="17">
        <f>FishAbundance!CB119</f>
        <v>0</v>
      </c>
      <c r="CC119" s="17">
        <f>FishAbundance!CC119</f>
        <v>0</v>
      </c>
      <c r="CD119" s="17">
        <f>FishAbundance!CD119</f>
        <v>0</v>
      </c>
      <c r="CE119" s="17">
        <f>FishAbundance!CE119</f>
        <v>0</v>
      </c>
      <c r="CF119" s="17">
        <f>FishAbundance!CF119</f>
        <v>0</v>
      </c>
      <c r="CG119" s="17">
        <f>FishAbundance!CG119</f>
        <v>0</v>
      </c>
      <c r="CH119" s="17">
        <f>FishAbundance!CH119</f>
        <v>0</v>
      </c>
      <c r="CI119" s="17">
        <f>FishAbundance!CI119</f>
        <v>0</v>
      </c>
      <c r="CJ119" s="17">
        <f>FishAbundance!CJ119</f>
        <v>0</v>
      </c>
      <c r="CK119" s="17">
        <f>FishAbundance!CK119</f>
        <v>0</v>
      </c>
      <c r="CL119" s="17">
        <f>FishAbundance!CL119</f>
        <v>0</v>
      </c>
      <c r="CM119" s="17">
        <f>FishAbundance!CM119</f>
        <v>0</v>
      </c>
      <c r="CN119" s="17">
        <f>FishAbundance!CN119</f>
        <v>0</v>
      </c>
      <c r="CO119" s="17">
        <f>FishAbundance!CO119</f>
        <v>0</v>
      </c>
      <c r="CP119" s="17">
        <f>FishAbundance!CP119</f>
        <v>0</v>
      </c>
      <c r="CQ119" s="17">
        <f>FishAbundance!CQ119</f>
        <v>0</v>
      </c>
      <c r="CR119" s="17">
        <f>FishAbundance!CR119</f>
        <v>0</v>
      </c>
      <c r="CS119" s="17">
        <f>FishAbundance!CS119</f>
        <v>1</v>
      </c>
      <c r="CT119" s="17">
        <f>FishAbundance!CT119</f>
        <v>0</v>
      </c>
      <c r="CU119" s="17">
        <f>FishAbundance!CU119</f>
        <v>2</v>
      </c>
      <c r="CV119" s="17">
        <f>FishAbundance!CV119</f>
        <v>1</v>
      </c>
      <c r="CW119" s="17">
        <f>FishAbundance!CW119</f>
        <v>0</v>
      </c>
      <c r="CX119" s="17">
        <f>FishAbundance!CX119</f>
        <v>0</v>
      </c>
      <c r="CY119" s="17">
        <f>FishAbundance!CY119</f>
        <v>0</v>
      </c>
      <c r="CZ119" s="17">
        <f>FishAbundance!CZ119</f>
        <v>0</v>
      </c>
      <c r="DA119" s="17">
        <f>FishAbundance!DA119</f>
        <v>3</v>
      </c>
      <c r="DB119" s="17">
        <f>FishAbundance!DB119</f>
        <v>0</v>
      </c>
      <c r="DC119" s="17">
        <f>FishAbundance!DC119</f>
        <v>2</v>
      </c>
      <c r="DD119" s="17">
        <f>FishAbundance!DD119</f>
        <v>0</v>
      </c>
      <c r="DE119" s="17">
        <f>FishAbundance!DE119</f>
        <v>0</v>
      </c>
      <c r="DF119" s="17">
        <f>FishAbundance!DF119</f>
        <v>2</v>
      </c>
      <c r="DG119" s="17">
        <f>FishAbundance!DG119</f>
        <v>0</v>
      </c>
      <c r="DH119" s="17">
        <f>FishAbundance!DH119</f>
        <v>0</v>
      </c>
      <c r="DI119" s="17">
        <f>FishAbundance!DI119</f>
        <v>0</v>
      </c>
      <c r="DJ119" s="17">
        <f>FishAbundance!DJ119</f>
        <v>0</v>
      </c>
      <c r="DK119" s="17">
        <f>FishAbundance!DK119</f>
        <v>0</v>
      </c>
      <c r="DL119" s="17">
        <f>FishAbundance!DL119</f>
        <v>0</v>
      </c>
      <c r="DM119" s="17">
        <f>FishAbundance!DM119</f>
        <v>0</v>
      </c>
      <c r="DN119" s="17">
        <f>FishAbundance!DN119</f>
        <v>0</v>
      </c>
      <c r="DO119" s="17">
        <f>FishAbundance!DO119</f>
        <v>0</v>
      </c>
      <c r="DP119" s="17">
        <f>FishAbundance!DP119</f>
        <v>0</v>
      </c>
      <c r="DQ119" s="17">
        <f>FishAbundance!DQ119</f>
        <v>0</v>
      </c>
      <c r="DR119" s="17">
        <f>FishAbundance!DR119</f>
        <v>0</v>
      </c>
      <c r="DS119" s="17">
        <f>FishAbundance!DS119</f>
        <v>2</v>
      </c>
      <c r="DT119" s="17">
        <f>FishAbundance!DT119</f>
        <v>0</v>
      </c>
      <c r="DU119" s="17">
        <f>FishAbundance!DU119</f>
        <v>0</v>
      </c>
      <c r="DV119" s="17">
        <f>FishAbundance!DV119</f>
        <v>2</v>
      </c>
      <c r="DW119" s="17">
        <f>FishAbundance!DW119</f>
        <v>0</v>
      </c>
      <c r="DX119" s="17">
        <f>FishAbundance!DX119</f>
        <v>0</v>
      </c>
      <c r="DY119" s="17">
        <f>FishAbundance!DY119</f>
        <v>0</v>
      </c>
      <c r="DZ119" s="17">
        <f>FishAbundance!DZ119</f>
        <v>0</v>
      </c>
      <c r="EA119" s="17">
        <f>FishAbundance!EA119</f>
        <v>2</v>
      </c>
      <c r="EB119" s="17">
        <f>FishAbundance!EB119</f>
        <v>2</v>
      </c>
      <c r="EC119" s="17">
        <f>FishAbundance!EC119</f>
        <v>2</v>
      </c>
      <c r="ED119" s="17">
        <f>FishAbundance!ED119</f>
        <v>0</v>
      </c>
      <c r="EE119" s="17">
        <f>FishAbundance!EE119</f>
        <v>0</v>
      </c>
      <c r="EF119" s="17">
        <f>FishAbundance!EF119</f>
        <v>0</v>
      </c>
      <c r="EG119" s="17">
        <f>FishAbundance!EG119</f>
        <v>0</v>
      </c>
      <c r="EH119" s="17">
        <f>FishAbundance!EH119</f>
        <v>0</v>
      </c>
      <c r="EI119" s="17">
        <f>FishAbundance!EI119</f>
        <v>0</v>
      </c>
      <c r="EJ119" s="17">
        <f>FishAbundance!EJ119</f>
        <v>0</v>
      </c>
      <c r="EK119" s="17">
        <f>FishAbundance!EK119</f>
        <v>2</v>
      </c>
      <c r="EL119" s="17">
        <f>FishAbundance!EL119</f>
        <v>0</v>
      </c>
      <c r="EM119" s="17">
        <f>FishAbundance!EM119</f>
        <v>2</v>
      </c>
      <c r="EN119" s="17">
        <f>FishAbundance!EN119</f>
        <v>2</v>
      </c>
      <c r="EO119" s="17">
        <f>FishAbundance!EO119</f>
        <v>2</v>
      </c>
      <c r="EP119" s="17">
        <f>FishAbundance!EP119</f>
        <v>0</v>
      </c>
      <c r="EQ119" s="17">
        <f>FishAbundance!EQ119</f>
        <v>0</v>
      </c>
      <c r="ER119" s="17">
        <f>FishAbundance!ER119</f>
        <v>0</v>
      </c>
      <c r="ES119" s="17">
        <f>FishAbundance!ES119</f>
        <v>0</v>
      </c>
      <c r="ET119" s="17">
        <f>FishAbundance!ET119</f>
        <v>0</v>
      </c>
      <c r="EU119" s="17">
        <f>FishAbundance!EU119</f>
        <v>0</v>
      </c>
      <c r="EV119" s="17">
        <f>FishAbundance!EV119</f>
        <v>0</v>
      </c>
      <c r="EW119" s="17">
        <f>FishAbundance!EW119</f>
        <v>0</v>
      </c>
      <c r="EX119" s="17">
        <f>FishAbundance!EX119</f>
        <v>0</v>
      </c>
      <c r="EY119" s="17">
        <f>FishAbundance!EY119</f>
        <v>0</v>
      </c>
      <c r="EZ119" s="17">
        <f>FishAbundance!EZ119</f>
        <v>0</v>
      </c>
      <c r="FA119" s="17">
        <f>FishAbundance!FA119</f>
        <v>0</v>
      </c>
      <c r="FB119" s="17">
        <f>FishAbundance!FB119</f>
        <v>0</v>
      </c>
      <c r="FC119" s="17">
        <f>FishAbundance!FC119</f>
        <v>0</v>
      </c>
      <c r="FE119" s="17">
        <f>VLOOKUP($A119, SiteInfo!$A$2:$R$480, MATCH(FishAbundancePRIMER!FE$1, SiteInfo!$A$1:$R$1,0), 0)</f>
        <v>23</v>
      </c>
      <c r="FF119" s="17">
        <f>VLOOKUP($A119, SiteInfo!$A$2:$R$480, MATCH(FishAbundancePRIMER!FF$1, SiteInfo!$A$1:$R$1,0), 0)</f>
        <v>2</v>
      </c>
      <c r="FG119" s="17">
        <f>VLOOKUP($A119, SiteInfo!$A$2:$R$480, MATCH(FishAbundancePRIMER!FG$1, SiteInfo!$A$1:$R$1,0), 0)</f>
        <v>1990</v>
      </c>
      <c r="FH119" s="17" t="str">
        <f>VLOOKUP($A119, SiteInfo!$A$2:$R$480, MATCH(FishAbundancePRIMER!FH$1, SiteInfo!$A$1:$R$1,0), 0)</f>
        <v>CD</v>
      </c>
      <c r="FI119" s="17">
        <f>VLOOKUP($A119, SiteInfo!$A$2:$R$480, MATCH(FishAbundancePRIMER!FI$1, SiteInfo!$A$1:$R$1,0), 0)</f>
        <v>4</v>
      </c>
      <c r="FJ119" s="17" t="str">
        <f>VLOOKUP($A119, SiteInfo!$A$2:$R$480, MATCH(FishAbundancePRIMER!FJ$1, SiteInfo!$A$1:$R$1,0), 0)</f>
        <v>Port Hardy</v>
      </c>
      <c r="FK119" s="17" t="str">
        <f>VLOOKUP($A119, SiteInfo!$A$2:$R$480, MATCH(FishAbundancePRIMER!FK$1, SiteInfo!$A$1:$R$1,0), 0)</f>
        <v>D'Urville Island</v>
      </c>
      <c r="FL119" s="17" t="str">
        <f>VLOOKUP($A119, SiteInfo!$A$2:$R$480, MATCH(FishAbundancePRIMER!FL$1, SiteInfo!$A$1:$R$1,0), 0)</f>
        <v>OMS</v>
      </c>
      <c r="FM119" s="17" t="str">
        <f>VLOOKUP($A119, SiteInfo!$A$2:$R$480, MATCH(FishAbundancePRIMER!FM$1, SiteInfo!$A$1:$R$1,0), 0)</f>
        <v>Outer Marlborough Sounds</v>
      </c>
      <c r="FN119" s="17" t="str">
        <f>VLOOKUP($A119, SiteInfo!$A$2:$R$480, MATCH(FishAbundancePRIMER!FN$1, SiteInfo!$A$1:$R$1,0), 0)</f>
        <v>Di</v>
      </c>
      <c r="FO119" s="17" t="str">
        <f>VLOOKUP($A119, SiteInfo!$A$2:$R$480, MATCH(FishAbundancePRIMER!FO$1, SiteInfo!$A$1:$R$1,0), 0)</f>
        <v>NESI</v>
      </c>
    </row>
    <row r="120" spans="1:171" x14ac:dyDescent="0.25">
      <c r="A120" s="11" t="str">
        <f>FishAbundance!A120</f>
        <v>Di7</v>
      </c>
      <c r="B120" s="17">
        <f>FishAbundance!B120</f>
        <v>0</v>
      </c>
      <c r="C120" s="17">
        <f>FishAbundance!C120</f>
        <v>0</v>
      </c>
      <c r="D120" s="17">
        <f>FishAbundance!D120</f>
        <v>0</v>
      </c>
      <c r="E120" s="17">
        <f>FishAbundance!E120</f>
        <v>0</v>
      </c>
      <c r="F120" s="17">
        <f>FishAbundance!F120</f>
        <v>0</v>
      </c>
      <c r="G120" s="17">
        <f>FishAbundance!G120</f>
        <v>0</v>
      </c>
      <c r="H120" s="17">
        <f>FishAbundance!H120</f>
        <v>0</v>
      </c>
      <c r="I120" s="17">
        <f>FishAbundance!I120</f>
        <v>0</v>
      </c>
      <c r="J120" s="17">
        <f>FishAbundance!J120</f>
        <v>0</v>
      </c>
      <c r="K120" s="17">
        <f>FishAbundance!K120</f>
        <v>0</v>
      </c>
      <c r="L120" s="17">
        <f>FishAbundance!L120</f>
        <v>0</v>
      </c>
      <c r="M120" s="17">
        <f>FishAbundance!M120</f>
        <v>0</v>
      </c>
      <c r="N120" s="17">
        <f>FishAbundance!N120</f>
        <v>0</v>
      </c>
      <c r="O120" s="17">
        <f>FishAbundance!O120</f>
        <v>0</v>
      </c>
      <c r="P120" s="17">
        <f>FishAbundance!P120</f>
        <v>0</v>
      </c>
      <c r="Q120" s="17">
        <f>FishAbundance!Q120</f>
        <v>2</v>
      </c>
      <c r="R120" s="17">
        <f>FishAbundance!R120</f>
        <v>0</v>
      </c>
      <c r="S120" s="17">
        <f>FishAbundance!S120</f>
        <v>0</v>
      </c>
      <c r="T120" s="17">
        <f>FishAbundance!T120</f>
        <v>0</v>
      </c>
      <c r="U120" s="17">
        <f>FishAbundance!U120</f>
        <v>0</v>
      </c>
      <c r="V120" s="17">
        <f>FishAbundance!V120</f>
        <v>2</v>
      </c>
      <c r="W120" s="17">
        <f>FishAbundance!W120</f>
        <v>0</v>
      </c>
      <c r="X120" s="17">
        <f>FishAbundance!X120</f>
        <v>0</v>
      </c>
      <c r="Y120" s="17">
        <f>FishAbundance!Y120</f>
        <v>0</v>
      </c>
      <c r="Z120" s="17">
        <f>FishAbundance!Z120</f>
        <v>0</v>
      </c>
      <c r="AA120" s="17">
        <f>FishAbundance!AA120</f>
        <v>0</v>
      </c>
      <c r="AB120" s="17">
        <f>FishAbundance!AB120</f>
        <v>3</v>
      </c>
      <c r="AC120" s="17">
        <f>FishAbundance!AC120</f>
        <v>0</v>
      </c>
      <c r="AD120" s="17">
        <f>FishAbundance!AD120</f>
        <v>0</v>
      </c>
      <c r="AE120" s="17">
        <f>FishAbundance!AE120</f>
        <v>0</v>
      </c>
      <c r="AF120" s="17">
        <f>FishAbundance!AF120</f>
        <v>0</v>
      </c>
      <c r="AG120" s="17">
        <f>FishAbundance!AG120</f>
        <v>1</v>
      </c>
      <c r="AH120" s="17">
        <f>FishAbundance!AH120</f>
        <v>0</v>
      </c>
      <c r="AI120" s="17">
        <f>FishAbundance!AI120</f>
        <v>0</v>
      </c>
      <c r="AJ120" s="17">
        <f>FishAbundance!AJ120</f>
        <v>0</v>
      </c>
      <c r="AK120" s="17">
        <f>FishAbundance!AK120</f>
        <v>0</v>
      </c>
      <c r="AL120" s="17">
        <f>FishAbundance!AL120</f>
        <v>0</v>
      </c>
      <c r="AM120" s="17">
        <f>FishAbundance!AM120</f>
        <v>0</v>
      </c>
      <c r="AN120" s="17">
        <f>FishAbundance!AN120</f>
        <v>0</v>
      </c>
      <c r="AO120" s="17">
        <f>FishAbundance!AO120</f>
        <v>0</v>
      </c>
      <c r="AP120" s="17">
        <f>FishAbundance!AP120</f>
        <v>0</v>
      </c>
      <c r="AQ120" s="17">
        <f>FishAbundance!AQ120</f>
        <v>0</v>
      </c>
      <c r="AR120" s="17">
        <f>FishAbundance!AR120</f>
        <v>0</v>
      </c>
      <c r="AS120" s="17">
        <f>FishAbundance!AS120</f>
        <v>0</v>
      </c>
      <c r="AT120" s="17">
        <f>FishAbundance!AT120</f>
        <v>0</v>
      </c>
      <c r="AU120" s="17">
        <f>FishAbundance!AU120</f>
        <v>0</v>
      </c>
      <c r="AV120" s="17">
        <f>FishAbundance!AV120</f>
        <v>0</v>
      </c>
      <c r="AW120" s="17">
        <f>FishAbundance!AW120</f>
        <v>0</v>
      </c>
      <c r="AX120" s="17">
        <f>FishAbundance!AX120</f>
        <v>0</v>
      </c>
      <c r="AY120" s="17">
        <f>FishAbundance!AY120</f>
        <v>0</v>
      </c>
      <c r="AZ120" s="17">
        <f>FishAbundance!AZ120</f>
        <v>0</v>
      </c>
      <c r="BA120" s="17">
        <f>FishAbundance!BA120</f>
        <v>0</v>
      </c>
      <c r="BB120" s="17">
        <f>FishAbundance!BB120</f>
        <v>0</v>
      </c>
      <c r="BC120" s="17">
        <f>FishAbundance!BC120</f>
        <v>0</v>
      </c>
      <c r="BD120" s="17">
        <f>FishAbundance!BD120</f>
        <v>0</v>
      </c>
      <c r="BE120" s="17">
        <f>FishAbundance!BE120</f>
        <v>0</v>
      </c>
      <c r="BF120" s="17">
        <f>FishAbundance!BF120</f>
        <v>2</v>
      </c>
      <c r="BG120" s="17">
        <f>FishAbundance!BG120</f>
        <v>0</v>
      </c>
      <c r="BH120" s="17">
        <f>FishAbundance!BH120</f>
        <v>0</v>
      </c>
      <c r="BI120" s="17">
        <f>FishAbundance!BI120</f>
        <v>0</v>
      </c>
      <c r="BJ120" s="17">
        <f>FishAbundance!BJ120</f>
        <v>0</v>
      </c>
      <c r="BK120" s="17">
        <f>FishAbundance!BK120</f>
        <v>0</v>
      </c>
      <c r="BL120" s="17">
        <f>FishAbundance!BL120</f>
        <v>0</v>
      </c>
      <c r="BM120" s="17">
        <f>FishAbundance!BM120</f>
        <v>0</v>
      </c>
      <c r="BN120" s="17">
        <f>FishAbundance!BN120</f>
        <v>0</v>
      </c>
      <c r="BO120" s="17">
        <f>FishAbundance!BO120</f>
        <v>0</v>
      </c>
      <c r="BP120" s="17">
        <f>FishAbundance!BP120</f>
        <v>0</v>
      </c>
      <c r="BQ120" s="17">
        <f>FishAbundance!BQ120</f>
        <v>0</v>
      </c>
      <c r="BR120" s="17">
        <f>FishAbundance!BR120</f>
        <v>0</v>
      </c>
      <c r="BS120" s="17">
        <f>FishAbundance!BS120</f>
        <v>0</v>
      </c>
      <c r="BT120" s="17">
        <f>FishAbundance!BT120</f>
        <v>0</v>
      </c>
      <c r="BU120" s="17">
        <f>FishAbundance!BU120</f>
        <v>0</v>
      </c>
      <c r="BV120" s="17">
        <f>FishAbundance!BV120</f>
        <v>0</v>
      </c>
      <c r="BW120" s="17">
        <f>FishAbundance!BW120</f>
        <v>0</v>
      </c>
      <c r="BX120" s="17">
        <f>FishAbundance!BX120</f>
        <v>0</v>
      </c>
      <c r="BY120" s="17">
        <f>FishAbundance!BY120</f>
        <v>0</v>
      </c>
      <c r="BZ120" s="17">
        <f>FishAbundance!BZ120</f>
        <v>0</v>
      </c>
      <c r="CA120" s="17">
        <f>FishAbundance!CA120</f>
        <v>0</v>
      </c>
      <c r="CB120" s="17">
        <f>FishAbundance!CB120</f>
        <v>0</v>
      </c>
      <c r="CC120" s="17">
        <f>FishAbundance!CC120</f>
        <v>0</v>
      </c>
      <c r="CD120" s="17">
        <f>FishAbundance!CD120</f>
        <v>0</v>
      </c>
      <c r="CE120" s="17">
        <f>FishAbundance!CE120</f>
        <v>0</v>
      </c>
      <c r="CF120" s="17">
        <f>FishAbundance!CF120</f>
        <v>0</v>
      </c>
      <c r="CG120" s="17">
        <f>FishAbundance!CG120</f>
        <v>0</v>
      </c>
      <c r="CH120" s="17">
        <f>FishAbundance!CH120</f>
        <v>0</v>
      </c>
      <c r="CI120" s="17">
        <f>FishAbundance!CI120</f>
        <v>0</v>
      </c>
      <c r="CJ120" s="17">
        <f>FishAbundance!CJ120</f>
        <v>0</v>
      </c>
      <c r="CK120" s="17">
        <f>FishAbundance!CK120</f>
        <v>0</v>
      </c>
      <c r="CL120" s="17">
        <f>FishAbundance!CL120</f>
        <v>0</v>
      </c>
      <c r="CM120" s="17">
        <f>FishAbundance!CM120</f>
        <v>0</v>
      </c>
      <c r="CN120" s="17">
        <f>FishAbundance!CN120</f>
        <v>2</v>
      </c>
      <c r="CO120" s="17">
        <f>FishAbundance!CO120</f>
        <v>0</v>
      </c>
      <c r="CP120" s="17">
        <f>FishAbundance!CP120</f>
        <v>0</v>
      </c>
      <c r="CQ120" s="17">
        <f>FishAbundance!CQ120</f>
        <v>0</v>
      </c>
      <c r="CR120" s="17">
        <f>FishAbundance!CR120</f>
        <v>0</v>
      </c>
      <c r="CS120" s="17">
        <f>FishAbundance!CS120</f>
        <v>2</v>
      </c>
      <c r="CT120" s="17">
        <f>FishAbundance!CT120</f>
        <v>0</v>
      </c>
      <c r="CU120" s="17">
        <f>FishAbundance!CU120</f>
        <v>2</v>
      </c>
      <c r="CV120" s="17">
        <f>FishAbundance!CV120</f>
        <v>2</v>
      </c>
      <c r="CW120" s="17">
        <f>FishAbundance!CW120</f>
        <v>0</v>
      </c>
      <c r="CX120" s="17">
        <f>FishAbundance!CX120</f>
        <v>0</v>
      </c>
      <c r="CY120" s="17">
        <f>FishAbundance!CY120</f>
        <v>0</v>
      </c>
      <c r="CZ120" s="17">
        <f>FishAbundance!CZ120</f>
        <v>0</v>
      </c>
      <c r="DA120" s="17">
        <f>FishAbundance!DA120</f>
        <v>3</v>
      </c>
      <c r="DB120" s="17">
        <f>FishAbundance!DB120</f>
        <v>0</v>
      </c>
      <c r="DC120" s="17">
        <f>FishAbundance!DC120</f>
        <v>3</v>
      </c>
      <c r="DD120" s="17">
        <f>FishAbundance!DD120</f>
        <v>0</v>
      </c>
      <c r="DE120" s="17">
        <f>FishAbundance!DE120</f>
        <v>0</v>
      </c>
      <c r="DF120" s="17">
        <f>FishAbundance!DF120</f>
        <v>2</v>
      </c>
      <c r="DG120" s="17">
        <f>FishAbundance!DG120</f>
        <v>0</v>
      </c>
      <c r="DH120" s="17">
        <f>FishAbundance!DH120</f>
        <v>0</v>
      </c>
      <c r="DI120" s="17">
        <f>FishAbundance!DI120</f>
        <v>0</v>
      </c>
      <c r="DJ120" s="17">
        <f>FishAbundance!DJ120</f>
        <v>0</v>
      </c>
      <c r="DK120" s="17">
        <f>FishAbundance!DK120</f>
        <v>0</v>
      </c>
      <c r="DL120" s="17">
        <f>FishAbundance!DL120</f>
        <v>0</v>
      </c>
      <c r="DM120" s="17">
        <f>FishAbundance!DM120</f>
        <v>0</v>
      </c>
      <c r="DN120" s="17">
        <f>FishAbundance!DN120</f>
        <v>0</v>
      </c>
      <c r="DO120" s="17">
        <f>FishAbundance!DO120</f>
        <v>0</v>
      </c>
      <c r="DP120" s="17">
        <f>FishAbundance!DP120</f>
        <v>0</v>
      </c>
      <c r="DQ120" s="17">
        <f>FishAbundance!DQ120</f>
        <v>0</v>
      </c>
      <c r="DR120" s="17">
        <f>FishAbundance!DR120</f>
        <v>0</v>
      </c>
      <c r="DS120" s="17">
        <f>FishAbundance!DS120</f>
        <v>2</v>
      </c>
      <c r="DT120" s="17">
        <f>FishAbundance!DT120</f>
        <v>0</v>
      </c>
      <c r="DU120" s="17">
        <f>FishAbundance!DU120</f>
        <v>0</v>
      </c>
      <c r="DV120" s="17">
        <f>FishAbundance!DV120</f>
        <v>2</v>
      </c>
      <c r="DW120" s="17">
        <f>FishAbundance!DW120</f>
        <v>0</v>
      </c>
      <c r="DX120" s="17">
        <f>FishAbundance!DX120</f>
        <v>0</v>
      </c>
      <c r="DY120" s="17">
        <f>FishAbundance!DY120</f>
        <v>0</v>
      </c>
      <c r="DZ120" s="17">
        <f>FishAbundance!DZ120</f>
        <v>1</v>
      </c>
      <c r="EA120" s="17">
        <f>FishAbundance!EA120</f>
        <v>2</v>
      </c>
      <c r="EB120" s="17">
        <f>FishAbundance!EB120</f>
        <v>2</v>
      </c>
      <c r="EC120" s="17">
        <f>FishAbundance!EC120</f>
        <v>2</v>
      </c>
      <c r="ED120" s="17">
        <f>FishAbundance!ED120</f>
        <v>0</v>
      </c>
      <c r="EE120" s="17">
        <f>FishAbundance!EE120</f>
        <v>0</v>
      </c>
      <c r="EF120" s="17">
        <f>FishAbundance!EF120</f>
        <v>0</v>
      </c>
      <c r="EG120" s="17">
        <f>FishAbundance!EG120</f>
        <v>0</v>
      </c>
      <c r="EH120" s="17">
        <f>FishAbundance!EH120</f>
        <v>0</v>
      </c>
      <c r="EI120" s="17">
        <f>FishAbundance!EI120</f>
        <v>2</v>
      </c>
      <c r="EJ120" s="17">
        <f>FishAbundance!EJ120</f>
        <v>0</v>
      </c>
      <c r="EK120" s="17">
        <f>FishAbundance!EK120</f>
        <v>2</v>
      </c>
      <c r="EL120" s="17">
        <f>FishAbundance!EL120</f>
        <v>0</v>
      </c>
      <c r="EM120" s="17">
        <f>FishAbundance!EM120</f>
        <v>2</v>
      </c>
      <c r="EN120" s="17">
        <f>FishAbundance!EN120</f>
        <v>2</v>
      </c>
      <c r="EO120" s="17">
        <f>FishAbundance!EO120</f>
        <v>2</v>
      </c>
      <c r="EP120" s="17">
        <f>FishAbundance!EP120</f>
        <v>0</v>
      </c>
      <c r="EQ120" s="17">
        <f>FishAbundance!EQ120</f>
        <v>0</v>
      </c>
      <c r="ER120" s="17">
        <f>FishAbundance!ER120</f>
        <v>0</v>
      </c>
      <c r="ES120" s="17">
        <f>FishAbundance!ES120</f>
        <v>0</v>
      </c>
      <c r="ET120" s="17">
        <f>FishAbundance!ET120</f>
        <v>0</v>
      </c>
      <c r="EU120" s="17">
        <f>FishAbundance!EU120</f>
        <v>2</v>
      </c>
      <c r="EV120" s="17">
        <f>FishAbundance!EV120</f>
        <v>1</v>
      </c>
      <c r="EW120" s="17">
        <f>FishAbundance!EW120</f>
        <v>0</v>
      </c>
      <c r="EX120" s="17">
        <f>FishAbundance!EX120</f>
        <v>3</v>
      </c>
      <c r="EY120" s="17">
        <f>FishAbundance!EY120</f>
        <v>0</v>
      </c>
      <c r="EZ120" s="17">
        <f>FishAbundance!EZ120</f>
        <v>0</v>
      </c>
      <c r="FA120" s="17">
        <f>FishAbundance!FA120</f>
        <v>0</v>
      </c>
      <c r="FB120" s="17">
        <f>FishAbundance!FB120</f>
        <v>0</v>
      </c>
      <c r="FC120" s="17">
        <f>FishAbundance!FC120</f>
        <v>0</v>
      </c>
      <c r="FE120" s="17">
        <f>VLOOKUP($A120, SiteInfo!$A$2:$R$480, MATCH(FishAbundancePRIMER!FE$1, SiteInfo!$A$1:$R$1,0), 0)</f>
        <v>24</v>
      </c>
      <c r="FF120" s="17">
        <f>VLOOKUP($A120, SiteInfo!$A$2:$R$480, MATCH(FishAbundancePRIMER!FF$1, SiteInfo!$A$1:$R$1,0), 0)</f>
        <v>2</v>
      </c>
      <c r="FG120" s="17">
        <f>VLOOKUP($A120, SiteInfo!$A$2:$R$480, MATCH(FishAbundancePRIMER!FG$1, SiteInfo!$A$1:$R$1,0), 0)</f>
        <v>1990</v>
      </c>
      <c r="FH120" s="17" t="str">
        <f>VLOOKUP($A120, SiteInfo!$A$2:$R$480, MATCH(FishAbundancePRIMER!FH$1, SiteInfo!$A$1:$R$1,0), 0)</f>
        <v>CD</v>
      </c>
      <c r="FI120" s="17">
        <f>VLOOKUP($A120, SiteInfo!$A$2:$R$480, MATCH(FishAbundancePRIMER!FI$1, SiteInfo!$A$1:$R$1,0), 0)</f>
        <v>4</v>
      </c>
      <c r="FJ120" s="17" t="str">
        <f>VLOOKUP($A120, SiteInfo!$A$2:$R$480, MATCH(FishAbundancePRIMER!FJ$1, SiteInfo!$A$1:$R$1,0), 0)</f>
        <v>Cape Stephens</v>
      </c>
      <c r="FK120" s="17" t="str">
        <f>VLOOKUP($A120, SiteInfo!$A$2:$R$480, MATCH(FishAbundancePRIMER!FK$1, SiteInfo!$A$1:$R$1,0), 0)</f>
        <v>D'Urville Island</v>
      </c>
      <c r="FL120" s="17" t="str">
        <f>VLOOKUP($A120, SiteInfo!$A$2:$R$480, MATCH(FishAbundancePRIMER!FL$1, SiteInfo!$A$1:$R$1,0), 0)</f>
        <v>OMS</v>
      </c>
      <c r="FM120" s="17" t="str">
        <f>VLOOKUP($A120, SiteInfo!$A$2:$R$480, MATCH(FishAbundancePRIMER!FM$1, SiteInfo!$A$1:$R$1,0), 0)</f>
        <v>Outer Marlborough Sounds</v>
      </c>
      <c r="FN120" s="17" t="str">
        <f>VLOOKUP($A120, SiteInfo!$A$2:$R$480, MATCH(FishAbundancePRIMER!FN$1, SiteInfo!$A$1:$R$1,0), 0)</f>
        <v>Di</v>
      </c>
      <c r="FO120" s="17" t="str">
        <f>VLOOKUP($A120, SiteInfo!$A$2:$R$480, MATCH(FishAbundancePRIMER!FO$1, SiteInfo!$A$1:$R$1,0), 0)</f>
        <v>NESI</v>
      </c>
    </row>
    <row r="121" spans="1:171" x14ac:dyDescent="0.25">
      <c r="A121" s="11" t="str">
        <f>FishAbundance!A121</f>
        <v>Di9</v>
      </c>
      <c r="B121" s="17">
        <f>FishAbundance!B121</f>
        <v>0</v>
      </c>
      <c r="C121" s="17">
        <f>FishAbundance!C121</f>
        <v>0</v>
      </c>
      <c r="D121" s="17">
        <f>FishAbundance!D121</f>
        <v>0</v>
      </c>
      <c r="E121" s="17">
        <f>FishAbundance!E121</f>
        <v>0</v>
      </c>
      <c r="F121" s="17">
        <f>FishAbundance!F121</f>
        <v>0</v>
      </c>
      <c r="G121" s="17">
        <f>FishAbundance!G121</f>
        <v>0</v>
      </c>
      <c r="H121" s="17">
        <f>FishAbundance!H121</f>
        <v>0</v>
      </c>
      <c r="I121" s="17">
        <f>FishAbundance!I121</f>
        <v>0</v>
      </c>
      <c r="J121" s="17">
        <f>FishAbundance!J121</f>
        <v>0</v>
      </c>
      <c r="K121" s="17">
        <f>FishAbundance!K121</f>
        <v>0</v>
      </c>
      <c r="L121" s="17">
        <f>FishAbundance!L121</f>
        <v>0</v>
      </c>
      <c r="M121" s="17">
        <f>FishAbundance!M121</f>
        <v>0</v>
      </c>
      <c r="N121" s="17">
        <f>FishAbundance!N121</f>
        <v>0</v>
      </c>
      <c r="O121" s="17">
        <f>FishAbundance!O121</f>
        <v>0</v>
      </c>
      <c r="P121" s="17">
        <f>FishAbundance!P121</f>
        <v>0</v>
      </c>
      <c r="Q121" s="17">
        <f>FishAbundance!Q121</f>
        <v>0</v>
      </c>
      <c r="R121" s="17">
        <f>FishAbundance!R121</f>
        <v>0</v>
      </c>
      <c r="S121" s="17">
        <f>FishAbundance!S121</f>
        <v>0</v>
      </c>
      <c r="T121" s="17">
        <f>FishAbundance!T121</f>
        <v>0</v>
      </c>
      <c r="U121" s="17">
        <f>FishAbundance!U121</f>
        <v>0</v>
      </c>
      <c r="V121" s="17">
        <f>FishAbundance!V121</f>
        <v>2</v>
      </c>
      <c r="W121" s="17">
        <f>FishAbundance!W121</f>
        <v>0</v>
      </c>
      <c r="X121" s="17">
        <f>FishAbundance!X121</f>
        <v>0</v>
      </c>
      <c r="Y121" s="17">
        <f>FishAbundance!Y121</f>
        <v>0</v>
      </c>
      <c r="Z121" s="17">
        <f>FishAbundance!Z121</f>
        <v>0</v>
      </c>
      <c r="AA121" s="17">
        <f>FishAbundance!AA121</f>
        <v>0</v>
      </c>
      <c r="AB121" s="17">
        <f>FishAbundance!AB121</f>
        <v>0</v>
      </c>
      <c r="AC121" s="17">
        <f>FishAbundance!AC121</f>
        <v>0</v>
      </c>
      <c r="AD121" s="17">
        <f>FishAbundance!AD121</f>
        <v>0</v>
      </c>
      <c r="AE121" s="17">
        <f>FishAbundance!AE121</f>
        <v>0</v>
      </c>
      <c r="AF121" s="17">
        <f>FishAbundance!AF121</f>
        <v>0</v>
      </c>
      <c r="AG121" s="17">
        <f>FishAbundance!AG121</f>
        <v>0</v>
      </c>
      <c r="AH121" s="17">
        <f>FishAbundance!AH121</f>
        <v>0</v>
      </c>
      <c r="AI121" s="17">
        <f>FishAbundance!AI121</f>
        <v>0</v>
      </c>
      <c r="AJ121" s="17">
        <f>FishAbundance!AJ121</f>
        <v>0</v>
      </c>
      <c r="AK121" s="17">
        <f>FishAbundance!AK121</f>
        <v>0</v>
      </c>
      <c r="AL121" s="17">
        <f>FishAbundance!AL121</f>
        <v>0</v>
      </c>
      <c r="AM121" s="17">
        <f>FishAbundance!AM121</f>
        <v>0</v>
      </c>
      <c r="AN121" s="17">
        <f>FishAbundance!AN121</f>
        <v>0</v>
      </c>
      <c r="AO121" s="17">
        <f>FishAbundance!AO121</f>
        <v>0</v>
      </c>
      <c r="AP121" s="17">
        <f>FishAbundance!AP121</f>
        <v>0</v>
      </c>
      <c r="AQ121" s="17">
        <f>FishAbundance!AQ121</f>
        <v>0</v>
      </c>
      <c r="AR121" s="17">
        <f>FishAbundance!AR121</f>
        <v>0</v>
      </c>
      <c r="AS121" s="17">
        <f>FishAbundance!AS121</f>
        <v>0</v>
      </c>
      <c r="AT121" s="17">
        <f>FishAbundance!AT121</f>
        <v>0</v>
      </c>
      <c r="AU121" s="17">
        <f>FishAbundance!AU121</f>
        <v>0</v>
      </c>
      <c r="AV121" s="17">
        <f>FishAbundance!AV121</f>
        <v>0</v>
      </c>
      <c r="AW121" s="17">
        <f>FishAbundance!AW121</f>
        <v>0</v>
      </c>
      <c r="AX121" s="17">
        <f>FishAbundance!AX121</f>
        <v>0</v>
      </c>
      <c r="AY121" s="17">
        <f>FishAbundance!AY121</f>
        <v>0</v>
      </c>
      <c r="AZ121" s="17">
        <f>FishAbundance!AZ121</f>
        <v>0</v>
      </c>
      <c r="BA121" s="17">
        <f>FishAbundance!BA121</f>
        <v>0</v>
      </c>
      <c r="BB121" s="17">
        <f>FishAbundance!BB121</f>
        <v>0</v>
      </c>
      <c r="BC121" s="17">
        <f>FishAbundance!BC121</f>
        <v>0</v>
      </c>
      <c r="BD121" s="17">
        <f>FishAbundance!BD121</f>
        <v>0</v>
      </c>
      <c r="BE121" s="17">
        <f>FishAbundance!BE121</f>
        <v>0</v>
      </c>
      <c r="BF121" s="17">
        <f>FishAbundance!BF121</f>
        <v>0</v>
      </c>
      <c r="BG121" s="17">
        <f>FishAbundance!BG121</f>
        <v>0</v>
      </c>
      <c r="BH121" s="17">
        <f>FishAbundance!BH121</f>
        <v>0</v>
      </c>
      <c r="BI121" s="17">
        <f>FishAbundance!BI121</f>
        <v>0</v>
      </c>
      <c r="BJ121" s="17">
        <f>FishAbundance!BJ121</f>
        <v>0</v>
      </c>
      <c r="BK121" s="17">
        <f>FishAbundance!BK121</f>
        <v>2</v>
      </c>
      <c r="BL121" s="17">
        <f>FishAbundance!BL121</f>
        <v>0</v>
      </c>
      <c r="BM121" s="17">
        <f>FishAbundance!BM121</f>
        <v>0</v>
      </c>
      <c r="BN121" s="17">
        <f>FishAbundance!BN121</f>
        <v>0</v>
      </c>
      <c r="BO121" s="17">
        <f>FishAbundance!BO121</f>
        <v>0</v>
      </c>
      <c r="BP121" s="17">
        <f>FishAbundance!BP121</f>
        <v>0</v>
      </c>
      <c r="BQ121" s="17">
        <f>FishAbundance!BQ121</f>
        <v>0</v>
      </c>
      <c r="BR121" s="17">
        <f>FishAbundance!BR121</f>
        <v>0</v>
      </c>
      <c r="BS121" s="17">
        <f>FishAbundance!BS121</f>
        <v>0</v>
      </c>
      <c r="BT121" s="17">
        <f>FishAbundance!BT121</f>
        <v>0</v>
      </c>
      <c r="BU121" s="17">
        <f>FishAbundance!BU121</f>
        <v>0</v>
      </c>
      <c r="BV121" s="17">
        <f>FishAbundance!BV121</f>
        <v>0</v>
      </c>
      <c r="BW121" s="17">
        <f>FishAbundance!BW121</f>
        <v>0</v>
      </c>
      <c r="BX121" s="17">
        <f>FishAbundance!BX121</f>
        <v>0</v>
      </c>
      <c r="BY121" s="17">
        <f>FishAbundance!BY121</f>
        <v>0</v>
      </c>
      <c r="BZ121" s="17">
        <f>FishAbundance!BZ121</f>
        <v>0</v>
      </c>
      <c r="CA121" s="17">
        <f>FishAbundance!CA121</f>
        <v>0</v>
      </c>
      <c r="CB121" s="17">
        <f>FishAbundance!CB121</f>
        <v>0</v>
      </c>
      <c r="CC121" s="17">
        <f>FishAbundance!CC121</f>
        <v>0</v>
      </c>
      <c r="CD121" s="17">
        <f>FishAbundance!CD121</f>
        <v>0</v>
      </c>
      <c r="CE121" s="17">
        <f>FishAbundance!CE121</f>
        <v>0</v>
      </c>
      <c r="CF121" s="17">
        <f>FishAbundance!CF121</f>
        <v>0</v>
      </c>
      <c r="CG121" s="17">
        <f>FishAbundance!CG121</f>
        <v>0</v>
      </c>
      <c r="CH121" s="17">
        <f>FishAbundance!CH121</f>
        <v>0</v>
      </c>
      <c r="CI121" s="17">
        <f>FishAbundance!CI121</f>
        <v>0</v>
      </c>
      <c r="CJ121" s="17">
        <f>FishAbundance!CJ121</f>
        <v>0</v>
      </c>
      <c r="CK121" s="17">
        <f>FishAbundance!CK121</f>
        <v>0</v>
      </c>
      <c r="CL121" s="17">
        <f>FishAbundance!CL121</f>
        <v>0</v>
      </c>
      <c r="CM121" s="17">
        <f>FishAbundance!CM121</f>
        <v>0</v>
      </c>
      <c r="CN121" s="17">
        <f>FishAbundance!CN121</f>
        <v>2</v>
      </c>
      <c r="CO121" s="17">
        <f>FishAbundance!CO121</f>
        <v>0</v>
      </c>
      <c r="CP121" s="17">
        <f>FishAbundance!CP121</f>
        <v>0</v>
      </c>
      <c r="CQ121" s="17">
        <f>FishAbundance!CQ121</f>
        <v>0</v>
      </c>
      <c r="CR121" s="17">
        <f>FishAbundance!CR121</f>
        <v>0</v>
      </c>
      <c r="CS121" s="17">
        <f>FishAbundance!CS121</f>
        <v>0</v>
      </c>
      <c r="CT121" s="17">
        <f>FishAbundance!CT121</f>
        <v>0</v>
      </c>
      <c r="CU121" s="17">
        <f>FishAbundance!CU121</f>
        <v>0</v>
      </c>
      <c r="CV121" s="17">
        <f>FishAbundance!CV121</f>
        <v>0</v>
      </c>
      <c r="CW121" s="17">
        <f>FishAbundance!CW121</f>
        <v>0</v>
      </c>
      <c r="CX121" s="17">
        <f>FishAbundance!CX121</f>
        <v>0</v>
      </c>
      <c r="CY121" s="17">
        <f>FishAbundance!CY121</f>
        <v>0</v>
      </c>
      <c r="CZ121" s="17">
        <f>FishAbundance!CZ121</f>
        <v>2</v>
      </c>
      <c r="DA121" s="17">
        <f>FishAbundance!DA121</f>
        <v>3</v>
      </c>
      <c r="DB121" s="17">
        <f>FishAbundance!DB121</f>
        <v>0</v>
      </c>
      <c r="DC121" s="17">
        <f>FishAbundance!DC121</f>
        <v>2</v>
      </c>
      <c r="DD121" s="17">
        <f>FishAbundance!DD121</f>
        <v>0</v>
      </c>
      <c r="DE121" s="17">
        <f>FishAbundance!DE121</f>
        <v>0</v>
      </c>
      <c r="DF121" s="17">
        <f>FishAbundance!DF121</f>
        <v>0</v>
      </c>
      <c r="DG121" s="17">
        <f>FishAbundance!DG121</f>
        <v>0</v>
      </c>
      <c r="DH121" s="17">
        <f>FishAbundance!DH121</f>
        <v>0</v>
      </c>
      <c r="DI121" s="17">
        <f>FishAbundance!DI121</f>
        <v>0</v>
      </c>
      <c r="DJ121" s="17">
        <f>FishAbundance!DJ121</f>
        <v>0</v>
      </c>
      <c r="DK121" s="17">
        <f>FishAbundance!DK121</f>
        <v>0</v>
      </c>
      <c r="DL121" s="17">
        <f>FishAbundance!DL121</f>
        <v>0</v>
      </c>
      <c r="DM121" s="17">
        <f>FishAbundance!DM121</f>
        <v>0</v>
      </c>
      <c r="DN121" s="17">
        <f>FishAbundance!DN121</f>
        <v>0</v>
      </c>
      <c r="DO121" s="17">
        <f>FishAbundance!DO121</f>
        <v>0</v>
      </c>
      <c r="DP121" s="17">
        <f>FishAbundance!DP121</f>
        <v>0</v>
      </c>
      <c r="DQ121" s="17">
        <f>FishAbundance!DQ121</f>
        <v>0</v>
      </c>
      <c r="DR121" s="17">
        <f>FishAbundance!DR121</f>
        <v>0</v>
      </c>
      <c r="DS121" s="17">
        <f>FishAbundance!DS121</f>
        <v>2</v>
      </c>
      <c r="DT121" s="17">
        <f>FishAbundance!DT121</f>
        <v>0</v>
      </c>
      <c r="DU121" s="17">
        <f>FishAbundance!DU121</f>
        <v>0</v>
      </c>
      <c r="DV121" s="17">
        <f>FishAbundance!DV121</f>
        <v>3</v>
      </c>
      <c r="DW121" s="17">
        <f>FishAbundance!DW121</f>
        <v>0</v>
      </c>
      <c r="DX121" s="17">
        <f>FishAbundance!DX121</f>
        <v>0</v>
      </c>
      <c r="DY121" s="17">
        <f>FishAbundance!DY121</f>
        <v>0</v>
      </c>
      <c r="DZ121" s="17">
        <f>FishAbundance!DZ121</f>
        <v>0</v>
      </c>
      <c r="EA121" s="17">
        <f>FishAbundance!EA121</f>
        <v>2</v>
      </c>
      <c r="EB121" s="17">
        <f>FishAbundance!EB121</f>
        <v>0</v>
      </c>
      <c r="EC121" s="17">
        <f>FishAbundance!EC121</f>
        <v>2</v>
      </c>
      <c r="ED121" s="17">
        <f>FishAbundance!ED121</f>
        <v>0</v>
      </c>
      <c r="EE121" s="17">
        <f>FishAbundance!EE121</f>
        <v>0</v>
      </c>
      <c r="EF121" s="17">
        <f>FishAbundance!EF121</f>
        <v>0</v>
      </c>
      <c r="EG121" s="17">
        <f>FishAbundance!EG121</f>
        <v>0</v>
      </c>
      <c r="EH121" s="17">
        <f>FishAbundance!EH121</f>
        <v>0</v>
      </c>
      <c r="EI121" s="17">
        <f>FishAbundance!EI121</f>
        <v>0</v>
      </c>
      <c r="EJ121" s="17">
        <f>FishAbundance!EJ121</f>
        <v>0</v>
      </c>
      <c r="EK121" s="17">
        <f>FishAbundance!EK121</f>
        <v>2</v>
      </c>
      <c r="EL121" s="17">
        <f>FishAbundance!EL121</f>
        <v>0</v>
      </c>
      <c r="EM121" s="17">
        <f>FishAbundance!EM121</f>
        <v>2</v>
      </c>
      <c r="EN121" s="17">
        <f>FishAbundance!EN121</f>
        <v>2</v>
      </c>
      <c r="EO121" s="17">
        <f>FishAbundance!EO121</f>
        <v>2</v>
      </c>
      <c r="EP121" s="17">
        <f>FishAbundance!EP121</f>
        <v>0</v>
      </c>
      <c r="EQ121" s="17">
        <f>FishAbundance!EQ121</f>
        <v>0</v>
      </c>
      <c r="ER121" s="17">
        <f>FishAbundance!ER121</f>
        <v>0</v>
      </c>
      <c r="ES121" s="17">
        <f>FishAbundance!ES121</f>
        <v>0</v>
      </c>
      <c r="ET121" s="17">
        <f>FishAbundance!ET121</f>
        <v>0</v>
      </c>
      <c r="EU121" s="17">
        <f>FishAbundance!EU121</f>
        <v>0</v>
      </c>
      <c r="EV121" s="17">
        <f>FishAbundance!EV121</f>
        <v>0</v>
      </c>
      <c r="EW121" s="17">
        <f>FishAbundance!EW121</f>
        <v>0</v>
      </c>
      <c r="EX121" s="17">
        <f>FishAbundance!EX121</f>
        <v>2</v>
      </c>
      <c r="EY121" s="17">
        <f>FishAbundance!EY121</f>
        <v>0</v>
      </c>
      <c r="EZ121" s="17">
        <f>FishAbundance!EZ121</f>
        <v>0</v>
      </c>
      <c r="FA121" s="17">
        <f>FishAbundance!FA121</f>
        <v>0</v>
      </c>
      <c r="FB121" s="17">
        <f>FishAbundance!FB121</f>
        <v>0</v>
      </c>
      <c r="FC121" s="17">
        <f>FishAbundance!FC121</f>
        <v>0</v>
      </c>
      <c r="FE121" s="17">
        <f>VLOOKUP($A121, SiteInfo!$A$2:$R$480, MATCH(FishAbundancePRIMER!FE$1, SiteInfo!$A$1:$R$1,0), 0)</f>
        <v>25</v>
      </c>
      <c r="FF121" s="17">
        <f>VLOOKUP($A121, SiteInfo!$A$2:$R$480, MATCH(FishAbundancePRIMER!FF$1, SiteInfo!$A$1:$R$1,0), 0)</f>
        <v>2</v>
      </c>
      <c r="FG121" s="17">
        <f>VLOOKUP($A121, SiteInfo!$A$2:$R$480, MATCH(FishAbundancePRIMER!FG$1, SiteInfo!$A$1:$R$1,0), 0)</f>
        <v>1990</v>
      </c>
      <c r="FH121" s="17" t="str">
        <f>VLOOKUP($A121, SiteInfo!$A$2:$R$480, MATCH(FishAbundancePRIMER!FH$1, SiteInfo!$A$1:$R$1,0), 0)</f>
        <v>CD</v>
      </c>
      <c r="FI121" s="17">
        <f>VLOOKUP($A121, SiteInfo!$A$2:$R$480, MATCH(FishAbundancePRIMER!FI$1, SiteInfo!$A$1:$R$1,0), 0)</f>
        <v>2</v>
      </c>
      <c r="FJ121" s="17" t="str">
        <f>VLOOKUP($A121, SiteInfo!$A$2:$R$480, MATCH(FishAbundancePRIMER!FJ$1, SiteInfo!$A$1:$R$1,0), 0)</f>
        <v>Bonne Point</v>
      </c>
      <c r="FK121" s="17" t="str">
        <f>VLOOKUP($A121, SiteInfo!$A$2:$R$480, MATCH(FishAbundancePRIMER!FK$1, SiteInfo!$A$1:$R$1,0), 0)</f>
        <v>D'Urville Island</v>
      </c>
      <c r="FL121" s="17" t="str">
        <f>VLOOKUP($A121, SiteInfo!$A$2:$R$480, MATCH(FishAbundancePRIMER!FL$1, SiteInfo!$A$1:$R$1,0), 0)</f>
        <v>OMS</v>
      </c>
      <c r="FM121" s="17" t="str">
        <f>VLOOKUP($A121, SiteInfo!$A$2:$R$480, MATCH(FishAbundancePRIMER!FM$1, SiteInfo!$A$1:$R$1,0), 0)</f>
        <v>Outer Marlborough Sounds</v>
      </c>
      <c r="FN121" s="17" t="str">
        <f>VLOOKUP($A121, SiteInfo!$A$2:$R$480, MATCH(FishAbundancePRIMER!FN$1, SiteInfo!$A$1:$R$1,0), 0)</f>
        <v>Di</v>
      </c>
      <c r="FO121" s="17" t="str">
        <f>VLOOKUP($A121, SiteInfo!$A$2:$R$480, MATCH(FishAbundancePRIMER!FO$1, SiteInfo!$A$1:$R$1,0), 0)</f>
        <v>NESI</v>
      </c>
    </row>
    <row r="122" spans="1:171" x14ac:dyDescent="0.25">
      <c r="A122" s="11" t="str">
        <f>FishAbundance!A122</f>
        <v>Di10</v>
      </c>
      <c r="B122" s="17">
        <f>FishAbundance!B122</f>
        <v>0</v>
      </c>
      <c r="C122" s="17">
        <f>FishAbundance!C122</f>
        <v>0</v>
      </c>
      <c r="D122" s="17">
        <f>FishAbundance!D122</f>
        <v>0</v>
      </c>
      <c r="E122" s="17">
        <f>FishAbundance!E122</f>
        <v>0</v>
      </c>
      <c r="F122" s="17">
        <f>FishAbundance!F122</f>
        <v>0</v>
      </c>
      <c r="G122" s="17">
        <f>FishAbundance!G122</f>
        <v>0</v>
      </c>
      <c r="H122" s="17">
        <f>FishAbundance!H122</f>
        <v>0</v>
      </c>
      <c r="I122" s="17">
        <f>FishAbundance!I122</f>
        <v>0</v>
      </c>
      <c r="J122" s="17">
        <f>FishAbundance!J122</f>
        <v>1</v>
      </c>
      <c r="K122" s="17">
        <f>FishAbundance!K122</f>
        <v>0</v>
      </c>
      <c r="L122" s="17">
        <f>FishAbundance!L122</f>
        <v>0</v>
      </c>
      <c r="M122" s="17">
        <f>FishAbundance!M122</f>
        <v>0</v>
      </c>
      <c r="N122" s="17">
        <f>FishAbundance!N122</f>
        <v>0</v>
      </c>
      <c r="O122" s="17">
        <f>FishAbundance!O122</f>
        <v>0</v>
      </c>
      <c r="P122" s="17">
        <f>FishAbundance!P122</f>
        <v>0</v>
      </c>
      <c r="Q122" s="17">
        <f>FishAbundance!Q122</f>
        <v>0</v>
      </c>
      <c r="R122" s="17">
        <f>FishAbundance!R122</f>
        <v>0</v>
      </c>
      <c r="S122" s="17">
        <f>FishAbundance!S122</f>
        <v>0</v>
      </c>
      <c r="T122" s="17">
        <f>FishAbundance!T122</f>
        <v>0</v>
      </c>
      <c r="U122" s="17">
        <f>FishAbundance!U122</f>
        <v>0</v>
      </c>
      <c r="V122" s="17">
        <f>FishAbundance!V122</f>
        <v>0</v>
      </c>
      <c r="W122" s="17">
        <f>FishAbundance!W122</f>
        <v>0</v>
      </c>
      <c r="X122" s="17">
        <f>FishAbundance!X122</f>
        <v>0</v>
      </c>
      <c r="Y122" s="17">
        <f>FishAbundance!Y122</f>
        <v>0</v>
      </c>
      <c r="Z122" s="17">
        <f>FishAbundance!Z122</f>
        <v>0</v>
      </c>
      <c r="AA122" s="17">
        <f>FishAbundance!AA122</f>
        <v>0</v>
      </c>
      <c r="AB122" s="17">
        <f>FishAbundance!AB122</f>
        <v>0</v>
      </c>
      <c r="AC122" s="17">
        <f>FishAbundance!AC122</f>
        <v>0</v>
      </c>
      <c r="AD122" s="17">
        <f>FishAbundance!AD122</f>
        <v>0</v>
      </c>
      <c r="AE122" s="17">
        <f>FishAbundance!AE122</f>
        <v>0</v>
      </c>
      <c r="AF122" s="17">
        <f>FishAbundance!AF122</f>
        <v>0</v>
      </c>
      <c r="AG122" s="17">
        <f>FishAbundance!AG122</f>
        <v>0</v>
      </c>
      <c r="AH122" s="17">
        <f>FishAbundance!AH122</f>
        <v>0</v>
      </c>
      <c r="AI122" s="17">
        <f>FishAbundance!AI122</f>
        <v>0</v>
      </c>
      <c r="AJ122" s="17">
        <f>FishAbundance!AJ122</f>
        <v>0</v>
      </c>
      <c r="AK122" s="17">
        <f>FishAbundance!AK122</f>
        <v>0</v>
      </c>
      <c r="AL122" s="17">
        <f>FishAbundance!AL122</f>
        <v>0</v>
      </c>
      <c r="AM122" s="17">
        <f>FishAbundance!AM122</f>
        <v>0</v>
      </c>
      <c r="AN122" s="17">
        <f>FishAbundance!AN122</f>
        <v>0</v>
      </c>
      <c r="AO122" s="17">
        <f>FishAbundance!AO122</f>
        <v>0</v>
      </c>
      <c r="AP122" s="17">
        <f>FishAbundance!AP122</f>
        <v>0</v>
      </c>
      <c r="AQ122" s="17">
        <f>FishAbundance!AQ122</f>
        <v>0</v>
      </c>
      <c r="AR122" s="17">
        <f>FishAbundance!AR122</f>
        <v>0</v>
      </c>
      <c r="AS122" s="17">
        <f>FishAbundance!AS122</f>
        <v>0</v>
      </c>
      <c r="AT122" s="17">
        <f>FishAbundance!AT122</f>
        <v>0</v>
      </c>
      <c r="AU122" s="17">
        <f>FishAbundance!AU122</f>
        <v>0</v>
      </c>
      <c r="AV122" s="17">
        <f>FishAbundance!AV122</f>
        <v>0</v>
      </c>
      <c r="AW122" s="17">
        <f>FishAbundance!AW122</f>
        <v>0</v>
      </c>
      <c r="AX122" s="17">
        <f>FishAbundance!AX122</f>
        <v>0</v>
      </c>
      <c r="AY122" s="17">
        <f>FishAbundance!AY122</f>
        <v>0</v>
      </c>
      <c r="AZ122" s="17">
        <f>FishAbundance!AZ122</f>
        <v>0</v>
      </c>
      <c r="BA122" s="17">
        <f>FishAbundance!BA122</f>
        <v>0</v>
      </c>
      <c r="BB122" s="17">
        <f>FishAbundance!BB122</f>
        <v>0</v>
      </c>
      <c r="BC122" s="17">
        <f>FishAbundance!BC122</f>
        <v>0</v>
      </c>
      <c r="BD122" s="17">
        <f>FishAbundance!BD122</f>
        <v>0</v>
      </c>
      <c r="BE122" s="17">
        <f>FishAbundance!BE122</f>
        <v>0</v>
      </c>
      <c r="BF122" s="17">
        <f>FishAbundance!BF122</f>
        <v>0</v>
      </c>
      <c r="BG122" s="17">
        <f>FishAbundance!BG122</f>
        <v>2</v>
      </c>
      <c r="BH122" s="17">
        <f>FishAbundance!BH122</f>
        <v>0</v>
      </c>
      <c r="BI122" s="17">
        <f>FishAbundance!BI122</f>
        <v>0</v>
      </c>
      <c r="BJ122" s="17">
        <f>FishAbundance!BJ122</f>
        <v>0</v>
      </c>
      <c r="BK122" s="17">
        <f>FishAbundance!BK122</f>
        <v>2</v>
      </c>
      <c r="BL122" s="17">
        <f>FishAbundance!BL122</f>
        <v>0</v>
      </c>
      <c r="BM122" s="17">
        <f>FishAbundance!BM122</f>
        <v>0</v>
      </c>
      <c r="BN122" s="17">
        <f>FishAbundance!BN122</f>
        <v>0</v>
      </c>
      <c r="BO122" s="17">
        <f>FishAbundance!BO122</f>
        <v>0</v>
      </c>
      <c r="BP122" s="17">
        <f>FishAbundance!BP122</f>
        <v>0</v>
      </c>
      <c r="BQ122" s="17">
        <f>FishAbundance!BQ122</f>
        <v>0</v>
      </c>
      <c r="BR122" s="17">
        <f>FishAbundance!BR122</f>
        <v>0</v>
      </c>
      <c r="BS122" s="17">
        <f>FishAbundance!BS122</f>
        <v>0</v>
      </c>
      <c r="BT122" s="17">
        <f>FishAbundance!BT122</f>
        <v>0</v>
      </c>
      <c r="BU122" s="17">
        <f>FishAbundance!BU122</f>
        <v>0</v>
      </c>
      <c r="BV122" s="17">
        <f>FishAbundance!BV122</f>
        <v>0</v>
      </c>
      <c r="BW122" s="17">
        <f>FishAbundance!BW122</f>
        <v>0</v>
      </c>
      <c r="BX122" s="17">
        <f>FishAbundance!BX122</f>
        <v>0</v>
      </c>
      <c r="BY122" s="17">
        <f>FishAbundance!BY122</f>
        <v>0</v>
      </c>
      <c r="BZ122" s="17">
        <f>FishAbundance!BZ122</f>
        <v>0</v>
      </c>
      <c r="CA122" s="17">
        <f>FishAbundance!CA122</f>
        <v>0</v>
      </c>
      <c r="CB122" s="17">
        <f>FishAbundance!CB122</f>
        <v>0</v>
      </c>
      <c r="CC122" s="17">
        <f>FishAbundance!CC122</f>
        <v>0</v>
      </c>
      <c r="CD122" s="17">
        <f>FishAbundance!CD122</f>
        <v>0</v>
      </c>
      <c r="CE122" s="17">
        <f>FishAbundance!CE122</f>
        <v>0</v>
      </c>
      <c r="CF122" s="17">
        <f>FishAbundance!CF122</f>
        <v>0</v>
      </c>
      <c r="CG122" s="17">
        <f>FishAbundance!CG122</f>
        <v>0</v>
      </c>
      <c r="CH122" s="17">
        <f>FishAbundance!CH122</f>
        <v>0</v>
      </c>
      <c r="CI122" s="17">
        <f>FishAbundance!CI122</f>
        <v>0</v>
      </c>
      <c r="CJ122" s="17">
        <f>FishAbundance!CJ122</f>
        <v>0</v>
      </c>
      <c r="CK122" s="17">
        <f>FishAbundance!CK122</f>
        <v>0</v>
      </c>
      <c r="CL122" s="17">
        <f>FishAbundance!CL122</f>
        <v>0</v>
      </c>
      <c r="CM122" s="17">
        <f>FishAbundance!CM122</f>
        <v>0</v>
      </c>
      <c r="CN122" s="17">
        <f>FishAbundance!CN122</f>
        <v>0</v>
      </c>
      <c r="CO122" s="17">
        <f>FishAbundance!CO122</f>
        <v>0</v>
      </c>
      <c r="CP122" s="17">
        <f>FishAbundance!CP122</f>
        <v>0</v>
      </c>
      <c r="CQ122" s="17">
        <f>FishAbundance!CQ122</f>
        <v>0</v>
      </c>
      <c r="CR122" s="17">
        <f>FishAbundance!CR122</f>
        <v>0</v>
      </c>
      <c r="CS122" s="17">
        <f>FishAbundance!CS122</f>
        <v>0</v>
      </c>
      <c r="CT122" s="17">
        <f>FishAbundance!CT122</f>
        <v>0</v>
      </c>
      <c r="CU122" s="17">
        <f>FishAbundance!CU122</f>
        <v>0</v>
      </c>
      <c r="CV122" s="17">
        <f>FishAbundance!CV122</f>
        <v>0</v>
      </c>
      <c r="CW122" s="17">
        <f>FishAbundance!CW122</f>
        <v>0</v>
      </c>
      <c r="CX122" s="17">
        <f>FishAbundance!CX122</f>
        <v>0</v>
      </c>
      <c r="CY122" s="17">
        <f>FishAbundance!CY122</f>
        <v>0</v>
      </c>
      <c r="CZ122" s="17">
        <f>FishAbundance!CZ122</f>
        <v>2</v>
      </c>
      <c r="DA122" s="17">
        <f>FishAbundance!DA122</f>
        <v>3</v>
      </c>
      <c r="DB122" s="17">
        <f>FishAbundance!DB122</f>
        <v>2</v>
      </c>
      <c r="DC122" s="17">
        <f>FishAbundance!DC122</f>
        <v>2</v>
      </c>
      <c r="DD122" s="17">
        <f>FishAbundance!DD122</f>
        <v>0</v>
      </c>
      <c r="DE122" s="17">
        <f>FishAbundance!DE122</f>
        <v>0</v>
      </c>
      <c r="DF122" s="17">
        <f>FishAbundance!DF122</f>
        <v>0</v>
      </c>
      <c r="DG122" s="17">
        <f>FishAbundance!DG122</f>
        <v>0</v>
      </c>
      <c r="DH122" s="17">
        <f>FishAbundance!DH122</f>
        <v>0</v>
      </c>
      <c r="DI122" s="17">
        <f>FishAbundance!DI122</f>
        <v>0</v>
      </c>
      <c r="DJ122" s="17">
        <f>FishAbundance!DJ122</f>
        <v>0</v>
      </c>
      <c r="DK122" s="17">
        <f>FishAbundance!DK122</f>
        <v>0</v>
      </c>
      <c r="DL122" s="17">
        <f>FishAbundance!DL122</f>
        <v>0</v>
      </c>
      <c r="DM122" s="17">
        <f>FishAbundance!DM122</f>
        <v>0</v>
      </c>
      <c r="DN122" s="17">
        <f>FishAbundance!DN122</f>
        <v>0</v>
      </c>
      <c r="DO122" s="17">
        <f>FishAbundance!DO122</f>
        <v>0</v>
      </c>
      <c r="DP122" s="17">
        <f>FishAbundance!DP122</f>
        <v>0</v>
      </c>
      <c r="DQ122" s="17">
        <f>FishAbundance!DQ122</f>
        <v>0</v>
      </c>
      <c r="DR122" s="17">
        <f>FishAbundance!DR122</f>
        <v>0</v>
      </c>
      <c r="DS122" s="17">
        <f>FishAbundance!DS122</f>
        <v>1</v>
      </c>
      <c r="DT122" s="17">
        <f>FishAbundance!DT122</f>
        <v>0</v>
      </c>
      <c r="DU122" s="17">
        <f>FishAbundance!DU122</f>
        <v>0</v>
      </c>
      <c r="DV122" s="17">
        <f>FishAbundance!DV122</f>
        <v>2</v>
      </c>
      <c r="DW122" s="17">
        <f>FishAbundance!DW122</f>
        <v>0</v>
      </c>
      <c r="DX122" s="17">
        <f>FishAbundance!DX122</f>
        <v>0</v>
      </c>
      <c r="DY122" s="17">
        <f>FishAbundance!DY122</f>
        <v>0</v>
      </c>
      <c r="DZ122" s="17">
        <f>FishAbundance!DZ122</f>
        <v>2</v>
      </c>
      <c r="EA122" s="17">
        <f>FishAbundance!EA122</f>
        <v>3</v>
      </c>
      <c r="EB122" s="17">
        <f>FishAbundance!EB122</f>
        <v>0</v>
      </c>
      <c r="EC122" s="17">
        <f>FishAbundance!EC122</f>
        <v>2</v>
      </c>
      <c r="ED122" s="17">
        <f>FishAbundance!ED122</f>
        <v>0</v>
      </c>
      <c r="EE122" s="17">
        <f>FishAbundance!EE122</f>
        <v>0</v>
      </c>
      <c r="EF122" s="17">
        <f>FishAbundance!EF122</f>
        <v>0</v>
      </c>
      <c r="EG122" s="17">
        <f>FishAbundance!EG122</f>
        <v>0</v>
      </c>
      <c r="EH122" s="17">
        <f>FishAbundance!EH122</f>
        <v>0</v>
      </c>
      <c r="EI122" s="17">
        <f>FishAbundance!EI122</f>
        <v>0</v>
      </c>
      <c r="EJ122" s="17">
        <f>FishAbundance!EJ122</f>
        <v>0</v>
      </c>
      <c r="EK122" s="17">
        <f>FishAbundance!EK122</f>
        <v>0</v>
      </c>
      <c r="EL122" s="17">
        <f>FishAbundance!EL122</f>
        <v>0</v>
      </c>
      <c r="EM122" s="17">
        <f>FishAbundance!EM122</f>
        <v>2</v>
      </c>
      <c r="EN122" s="17">
        <f>FishAbundance!EN122</f>
        <v>0</v>
      </c>
      <c r="EO122" s="17">
        <f>FishAbundance!EO122</f>
        <v>2</v>
      </c>
      <c r="EP122" s="17">
        <f>FishAbundance!EP122</f>
        <v>0</v>
      </c>
      <c r="EQ122" s="17">
        <f>FishAbundance!EQ122</f>
        <v>0</v>
      </c>
      <c r="ER122" s="17">
        <f>FishAbundance!ER122</f>
        <v>0</v>
      </c>
      <c r="ES122" s="17">
        <f>FishAbundance!ES122</f>
        <v>0</v>
      </c>
      <c r="ET122" s="17">
        <f>FishAbundance!ET122</f>
        <v>0</v>
      </c>
      <c r="EU122" s="17">
        <f>FishAbundance!EU122</f>
        <v>0</v>
      </c>
      <c r="EV122" s="17">
        <f>FishAbundance!EV122</f>
        <v>0</v>
      </c>
      <c r="EW122" s="17">
        <f>FishAbundance!EW122</f>
        <v>0</v>
      </c>
      <c r="EX122" s="17">
        <f>FishAbundance!EX122</f>
        <v>0</v>
      </c>
      <c r="EY122" s="17">
        <f>FishAbundance!EY122</f>
        <v>0</v>
      </c>
      <c r="EZ122" s="17">
        <f>FishAbundance!EZ122</f>
        <v>0</v>
      </c>
      <c r="FA122" s="17">
        <f>FishAbundance!FA122</f>
        <v>0</v>
      </c>
      <c r="FB122" s="17">
        <f>FishAbundance!FB122</f>
        <v>0</v>
      </c>
      <c r="FC122" s="17">
        <f>FishAbundance!FC122</f>
        <v>0</v>
      </c>
      <c r="FE122" s="17">
        <f>VLOOKUP($A122, SiteInfo!$A$2:$R$480, MATCH(FishAbundancePRIMER!FE$1, SiteInfo!$A$1:$R$1,0), 0)</f>
        <v>25</v>
      </c>
      <c r="FF122" s="17">
        <f>VLOOKUP($A122, SiteInfo!$A$2:$R$480, MATCH(FishAbundancePRIMER!FF$1, SiteInfo!$A$1:$R$1,0), 0)</f>
        <v>2</v>
      </c>
      <c r="FG122" s="17">
        <f>VLOOKUP($A122, SiteInfo!$A$2:$R$480, MATCH(FishAbundancePRIMER!FG$1, SiteInfo!$A$1:$R$1,0), 0)</f>
        <v>1990</v>
      </c>
      <c r="FH122" s="17" t="str">
        <f>VLOOKUP($A122, SiteInfo!$A$2:$R$480, MATCH(FishAbundancePRIMER!FH$1, SiteInfo!$A$1:$R$1,0), 0)</f>
        <v>CD</v>
      </c>
      <c r="FI122" s="17">
        <f>VLOOKUP($A122, SiteInfo!$A$2:$R$480, MATCH(FishAbundancePRIMER!FI$1, SiteInfo!$A$1:$R$1,0), 0)</f>
        <v>2</v>
      </c>
      <c r="FJ122" s="17" t="str">
        <f>VLOOKUP($A122, SiteInfo!$A$2:$R$480, MATCH(FishAbundancePRIMER!FJ$1, SiteInfo!$A$1:$R$1,0), 0)</f>
        <v>Mukahanga</v>
      </c>
      <c r="FK122" s="17" t="str">
        <f>VLOOKUP($A122, SiteInfo!$A$2:$R$480, MATCH(FishAbundancePRIMER!FK$1, SiteInfo!$A$1:$R$1,0), 0)</f>
        <v>D'Urville Island</v>
      </c>
      <c r="FL122" s="17" t="str">
        <f>VLOOKUP($A122, SiteInfo!$A$2:$R$480, MATCH(FishAbundancePRIMER!FL$1, SiteInfo!$A$1:$R$1,0), 0)</f>
        <v>OMS</v>
      </c>
      <c r="FM122" s="17" t="str">
        <f>VLOOKUP($A122, SiteInfo!$A$2:$R$480, MATCH(FishAbundancePRIMER!FM$1, SiteInfo!$A$1:$R$1,0), 0)</f>
        <v>Outer Marlborough Sounds</v>
      </c>
      <c r="FN122" s="17" t="str">
        <f>VLOOKUP($A122, SiteInfo!$A$2:$R$480, MATCH(FishAbundancePRIMER!FN$1, SiteInfo!$A$1:$R$1,0), 0)</f>
        <v>Di</v>
      </c>
      <c r="FO122" s="17" t="str">
        <f>VLOOKUP($A122, SiteInfo!$A$2:$R$480, MATCH(FishAbundancePRIMER!FO$1, SiteInfo!$A$1:$R$1,0), 0)</f>
        <v>NESI</v>
      </c>
    </row>
    <row r="123" spans="1:171" x14ac:dyDescent="0.25">
      <c r="A123" s="11" t="str">
        <f>FishAbundance!A123</f>
        <v>Di11</v>
      </c>
      <c r="B123" s="17">
        <f>FishAbundance!B123</f>
        <v>0</v>
      </c>
      <c r="C123" s="17">
        <f>FishAbundance!C123</f>
        <v>0</v>
      </c>
      <c r="D123" s="17">
        <f>FishAbundance!D123</f>
        <v>0</v>
      </c>
      <c r="E123" s="17">
        <f>FishAbundance!E123</f>
        <v>0</v>
      </c>
      <c r="F123" s="17">
        <f>FishAbundance!F123</f>
        <v>0</v>
      </c>
      <c r="G123" s="17">
        <f>FishAbundance!G123</f>
        <v>0</v>
      </c>
      <c r="H123" s="17">
        <f>FishAbundance!H123</f>
        <v>0</v>
      </c>
      <c r="I123" s="17">
        <f>FishAbundance!I123</f>
        <v>0</v>
      </c>
      <c r="J123" s="17">
        <f>FishAbundance!J123</f>
        <v>0</v>
      </c>
      <c r="K123" s="17">
        <f>FishAbundance!K123</f>
        <v>0</v>
      </c>
      <c r="L123" s="17">
        <f>FishAbundance!L123</f>
        <v>0</v>
      </c>
      <c r="M123" s="17">
        <f>FishAbundance!M123</f>
        <v>0</v>
      </c>
      <c r="N123" s="17">
        <f>FishAbundance!N123</f>
        <v>0</v>
      </c>
      <c r="O123" s="17">
        <f>FishAbundance!O123</f>
        <v>0</v>
      </c>
      <c r="P123" s="17">
        <f>FishAbundance!P123</f>
        <v>0</v>
      </c>
      <c r="Q123" s="17">
        <f>FishAbundance!Q123</f>
        <v>0</v>
      </c>
      <c r="R123" s="17">
        <f>FishAbundance!R123</f>
        <v>0</v>
      </c>
      <c r="S123" s="17">
        <f>FishAbundance!S123</f>
        <v>0</v>
      </c>
      <c r="T123" s="17">
        <f>FishAbundance!T123</f>
        <v>0</v>
      </c>
      <c r="U123" s="17">
        <f>FishAbundance!U123</f>
        <v>0</v>
      </c>
      <c r="V123" s="17">
        <f>FishAbundance!V123</f>
        <v>2</v>
      </c>
      <c r="W123" s="17">
        <f>FishAbundance!W123</f>
        <v>0</v>
      </c>
      <c r="X123" s="17">
        <f>FishAbundance!X123</f>
        <v>0</v>
      </c>
      <c r="Y123" s="17">
        <f>FishAbundance!Y123</f>
        <v>0</v>
      </c>
      <c r="Z123" s="17">
        <f>FishAbundance!Z123</f>
        <v>0</v>
      </c>
      <c r="AA123" s="17">
        <f>FishAbundance!AA123</f>
        <v>2</v>
      </c>
      <c r="AB123" s="17">
        <f>FishAbundance!AB123</f>
        <v>3</v>
      </c>
      <c r="AC123" s="17">
        <f>FishAbundance!AC123</f>
        <v>0</v>
      </c>
      <c r="AD123" s="17">
        <f>FishAbundance!AD123</f>
        <v>0</v>
      </c>
      <c r="AE123" s="17">
        <f>FishAbundance!AE123</f>
        <v>0</v>
      </c>
      <c r="AF123" s="17">
        <f>FishAbundance!AF123</f>
        <v>0</v>
      </c>
      <c r="AG123" s="17">
        <f>FishAbundance!AG123</f>
        <v>0</v>
      </c>
      <c r="AH123" s="17">
        <f>FishAbundance!AH123</f>
        <v>0</v>
      </c>
      <c r="AI123" s="17">
        <f>FishAbundance!AI123</f>
        <v>0</v>
      </c>
      <c r="AJ123" s="17">
        <f>FishAbundance!AJ123</f>
        <v>0</v>
      </c>
      <c r="AK123" s="17">
        <f>FishAbundance!AK123</f>
        <v>0</v>
      </c>
      <c r="AL123" s="17">
        <f>FishAbundance!AL123</f>
        <v>0</v>
      </c>
      <c r="AM123" s="17">
        <f>FishAbundance!AM123</f>
        <v>0</v>
      </c>
      <c r="AN123" s="17">
        <f>FishAbundance!AN123</f>
        <v>0</v>
      </c>
      <c r="AO123" s="17">
        <f>FishAbundance!AO123</f>
        <v>0</v>
      </c>
      <c r="AP123" s="17">
        <f>FishAbundance!AP123</f>
        <v>0</v>
      </c>
      <c r="AQ123" s="17">
        <f>FishAbundance!AQ123</f>
        <v>0</v>
      </c>
      <c r="AR123" s="17">
        <f>FishAbundance!AR123</f>
        <v>0</v>
      </c>
      <c r="AS123" s="17">
        <f>FishAbundance!AS123</f>
        <v>0</v>
      </c>
      <c r="AT123" s="17">
        <f>FishAbundance!AT123</f>
        <v>0</v>
      </c>
      <c r="AU123" s="17">
        <f>FishAbundance!AU123</f>
        <v>0</v>
      </c>
      <c r="AV123" s="17">
        <f>FishAbundance!AV123</f>
        <v>0</v>
      </c>
      <c r="AW123" s="17">
        <f>FishAbundance!AW123</f>
        <v>0</v>
      </c>
      <c r="AX123" s="17">
        <f>FishAbundance!AX123</f>
        <v>0</v>
      </c>
      <c r="AY123" s="17">
        <f>FishAbundance!AY123</f>
        <v>0</v>
      </c>
      <c r="AZ123" s="17">
        <f>FishAbundance!AZ123</f>
        <v>0</v>
      </c>
      <c r="BA123" s="17">
        <f>FishAbundance!BA123</f>
        <v>0</v>
      </c>
      <c r="BB123" s="17">
        <f>FishAbundance!BB123</f>
        <v>0</v>
      </c>
      <c r="BC123" s="17">
        <f>FishAbundance!BC123</f>
        <v>0</v>
      </c>
      <c r="BD123" s="17">
        <f>FishAbundance!BD123</f>
        <v>1</v>
      </c>
      <c r="BE123" s="17">
        <f>FishAbundance!BE123</f>
        <v>0</v>
      </c>
      <c r="BF123" s="17">
        <f>FishAbundance!BF123</f>
        <v>0</v>
      </c>
      <c r="BG123" s="17">
        <f>FishAbundance!BG123</f>
        <v>0</v>
      </c>
      <c r="BH123" s="17">
        <f>FishAbundance!BH123</f>
        <v>0</v>
      </c>
      <c r="BI123" s="17">
        <f>FishAbundance!BI123</f>
        <v>0</v>
      </c>
      <c r="BJ123" s="17">
        <f>FishAbundance!BJ123</f>
        <v>0</v>
      </c>
      <c r="BK123" s="17">
        <f>FishAbundance!BK123</f>
        <v>0</v>
      </c>
      <c r="BL123" s="17">
        <f>FishAbundance!BL123</f>
        <v>0</v>
      </c>
      <c r="BM123" s="17">
        <f>FishAbundance!BM123</f>
        <v>0</v>
      </c>
      <c r="BN123" s="17">
        <f>FishAbundance!BN123</f>
        <v>0</v>
      </c>
      <c r="BO123" s="17">
        <f>FishAbundance!BO123</f>
        <v>0</v>
      </c>
      <c r="BP123" s="17">
        <f>FishAbundance!BP123</f>
        <v>0</v>
      </c>
      <c r="BQ123" s="17">
        <f>FishAbundance!BQ123</f>
        <v>0</v>
      </c>
      <c r="BR123" s="17">
        <f>FishAbundance!BR123</f>
        <v>0</v>
      </c>
      <c r="BS123" s="17">
        <f>FishAbundance!BS123</f>
        <v>0</v>
      </c>
      <c r="BT123" s="17">
        <f>FishAbundance!BT123</f>
        <v>0</v>
      </c>
      <c r="BU123" s="17">
        <f>FishAbundance!BU123</f>
        <v>0</v>
      </c>
      <c r="BV123" s="17">
        <f>FishAbundance!BV123</f>
        <v>0</v>
      </c>
      <c r="BW123" s="17">
        <f>FishAbundance!BW123</f>
        <v>0</v>
      </c>
      <c r="BX123" s="17">
        <f>FishAbundance!BX123</f>
        <v>0</v>
      </c>
      <c r="BY123" s="17">
        <f>FishAbundance!BY123</f>
        <v>0</v>
      </c>
      <c r="BZ123" s="17">
        <f>FishAbundance!BZ123</f>
        <v>0</v>
      </c>
      <c r="CA123" s="17">
        <f>FishAbundance!CA123</f>
        <v>0</v>
      </c>
      <c r="CB123" s="17">
        <f>FishAbundance!CB123</f>
        <v>0</v>
      </c>
      <c r="CC123" s="17">
        <f>FishAbundance!CC123</f>
        <v>0</v>
      </c>
      <c r="CD123" s="17">
        <f>FishAbundance!CD123</f>
        <v>0</v>
      </c>
      <c r="CE123" s="17">
        <f>FishAbundance!CE123</f>
        <v>0</v>
      </c>
      <c r="CF123" s="17">
        <f>FishAbundance!CF123</f>
        <v>0</v>
      </c>
      <c r="CG123" s="17">
        <f>FishAbundance!CG123</f>
        <v>0</v>
      </c>
      <c r="CH123" s="17">
        <f>FishAbundance!CH123</f>
        <v>0</v>
      </c>
      <c r="CI123" s="17">
        <f>FishAbundance!CI123</f>
        <v>0</v>
      </c>
      <c r="CJ123" s="17">
        <f>FishAbundance!CJ123</f>
        <v>0</v>
      </c>
      <c r="CK123" s="17">
        <f>FishAbundance!CK123</f>
        <v>0</v>
      </c>
      <c r="CL123" s="17">
        <f>FishAbundance!CL123</f>
        <v>0</v>
      </c>
      <c r="CM123" s="17">
        <f>FishAbundance!CM123</f>
        <v>0</v>
      </c>
      <c r="CN123" s="17">
        <f>FishAbundance!CN123</f>
        <v>2</v>
      </c>
      <c r="CO123" s="17">
        <f>FishAbundance!CO123</f>
        <v>0</v>
      </c>
      <c r="CP123" s="17">
        <f>FishAbundance!CP123</f>
        <v>0</v>
      </c>
      <c r="CQ123" s="17">
        <f>FishAbundance!CQ123</f>
        <v>0</v>
      </c>
      <c r="CR123" s="17">
        <f>FishAbundance!CR123</f>
        <v>0</v>
      </c>
      <c r="CS123" s="17">
        <f>FishAbundance!CS123</f>
        <v>0</v>
      </c>
      <c r="CT123" s="17">
        <f>FishAbundance!CT123</f>
        <v>0</v>
      </c>
      <c r="CU123" s="17">
        <f>FishAbundance!CU123</f>
        <v>1</v>
      </c>
      <c r="CV123" s="17">
        <f>FishAbundance!CV123</f>
        <v>0</v>
      </c>
      <c r="CW123" s="17">
        <f>FishAbundance!CW123</f>
        <v>0</v>
      </c>
      <c r="CX123" s="17">
        <f>FishAbundance!CX123</f>
        <v>0</v>
      </c>
      <c r="CY123" s="17">
        <f>FishAbundance!CY123</f>
        <v>0</v>
      </c>
      <c r="CZ123" s="17">
        <f>FishAbundance!CZ123</f>
        <v>0</v>
      </c>
      <c r="DA123" s="17">
        <f>FishAbundance!DA123</f>
        <v>3</v>
      </c>
      <c r="DB123" s="17">
        <f>FishAbundance!DB123</f>
        <v>0</v>
      </c>
      <c r="DC123" s="17">
        <f>FishAbundance!DC123</f>
        <v>2</v>
      </c>
      <c r="DD123" s="17">
        <f>FishAbundance!DD123</f>
        <v>0</v>
      </c>
      <c r="DE123" s="17">
        <f>FishAbundance!DE123</f>
        <v>0</v>
      </c>
      <c r="DF123" s="17">
        <f>FishAbundance!DF123</f>
        <v>2</v>
      </c>
      <c r="DG123" s="17">
        <f>FishAbundance!DG123</f>
        <v>0</v>
      </c>
      <c r="DH123" s="17">
        <f>FishAbundance!DH123</f>
        <v>0</v>
      </c>
      <c r="DI123" s="17">
        <f>FishAbundance!DI123</f>
        <v>0</v>
      </c>
      <c r="DJ123" s="17">
        <f>FishAbundance!DJ123</f>
        <v>0</v>
      </c>
      <c r="DK123" s="17">
        <f>FishAbundance!DK123</f>
        <v>0</v>
      </c>
      <c r="DL123" s="17">
        <f>FishAbundance!DL123</f>
        <v>0</v>
      </c>
      <c r="DM123" s="17">
        <f>FishAbundance!DM123</f>
        <v>0</v>
      </c>
      <c r="DN123" s="17">
        <f>FishAbundance!DN123</f>
        <v>0</v>
      </c>
      <c r="DO123" s="17">
        <f>FishAbundance!DO123</f>
        <v>0</v>
      </c>
      <c r="DP123" s="17">
        <f>FishAbundance!DP123</f>
        <v>0</v>
      </c>
      <c r="DQ123" s="17">
        <f>FishAbundance!DQ123</f>
        <v>0</v>
      </c>
      <c r="DR123" s="17">
        <f>FishAbundance!DR123</f>
        <v>0</v>
      </c>
      <c r="DS123" s="17">
        <f>FishAbundance!DS123</f>
        <v>2</v>
      </c>
      <c r="DT123" s="17">
        <f>FishAbundance!DT123</f>
        <v>0</v>
      </c>
      <c r="DU123" s="17">
        <f>FishAbundance!DU123</f>
        <v>0</v>
      </c>
      <c r="DV123" s="17">
        <f>FishAbundance!DV123</f>
        <v>3</v>
      </c>
      <c r="DW123" s="17">
        <f>FishAbundance!DW123</f>
        <v>0</v>
      </c>
      <c r="DX123" s="17">
        <f>FishAbundance!DX123</f>
        <v>0</v>
      </c>
      <c r="DY123" s="17">
        <f>FishAbundance!DY123</f>
        <v>0</v>
      </c>
      <c r="DZ123" s="17">
        <f>FishAbundance!DZ123</f>
        <v>2</v>
      </c>
      <c r="EA123" s="17">
        <f>FishAbundance!EA123</f>
        <v>3</v>
      </c>
      <c r="EB123" s="17">
        <f>FishAbundance!EB123</f>
        <v>2</v>
      </c>
      <c r="EC123" s="17">
        <f>FishAbundance!EC123</f>
        <v>2</v>
      </c>
      <c r="ED123" s="17">
        <f>FishAbundance!ED123</f>
        <v>0</v>
      </c>
      <c r="EE123" s="17">
        <f>FishAbundance!EE123</f>
        <v>0</v>
      </c>
      <c r="EF123" s="17">
        <f>FishAbundance!EF123</f>
        <v>0</v>
      </c>
      <c r="EG123" s="17">
        <f>FishAbundance!EG123</f>
        <v>0</v>
      </c>
      <c r="EH123" s="17">
        <f>FishAbundance!EH123</f>
        <v>0</v>
      </c>
      <c r="EI123" s="17">
        <f>FishAbundance!EI123</f>
        <v>2</v>
      </c>
      <c r="EJ123" s="17">
        <f>FishAbundance!EJ123</f>
        <v>0</v>
      </c>
      <c r="EK123" s="17">
        <f>FishAbundance!EK123</f>
        <v>2</v>
      </c>
      <c r="EL123" s="17">
        <f>FishAbundance!EL123</f>
        <v>0</v>
      </c>
      <c r="EM123" s="17">
        <f>FishAbundance!EM123</f>
        <v>4</v>
      </c>
      <c r="EN123" s="17">
        <f>FishAbundance!EN123</f>
        <v>0</v>
      </c>
      <c r="EO123" s="17">
        <f>FishAbundance!EO123</f>
        <v>0</v>
      </c>
      <c r="EP123" s="17">
        <f>FishAbundance!EP123</f>
        <v>0</v>
      </c>
      <c r="EQ123" s="17">
        <f>FishAbundance!EQ123</f>
        <v>0</v>
      </c>
      <c r="ER123" s="17">
        <f>FishAbundance!ER123</f>
        <v>0</v>
      </c>
      <c r="ES123" s="17">
        <f>FishAbundance!ES123</f>
        <v>0</v>
      </c>
      <c r="ET123" s="17">
        <f>FishAbundance!ET123</f>
        <v>0</v>
      </c>
      <c r="EU123" s="17">
        <f>FishAbundance!EU123</f>
        <v>0</v>
      </c>
      <c r="EV123" s="17">
        <f>FishAbundance!EV123</f>
        <v>0</v>
      </c>
      <c r="EW123" s="17">
        <f>FishAbundance!EW123</f>
        <v>0</v>
      </c>
      <c r="EX123" s="17">
        <f>FishAbundance!EX123</f>
        <v>1</v>
      </c>
      <c r="EY123" s="17">
        <f>FishAbundance!EY123</f>
        <v>0</v>
      </c>
      <c r="EZ123" s="17">
        <f>FishAbundance!EZ123</f>
        <v>0</v>
      </c>
      <c r="FA123" s="17">
        <f>FishAbundance!FA123</f>
        <v>0</v>
      </c>
      <c r="FB123" s="17">
        <f>FishAbundance!FB123</f>
        <v>0</v>
      </c>
      <c r="FC123" s="17">
        <f>FishAbundance!FC123</f>
        <v>0</v>
      </c>
      <c r="FE123" s="17">
        <f>VLOOKUP($A123, SiteInfo!$A$2:$R$480, MATCH(FishAbundancePRIMER!FE$1, SiteInfo!$A$1:$R$1,0), 0)</f>
        <v>26</v>
      </c>
      <c r="FF123" s="17">
        <f>VLOOKUP($A123, SiteInfo!$A$2:$R$480, MATCH(FishAbundancePRIMER!FF$1, SiteInfo!$A$1:$R$1,0), 0)</f>
        <v>2</v>
      </c>
      <c r="FG123" s="17">
        <f>VLOOKUP($A123, SiteInfo!$A$2:$R$480, MATCH(FishAbundancePRIMER!FG$1, SiteInfo!$A$1:$R$1,0), 0)</f>
        <v>1990</v>
      </c>
      <c r="FH123" s="17" t="str">
        <f>VLOOKUP($A123, SiteInfo!$A$2:$R$480, MATCH(FishAbundancePRIMER!FH$1, SiteInfo!$A$1:$R$1,0), 0)</f>
        <v>CD</v>
      </c>
      <c r="FI123" s="17">
        <f>VLOOKUP($A123, SiteInfo!$A$2:$R$480, MATCH(FishAbundancePRIMER!FI$1, SiteInfo!$A$1:$R$1,0), 0)</f>
        <v>2</v>
      </c>
      <c r="FJ123" s="17" t="str">
        <f>VLOOKUP($A123, SiteInfo!$A$2:$R$480, MATCH(FishAbundancePRIMER!FJ$1, SiteInfo!$A$1:$R$1,0), 0)</f>
        <v>Rangitoto Islands</v>
      </c>
      <c r="FK123" s="17" t="str">
        <f>VLOOKUP($A123, SiteInfo!$A$2:$R$480, MATCH(FishAbundancePRIMER!FK$1, SiteInfo!$A$1:$R$1,0), 0)</f>
        <v>D'Urville Island</v>
      </c>
      <c r="FL123" s="17" t="str">
        <f>VLOOKUP($A123, SiteInfo!$A$2:$R$480, MATCH(FishAbundancePRIMER!FL$1, SiteInfo!$A$1:$R$1,0), 0)</f>
        <v>OMS</v>
      </c>
      <c r="FM123" s="17" t="str">
        <f>VLOOKUP($A123, SiteInfo!$A$2:$R$480, MATCH(FishAbundancePRIMER!FM$1, SiteInfo!$A$1:$R$1,0), 0)</f>
        <v>Outer Marlborough Sounds</v>
      </c>
      <c r="FN123" s="17" t="str">
        <f>VLOOKUP($A123, SiteInfo!$A$2:$R$480, MATCH(FishAbundancePRIMER!FN$1, SiteInfo!$A$1:$R$1,0), 0)</f>
        <v>Di</v>
      </c>
      <c r="FO123" s="17" t="str">
        <f>VLOOKUP($A123, SiteInfo!$A$2:$R$480, MATCH(FishAbundancePRIMER!FO$1, SiteInfo!$A$1:$R$1,0), 0)</f>
        <v>NESI</v>
      </c>
    </row>
    <row r="124" spans="1:171" x14ac:dyDescent="0.25">
      <c r="A124" s="11" t="str">
        <f>FishAbundance!A124</f>
        <v>Di12</v>
      </c>
      <c r="B124" s="17">
        <f>FishAbundance!B124</f>
        <v>0</v>
      </c>
      <c r="C124" s="17">
        <f>FishAbundance!C124</f>
        <v>0</v>
      </c>
      <c r="D124" s="17">
        <f>FishAbundance!D124</f>
        <v>0</v>
      </c>
      <c r="E124" s="17">
        <f>FishAbundance!E124</f>
        <v>0</v>
      </c>
      <c r="F124" s="17">
        <f>FishAbundance!F124</f>
        <v>0</v>
      </c>
      <c r="G124" s="17">
        <f>FishAbundance!G124</f>
        <v>0</v>
      </c>
      <c r="H124" s="17">
        <f>FishAbundance!H124</f>
        <v>0</v>
      </c>
      <c r="I124" s="17">
        <f>FishAbundance!I124</f>
        <v>0</v>
      </c>
      <c r="J124" s="17">
        <f>FishAbundance!J124</f>
        <v>0</v>
      </c>
      <c r="K124" s="17">
        <f>FishAbundance!K124</f>
        <v>0</v>
      </c>
      <c r="L124" s="17">
        <f>FishAbundance!L124</f>
        <v>0</v>
      </c>
      <c r="M124" s="17">
        <f>FishAbundance!M124</f>
        <v>0</v>
      </c>
      <c r="N124" s="17">
        <f>FishAbundance!N124</f>
        <v>0</v>
      </c>
      <c r="O124" s="17">
        <f>FishAbundance!O124</f>
        <v>0</v>
      </c>
      <c r="P124" s="17">
        <f>FishAbundance!P124</f>
        <v>0</v>
      </c>
      <c r="Q124" s="17">
        <f>FishAbundance!Q124</f>
        <v>0</v>
      </c>
      <c r="R124" s="17">
        <f>FishAbundance!R124</f>
        <v>0</v>
      </c>
      <c r="S124" s="17">
        <f>FishAbundance!S124</f>
        <v>0</v>
      </c>
      <c r="T124" s="17">
        <f>FishAbundance!T124</f>
        <v>0</v>
      </c>
      <c r="U124" s="17">
        <f>FishAbundance!U124</f>
        <v>0</v>
      </c>
      <c r="V124" s="17">
        <f>FishAbundance!V124</f>
        <v>0</v>
      </c>
      <c r="W124" s="17">
        <f>FishAbundance!W124</f>
        <v>0</v>
      </c>
      <c r="X124" s="17">
        <f>FishAbundance!X124</f>
        <v>0</v>
      </c>
      <c r="Y124" s="17">
        <f>FishAbundance!Y124</f>
        <v>0</v>
      </c>
      <c r="Z124" s="17">
        <f>FishAbundance!Z124</f>
        <v>0</v>
      </c>
      <c r="AA124" s="17">
        <f>FishAbundance!AA124</f>
        <v>0</v>
      </c>
      <c r="AB124" s="17">
        <f>FishAbundance!AB124</f>
        <v>0</v>
      </c>
      <c r="AC124" s="17">
        <f>FishAbundance!AC124</f>
        <v>0</v>
      </c>
      <c r="AD124" s="17">
        <f>FishAbundance!AD124</f>
        <v>0</v>
      </c>
      <c r="AE124" s="17">
        <f>FishAbundance!AE124</f>
        <v>0</v>
      </c>
      <c r="AF124" s="17">
        <f>FishAbundance!AF124</f>
        <v>0</v>
      </c>
      <c r="AG124" s="17">
        <f>FishAbundance!AG124</f>
        <v>0</v>
      </c>
      <c r="AH124" s="17">
        <f>FishAbundance!AH124</f>
        <v>0</v>
      </c>
      <c r="AI124" s="17">
        <f>FishAbundance!AI124</f>
        <v>0</v>
      </c>
      <c r="AJ124" s="17">
        <f>FishAbundance!AJ124</f>
        <v>0</v>
      </c>
      <c r="AK124" s="17">
        <f>FishAbundance!AK124</f>
        <v>0</v>
      </c>
      <c r="AL124" s="17">
        <f>FishAbundance!AL124</f>
        <v>0</v>
      </c>
      <c r="AM124" s="17">
        <f>FishAbundance!AM124</f>
        <v>0</v>
      </c>
      <c r="AN124" s="17">
        <f>FishAbundance!AN124</f>
        <v>0</v>
      </c>
      <c r="AO124" s="17">
        <f>FishAbundance!AO124</f>
        <v>0</v>
      </c>
      <c r="AP124" s="17">
        <f>FishAbundance!AP124</f>
        <v>0</v>
      </c>
      <c r="AQ124" s="17">
        <f>FishAbundance!AQ124</f>
        <v>0</v>
      </c>
      <c r="AR124" s="17">
        <f>FishAbundance!AR124</f>
        <v>0</v>
      </c>
      <c r="AS124" s="17">
        <f>FishAbundance!AS124</f>
        <v>2</v>
      </c>
      <c r="AT124" s="17">
        <f>FishAbundance!AT124</f>
        <v>0</v>
      </c>
      <c r="AU124" s="17">
        <f>FishAbundance!AU124</f>
        <v>0</v>
      </c>
      <c r="AV124" s="17">
        <f>FishAbundance!AV124</f>
        <v>0</v>
      </c>
      <c r="AW124" s="17">
        <f>FishAbundance!AW124</f>
        <v>0</v>
      </c>
      <c r="AX124" s="17">
        <f>FishAbundance!AX124</f>
        <v>0</v>
      </c>
      <c r="AY124" s="17">
        <f>FishAbundance!AY124</f>
        <v>0</v>
      </c>
      <c r="AZ124" s="17">
        <f>FishAbundance!AZ124</f>
        <v>0</v>
      </c>
      <c r="BA124" s="17">
        <f>FishAbundance!BA124</f>
        <v>0</v>
      </c>
      <c r="BB124" s="17">
        <f>FishAbundance!BB124</f>
        <v>0</v>
      </c>
      <c r="BC124" s="17">
        <f>FishAbundance!BC124</f>
        <v>0</v>
      </c>
      <c r="BD124" s="17">
        <f>FishAbundance!BD124</f>
        <v>3</v>
      </c>
      <c r="BE124" s="17">
        <f>FishAbundance!BE124</f>
        <v>0</v>
      </c>
      <c r="BF124" s="17">
        <f>FishAbundance!BF124</f>
        <v>0</v>
      </c>
      <c r="BG124" s="17">
        <f>FishAbundance!BG124</f>
        <v>0</v>
      </c>
      <c r="BH124" s="17">
        <f>FishAbundance!BH124</f>
        <v>0</v>
      </c>
      <c r="BI124" s="17">
        <f>FishAbundance!BI124</f>
        <v>0</v>
      </c>
      <c r="BJ124" s="17">
        <f>FishAbundance!BJ124</f>
        <v>0</v>
      </c>
      <c r="BK124" s="17">
        <f>FishAbundance!BK124</f>
        <v>2</v>
      </c>
      <c r="BL124" s="17">
        <f>FishAbundance!BL124</f>
        <v>0</v>
      </c>
      <c r="BM124" s="17">
        <f>FishAbundance!BM124</f>
        <v>0</v>
      </c>
      <c r="BN124" s="17">
        <f>FishAbundance!BN124</f>
        <v>0</v>
      </c>
      <c r="BO124" s="17">
        <f>FishAbundance!BO124</f>
        <v>0</v>
      </c>
      <c r="BP124" s="17">
        <f>FishAbundance!BP124</f>
        <v>0</v>
      </c>
      <c r="BQ124" s="17">
        <f>FishAbundance!BQ124</f>
        <v>0</v>
      </c>
      <c r="BR124" s="17">
        <f>FishAbundance!BR124</f>
        <v>0</v>
      </c>
      <c r="BS124" s="17">
        <f>FishAbundance!BS124</f>
        <v>0</v>
      </c>
      <c r="BT124" s="17">
        <f>FishAbundance!BT124</f>
        <v>0</v>
      </c>
      <c r="BU124" s="17">
        <f>FishAbundance!BU124</f>
        <v>0</v>
      </c>
      <c r="BV124" s="17">
        <f>FishAbundance!BV124</f>
        <v>0</v>
      </c>
      <c r="BW124" s="17">
        <f>FishAbundance!BW124</f>
        <v>0</v>
      </c>
      <c r="BX124" s="17">
        <f>FishAbundance!BX124</f>
        <v>0</v>
      </c>
      <c r="BY124" s="17">
        <f>FishAbundance!BY124</f>
        <v>0</v>
      </c>
      <c r="BZ124" s="17">
        <f>FishAbundance!BZ124</f>
        <v>0</v>
      </c>
      <c r="CA124" s="17">
        <f>FishAbundance!CA124</f>
        <v>0</v>
      </c>
      <c r="CB124" s="17">
        <f>FishAbundance!CB124</f>
        <v>0</v>
      </c>
      <c r="CC124" s="17">
        <f>FishAbundance!CC124</f>
        <v>0</v>
      </c>
      <c r="CD124" s="17">
        <f>FishAbundance!CD124</f>
        <v>0</v>
      </c>
      <c r="CE124" s="17">
        <f>FishAbundance!CE124</f>
        <v>0</v>
      </c>
      <c r="CF124" s="17">
        <f>FishAbundance!CF124</f>
        <v>0</v>
      </c>
      <c r="CG124" s="17">
        <f>FishAbundance!CG124</f>
        <v>0</v>
      </c>
      <c r="CH124" s="17">
        <f>FishAbundance!CH124</f>
        <v>0</v>
      </c>
      <c r="CI124" s="17">
        <f>FishAbundance!CI124</f>
        <v>0</v>
      </c>
      <c r="CJ124" s="17">
        <f>FishAbundance!CJ124</f>
        <v>0</v>
      </c>
      <c r="CK124" s="17">
        <f>FishAbundance!CK124</f>
        <v>0</v>
      </c>
      <c r="CL124" s="17">
        <f>FishAbundance!CL124</f>
        <v>0</v>
      </c>
      <c r="CM124" s="17">
        <f>FishAbundance!CM124</f>
        <v>0</v>
      </c>
      <c r="CN124" s="17">
        <f>FishAbundance!CN124</f>
        <v>0</v>
      </c>
      <c r="CO124" s="17">
        <f>FishAbundance!CO124</f>
        <v>0</v>
      </c>
      <c r="CP124" s="17">
        <f>FishAbundance!CP124</f>
        <v>0</v>
      </c>
      <c r="CQ124" s="17">
        <f>FishAbundance!CQ124</f>
        <v>0</v>
      </c>
      <c r="CR124" s="17">
        <f>FishAbundance!CR124</f>
        <v>0</v>
      </c>
      <c r="CS124" s="17">
        <f>FishAbundance!CS124</f>
        <v>0</v>
      </c>
      <c r="CT124" s="17">
        <f>FishAbundance!CT124</f>
        <v>0</v>
      </c>
      <c r="CU124" s="17">
        <f>FishAbundance!CU124</f>
        <v>1</v>
      </c>
      <c r="CV124" s="17">
        <f>FishAbundance!CV124</f>
        <v>0</v>
      </c>
      <c r="CW124" s="17">
        <f>FishAbundance!CW124</f>
        <v>0</v>
      </c>
      <c r="CX124" s="17">
        <f>FishAbundance!CX124</f>
        <v>0</v>
      </c>
      <c r="CY124" s="17">
        <f>FishAbundance!CY124</f>
        <v>0</v>
      </c>
      <c r="CZ124" s="17">
        <f>FishAbundance!CZ124</f>
        <v>0</v>
      </c>
      <c r="DA124" s="17">
        <f>FishAbundance!DA124</f>
        <v>3</v>
      </c>
      <c r="DB124" s="17">
        <f>FishAbundance!DB124</f>
        <v>0</v>
      </c>
      <c r="DC124" s="17">
        <f>FishAbundance!DC124</f>
        <v>2</v>
      </c>
      <c r="DD124" s="17">
        <f>FishAbundance!DD124</f>
        <v>0</v>
      </c>
      <c r="DE124" s="17">
        <f>FishAbundance!DE124</f>
        <v>0</v>
      </c>
      <c r="DF124" s="17">
        <f>FishAbundance!DF124</f>
        <v>0</v>
      </c>
      <c r="DG124" s="17">
        <f>FishAbundance!DG124</f>
        <v>0</v>
      </c>
      <c r="DH124" s="17">
        <f>FishAbundance!DH124</f>
        <v>0</v>
      </c>
      <c r="DI124" s="17">
        <f>FishAbundance!DI124</f>
        <v>0</v>
      </c>
      <c r="DJ124" s="17">
        <f>FishAbundance!DJ124</f>
        <v>0</v>
      </c>
      <c r="DK124" s="17">
        <f>FishAbundance!DK124</f>
        <v>0</v>
      </c>
      <c r="DL124" s="17">
        <f>FishAbundance!DL124</f>
        <v>0</v>
      </c>
      <c r="DM124" s="17">
        <f>FishAbundance!DM124</f>
        <v>0</v>
      </c>
      <c r="DN124" s="17">
        <f>FishAbundance!DN124</f>
        <v>0</v>
      </c>
      <c r="DO124" s="17">
        <f>FishAbundance!DO124</f>
        <v>0</v>
      </c>
      <c r="DP124" s="17">
        <f>FishAbundance!DP124</f>
        <v>0</v>
      </c>
      <c r="DQ124" s="17">
        <f>FishAbundance!DQ124</f>
        <v>0</v>
      </c>
      <c r="DR124" s="17">
        <f>FishAbundance!DR124</f>
        <v>0</v>
      </c>
      <c r="DS124" s="17">
        <f>FishAbundance!DS124</f>
        <v>2</v>
      </c>
      <c r="DT124" s="17">
        <f>FishAbundance!DT124</f>
        <v>0</v>
      </c>
      <c r="DU124" s="17">
        <f>FishAbundance!DU124</f>
        <v>0</v>
      </c>
      <c r="DV124" s="17">
        <f>FishAbundance!DV124</f>
        <v>3</v>
      </c>
      <c r="DW124" s="17">
        <f>FishAbundance!DW124</f>
        <v>0</v>
      </c>
      <c r="DX124" s="17">
        <f>FishAbundance!DX124</f>
        <v>0</v>
      </c>
      <c r="DY124" s="17">
        <f>FishAbundance!DY124</f>
        <v>0</v>
      </c>
      <c r="DZ124" s="17">
        <f>FishAbundance!DZ124</f>
        <v>2</v>
      </c>
      <c r="EA124" s="17">
        <f>FishAbundance!EA124</f>
        <v>3</v>
      </c>
      <c r="EB124" s="17">
        <f>FishAbundance!EB124</f>
        <v>0</v>
      </c>
      <c r="EC124" s="17">
        <f>FishAbundance!EC124</f>
        <v>2</v>
      </c>
      <c r="ED124" s="17">
        <f>FishAbundance!ED124</f>
        <v>0</v>
      </c>
      <c r="EE124" s="17">
        <f>FishAbundance!EE124</f>
        <v>0</v>
      </c>
      <c r="EF124" s="17">
        <f>FishAbundance!EF124</f>
        <v>0</v>
      </c>
      <c r="EG124" s="17">
        <f>FishAbundance!EG124</f>
        <v>0</v>
      </c>
      <c r="EH124" s="17">
        <f>FishAbundance!EH124</f>
        <v>0</v>
      </c>
      <c r="EI124" s="17">
        <f>FishAbundance!EI124</f>
        <v>0</v>
      </c>
      <c r="EJ124" s="17">
        <f>FishAbundance!EJ124</f>
        <v>0</v>
      </c>
      <c r="EK124" s="17">
        <f>FishAbundance!EK124</f>
        <v>0</v>
      </c>
      <c r="EL124" s="17">
        <f>FishAbundance!EL124</f>
        <v>0</v>
      </c>
      <c r="EM124" s="17">
        <f>FishAbundance!EM124</f>
        <v>3</v>
      </c>
      <c r="EN124" s="17">
        <f>FishAbundance!EN124</f>
        <v>2</v>
      </c>
      <c r="EO124" s="17">
        <f>FishAbundance!EO124</f>
        <v>2</v>
      </c>
      <c r="EP124" s="17">
        <f>FishAbundance!EP124</f>
        <v>0</v>
      </c>
      <c r="EQ124" s="17">
        <f>FishAbundance!EQ124</f>
        <v>0</v>
      </c>
      <c r="ER124" s="17">
        <f>FishAbundance!ER124</f>
        <v>0</v>
      </c>
      <c r="ES124" s="17">
        <f>FishAbundance!ES124</f>
        <v>0</v>
      </c>
      <c r="ET124" s="17">
        <f>FishAbundance!ET124</f>
        <v>0</v>
      </c>
      <c r="EU124" s="17">
        <f>FishAbundance!EU124</f>
        <v>0</v>
      </c>
      <c r="EV124" s="17">
        <f>FishAbundance!EV124</f>
        <v>0</v>
      </c>
      <c r="EW124" s="17">
        <f>FishAbundance!EW124</f>
        <v>0</v>
      </c>
      <c r="EX124" s="17">
        <f>FishAbundance!EX124</f>
        <v>0</v>
      </c>
      <c r="EY124" s="17">
        <f>FishAbundance!EY124</f>
        <v>0</v>
      </c>
      <c r="EZ124" s="17">
        <f>FishAbundance!EZ124</f>
        <v>0</v>
      </c>
      <c r="FA124" s="17">
        <f>FishAbundance!FA124</f>
        <v>0</v>
      </c>
      <c r="FB124" s="17">
        <f>FishAbundance!FB124</f>
        <v>0</v>
      </c>
      <c r="FC124" s="17">
        <f>FishAbundance!FC124</f>
        <v>0</v>
      </c>
      <c r="FE124" s="17">
        <f>VLOOKUP($A124, SiteInfo!$A$2:$R$480, MATCH(FishAbundancePRIMER!FE$1, SiteInfo!$A$1:$R$1,0), 0)</f>
        <v>26</v>
      </c>
      <c r="FF124" s="17">
        <f>VLOOKUP($A124, SiteInfo!$A$2:$R$480, MATCH(FishAbundancePRIMER!FF$1, SiteInfo!$A$1:$R$1,0), 0)</f>
        <v>2</v>
      </c>
      <c r="FG124" s="17">
        <f>VLOOKUP($A124, SiteInfo!$A$2:$R$480, MATCH(FishAbundancePRIMER!FG$1, SiteInfo!$A$1:$R$1,0), 0)</f>
        <v>1990</v>
      </c>
      <c r="FH124" s="17" t="str">
        <f>VLOOKUP($A124, SiteInfo!$A$2:$R$480, MATCH(FishAbundancePRIMER!FH$1, SiteInfo!$A$1:$R$1,0), 0)</f>
        <v>CD</v>
      </c>
      <c r="FI124" s="17">
        <f>VLOOKUP($A124, SiteInfo!$A$2:$R$480, MATCH(FishAbundancePRIMER!FI$1, SiteInfo!$A$1:$R$1,0), 0)</f>
        <v>2</v>
      </c>
      <c r="FJ124" s="17" t="str">
        <f>VLOOKUP($A124, SiteInfo!$A$2:$R$480, MATCH(FishAbundancePRIMER!FJ$1, SiteInfo!$A$1:$R$1,0), 0)</f>
        <v>Rangitoto Islands</v>
      </c>
      <c r="FK124" s="17" t="str">
        <f>VLOOKUP($A124, SiteInfo!$A$2:$R$480, MATCH(FishAbundancePRIMER!FK$1, SiteInfo!$A$1:$R$1,0), 0)</f>
        <v>D'Urville Island</v>
      </c>
      <c r="FL124" s="17" t="str">
        <f>VLOOKUP($A124, SiteInfo!$A$2:$R$480, MATCH(FishAbundancePRIMER!FL$1, SiteInfo!$A$1:$R$1,0), 0)</f>
        <v>OMS</v>
      </c>
      <c r="FM124" s="17" t="str">
        <f>VLOOKUP($A124, SiteInfo!$A$2:$R$480, MATCH(FishAbundancePRIMER!FM$1, SiteInfo!$A$1:$R$1,0), 0)</f>
        <v>Outer Marlborough Sounds</v>
      </c>
      <c r="FN124" s="17" t="str">
        <f>VLOOKUP($A124, SiteInfo!$A$2:$R$480, MATCH(FishAbundancePRIMER!FN$1, SiteInfo!$A$1:$R$1,0), 0)</f>
        <v>Di</v>
      </c>
      <c r="FO124" s="17" t="str">
        <f>VLOOKUP($A124, SiteInfo!$A$2:$R$480, MATCH(FishAbundancePRIMER!FO$1, SiteInfo!$A$1:$R$1,0), 0)</f>
        <v>NESI</v>
      </c>
    </row>
    <row r="125" spans="1:171" x14ac:dyDescent="0.25">
      <c r="A125" s="11" t="str">
        <f>FishAbundance!A125</f>
        <v>Di13</v>
      </c>
      <c r="B125" s="17">
        <f>FishAbundance!B125</f>
        <v>0</v>
      </c>
      <c r="C125" s="17">
        <f>FishAbundance!C125</f>
        <v>0</v>
      </c>
      <c r="D125" s="17">
        <f>FishAbundance!D125</f>
        <v>0</v>
      </c>
      <c r="E125" s="17">
        <f>FishAbundance!E125</f>
        <v>0</v>
      </c>
      <c r="F125" s="17">
        <f>FishAbundance!F125</f>
        <v>0</v>
      </c>
      <c r="G125" s="17">
        <f>FishAbundance!G125</f>
        <v>0</v>
      </c>
      <c r="H125" s="17">
        <f>FishAbundance!H125</f>
        <v>0</v>
      </c>
      <c r="I125" s="17">
        <f>FishAbundance!I125</f>
        <v>0</v>
      </c>
      <c r="J125" s="17">
        <f>FishAbundance!J125</f>
        <v>0</v>
      </c>
      <c r="K125" s="17">
        <f>FishAbundance!K125</f>
        <v>0</v>
      </c>
      <c r="L125" s="17">
        <f>FishAbundance!L125</f>
        <v>0</v>
      </c>
      <c r="M125" s="17">
        <f>FishAbundance!M125</f>
        <v>0</v>
      </c>
      <c r="N125" s="17">
        <f>FishAbundance!N125</f>
        <v>0</v>
      </c>
      <c r="O125" s="17">
        <f>FishAbundance!O125</f>
        <v>0</v>
      </c>
      <c r="P125" s="17">
        <f>FishAbundance!P125</f>
        <v>0</v>
      </c>
      <c r="Q125" s="17">
        <f>FishAbundance!Q125</f>
        <v>0</v>
      </c>
      <c r="R125" s="17">
        <f>FishAbundance!R125</f>
        <v>0</v>
      </c>
      <c r="S125" s="17">
        <f>FishAbundance!S125</f>
        <v>0</v>
      </c>
      <c r="T125" s="17">
        <f>FishAbundance!T125</f>
        <v>0</v>
      </c>
      <c r="U125" s="17">
        <f>FishAbundance!U125</f>
        <v>0</v>
      </c>
      <c r="V125" s="17">
        <f>FishAbundance!V125</f>
        <v>3</v>
      </c>
      <c r="W125" s="17">
        <f>FishAbundance!W125</f>
        <v>0</v>
      </c>
      <c r="X125" s="17">
        <f>FishAbundance!X125</f>
        <v>0</v>
      </c>
      <c r="Y125" s="17">
        <f>FishAbundance!Y125</f>
        <v>0</v>
      </c>
      <c r="Z125" s="17">
        <f>FishAbundance!Z125</f>
        <v>0</v>
      </c>
      <c r="AA125" s="17">
        <f>FishAbundance!AA125</f>
        <v>0</v>
      </c>
      <c r="AB125" s="17">
        <f>FishAbundance!AB125</f>
        <v>2</v>
      </c>
      <c r="AC125" s="17">
        <f>FishAbundance!AC125</f>
        <v>0</v>
      </c>
      <c r="AD125" s="17">
        <f>FishAbundance!AD125</f>
        <v>0</v>
      </c>
      <c r="AE125" s="17">
        <f>FishAbundance!AE125</f>
        <v>0</v>
      </c>
      <c r="AF125" s="17">
        <f>FishAbundance!AF125</f>
        <v>0</v>
      </c>
      <c r="AG125" s="17">
        <f>FishAbundance!AG125</f>
        <v>0</v>
      </c>
      <c r="AH125" s="17">
        <f>FishAbundance!AH125</f>
        <v>0</v>
      </c>
      <c r="AI125" s="17">
        <f>FishAbundance!AI125</f>
        <v>0</v>
      </c>
      <c r="AJ125" s="17">
        <f>FishAbundance!AJ125</f>
        <v>0</v>
      </c>
      <c r="AK125" s="17">
        <f>FishAbundance!AK125</f>
        <v>0</v>
      </c>
      <c r="AL125" s="17">
        <f>FishAbundance!AL125</f>
        <v>0</v>
      </c>
      <c r="AM125" s="17">
        <f>FishAbundance!AM125</f>
        <v>0</v>
      </c>
      <c r="AN125" s="17">
        <f>FishAbundance!AN125</f>
        <v>0</v>
      </c>
      <c r="AO125" s="17">
        <f>FishAbundance!AO125</f>
        <v>0</v>
      </c>
      <c r="AP125" s="17">
        <f>FishAbundance!AP125</f>
        <v>0</v>
      </c>
      <c r="AQ125" s="17">
        <f>FishAbundance!AQ125</f>
        <v>0</v>
      </c>
      <c r="AR125" s="17">
        <f>FishAbundance!AR125</f>
        <v>0</v>
      </c>
      <c r="AS125" s="17">
        <f>FishAbundance!AS125</f>
        <v>3</v>
      </c>
      <c r="AT125" s="17">
        <f>FishAbundance!AT125</f>
        <v>0</v>
      </c>
      <c r="AU125" s="17">
        <f>FishAbundance!AU125</f>
        <v>0</v>
      </c>
      <c r="AV125" s="17">
        <f>FishAbundance!AV125</f>
        <v>1</v>
      </c>
      <c r="AW125" s="17">
        <f>FishAbundance!AW125</f>
        <v>0</v>
      </c>
      <c r="AX125" s="17">
        <f>FishAbundance!AX125</f>
        <v>0</v>
      </c>
      <c r="AY125" s="17">
        <f>FishAbundance!AY125</f>
        <v>0</v>
      </c>
      <c r="AZ125" s="17">
        <f>FishAbundance!AZ125</f>
        <v>0</v>
      </c>
      <c r="BA125" s="17">
        <f>FishAbundance!BA125</f>
        <v>0</v>
      </c>
      <c r="BB125" s="17">
        <f>FishAbundance!BB125</f>
        <v>0</v>
      </c>
      <c r="BC125" s="17">
        <f>FishAbundance!BC125</f>
        <v>0</v>
      </c>
      <c r="BD125" s="17">
        <f>FishAbundance!BD125</f>
        <v>0</v>
      </c>
      <c r="BE125" s="17">
        <f>FishAbundance!BE125</f>
        <v>0</v>
      </c>
      <c r="BF125" s="17">
        <f>FishAbundance!BF125</f>
        <v>0</v>
      </c>
      <c r="BG125" s="17">
        <f>FishAbundance!BG125</f>
        <v>0</v>
      </c>
      <c r="BH125" s="17">
        <f>FishAbundance!BH125</f>
        <v>0</v>
      </c>
      <c r="BI125" s="17">
        <f>FishAbundance!BI125</f>
        <v>0</v>
      </c>
      <c r="BJ125" s="17">
        <f>FishAbundance!BJ125</f>
        <v>0</v>
      </c>
      <c r="BK125" s="17">
        <f>FishAbundance!BK125</f>
        <v>0</v>
      </c>
      <c r="BL125" s="17">
        <f>FishAbundance!BL125</f>
        <v>0</v>
      </c>
      <c r="BM125" s="17">
        <f>FishAbundance!BM125</f>
        <v>0</v>
      </c>
      <c r="BN125" s="17">
        <f>FishAbundance!BN125</f>
        <v>0</v>
      </c>
      <c r="BO125" s="17">
        <f>FishAbundance!BO125</f>
        <v>0</v>
      </c>
      <c r="BP125" s="17">
        <f>FishAbundance!BP125</f>
        <v>0</v>
      </c>
      <c r="BQ125" s="17">
        <f>FishAbundance!BQ125</f>
        <v>0</v>
      </c>
      <c r="BR125" s="17">
        <f>FishAbundance!BR125</f>
        <v>1</v>
      </c>
      <c r="BS125" s="17">
        <f>FishAbundance!BS125</f>
        <v>0</v>
      </c>
      <c r="BT125" s="17">
        <f>FishAbundance!BT125</f>
        <v>0</v>
      </c>
      <c r="BU125" s="17">
        <f>FishAbundance!BU125</f>
        <v>0</v>
      </c>
      <c r="BV125" s="17">
        <f>FishAbundance!BV125</f>
        <v>0</v>
      </c>
      <c r="BW125" s="17">
        <f>FishAbundance!BW125</f>
        <v>0</v>
      </c>
      <c r="BX125" s="17">
        <f>FishAbundance!BX125</f>
        <v>0</v>
      </c>
      <c r="BY125" s="17">
        <f>FishAbundance!BY125</f>
        <v>0</v>
      </c>
      <c r="BZ125" s="17">
        <f>FishAbundance!BZ125</f>
        <v>0</v>
      </c>
      <c r="CA125" s="17">
        <f>FishAbundance!CA125</f>
        <v>0</v>
      </c>
      <c r="CB125" s="17">
        <f>FishAbundance!CB125</f>
        <v>0</v>
      </c>
      <c r="CC125" s="17">
        <f>FishAbundance!CC125</f>
        <v>0</v>
      </c>
      <c r="CD125" s="17">
        <f>FishAbundance!CD125</f>
        <v>0</v>
      </c>
      <c r="CE125" s="17">
        <f>FishAbundance!CE125</f>
        <v>0</v>
      </c>
      <c r="CF125" s="17">
        <f>FishAbundance!CF125</f>
        <v>0</v>
      </c>
      <c r="CG125" s="17">
        <f>FishAbundance!CG125</f>
        <v>0</v>
      </c>
      <c r="CH125" s="17">
        <f>FishAbundance!CH125</f>
        <v>0</v>
      </c>
      <c r="CI125" s="17">
        <f>FishAbundance!CI125</f>
        <v>0</v>
      </c>
      <c r="CJ125" s="17">
        <f>FishAbundance!CJ125</f>
        <v>0</v>
      </c>
      <c r="CK125" s="17">
        <f>FishAbundance!CK125</f>
        <v>0</v>
      </c>
      <c r="CL125" s="17">
        <f>FishAbundance!CL125</f>
        <v>0</v>
      </c>
      <c r="CM125" s="17">
        <f>FishAbundance!CM125</f>
        <v>0</v>
      </c>
      <c r="CN125" s="17">
        <f>FishAbundance!CN125</f>
        <v>2</v>
      </c>
      <c r="CO125" s="17">
        <f>FishAbundance!CO125</f>
        <v>0</v>
      </c>
      <c r="CP125" s="17">
        <f>FishAbundance!CP125</f>
        <v>0</v>
      </c>
      <c r="CQ125" s="17">
        <f>FishAbundance!CQ125</f>
        <v>0</v>
      </c>
      <c r="CR125" s="17">
        <f>FishAbundance!CR125</f>
        <v>0</v>
      </c>
      <c r="CS125" s="17">
        <f>FishAbundance!CS125</f>
        <v>0</v>
      </c>
      <c r="CT125" s="17">
        <f>FishAbundance!CT125</f>
        <v>0</v>
      </c>
      <c r="CU125" s="17">
        <f>FishAbundance!CU125</f>
        <v>0</v>
      </c>
      <c r="CV125" s="17">
        <f>FishAbundance!CV125</f>
        <v>2</v>
      </c>
      <c r="CW125" s="17">
        <f>FishAbundance!CW125</f>
        <v>0</v>
      </c>
      <c r="CX125" s="17">
        <f>FishAbundance!CX125</f>
        <v>0</v>
      </c>
      <c r="CY125" s="17">
        <f>FishAbundance!CY125</f>
        <v>0</v>
      </c>
      <c r="CZ125" s="17">
        <f>FishAbundance!CZ125</f>
        <v>0</v>
      </c>
      <c r="DA125" s="17">
        <f>FishAbundance!DA125</f>
        <v>2</v>
      </c>
      <c r="DB125" s="17">
        <f>FishAbundance!DB125</f>
        <v>0</v>
      </c>
      <c r="DC125" s="17">
        <f>FishAbundance!DC125</f>
        <v>3</v>
      </c>
      <c r="DD125" s="17">
        <f>FishAbundance!DD125</f>
        <v>0</v>
      </c>
      <c r="DE125" s="17">
        <f>FishAbundance!DE125</f>
        <v>0</v>
      </c>
      <c r="DF125" s="17">
        <f>FishAbundance!DF125</f>
        <v>2</v>
      </c>
      <c r="DG125" s="17">
        <f>FishAbundance!DG125</f>
        <v>0</v>
      </c>
      <c r="DH125" s="17">
        <f>FishAbundance!DH125</f>
        <v>0</v>
      </c>
      <c r="DI125" s="17">
        <f>FishAbundance!DI125</f>
        <v>0</v>
      </c>
      <c r="DJ125" s="17">
        <f>FishAbundance!DJ125</f>
        <v>0</v>
      </c>
      <c r="DK125" s="17">
        <f>FishAbundance!DK125</f>
        <v>0</v>
      </c>
      <c r="DL125" s="17">
        <f>FishAbundance!DL125</f>
        <v>0</v>
      </c>
      <c r="DM125" s="17">
        <f>FishAbundance!DM125</f>
        <v>0</v>
      </c>
      <c r="DN125" s="17">
        <f>FishAbundance!DN125</f>
        <v>0</v>
      </c>
      <c r="DO125" s="17">
        <f>FishAbundance!DO125</f>
        <v>0</v>
      </c>
      <c r="DP125" s="17">
        <f>FishAbundance!DP125</f>
        <v>0</v>
      </c>
      <c r="DQ125" s="17">
        <f>FishAbundance!DQ125</f>
        <v>0</v>
      </c>
      <c r="DR125" s="17">
        <f>FishAbundance!DR125</f>
        <v>0</v>
      </c>
      <c r="DS125" s="17">
        <f>FishAbundance!DS125</f>
        <v>3</v>
      </c>
      <c r="DT125" s="17">
        <f>FishAbundance!DT125</f>
        <v>0</v>
      </c>
      <c r="DU125" s="17">
        <f>FishAbundance!DU125</f>
        <v>0</v>
      </c>
      <c r="DV125" s="17">
        <f>FishAbundance!DV125</f>
        <v>2</v>
      </c>
      <c r="DW125" s="17">
        <f>FishAbundance!DW125</f>
        <v>0</v>
      </c>
      <c r="DX125" s="17">
        <f>FishAbundance!DX125</f>
        <v>1</v>
      </c>
      <c r="DY125" s="17">
        <f>FishAbundance!DY125</f>
        <v>0</v>
      </c>
      <c r="DZ125" s="17">
        <f>FishAbundance!DZ125</f>
        <v>0</v>
      </c>
      <c r="EA125" s="17">
        <f>FishAbundance!EA125</f>
        <v>0</v>
      </c>
      <c r="EB125" s="17">
        <f>FishAbundance!EB125</f>
        <v>1</v>
      </c>
      <c r="EC125" s="17">
        <f>FishAbundance!EC125</f>
        <v>2</v>
      </c>
      <c r="ED125" s="17">
        <f>FishAbundance!ED125</f>
        <v>0</v>
      </c>
      <c r="EE125" s="17">
        <f>FishAbundance!EE125</f>
        <v>0</v>
      </c>
      <c r="EF125" s="17">
        <f>FishAbundance!EF125</f>
        <v>0</v>
      </c>
      <c r="EG125" s="17">
        <f>FishAbundance!EG125</f>
        <v>0</v>
      </c>
      <c r="EH125" s="17">
        <f>FishAbundance!EH125</f>
        <v>0</v>
      </c>
      <c r="EI125" s="17">
        <f>FishAbundance!EI125</f>
        <v>2</v>
      </c>
      <c r="EJ125" s="17">
        <f>FishAbundance!EJ125</f>
        <v>1</v>
      </c>
      <c r="EK125" s="17">
        <f>FishAbundance!EK125</f>
        <v>2</v>
      </c>
      <c r="EL125" s="17">
        <f>FishAbundance!EL125</f>
        <v>0</v>
      </c>
      <c r="EM125" s="17">
        <f>FishAbundance!EM125</f>
        <v>4</v>
      </c>
      <c r="EN125" s="17">
        <f>FishAbundance!EN125</f>
        <v>2</v>
      </c>
      <c r="EO125" s="17">
        <f>FishAbundance!EO125</f>
        <v>2</v>
      </c>
      <c r="EP125" s="17">
        <f>FishAbundance!EP125</f>
        <v>0</v>
      </c>
      <c r="EQ125" s="17">
        <f>FishAbundance!EQ125</f>
        <v>0</v>
      </c>
      <c r="ER125" s="17">
        <f>FishAbundance!ER125</f>
        <v>0</v>
      </c>
      <c r="ES125" s="17">
        <f>FishAbundance!ES125</f>
        <v>0</v>
      </c>
      <c r="ET125" s="17">
        <f>FishAbundance!ET125</f>
        <v>0</v>
      </c>
      <c r="EU125" s="17">
        <f>FishAbundance!EU125</f>
        <v>0</v>
      </c>
      <c r="EV125" s="17">
        <f>FishAbundance!EV125</f>
        <v>0</v>
      </c>
      <c r="EW125" s="17">
        <f>FishAbundance!EW125</f>
        <v>0</v>
      </c>
      <c r="EX125" s="17">
        <f>FishAbundance!EX125</f>
        <v>2</v>
      </c>
      <c r="EY125" s="17">
        <f>FishAbundance!EY125</f>
        <v>0</v>
      </c>
      <c r="EZ125" s="17">
        <f>FishAbundance!EZ125</f>
        <v>0</v>
      </c>
      <c r="FA125" s="17">
        <f>FishAbundance!FA125</f>
        <v>0</v>
      </c>
      <c r="FB125" s="17">
        <f>FishAbundance!FB125</f>
        <v>0</v>
      </c>
      <c r="FC125" s="17">
        <f>FishAbundance!FC125</f>
        <v>0</v>
      </c>
      <c r="FE125" s="17">
        <f>VLOOKUP($A125, SiteInfo!$A$2:$R$480, MATCH(FishAbundancePRIMER!FE$1, SiteInfo!$A$1:$R$1,0), 0)</f>
        <v>28</v>
      </c>
      <c r="FF125" s="17">
        <f>VLOOKUP($A125, SiteInfo!$A$2:$R$480, MATCH(FishAbundancePRIMER!FF$1, SiteInfo!$A$1:$R$1,0), 0)</f>
        <v>2</v>
      </c>
      <c r="FG125" s="17">
        <f>VLOOKUP($A125, SiteInfo!$A$2:$R$480, MATCH(FishAbundancePRIMER!FG$1, SiteInfo!$A$1:$R$1,0), 0)</f>
        <v>1990</v>
      </c>
      <c r="FH125" s="17" t="str">
        <f>VLOOKUP($A125, SiteInfo!$A$2:$R$480, MATCH(FishAbundancePRIMER!FH$1, SiteInfo!$A$1:$R$1,0), 0)</f>
        <v>CD</v>
      </c>
      <c r="FI125" s="17">
        <f>VLOOKUP($A125, SiteInfo!$A$2:$R$480, MATCH(FishAbundancePRIMER!FI$1, SiteInfo!$A$1:$R$1,0), 0)</f>
        <v>2</v>
      </c>
      <c r="FJ125" s="17" t="str">
        <f>VLOOKUP($A125, SiteInfo!$A$2:$R$480, MATCH(FishAbundancePRIMER!FJ$1, SiteInfo!$A$1:$R$1,0), 0)</f>
        <v>Punaatawake Bay</v>
      </c>
      <c r="FK125" s="17" t="str">
        <f>VLOOKUP($A125, SiteInfo!$A$2:$R$480, MATCH(FishAbundancePRIMER!FK$1, SiteInfo!$A$1:$R$1,0), 0)</f>
        <v>D'Urville Island</v>
      </c>
      <c r="FL125" s="17" t="str">
        <f>VLOOKUP($A125, SiteInfo!$A$2:$R$480, MATCH(FishAbundancePRIMER!FL$1, SiteInfo!$A$1:$R$1,0), 0)</f>
        <v>OMS</v>
      </c>
      <c r="FM125" s="17" t="str">
        <f>VLOOKUP($A125, SiteInfo!$A$2:$R$480, MATCH(FishAbundancePRIMER!FM$1, SiteInfo!$A$1:$R$1,0), 0)</f>
        <v>Outer Marlborough Sounds</v>
      </c>
      <c r="FN125" s="17" t="str">
        <f>VLOOKUP($A125, SiteInfo!$A$2:$R$480, MATCH(FishAbundancePRIMER!FN$1, SiteInfo!$A$1:$R$1,0), 0)</f>
        <v>Di</v>
      </c>
      <c r="FO125" s="17" t="str">
        <f>VLOOKUP($A125, SiteInfo!$A$2:$R$480, MATCH(FishAbundancePRIMER!FO$1, SiteInfo!$A$1:$R$1,0), 0)</f>
        <v>NESI</v>
      </c>
    </row>
    <row r="126" spans="1:171" x14ac:dyDescent="0.25">
      <c r="A126" s="11" t="str">
        <f>FishAbundance!A126</f>
        <v>Di14</v>
      </c>
      <c r="B126" s="17">
        <f>FishAbundance!B126</f>
        <v>0</v>
      </c>
      <c r="C126" s="17">
        <f>FishAbundance!C126</f>
        <v>0</v>
      </c>
      <c r="D126" s="17">
        <f>FishAbundance!D126</f>
        <v>0</v>
      </c>
      <c r="E126" s="17">
        <f>FishAbundance!E126</f>
        <v>0</v>
      </c>
      <c r="F126" s="17">
        <f>FishAbundance!F126</f>
        <v>0</v>
      </c>
      <c r="G126" s="17">
        <f>FishAbundance!G126</f>
        <v>0</v>
      </c>
      <c r="H126" s="17">
        <f>FishAbundance!H126</f>
        <v>0</v>
      </c>
      <c r="I126" s="17">
        <f>FishAbundance!I126</f>
        <v>0</v>
      </c>
      <c r="J126" s="17">
        <f>FishAbundance!J126</f>
        <v>0</v>
      </c>
      <c r="K126" s="17">
        <f>FishAbundance!K126</f>
        <v>0</v>
      </c>
      <c r="L126" s="17">
        <f>FishAbundance!L126</f>
        <v>0</v>
      </c>
      <c r="M126" s="17">
        <f>FishAbundance!M126</f>
        <v>0</v>
      </c>
      <c r="N126" s="17">
        <f>FishAbundance!N126</f>
        <v>0</v>
      </c>
      <c r="O126" s="17">
        <f>FishAbundance!O126</f>
        <v>0</v>
      </c>
      <c r="P126" s="17">
        <f>FishAbundance!P126</f>
        <v>0</v>
      </c>
      <c r="Q126" s="17">
        <f>FishAbundance!Q126</f>
        <v>2</v>
      </c>
      <c r="R126" s="17">
        <f>FishAbundance!R126</f>
        <v>0</v>
      </c>
      <c r="S126" s="17">
        <f>FishAbundance!S126</f>
        <v>0</v>
      </c>
      <c r="T126" s="17">
        <f>FishAbundance!T126</f>
        <v>0</v>
      </c>
      <c r="U126" s="17">
        <f>FishAbundance!U126</f>
        <v>0</v>
      </c>
      <c r="V126" s="17">
        <f>FishAbundance!V126</f>
        <v>2</v>
      </c>
      <c r="W126" s="17">
        <f>FishAbundance!W126</f>
        <v>0</v>
      </c>
      <c r="X126" s="17">
        <f>FishAbundance!X126</f>
        <v>0</v>
      </c>
      <c r="Y126" s="17">
        <f>FishAbundance!Y126</f>
        <v>0</v>
      </c>
      <c r="Z126" s="17">
        <f>FishAbundance!Z126</f>
        <v>0</v>
      </c>
      <c r="AA126" s="17">
        <f>FishAbundance!AA126</f>
        <v>0</v>
      </c>
      <c r="AB126" s="17">
        <f>FishAbundance!AB126</f>
        <v>1</v>
      </c>
      <c r="AC126" s="17">
        <f>FishAbundance!AC126</f>
        <v>0</v>
      </c>
      <c r="AD126" s="17">
        <f>FishAbundance!AD126</f>
        <v>0</v>
      </c>
      <c r="AE126" s="17">
        <f>FishAbundance!AE126</f>
        <v>0</v>
      </c>
      <c r="AF126" s="17">
        <f>FishAbundance!AF126</f>
        <v>0</v>
      </c>
      <c r="AG126" s="17">
        <f>FishAbundance!AG126</f>
        <v>1</v>
      </c>
      <c r="AH126" s="17">
        <f>FishAbundance!AH126</f>
        <v>0</v>
      </c>
      <c r="AI126" s="17">
        <f>FishAbundance!AI126</f>
        <v>0</v>
      </c>
      <c r="AJ126" s="17">
        <f>FishAbundance!AJ126</f>
        <v>0</v>
      </c>
      <c r="AK126" s="17">
        <f>FishAbundance!AK126</f>
        <v>0</v>
      </c>
      <c r="AL126" s="17">
        <f>FishAbundance!AL126</f>
        <v>0</v>
      </c>
      <c r="AM126" s="17">
        <f>FishAbundance!AM126</f>
        <v>0</v>
      </c>
      <c r="AN126" s="17">
        <f>FishAbundance!AN126</f>
        <v>0</v>
      </c>
      <c r="AO126" s="17">
        <f>FishAbundance!AO126</f>
        <v>0</v>
      </c>
      <c r="AP126" s="17">
        <f>FishAbundance!AP126</f>
        <v>0</v>
      </c>
      <c r="AQ126" s="17">
        <f>FishAbundance!AQ126</f>
        <v>0</v>
      </c>
      <c r="AR126" s="17">
        <f>FishAbundance!AR126</f>
        <v>0</v>
      </c>
      <c r="AS126" s="17">
        <f>FishAbundance!AS126</f>
        <v>0</v>
      </c>
      <c r="AT126" s="17">
        <f>FishAbundance!AT126</f>
        <v>0</v>
      </c>
      <c r="AU126" s="17">
        <f>FishAbundance!AU126</f>
        <v>0</v>
      </c>
      <c r="AV126" s="17">
        <f>FishAbundance!AV126</f>
        <v>0</v>
      </c>
      <c r="AW126" s="17">
        <f>FishAbundance!AW126</f>
        <v>0</v>
      </c>
      <c r="AX126" s="17">
        <f>FishAbundance!AX126</f>
        <v>0</v>
      </c>
      <c r="AY126" s="17">
        <f>FishAbundance!AY126</f>
        <v>0</v>
      </c>
      <c r="AZ126" s="17">
        <f>FishAbundance!AZ126</f>
        <v>0</v>
      </c>
      <c r="BA126" s="17">
        <f>FishAbundance!BA126</f>
        <v>0</v>
      </c>
      <c r="BB126" s="17">
        <f>FishAbundance!BB126</f>
        <v>0</v>
      </c>
      <c r="BC126" s="17">
        <f>FishAbundance!BC126</f>
        <v>1</v>
      </c>
      <c r="BD126" s="17">
        <f>FishAbundance!BD126</f>
        <v>0</v>
      </c>
      <c r="BE126" s="17">
        <f>FishAbundance!BE126</f>
        <v>0</v>
      </c>
      <c r="BF126" s="17">
        <f>FishAbundance!BF126</f>
        <v>0</v>
      </c>
      <c r="BG126" s="17">
        <f>FishAbundance!BG126</f>
        <v>0</v>
      </c>
      <c r="BH126" s="17">
        <f>FishAbundance!BH126</f>
        <v>0</v>
      </c>
      <c r="BI126" s="17">
        <f>FishAbundance!BI126</f>
        <v>0</v>
      </c>
      <c r="BJ126" s="17">
        <f>FishAbundance!BJ126</f>
        <v>0</v>
      </c>
      <c r="BK126" s="17">
        <f>FishAbundance!BK126</f>
        <v>2</v>
      </c>
      <c r="BL126" s="17">
        <f>FishAbundance!BL126</f>
        <v>0</v>
      </c>
      <c r="BM126" s="17">
        <f>FishAbundance!BM126</f>
        <v>0</v>
      </c>
      <c r="BN126" s="17">
        <f>FishAbundance!BN126</f>
        <v>0</v>
      </c>
      <c r="BO126" s="17">
        <f>FishAbundance!BO126</f>
        <v>0</v>
      </c>
      <c r="BP126" s="17">
        <f>FishAbundance!BP126</f>
        <v>0</v>
      </c>
      <c r="BQ126" s="17">
        <f>FishAbundance!BQ126</f>
        <v>0</v>
      </c>
      <c r="BR126" s="17">
        <f>FishAbundance!BR126</f>
        <v>1</v>
      </c>
      <c r="BS126" s="17">
        <f>FishAbundance!BS126</f>
        <v>0</v>
      </c>
      <c r="BT126" s="17">
        <f>FishAbundance!BT126</f>
        <v>0</v>
      </c>
      <c r="BU126" s="17">
        <f>FishAbundance!BU126</f>
        <v>0</v>
      </c>
      <c r="BV126" s="17">
        <f>FishAbundance!BV126</f>
        <v>0</v>
      </c>
      <c r="BW126" s="17">
        <f>FishAbundance!BW126</f>
        <v>0</v>
      </c>
      <c r="BX126" s="17">
        <f>FishAbundance!BX126</f>
        <v>0</v>
      </c>
      <c r="BY126" s="17">
        <f>FishAbundance!BY126</f>
        <v>0</v>
      </c>
      <c r="BZ126" s="17">
        <f>FishAbundance!BZ126</f>
        <v>0</v>
      </c>
      <c r="CA126" s="17">
        <f>FishAbundance!CA126</f>
        <v>0</v>
      </c>
      <c r="CB126" s="17">
        <f>FishAbundance!CB126</f>
        <v>0</v>
      </c>
      <c r="CC126" s="17">
        <f>FishAbundance!CC126</f>
        <v>0</v>
      </c>
      <c r="CD126" s="17">
        <f>FishAbundance!CD126</f>
        <v>0</v>
      </c>
      <c r="CE126" s="17">
        <f>FishAbundance!CE126</f>
        <v>0</v>
      </c>
      <c r="CF126" s="17">
        <f>FishAbundance!CF126</f>
        <v>0</v>
      </c>
      <c r="CG126" s="17">
        <f>FishAbundance!CG126</f>
        <v>0</v>
      </c>
      <c r="CH126" s="17">
        <f>FishAbundance!CH126</f>
        <v>0</v>
      </c>
      <c r="CI126" s="17">
        <f>FishAbundance!CI126</f>
        <v>0</v>
      </c>
      <c r="CJ126" s="17">
        <f>FishAbundance!CJ126</f>
        <v>0</v>
      </c>
      <c r="CK126" s="17">
        <f>FishAbundance!CK126</f>
        <v>0</v>
      </c>
      <c r="CL126" s="17">
        <f>FishAbundance!CL126</f>
        <v>0</v>
      </c>
      <c r="CM126" s="17">
        <f>FishAbundance!CM126</f>
        <v>0</v>
      </c>
      <c r="CN126" s="17">
        <f>FishAbundance!CN126</f>
        <v>2</v>
      </c>
      <c r="CO126" s="17">
        <f>FishAbundance!CO126</f>
        <v>0</v>
      </c>
      <c r="CP126" s="17">
        <f>FishAbundance!CP126</f>
        <v>0</v>
      </c>
      <c r="CQ126" s="17">
        <f>FishAbundance!CQ126</f>
        <v>0</v>
      </c>
      <c r="CR126" s="17">
        <f>FishAbundance!CR126</f>
        <v>0</v>
      </c>
      <c r="CS126" s="17">
        <f>FishAbundance!CS126</f>
        <v>0</v>
      </c>
      <c r="CT126" s="17">
        <f>FishAbundance!CT126</f>
        <v>0</v>
      </c>
      <c r="CU126" s="17">
        <f>FishAbundance!CU126</f>
        <v>0</v>
      </c>
      <c r="CV126" s="17">
        <f>FishAbundance!CV126</f>
        <v>1</v>
      </c>
      <c r="CW126" s="17">
        <f>FishAbundance!CW126</f>
        <v>0</v>
      </c>
      <c r="CX126" s="17">
        <f>FishAbundance!CX126</f>
        <v>0</v>
      </c>
      <c r="CY126" s="17">
        <f>FishAbundance!CY126</f>
        <v>0</v>
      </c>
      <c r="CZ126" s="17">
        <f>FishAbundance!CZ126</f>
        <v>0</v>
      </c>
      <c r="DA126" s="17">
        <f>FishAbundance!DA126</f>
        <v>3</v>
      </c>
      <c r="DB126" s="17">
        <f>FishAbundance!DB126</f>
        <v>0</v>
      </c>
      <c r="DC126" s="17">
        <f>FishAbundance!DC126</f>
        <v>3</v>
      </c>
      <c r="DD126" s="17">
        <f>FishAbundance!DD126</f>
        <v>0</v>
      </c>
      <c r="DE126" s="17">
        <f>FishAbundance!DE126</f>
        <v>0</v>
      </c>
      <c r="DF126" s="17">
        <f>FishAbundance!DF126</f>
        <v>1</v>
      </c>
      <c r="DG126" s="17">
        <f>FishAbundance!DG126</f>
        <v>0</v>
      </c>
      <c r="DH126" s="17">
        <f>FishAbundance!DH126</f>
        <v>0</v>
      </c>
      <c r="DI126" s="17">
        <f>FishAbundance!DI126</f>
        <v>0</v>
      </c>
      <c r="DJ126" s="17">
        <f>FishAbundance!DJ126</f>
        <v>0</v>
      </c>
      <c r="DK126" s="17">
        <f>FishAbundance!DK126</f>
        <v>0</v>
      </c>
      <c r="DL126" s="17">
        <f>FishAbundance!DL126</f>
        <v>0</v>
      </c>
      <c r="DM126" s="17">
        <f>FishAbundance!DM126</f>
        <v>0</v>
      </c>
      <c r="DN126" s="17">
        <f>FishAbundance!DN126</f>
        <v>0</v>
      </c>
      <c r="DO126" s="17">
        <f>FishAbundance!DO126</f>
        <v>0</v>
      </c>
      <c r="DP126" s="17">
        <f>FishAbundance!DP126</f>
        <v>0</v>
      </c>
      <c r="DQ126" s="17">
        <f>FishAbundance!DQ126</f>
        <v>0</v>
      </c>
      <c r="DR126" s="17">
        <f>FishAbundance!DR126</f>
        <v>0</v>
      </c>
      <c r="DS126" s="17">
        <f>FishAbundance!DS126</f>
        <v>2</v>
      </c>
      <c r="DT126" s="17">
        <f>FishAbundance!DT126</f>
        <v>0</v>
      </c>
      <c r="DU126" s="17">
        <f>FishAbundance!DU126</f>
        <v>0</v>
      </c>
      <c r="DV126" s="17">
        <f>FishAbundance!DV126</f>
        <v>0</v>
      </c>
      <c r="DW126" s="17">
        <f>FishAbundance!DW126</f>
        <v>0</v>
      </c>
      <c r="DX126" s="17">
        <f>FishAbundance!DX126</f>
        <v>2</v>
      </c>
      <c r="DY126" s="17">
        <f>FishAbundance!DY126</f>
        <v>0</v>
      </c>
      <c r="DZ126" s="17">
        <f>FishAbundance!DZ126</f>
        <v>2</v>
      </c>
      <c r="EA126" s="17">
        <f>FishAbundance!EA126</f>
        <v>2</v>
      </c>
      <c r="EB126" s="17">
        <f>FishAbundance!EB126</f>
        <v>1</v>
      </c>
      <c r="EC126" s="17">
        <f>FishAbundance!EC126</f>
        <v>2</v>
      </c>
      <c r="ED126" s="17">
        <f>FishAbundance!ED126</f>
        <v>0</v>
      </c>
      <c r="EE126" s="17">
        <f>FishAbundance!EE126</f>
        <v>0</v>
      </c>
      <c r="EF126" s="17">
        <f>FishAbundance!EF126</f>
        <v>0</v>
      </c>
      <c r="EG126" s="17">
        <f>FishAbundance!EG126</f>
        <v>0</v>
      </c>
      <c r="EH126" s="17">
        <f>FishAbundance!EH126</f>
        <v>0</v>
      </c>
      <c r="EI126" s="17">
        <f>FishAbundance!EI126</f>
        <v>2</v>
      </c>
      <c r="EJ126" s="17">
        <f>FishAbundance!EJ126</f>
        <v>0</v>
      </c>
      <c r="EK126" s="17">
        <f>FishAbundance!EK126</f>
        <v>2</v>
      </c>
      <c r="EL126" s="17">
        <f>FishAbundance!EL126</f>
        <v>0</v>
      </c>
      <c r="EM126" s="17">
        <f>FishAbundance!EM126</f>
        <v>2</v>
      </c>
      <c r="EN126" s="17">
        <f>FishAbundance!EN126</f>
        <v>2</v>
      </c>
      <c r="EO126" s="17">
        <f>FishAbundance!EO126</f>
        <v>2</v>
      </c>
      <c r="EP126" s="17">
        <f>FishAbundance!EP126</f>
        <v>0</v>
      </c>
      <c r="EQ126" s="17">
        <f>FishAbundance!EQ126</f>
        <v>0</v>
      </c>
      <c r="ER126" s="17">
        <f>FishAbundance!ER126</f>
        <v>0</v>
      </c>
      <c r="ES126" s="17">
        <f>FishAbundance!ES126</f>
        <v>0</v>
      </c>
      <c r="ET126" s="17">
        <f>FishAbundance!ET126</f>
        <v>0</v>
      </c>
      <c r="EU126" s="17">
        <f>FishAbundance!EU126</f>
        <v>0</v>
      </c>
      <c r="EV126" s="17">
        <f>FishAbundance!EV126</f>
        <v>0</v>
      </c>
      <c r="EW126" s="17">
        <f>FishAbundance!EW126</f>
        <v>0</v>
      </c>
      <c r="EX126" s="17">
        <f>FishAbundance!EX126</f>
        <v>0</v>
      </c>
      <c r="EY126" s="17">
        <f>FishAbundance!EY126</f>
        <v>0</v>
      </c>
      <c r="EZ126" s="17">
        <f>FishAbundance!EZ126</f>
        <v>0</v>
      </c>
      <c r="FA126" s="17">
        <f>FishAbundance!FA126</f>
        <v>0</v>
      </c>
      <c r="FB126" s="17">
        <f>FishAbundance!FB126</f>
        <v>1</v>
      </c>
      <c r="FC126" s="17">
        <f>FishAbundance!FC126</f>
        <v>0</v>
      </c>
      <c r="FE126" s="17">
        <f>VLOOKUP($A126, SiteInfo!$A$2:$R$480, MATCH(FishAbundancePRIMER!FE$1, SiteInfo!$A$1:$R$1,0), 0)</f>
        <v>28</v>
      </c>
      <c r="FF126" s="17">
        <f>VLOOKUP($A126, SiteInfo!$A$2:$R$480, MATCH(FishAbundancePRIMER!FF$1, SiteInfo!$A$1:$R$1,0), 0)</f>
        <v>2</v>
      </c>
      <c r="FG126" s="17">
        <f>VLOOKUP($A126, SiteInfo!$A$2:$R$480, MATCH(FishAbundancePRIMER!FG$1, SiteInfo!$A$1:$R$1,0), 0)</f>
        <v>1990</v>
      </c>
      <c r="FH126" s="17" t="str">
        <f>VLOOKUP($A126, SiteInfo!$A$2:$R$480, MATCH(FishAbundancePRIMER!FH$1, SiteInfo!$A$1:$R$1,0), 0)</f>
        <v>CD</v>
      </c>
      <c r="FI126" s="17">
        <f>VLOOKUP($A126, SiteInfo!$A$2:$R$480, MATCH(FishAbundancePRIMER!FI$1, SiteInfo!$A$1:$R$1,0), 0)</f>
        <v>4</v>
      </c>
      <c r="FJ126" s="17" t="str">
        <f>VLOOKUP($A126, SiteInfo!$A$2:$R$480, MATCH(FishAbundancePRIMER!FJ$1, SiteInfo!$A$1:$R$1,0), 0)</f>
        <v>Greville Harbour</v>
      </c>
      <c r="FK126" s="17" t="str">
        <f>VLOOKUP($A126, SiteInfo!$A$2:$R$480, MATCH(FishAbundancePRIMER!FK$1, SiteInfo!$A$1:$R$1,0), 0)</f>
        <v>D'Urville Island</v>
      </c>
      <c r="FL126" s="17" t="str">
        <f>VLOOKUP($A126, SiteInfo!$A$2:$R$480, MATCH(FishAbundancePRIMER!FL$1, SiteInfo!$A$1:$R$1,0), 0)</f>
        <v>OMS</v>
      </c>
      <c r="FM126" s="17" t="str">
        <f>VLOOKUP($A126, SiteInfo!$A$2:$R$480, MATCH(FishAbundancePRIMER!FM$1, SiteInfo!$A$1:$R$1,0), 0)</f>
        <v>Outer Marlborough Sounds</v>
      </c>
      <c r="FN126" s="17" t="str">
        <f>VLOOKUP($A126, SiteInfo!$A$2:$R$480, MATCH(FishAbundancePRIMER!FN$1, SiteInfo!$A$1:$R$1,0), 0)</f>
        <v>Di</v>
      </c>
      <c r="FO126" s="17" t="str">
        <f>VLOOKUP($A126, SiteInfo!$A$2:$R$480, MATCH(FishAbundancePRIMER!FO$1, SiteInfo!$A$1:$R$1,0), 0)</f>
        <v>NESI</v>
      </c>
    </row>
    <row r="127" spans="1:171" x14ac:dyDescent="0.25">
      <c r="A127" s="11" t="str">
        <f>FishAbundance!A127</f>
        <v>Di15</v>
      </c>
      <c r="B127" s="17">
        <f>FishAbundance!B127</f>
        <v>0</v>
      </c>
      <c r="C127" s="17">
        <f>FishAbundance!C127</f>
        <v>0</v>
      </c>
      <c r="D127" s="17">
        <f>FishAbundance!D127</f>
        <v>0</v>
      </c>
      <c r="E127" s="17">
        <f>FishAbundance!E127</f>
        <v>0</v>
      </c>
      <c r="F127" s="17">
        <f>FishAbundance!F127</f>
        <v>0</v>
      </c>
      <c r="G127" s="17">
        <f>FishAbundance!G127</f>
        <v>0</v>
      </c>
      <c r="H127" s="17">
        <f>FishAbundance!H127</f>
        <v>0</v>
      </c>
      <c r="I127" s="17">
        <f>FishAbundance!I127</f>
        <v>0</v>
      </c>
      <c r="J127" s="17">
        <f>FishAbundance!J127</f>
        <v>0</v>
      </c>
      <c r="K127" s="17">
        <f>FishAbundance!K127</f>
        <v>0</v>
      </c>
      <c r="L127" s="17">
        <f>FishAbundance!L127</f>
        <v>0</v>
      </c>
      <c r="M127" s="17">
        <f>FishAbundance!M127</f>
        <v>0</v>
      </c>
      <c r="N127" s="17">
        <f>FishAbundance!N127</f>
        <v>0</v>
      </c>
      <c r="O127" s="17">
        <f>FishAbundance!O127</f>
        <v>0</v>
      </c>
      <c r="P127" s="17">
        <f>FishAbundance!P127</f>
        <v>0</v>
      </c>
      <c r="Q127" s="17">
        <f>FishAbundance!Q127</f>
        <v>0</v>
      </c>
      <c r="R127" s="17">
        <f>FishAbundance!R127</f>
        <v>0</v>
      </c>
      <c r="S127" s="17">
        <f>FishAbundance!S127</f>
        <v>0</v>
      </c>
      <c r="T127" s="17">
        <f>FishAbundance!T127</f>
        <v>0</v>
      </c>
      <c r="U127" s="17">
        <f>FishAbundance!U127</f>
        <v>0</v>
      </c>
      <c r="V127" s="17">
        <f>FishAbundance!V127</f>
        <v>0</v>
      </c>
      <c r="W127" s="17">
        <f>FishAbundance!W127</f>
        <v>0</v>
      </c>
      <c r="X127" s="17">
        <f>FishAbundance!X127</f>
        <v>0</v>
      </c>
      <c r="Y127" s="17">
        <f>FishAbundance!Y127</f>
        <v>0</v>
      </c>
      <c r="Z127" s="17">
        <f>FishAbundance!Z127</f>
        <v>0</v>
      </c>
      <c r="AA127" s="17">
        <f>FishAbundance!AA127</f>
        <v>0</v>
      </c>
      <c r="AB127" s="17">
        <f>FishAbundance!AB127</f>
        <v>0</v>
      </c>
      <c r="AC127" s="17">
        <f>FishAbundance!AC127</f>
        <v>0</v>
      </c>
      <c r="AD127" s="17">
        <f>FishAbundance!AD127</f>
        <v>0</v>
      </c>
      <c r="AE127" s="17">
        <f>FishAbundance!AE127</f>
        <v>0</v>
      </c>
      <c r="AF127" s="17">
        <f>FishAbundance!AF127</f>
        <v>0</v>
      </c>
      <c r="AG127" s="17">
        <f>FishAbundance!AG127</f>
        <v>0</v>
      </c>
      <c r="AH127" s="17">
        <f>FishAbundance!AH127</f>
        <v>0</v>
      </c>
      <c r="AI127" s="17">
        <f>FishAbundance!AI127</f>
        <v>0</v>
      </c>
      <c r="AJ127" s="17">
        <f>FishAbundance!AJ127</f>
        <v>0</v>
      </c>
      <c r="AK127" s="17">
        <f>FishAbundance!AK127</f>
        <v>0</v>
      </c>
      <c r="AL127" s="17">
        <f>FishAbundance!AL127</f>
        <v>0</v>
      </c>
      <c r="AM127" s="17">
        <f>FishAbundance!AM127</f>
        <v>0</v>
      </c>
      <c r="AN127" s="17">
        <f>FishAbundance!AN127</f>
        <v>0</v>
      </c>
      <c r="AO127" s="17">
        <f>FishAbundance!AO127</f>
        <v>0</v>
      </c>
      <c r="AP127" s="17">
        <f>FishAbundance!AP127</f>
        <v>0</v>
      </c>
      <c r="AQ127" s="17">
        <f>FishAbundance!AQ127</f>
        <v>0</v>
      </c>
      <c r="AR127" s="17">
        <f>FishAbundance!AR127</f>
        <v>0</v>
      </c>
      <c r="AS127" s="17">
        <f>FishAbundance!AS127</f>
        <v>0</v>
      </c>
      <c r="AT127" s="17">
        <f>FishAbundance!AT127</f>
        <v>0</v>
      </c>
      <c r="AU127" s="17">
        <f>FishAbundance!AU127</f>
        <v>0</v>
      </c>
      <c r="AV127" s="17">
        <f>FishAbundance!AV127</f>
        <v>0</v>
      </c>
      <c r="AW127" s="17">
        <f>FishAbundance!AW127</f>
        <v>0</v>
      </c>
      <c r="AX127" s="17">
        <f>FishAbundance!AX127</f>
        <v>0</v>
      </c>
      <c r="AY127" s="17">
        <f>FishAbundance!AY127</f>
        <v>0</v>
      </c>
      <c r="AZ127" s="17">
        <f>FishAbundance!AZ127</f>
        <v>0</v>
      </c>
      <c r="BA127" s="17">
        <f>FishAbundance!BA127</f>
        <v>0</v>
      </c>
      <c r="BB127" s="17">
        <f>FishAbundance!BB127</f>
        <v>0</v>
      </c>
      <c r="BC127" s="17">
        <f>FishAbundance!BC127</f>
        <v>0</v>
      </c>
      <c r="BD127" s="17">
        <f>FishAbundance!BD127</f>
        <v>0</v>
      </c>
      <c r="BE127" s="17">
        <f>FishAbundance!BE127</f>
        <v>0</v>
      </c>
      <c r="BF127" s="17">
        <f>FishAbundance!BF127</f>
        <v>0</v>
      </c>
      <c r="BG127" s="17">
        <f>FishAbundance!BG127</f>
        <v>0</v>
      </c>
      <c r="BH127" s="17">
        <f>FishAbundance!BH127</f>
        <v>0</v>
      </c>
      <c r="BI127" s="17">
        <f>FishAbundance!BI127</f>
        <v>0</v>
      </c>
      <c r="BJ127" s="17">
        <f>FishAbundance!BJ127</f>
        <v>0</v>
      </c>
      <c r="BK127" s="17">
        <f>FishAbundance!BK127</f>
        <v>0</v>
      </c>
      <c r="BL127" s="17">
        <f>FishAbundance!BL127</f>
        <v>0</v>
      </c>
      <c r="BM127" s="17">
        <f>FishAbundance!BM127</f>
        <v>0</v>
      </c>
      <c r="BN127" s="17">
        <f>FishAbundance!BN127</f>
        <v>0</v>
      </c>
      <c r="BO127" s="17">
        <f>FishAbundance!BO127</f>
        <v>0</v>
      </c>
      <c r="BP127" s="17">
        <f>FishAbundance!BP127</f>
        <v>0</v>
      </c>
      <c r="BQ127" s="17">
        <f>FishAbundance!BQ127</f>
        <v>0</v>
      </c>
      <c r="BR127" s="17">
        <f>FishAbundance!BR127</f>
        <v>0</v>
      </c>
      <c r="BS127" s="17">
        <f>FishAbundance!BS127</f>
        <v>0</v>
      </c>
      <c r="BT127" s="17">
        <f>FishAbundance!BT127</f>
        <v>0</v>
      </c>
      <c r="BU127" s="17">
        <f>FishAbundance!BU127</f>
        <v>0</v>
      </c>
      <c r="BV127" s="17">
        <f>FishAbundance!BV127</f>
        <v>0</v>
      </c>
      <c r="BW127" s="17">
        <f>FishAbundance!BW127</f>
        <v>0</v>
      </c>
      <c r="BX127" s="17">
        <f>FishAbundance!BX127</f>
        <v>0</v>
      </c>
      <c r="BY127" s="17">
        <f>FishAbundance!BY127</f>
        <v>0</v>
      </c>
      <c r="BZ127" s="17">
        <f>FishAbundance!BZ127</f>
        <v>0</v>
      </c>
      <c r="CA127" s="17">
        <f>FishAbundance!CA127</f>
        <v>0</v>
      </c>
      <c r="CB127" s="17">
        <f>FishAbundance!CB127</f>
        <v>0</v>
      </c>
      <c r="CC127" s="17">
        <f>FishAbundance!CC127</f>
        <v>0</v>
      </c>
      <c r="CD127" s="17">
        <f>FishAbundance!CD127</f>
        <v>0</v>
      </c>
      <c r="CE127" s="17">
        <f>FishAbundance!CE127</f>
        <v>0</v>
      </c>
      <c r="CF127" s="17">
        <f>FishAbundance!CF127</f>
        <v>0</v>
      </c>
      <c r="CG127" s="17">
        <f>FishAbundance!CG127</f>
        <v>0</v>
      </c>
      <c r="CH127" s="17">
        <f>FishAbundance!CH127</f>
        <v>0</v>
      </c>
      <c r="CI127" s="17">
        <f>FishAbundance!CI127</f>
        <v>0</v>
      </c>
      <c r="CJ127" s="17">
        <f>FishAbundance!CJ127</f>
        <v>0</v>
      </c>
      <c r="CK127" s="17">
        <f>FishAbundance!CK127</f>
        <v>0</v>
      </c>
      <c r="CL127" s="17">
        <f>FishAbundance!CL127</f>
        <v>0</v>
      </c>
      <c r="CM127" s="17">
        <f>FishAbundance!CM127</f>
        <v>0</v>
      </c>
      <c r="CN127" s="17">
        <f>FishAbundance!CN127</f>
        <v>0</v>
      </c>
      <c r="CO127" s="17">
        <f>FishAbundance!CO127</f>
        <v>0</v>
      </c>
      <c r="CP127" s="17">
        <f>FishAbundance!CP127</f>
        <v>0</v>
      </c>
      <c r="CQ127" s="17">
        <f>FishAbundance!CQ127</f>
        <v>0</v>
      </c>
      <c r="CR127" s="17">
        <f>FishAbundance!CR127</f>
        <v>0</v>
      </c>
      <c r="CS127" s="17">
        <f>FishAbundance!CS127</f>
        <v>0</v>
      </c>
      <c r="CT127" s="17">
        <f>FishAbundance!CT127</f>
        <v>0</v>
      </c>
      <c r="CU127" s="17">
        <f>FishAbundance!CU127</f>
        <v>0</v>
      </c>
      <c r="CV127" s="17">
        <f>FishAbundance!CV127</f>
        <v>0</v>
      </c>
      <c r="CW127" s="17">
        <f>FishAbundance!CW127</f>
        <v>0</v>
      </c>
      <c r="CX127" s="17">
        <f>FishAbundance!CX127</f>
        <v>0</v>
      </c>
      <c r="CY127" s="17">
        <f>FishAbundance!CY127</f>
        <v>0</v>
      </c>
      <c r="CZ127" s="17">
        <f>FishAbundance!CZ127</f>
        <v>0</v>
      </c>
      <c r="DA127" s="17">
        <f>FishAbundance!DA127</f>
        <v>2</v>
      </c>
      <c r="DB127" s="17">
        <f>FishAbundance!DB127</f>
        <v>0</v>
      </c>
      <c r="DC127" s="17">
        <f>FishAbundance!DC127</f>
        <v>0</v>
      </c>
      <c r="DD127" s="17">
        <f>FishAbundance!DD127</f>
        <v>0</v>
      </c>
      <c r="DE127" s="17">
        <f>FishAbundance!DE127</f>
        <v>0</v>
      </c>
      <c r="DF127" s="17">
        <f>FishAbundance!DF127</f>
        <v>0</v>
      </c>
      <c r="DG127" s="17">
        <f>FishAbundance!DG127</f>
        <v>0</v>
      </c>
      <c r="DH127" s="17">
        <f>FishAbundance!DH127</f>
        <v>0</v>
      </c>
      <c r="DI127" s="17">
        <f>FishAbundance!DI127</f>
        <v>0</v>
      </c>
      <c r="DJ127" s="17">
        <f>FishAbundance!DJ127</f>
        <v>0</v>
      </c>
      <c r="DK127" s="17">
        <f>FishAbundance!DK127</f>
        <v>0</v>
      </c>
      <c r="DL127" s="17">
        <f>FishAbundance!DL127</f>
        <v>0</v>
      </c>
      <c r="DM127" s="17">
        <f>FishAbundance!DM127</f>
        <v>0</v>
      </c>
      <c r="DN127" s="17">
        <f>FishAbundance!DN127</f>
        <v>0</v>
      </c>
      <c r="DO127" s="17">
        <f>FishAbundance!DO127</f>
        <v>0</v>
      </c>
      <c r="DP127" s="17">
        <f>FishAbundance!DP127</f>
        <v>0</v>
      </c>
      <c r="DQ127" s="17">
        <f>FishAbundance!DQ127</f>
        <v>0</v>
      </c>
      <c r="DR127" s="17">
        <f>FishAbundance!DR127</f>
        <v>0</v>
      </c>
      <c r="DS127" s="17">
        <f>FishAbundance!DS127</f>
        <v>0</v>
      </c>
      <c r="DT127" s="17">
        <f>FishAbundance!DT127</f>
        <v>0</v>
      </c>
      <c r="DU127" s="17">
        <f>FishAbundance!DU127</f>
        <v>0</v>
      </c>
      <c r="DV127" s="17">
        <f>FishAbundance!DV127</f>
        <v>0</v>
      </c>
      <c r="DW127" s="17">
        <f>FishAbundance!DW127</f>
        <v>0</v>
      </c>
      <c r="DX127" s="17">
        <f>FishAbundance!DX127</f>
        <v>0</v>
      </c>
      <c r="DY127" s="17">
        <f>FishAbundance!DY127</f>
        <v>0</v>
      </c>
      <c r="DZ127" s="17">
        <f>FishAbundance!DZ127</f>
        <v>0</v>
      </c>
      <c r="EA127" s="17">
        <f>FishAbundance!EA127</f>
        <v>1</v>
      </c>
      <c r="EB127" s="17">
        <f>FishAbundance!EB127</f>
        <v>0</v>
      </c>
      <c r="EC127" s="17">
        <f>FishAbundance!EC127</f>
        <v>0</v>
      </c>
      <c r="ED127" s="17">
        <f>FishAbundance!ED127</f>
        <v>0</v>
      </c>
      <c r="EE127" s="17">
        <f>FishAbundance!EE127</f>
        <v>0</v>
      </c>
      <c r="EF127" s="17">
        <f>FishAbundance!EF127</f>
        <v>0</v>
      </c>
      <c r="EG127" s="17">
        <f>FishAbundance!EG127</f>
        <v>2</v>
      </c>
      <c r="EH127" s="17">
        <f>FishAbundance!EH127</f>
        <v>0</v>
      </c>
      <c r="EI127" s="17">
        <f>FishAbundance!EI127</f>
        <v>0</v>
      </c>
      <c r="EJ127" s="17">
        <f>FishAbundance!EJ127</f>
        <v>0</v>
      </c>
      <c r="EK127" s="17">
        <f>FishAbundance!EK127</f>
        <v>0</v>
      </c>
      <c r="EL127" s="17">
        <f>FishAbundance!EL127</f>
        <v>0</v>
      </c>
      <c r="EM127" s="17">
        <f>FishAbundance!EM127</f>
        <v>0</v>
      </c>
      <c r="EN127" s="17">
        <f>FishAbundance!EN127</f>
        <v>0</v>
      </c>
      <c r="EO127" s="17">
        <f>FishAbundance!EO127</f>
        <v>0</v>
      </c>
      <c r="EP127" s="17">
        <f>FishAbundance!EP127</f>
        <v>0</v>
      </c>
      <c r="EQ127" s="17">
        <f>FishAbundance!EQ127</f>
        <v>0</v>
      </c>
      <c r="ER127" s="17">
        <f>FishAbundance!ER127</f>
        <v>0</v>
      </c>
      <c r="ES127" s="17">
        <f>FishAbundance!ES127</f>
        <v>0</v>
      </c>
      <c r="ET127" s="17">
        <f>FishAbundance!ET127</f>
        <v>0</v>
      </c>
      <c r="EU127" s="17">
        <f>FishAbundance!EU127</f>
        <v>0</v>
      </c>
      <c r="EV127" s="17">
        <f>FishAbundance!EV127</f>
        <v>0</v>
      </c>
      <c r="EW127" s="17">
        <f>FishAbundance!EW127</f>
        <v>0</v>
      </c>
      <c r="EX127" s="17">
        <f>FishAbundance!EX127</f>
        <v>0</v>
      </c>
      <c r="EY127" s="17">
        <f>FishAbundance!EY127</f>
        <v>0</v>
      </c>
      <c r="EZ127" s="17">
        <f>FishAbundance!EZ127</f>
        <v>0</v>
      </c>
      <c r="FA127" s="17">
        <f>FishAbundance!FA127</f>
        <v>0</v>
      </c>
      <c r="FB127" s="17">
        <f>FishAbundance!FB127</f>
        <v>0</v>
      </c>
      <c r="FC127" s="17">
        <f>FishAbundance!FC127</f>
        <v>0</v>
      </c>
      <c r="FE127" s="17">
        <f>VLOOKUP($A127, SiteInfo!$A$2:$R$480, MATCH(FishAbundancePRIMER!FE$1, SiteInfo!$A$1:$R$1,0), 0)</f>
        <v>28</v>
      </c>
      <c r="FF127" s="17">
        <f>VLOOKUP($A127, SiteInfo!$A$2:$R$480, MATCH(FishAbundancePRIMER!FF$1, SiteInfo!$A$1:$R$1,0), 0)</f>
        <v>2</v>
      </c>
      <c r="FG127" s="17">
        <f>VLOOKUP($A127, SiteInfo!$A$2:$R$480, MATCH(FishAbundancePRIMER!FG$1, SiteInfo!$A$1:$R$1,0), 0)</f>
        <v>1990</v>
      </c>
      <c r="FH127" s="17" t="str">
        <f>VLOOKUP($A127, SiteInfo!$A$2:$R$480, MATCH(FishAbundancePRIMER!FH$1, SiteInfo!$A$1:$R$1,0), 0)</f>
        <v>CD</v>
      </c>
      <c r="FI127" s="17">
        <f>VLOOKUP($A127, SiteInfo!$A$2:$R$480, MATCH(FishAbundancePRIMER!FI$1, SiteInfo!$A$1:$R$1,0), 0)</f>
        <v>2</v>
      </c>
      <c r="FJ127" s="17" t="str">
        <f>VLOOKUP($A127, SiteInfo!$A$2:$R$480, MATCH(FishAbundancePRIMER!FJ$1, SiteInfo!$A$1:$R$1,0), 0)</f>
        <v>Greville Harbour</v>
      </c>
      <c r="FK127" s="17" t="str">
        <f>VLOOKUP($A127, SiteInfo!$A$2:$R$480, MATCH(FishAbundancePRIMER!FK$1, SiteInfo!$A$1:$R$1,0), 0)</f>
        <v>D'Urville Island</v>
      </c>
      <c r="FL127" s="17" t="str">
        <f>VLOOKUP($A127, SiteInfo!$A$2:$R$480, MATCH(FishAbundancePRIMER!FL$1, SiteInfo!$A$1:$R$1,0), 0)</f>
        <v>OMS</v>
      </c>
      <c r="FM127" s="17" t="str">
        <f>VLOOKUP($A127, SiteInfo!$A$2:$R$480, MATCH(FishAbundancePRIMER!FM$1, SiteInfo!$A$1:$R$1,0), 0)</f>
        <v>Outer Marlborough Sounds</v>
      </c>
      <c r="FN127" s="17" t="str">
        <f>VLOOKUP($A127, SiteInfo!$A$2:$R$480, MATCH(FishAbundancePRIMER!FN$1, SiteInfo!$A$1:$R$1,0), 0)</f>
        <v>Di</v>
      </c>
      <c r="FO127" s="17" t="str">
        <f>VLOOKUP($A127, SiteInfo!$A$2:$R$480, MATCH(FishAbundancePRIMER!FO$1, SiteInfo!$A$1:$R$1,0), 0)</f>
        <v>NESI</v>
      </c>
    </row>
    <row r="128" spans="1:171" x14ac:dyDescent="0.25">
      <c r="A128" s="11" t="str">
        <f>FishAbundance!A128</f>
        <v>Di17</v>
      </c>
      <c r="B128" s="17">
        <f>FishAbundance!B128</f>
        <v>0</v>
      </c>
      <c r="C128" s="17">
        <f>FishAbundance!C128</f>
        <v>0</v>
      </c>
      <c r="D128" s="17">
        <f>FishAbundance!D128</f>
        <v>0</v>
      </c>
      <c r="E128" s="17">
        <f>FishAbundance!E128</f>
        <v>0</v>
      </c>
      <c r="F128" s="17">
        <f>FishAbundance!F128</f>
        <v>0</v>
      </c>
      <c r="G128" s="17">
        <f>FishAbundance!G128</f>
        <v>0</v>
      </c>
      <c r="H128" s="17">
        <f>FishAbundance!H128</f>
        <v>0</v>
      </c>
      <c r="I128" s="17">
        <f>FishAbundance!I128</f>
        <v>0</v>
      </c>
      <c r="J128" s="17">
        <f>FishAbundance!J128</f>
        <v>0</v>
      </c>
      <c r="K128" s="17">
        <f>FishAbundance!K128</f>
        <v>0</v>
      </c>
      <c r="L128" s="17">
        <f>FishAbundance!L128</f>
        <v>0</v>
      </c>
      <c r="M128" s="17">
        <f>FishAbundance!M128</f>
        <v>0</v>
      </c>
      <c r="N128" s="17">
        <f>FishAbundance!N128</f>
        <v>0</v>
      </c>
      <c r="O128" s="17">
        <f>FishAbundance!O128</f>
        <v>0</v>
      </c>
      <c r="P128" s="17">
        <f>FishAbundance!P128</f>
        <v>0</v>
      </c>
      <c r="Q128" s="17">
        <f>FishAbundance!Q128</f>
        <v>0</v>
      </c>
      <c r="R128" s="17">
        <f>FishAbundance!R128</f>
        <v>0</v>
      </c>
      <c r="S128" s="17">
        <f>FishAbundance!S128</f>
        <v>0</v>
      </c>
      <c r="T128" s="17">
        <f>FishAbundance!T128</f>
        <v>0</v>
      </c>
      <c r="U128" s="17">
        <f>FishAbundance!U128</f>
        <v>0</v>
      </c>
      <c r="V128" s="17">
        <f>FishAbundance!V128</f>
        <v>1</v>
      </c>
      <c r="W128" s="17">
        <f>FishAbundance!W128</f>
        <v>0</v>
      </c>
      <c r="X128" s="17">
        <f>FishAbundance!X128</f>
        <v>0</v>
      </c>
      <c r="Y128" s="17">
        <f>FishAbundance!Y128</f>
        <v>0</v>
      </c>
      <c r="Z128" s="17">
        <f>FishAbundance!Z128</f>
        <v>0</v>
      </c>
      <c r="AA128" s="17">
        <f>FishAbundance!AA128</f>
        <v>1</v>
      </c>
      <c r="AB128" s="17">
        <f>FishAbundance!AB128</f>
        <v>0</v>
      </c>
      <c r="AC128" s="17">
        <f>FishAbundance!AC128</f>
        <v>0</v>
      </c>
      <c r="AD128" s="17">
        <f>FishAbundance!AD128</f>
        <v>0</v>
      </c>
      <c r="AE128" s="17">
        <f>FishAbundance!AE128</f>
        <v>0</v>
      </c>
      <c r="AF128" s="17">
        <f>FishAbundance!AF128</f>
        <v>0</v>
      </c>
      <c r="AG128" s="17">
        <f>FishAbundance!AG128</f>
        <v>0</v>
      </c>
      <c r="AH128" s="17">
        <f>FishAbundance!AH128</f>
        <v>0</v>
      </c>
      <c r="AI128" s="17">
        <f>FishAbundance!AI128</f>
        <v>0</v>
      </c>
      <c r="AJ128" s="17">
        <f>FishAbundance!AJ128</f>
        <v>0</v>
      </c>
      <c r="AK128" s="17">
        <f>FishAbundance!AK128</f>
        <v>0</v>
      </c>
      <c r="AL128" s="17">
        <f>FishAbundance!AL128</f>
        <v>0</v>
      </c>
      <c r="AM128" s="17">
        <f>FishAbundance!AM128</f>
        <v>0</v>
      </c>
      <c r="AN128" s="17">
        <f>FishAbundance!AN128</f>
        <v>0</v>
      </c>
      <c r="AO128" s="17">
        <f>FishAbundance!AO128</f>
        <v>0</v>
      </c>
      <c r="AP128" s="17">
        <f>FishAbundance!AP128</f>
        <v>0</v>
      </c>
      <c r="AQ128" s="17">
        <f>FishAbundance!AQ128</f>
        <v>0</v>
      </c>
      <c r="AR128" s="17">
        <f>FishAbundance!AR128</f>
        <v>0</v>
      </c>
      <c r="AS128" s="17">
        <f>FishAbundance!AS128</f>
        <v>0</v>
      </c>
      <c r="AT128" s="17">
        <f>FishAbundance!AT128</f>
        <v>0</v>
      </c>
      <c r="AU128" s="17">
        <f>FishAbundance!AU128</f>
        <v>0</v>
      </c>
      <c r="AV128" s="17">
        <f>FishAbundance!AV128</f>
        <v>0</v>
      </c>
      <c r="AW128" s="17">
        <f>FishAbundance!AW128</f>
        <v>0</v>
      </c>
      <c r="AX128" s="17">
        <f>FishAbundance!AX128</f>
        <v>0</v>
      </c>
      <c r="AY128" s="17">
        <f>FishAbundance!AY128</f>
        <v>0</v>
      </c>
      <c r="AZ128" s="17">
        <f>FishAbundance!AZ128</f>
        <v>0</v>
      </c>
      <c r="BA128" s="17">
        <f>FishAbundance!BA128</f>
        <v>0</v>
      </c>
      <c r="BB128" s="17">
        <f>FishAbundance!BB128</f>
        <v>0</v>
      </c>
      <c r="BC128" s="17">
        <f>FishAbundance!BC128</f>
        <v>0</v>
      </c>
      <c r="BD128" s="17">
        <f>FishAbundance!BD128</f>
        <v>0</v>
      </c>
      <c r="BE128" s="17">
        <f>FishAbundance!BE128</f>
        <v>0</v>
      </c>
      <c r="BF128" s="17">
        <f>FishAbundance!BF128</f>
        <v>0</v>
      </c>
      <c r="BG128" s="17">
        <f>FishAbundance!BG128</f>
        <v>0</v>
      </c>
      <c r="BH128" s="17">
        <f>FishAbundance!BH128</f>
        <v>0</v>
      </c>
      <c r="BI128" s="17">
        <f>FishAbundance!BI128</f>
        <v>0</v>
      </c>
      <c r="BJ128" s="17">
        <f>FishAbundance!BJ128</f>
        <v>0</v>
      </c>
      <c r="BK128" s="17">
        <f>FishAbundance!BK128</f>
        <v>1</v>
      </c>
      <c r="BL128" s="17">
        <f>FishAbundance!BL128</f>
        <v>0</v>
      </c>
      <c r="BM128" s="17">
        <f>FishAbundance!BM128</f>
        <v>0</v>
      </c>
      <c r="BN128" s="17">
        <f>FishAbundance!BN128</f>
        <v>0</v>
      </c>
      <c r="BO128" s="17">
        <f>FishAbundance!BO128</f>
        <v>0</v>
      </c>
      <c r="BP128" s="17">
        <f>FishAbundance!BP128</f>
        <v>0</v>
      </c>
      <c r="BQ128" s="17">
        <f>FishAbundance!BQ128</f>
        <v>0</v>
      </c>
      <c r="BR128" s="17">
        <f>FishAbundance!BR128</f>
        <v>2</v>
      </c>
      <c r="BS128" s="17">
        <f>FishAbundance!BS128</f>
        <v>0</v>
      </c>
      <c r="BT128" s="17">
        <f>FishAbundance!BT128</f>
        <v>0</v>
      </c>
      <c r="BU128" s="17">
        <f>FishAbundance!BU128</f>
        <v>0</v>
      </c>
      <c r="BV128" s="17">
        <f>FishAbundance!BV128</f>
        <v>0</v>
      </c>
      <c r="BW128" s="17">
        <f>FishAbundance!BW128</f>
        <v>0</v>
      </c>
      <c r="BX128" s="17">
        <f>FishAbundance!BX128</f>
        <v>0</v>
      </c>
      <c r="BY128" s="17">
        <f>FishAbundance!BY128</f>
        <v>0</v>
      </c>
      <c r="BZ128" s="17">
        <f>FishAbundance!BZ128</f>
        <v>0</v>
      </c>
      <c r="CA128" s="17">
        <f>FishAbundance!CA128</f>
        <v>0</v>
      </c>
      <c r="CB128" s="17">
        <f>FishAbundance!CB128</f>
        <v>0</v>
      </c>
      <c r="CC128" s="17">
        <f>FishAbundance!CC128</f>
        <v>0</v>
      </c>
      <c r="CD128" s="17">
        <f>FishAbundance!CD128</f>
        <v>0</v>
      </c>
      <c r="CE128" s="17">
        <f>FishAbundance!CE128</f>
        <v>0</v>
      </c>
      <c r="CF128" s="17">
        <f>FishAbundance!CF128</f>
        <v>0</v>
      </c>
      <c r="CG128" s="17">
        <f>FishAbundance!CG128</f>
        <v>0</v>
      </c>
      <c r="CH128" s="17">
        <f>FishAbundance!CH128</f>
        <v>0</v>
      </c>
      <c r="CI128" s="17">
        <f>FishAbundance!CI128</f>
        <v>0</v>
      </c>
      <c r="CJ128" s="17">
        <f>FishAbundance!CJ128</f>
        <v>0</v>
      </c>
      <c r="CK128" s="17">
        <f>FishAbundance!CK128</f>
        <v>0</v>
      </c>
      <c r="CL128" s="17">
        <f>FishAbundance!CL128</f>
        <v>0</v>
      </c>
      <c r="CM128" s="17">
        <f>FishAbundance!CM128</f>
        <v>0</v>
      </c>
      <c r="CN128" s="17">
        <f>FishAbundance!CN128</f>
        <v>0</v>
      </c>
      <c r="CO128" s="17">
        <f>FishAbundance!CO128</f>
        <v>0</v>
      </c>
      <c r="CP128" s="17">
        <f>FishAbundance!CP128</f>
        <v>0</v>
      </c>
      <c r="CQ128" s="17">
        <f>FishAbundance!CQ128</f>
        <v>0</v>
      </c>
      <c r="CR128" s="17">
        <f>FishAbundance!CR128</f>
        <v>0</v>
      </c>
      <c r="CS128" s="17">
        <f>FishAbundance!CS128</f>
        <v>0</v>
      </c>
      <c r="CT128" s="17">
        <f>FishAbundance!CT128</f>
        <v>0</v>
      </c>
      <c r="CU128" s="17">
        <f>FishAbundance!CU128</f>
        <v>0</v>
      </c>
      <c r="CV128" s="17">
        <f>FishAbundance!CV128</f>
        <v>0</v>
      </c>
      <c r="CW128" s="17">
        <f>FishAbundance!CW128</f>
        <v>0</v>
      </c>
      <c r="CX128" s="17">
        <f>FishAbundance!CX128</f>
        <v>0</v>
      </c>
      <c r="CY128" s="17">
        <f>FishAbundance!CY128</f>
        <v>0</v>
      </c>
      <c r="CZ128" s="17">
        <f>FishAbundance!CZ128</f>
        <v>0</v>
      </c>
      <c r="DA128" s="17">
        <f>FishAbundance!DA128</f>
        <v>3</v>
      </c>
      <c r="DB128" s="17">
        <f>FishAbundance!DB128</f>
        <v>0</v>
      </c>
      <c r="DC128" s="17">
        <f>FishAbundance!DC128</f>
        <v>0</v>
      </c>
      <c r="DD128" s="17">
        <f>FishAbundance!DD128</f>
        <v>0</v>
      </c>
      <c r="DE128" s="17">
        <f>FishAbundance!DE128</f>
        <v>0</v>
      </c>
      <c r="DF128" s="17">
        <f>FishAbundance!DF128</f>
        <v>1</v>
      </c>
      <c r="DG128" s="17">
        <f>FishAbundance!DG128</f>
        <v>0</v>
      </c>
      <c r="DH128" s="17">
        <f>FishAbundance!DH128</f>
        <v>0</v>
      </c>
      <c r="DI128" s="17">
        <f>FishAbundance!DI128</f>
        <v>0</v>
      </c>
      <c r="DJ128" s="17">
        <f>FishAbundance!DJ128</f>
        <v>0</v>
      </c>
      <c r="DK128" s="17">
        <f>FishAbundance!DK128</f>
        <v>0</v>
      </c>
      <c r="DL128" s="17">
        <f>FishAbundance!DL128</f>
        <v>0</v>
      </c>
      <c r="DM128" s="17">
        <f>FishAbundance!DM128</f>
        <v>0</v>
      </c>
      <c r="DN128" s="17">
        <f>FishAbundance!DN128</f>
        <v>0</v>
      </c>
      <c r="DO128" s="17">
        <f>FishAbundance!DO128</f>
        <v>0</v>
      </c>
      <c r="DP128" s="17">
        <f>FishAbundance!DP128</f>
        <v>0</v>
      </c>
      <c r="DQ128" s="17">
        <f>FishAbundance!DQ128</f>
        <v>0</v>
      </c>
      <c r="DR128" s="17">
        <f>FishAbundance!DR128</f>
        <v>0</v>
      </c>
      <c r="DS128" s="17">
        <f>FishAbundance!DS128</f>
        <v>0</v>
      </c>
      <c r="DT128" s="17">
        <f>FishAbundance!DT128</f>
        <v>0</v>
      </c>
      <c r="DU128" s="17">
        <f>FishAbundance!DU128</f>
        <v>0</v>
      </c>
      <c r="DV128" s="17">
        <f>FishAbundance!DV128</f>
        <v>2</v>
      </c>
      <c r="DW128" s="17">
        <f>FishAbundance!DW128</f>
        <v>0</v>
      </c>
      <c r="DX128" s="17">
        <f>FishAbundance!DX128</f>
        <v>0</v>
      </c>
      <c r="DY128" s="17">
        <f>FishAbundance!DY128</f>
        <v>2</v>
      </c>
      <c r="DZ128" s="17">
        <f>FishAbundance!DZ128</f>
        <v>0</v>
      </c>
      <c r="EA128" s="17">
        <f>FishAbundance!EA128</f>
        <v>3</v>
      </c>
      <c r="EB128" s="17">
        <f>FishAbundance!EB128</f>
        <v>2</v>
      </c>
      <c r="EC128" s="17">
        <f>FishAbundance!EC128</f>
        <v>2</v>
      </c>
      <c r="ED128" s="17">
        <f>FishAbundance!ED128</f>
        <v>0</v>
      </c>
      <c r="EE128" s="17">
        <f>FishAbundance!EE128</f>
        <v>0</v>
      </c>
      <c r="EF128" s="17">
        <f>FishAbundance!EF128</f>
        <v>0</v>
      </c>
      <c r="EG128" s="17">
        <f>FishAbundance!EG128</f>
        <v>0</v>
      </c>
      <c r="EH128" s="17">
        <f>FishAbundance!EH128</f>
        <v>0</v>
      </c>
      <c r="EI128" s="17">
        <f>FishAbundance!EI128</f>
        <v>0</v>
      </c>
      <c r="EJ128" s="17">
        <f>FishAbundance!EJ128</f>
        <v>0</v>
      </c>
      <c r="EK128" s="17">
        <f>FishAbundance!EK128</f>
        <v>0</v>
      </c>
      <c r="EL128" s="17">
        <f>FishAbundance!EL128</f>
        <v>0</v>
      </c>
      <c r="EM128" s="17">
        <f>FishAbundance!EM128</f>
        <v>2</v>
      </c>
      <c r="EN128" s="17">
        <f>FishAbundance!EN128</f>
        <v>0</v>
      </c>
      <c r="EO128" s="17">
        <f>FishAbundance!EO128</f>
        <v>2</v>
      </c>
      <c r="EP128" s="17">
        <f>FishAbundance!EP128</f>
        <v>0</v>
      </c>
      <c r="EQ128" s="17">
        <f>FishAbundance!EQ128</f>
        <v>0</v>
      </c>
      <c r="ER128" s="17">
        <f>FishAbundance!ER128</f>
        <v>0</v>
      </c>
      <c r="ES128" s="17">
        <f>FishAbundance!ES128</f>
        <v>0</v>
      </c>
      <c r="ET128" s="17">
        <f>FishAbundance!ET128</f>
        <v>0</v>
      </c>
      <c r="EU128" s="17">
        <f>FishAbundance!EU128</f>
        <v>0</v>
      </c>
      <c r="EV128" s="17">
        <f>FishAbundance!EV128</f>
        <v>0</v>
      </c>
      <c r="EW128" s="17">
        <f>FishAbundance!EW128</f>
        <v>0</v>
      </c>
      <c r="EX128" s="17">
        <f>FishAbundance!EX128</f>
        <v>0</v>
      </c>
      <c r="EY128" s="17">
        <f>FishAbundance!EY128</f>
        <v>0</v>
      </c>
      <c r="EZ128" s="17">
        <f>FishAbundance!EZ128</f>
        <v>0</v>
      </c>
      <c r="FA128" s="17">
        <f>FishAbundance!FA128</f>
        <v>0</v>
      </c>
      <c r="FB128" s="17">
        <f>FishAbundance!FB128</f>
        <v>0</v>
      </c>
      <c r="FC128" s="17">
        <f>FishAbundance!FC128</f>
        <v>0</v>
      </c>
      <c r="FE128" s="17">
        <f>VLOOKUP($A128, SiteInfo!$A$2:$R$480, MATCH(FishAbundancePRIMER!FE$1, SiteInfo!$A$1:$R$1,0), 0)</f>
        <v>1</v>
      </c>
      <c r="FF128" s="17">
        <f>VLOOKUP($A128, SiteInfo!$A$2:$R$480, MATCH(FishAbundancePRIMER!FF$1, SiteInfo!$A$1:$R$1,0), 0)</f>
        <v>3</v>
      </c>
      <c r="FG128" s="17">
        <f>VLOOKUP($A128, SiteInfo!$A$2:$R$480, MATCH(FishAbundancePRIMER!FG$1, SiteInfo!$A$1:$R$1,0), 0)</f>
        <v>1990</v>
      </c>
      <c r="FH128" s="17" t="str">
        <f>VLOOKUP($A128, SiteInfo!$A$2:$R$480, MATCH(FishAbundancePRIMER!FH$1, SiteInfo!$A$1:$R$1,0), 0)</f>
        <v>CD</v>
      </c>
      <c r="FI128" s="17">
        <f>VLOOKUP($A128, SiteInfo!$A$2:$R$480, MATCH(FishAbundancePRIMER!FI$1, SiteInfo!$A$1:$R$1,0), 0)</f>
        <v>2</v>
      </c>
      <c r="FJ128" s="17" t="str">
        <f>VLOOKUP($A128, SiteInfo!$A$2:$R$480, MATCH(FishAbundancePRIMER!FJ$1, SiteInfo!$A$1:$R$1,0), 0)</f>
        <v>Greville Harbour</v>
      </c>
      <c r="FK128" s="17" t="str">
        <f>VLOOKUP($A128, SiteInfo!$A$2:$R$480, MATCH(FishAbundancePRIMER!FK$1, SiteInfo!$A$1:$R$1,0), 0)</f>
        <v>D'Urville Island</v>
      </c>
      <c r="FL128" s="17" t="str">
        <f>VLOOKUP($A128, SiteInfo!$A$2:$R$480, MATCH(FishAbundancePRIMER!FL$1, SiteInfo!$A$1:$R$1,0), 0)</f>
        <v>OMS</v>
      </c>
      <c r="FM128" s="17" t="str">
        <f>VLOOKUP($A128, SiteInfo!$A$2:$R$480, MATCH(FishAbundancePRIMER!FM$1, SiteInfo!$A$1:$R$1,0), 0)</f>
        <v>Outer Marlborough Sounds</v>
      </c>
      <c r="FN128" s="17" t="str">
        <f>VLOOKUP($A128, SiteInfo!$A$2:$R$480, MATCH(FishAbundancePRIMER!FN$1, SiteInfo!$A$1:$R$1,0), 0)</f>
        <v>Di</v>
      </c>
      <c r="FO128" s="17" t="str">
        <f>VLOOKUP($A128, SiteInfo!$A$2:$R$480, MATCH(FishAbundancePRIMER!FO$1, SiteInfo!$A$1:$R$1,0), 0)</f>
        <v>NESI</v>
      </c>
    </row>
    <row r="129" spans="1:171" x14ac:dyDescent="0.25">
      <c r="A129" s="11" t="str">
        <f>FishAbundance!A129</f>
        <v>Di18</v>
      </c>
      <c r="B129" s="17">
        <f>FishAbundance!B129</f>
        <v>0</v>
      </c>
      <c r="C129" s="17">
        <f>FishAbundance!C129</f>
        <v>0</v>
      </c>
      <c r="D129" s="17">
        <f>FishAbundance!D129</f>
        <v>0</v>
      </c>
      <c r="E129" s="17">
        <f>FishAbundance!E129</f>
        <v>0</v>
      </c>
      <c r="F129" s="17">
        <f>FishAbundance!F129</f>
        <v>0</v>
      </c>
      <c r="G129" s="17">
        <f>FishAbundance!G129</f>
        <v>0</v>
      </c>
      <c r="H129" s="17">
        <f>FishAbundance!H129</f>
        <v>0</v>
      </c>
      <c r="I129" s="17">
        <f>FishAbundance!I129</f>
        <v>0</v>
      </c>
      <c r="J129" s="17">
        <f>FishAbundance!J129</f>
        <v>0</v>
      </c>
      <c r="K129" s="17">
        <f>FishAbundance!K129</f>
        <v>0</v>
      </c>
      <c r="L129" s="17">
        <f>FishAbundance!L129</f>
        <v>0</v>
      </c>
      <c r="M129" s="17">
        <f>FishAbundance!M129</f>
        <v>0</v>
      </c>
      <c r="N129" s="17">
        <f>FishAbundance!N129</f>
        <v>0</v>
      </c>
      <c r="O129" s="17">
        <f>FishAbundance!O129</f>
        <v>0</v>
      </c>
      <c r="P129" s="17">
        <f>FishAbundance!P129</f>
        <v>0</v>
      </c>
      <c r="Q129" s="17">
        <f>FishAbundance!Q129</f>
        <v>0</v>
      </c>
      <c r="R129" s="17">
        <f>FishAbundance!R129</f>
        <v>0</v>
      </c>
      <c r="S129" s="17">
        <f>FishAbundance!S129</f>
        <v>0</v>
      </c>
      <c r="T129" s="17">
        <f>FishAbundance!T129</f>
        <v>0</v>
      </c>
      <c r="U129" s="17">
        <f>FishAbundance!U129</f>
        <v>0</v>
      </c>
      <c r="V129" s="17">
        <f>FishAbundance!V129</f>
        <v>2</v>
      </c>
      <c r="W129" s="17">
        <f>FishAbundance!W129</f>
        <v>0</v>
      </c>
      <c r="X129" s="17">
        <f>FishAbundance!X129</f>
        <v>0</v>
      </c>
      <c r="Y129" s="17">
        <f>FishAbundance!Y129</f>
        <v>0</v>
      </c>
      <c r="Z129" s="17">
        <f>FishAbundance!Z129</f>
        <v>0</v>
      </c>
      <c r="AA129" s="17">
        <f>FishAbundance!AA129</f>
        <v>0</v>
      </c>
      <c r="AB129" s="17">
        <f>FishAbundance!AB129</f>
        <v>0</v>
      </c>
      <c r="AC129" s="17">
        <f>FishAbundance!AC129</f>
        <v>0</v>
      </c>
      <c r="AD129" s="17">
        <f>FishAbundance!AD129</f>
        <v>0</v>
      </c>
      <c r="AE129" s="17">
        <f>FishAbundance!AE129</f>
        <v>0</v>
      </c>
      <c r="AF129" s="17">
        <f>FishAbundance!AF129</f>
        <v>0</v>
      </c>
      <c r="AG129" s="17">
        <f>FishAbundance!AG129</f>
        <v>0</v>
      </c>
      <c r="AH129" s="17">
        <f>FishAbundance!AH129</f>
        <v>0</v>
      </c>
      <c r="AI129" s="17">
        <f>FishAbundance!AI129</f>
        <v>0</v>
      </c>
      <c r="AJ129" s="17">
        <f>FishAbundance!AJ129</f>
        <v>0</v>
      </c>
      <c r="AK129" s="17">
        <f>FishAbundance!AK129</f>
        <v>0</v>
      </c>
      <c r="AL129" s="17">
        <f>FishAbundance!AL129</f>
        <v>0</v>
      </c>
      <c r="AM129" s="17">
        <f>FishAbundance!AM129</f>
        <v>0</v>
      </c>
      <c r="AN129" s="17">
        <f>FishAbundance!AN129</f>
        <v>0</v>
      </c>
      <c r="AO129" s="17">
        <f>FishAbundance!AO129</f>
        <v>0</v>
      </c>
      <c r="AP129" s="17">
        <f>FishAbundance!AP129</f>
        <v>0</v>
      </c>
      <c r="AQ129" s="17">
        <f>FishAbundance!AQ129</f>
        <v>0</v>
      </c>
      <c r="AR129" s="17">
        <f>FishAbundance!AR129</f>
        <v>0</v>
      </c>
      <c r="AS129" s="17">
        <f>FishAbundance!AS129</f>
        <v>0</v>
      </c>
      <c r="AT129" s="17">
        <f>FishAbundance!AT129</f>
        <v>0</v>
      </c>
      <c r="AU129" s="17">
        <f>FishAbundance!AU129</f>
        <v>0</v>
      </c>
      <c r="AV129" s="17">
        <f>FishAbundance!AV129</f>
        <v>0</v>
      </c>
      <c r="AW129" s="17">
        <f>FishAbundance!AW129</f>
        <v>0</v>
      </c>
      <c r="AX129" s="17">
        <f>FishAbundance!AX129</f>
        <v>0</v>
      </c>
      <c r="AY129" s="17">
        <f>FishAbundance!AY129</f>
        <v>0</v>
      </c>
      <c r="AZ129" s="17">
        <f>FishAbundance!AZ129</f>
        <v>0</v>
      </c>
      <c r="BA129" s="17">
        <f>FishAbundance!BA129</f>
        <v>0</v>
      </c>
      <c r="BB129" s="17">
        <f>FishAbundance!BB129</f>
        <v>0</v>
      </c>
      <c r="BC129" s="17">
        <f>FishAbundance!BC129</f>
        <v>0</v>
      </c>
      <c r="BD129" s="17">
        <f>FishAbundance!BD129</f>
        <v>0</v>
      </c>
      <c r="BE129" s="17">
        <f>FishAbundance!BE129</f>
        <v>0</v>
      </c>
      <c r="BF129" s="17">
        <f>FishAbundance!BF129</f>
        <v>0</v>
      </c>
      <c r="BG129" s="17">
        <f>FishAbundance!BG129</f>
        <v>0</v>
      </c>
      <c r="BH129" s="17">
        <f>FishAbundance!BH129</f>
        <v>0</v>
      </c>
      <c r="BI129" s="17">
        <f>FishAbundance!BI129</f>
        <v>0</v>
      </c>
      <c r="BJ129" s="17">
        <f>FishAbundance!BJ129</f>
        <v>0</v>
      </c>
      <c r="BK129" s="17">
        <f>FishAbundance!BK129</f>
        <v>0</v>
      </c>
      <c r="BL129" s="17">
        <f>FishAbundance!BL129</f>
        <v>0</v>
      </c>
      <c r="BM129" s="17">
        <f>FishAbundance!BM129</f>
        <v>0</v>
      </c>
      <c r="BN129" s="17">
        <f>FishAbundance!BN129</f>
        <v>0</v>
      </c>
      <c r="BO129" s="17">
        <f>FishAbundance!BO129</f>
        <v>0</v>
      </c>
      <c r="BP129" s="17">
        <f>FishAbundance!BP129</f>
        <v>0</v>
      </c>
      <c r="BQ129" s="17">
        <f>FishAbundance!BQ129</f>
        <v>0</v>
      </c>
      <c r="BR129" s="17">
        <f>FishAbundance!BR129</f>
        <v>0</v>
      </c>
      <c r="BS129" s="17">
        <f>FishAbundance!BS129</f>
        <v>0</v>
      </c>
      <c r="BT129" s="17">
        <f>FishAbundance!BT129</f>
        <v>0</v>
      </c>
      <c r="BU129" s="17">
        <f>FishAbundance!BU129</f>
        <v>0</v>
      </c>
      <c r="BV129" s="17">
        <f>FishAbundance!BV129</f>
        <v>0</v>
      </c>
      <c r="BW129" s="17">
        <f>FishAbundance!BW129</f>
        <v>0</v>
      </c>
      <c r="BX129" s="17">
        <f>FishAbundance!BX129</f>
        <v>0</v>
      </c>
      <c r="BY129" s="17">
        <f>FishAbundance!BY129</f>
        <v>0</v>
      </c>
      <c r="BZ129" s="17">
        <f>FishAbundance!BZ129</f>
        <v>0</v>
      </c>
      <c r="CA129" s="17">
        <f>FishAbundance!CA129</f>
        <v>0</v>
      </c>
      <c r="CB129" s="17">
        <f>FishAbundance!CB129</f>
        <v>0</v>
      </c>
      <c r="CC129" s="17">
        <f>FishAbundance!CC129</f>
        <v>0</v>
      </c>
      <c r="CD129" s="17">
        <f>FishAbundance!CD129</f>
        <v>0</v>
      </c>
      <c r="CE129" s="17">
        <f>FishAbundance!CE129</f>
        <v>0</v>
      </c>
      <c r="CF129" s="17">
        <f>FishAbundance!CF129</f>
        <v>0</v>
      </c>
      <c r="CG129" s="17">
        <f>FishAbundance!CG129</f>
        <v>0</v>
      </c>
      <c r="CH129" s="17">
        <f>FishAbundance!CH129</f>
        <v>0</v>
      </c>
      <c r="CI129" s="17">
        <f>FishAbundance!CI129</f>
        <v>0</v>
      </c>
      <c r="CJ129" s="17">
        <f>FishAbundance!CJ129</f>
        <v>0</v>
      </c>
      <c r="CK129" s="17">
        <f>FishAbundance!CK129</f>
        <v>0</v>
      </c>
      <c r="CL129" s="17">
        <f>FishAbundance!CL129</f>
        <v>0</v>
      </c>
      <c r="CM129" s="17">
        <f>FishAbundance!CM129</f>
        <v>0</v>
      </c>
      <c r="CN129" s="17">
        <f>FishAbundance!CN129</f>
        <v>2</v>
      </c>
      <c r="CO129" s="17">
        <f>FishAbundance!CO129</f>
        <v>0</v>
      </c>
      <c r="CP129" s="17">
        <f>FishAbundance!CP129</f>
        <v>0</v>
      </c>
      <c r="CQ129" s="17">
        <f>FishAbundance!CQ129</f>
        <v>0</v>
      </c>
      <c r="CR129" s="17">
        <f>FishAbundance!CR129</f>
        <v>0</v>
      </c>
      <c r="CS129" s="17">
        <f>FishAbundance!CS129</f>
        <v>0</v>
      </c>
      <c r="CT129" s="17">
        <f>FishAbundance!CT129</f>
        <v>0</v>
      </c>
      <c r="CU129" s="17">
        <f>FishAbundance!CU129</f>
        <v>2</v>
      </c>
      <c r="CV129" s="17">
        <f>FishAbundance!CV129</f>
        <v>0</v>
      </c>
      <c r="CW129" s="17">
        <f>FishAbundance!CW129</f>
        <v>0</v>
      </c>
      <c r="CX129" s="17">
        <f>FishAbundance!CX129</f>
        <v>0</v>
      </c>
      <c r="CY129" s="17">
        <f>FishAbundance!CY129</f>
        <v>0</v>
      </c>
      <c r="CZ129" s="17">
        <f>FishAbundance!CZ129</f>
        <v>0</v>
      </c>
      <c r="DA129" s="17">
        <f>FishAbundance!DA129</f>
        <v>3</v>
      </c>
      <c r="DB129" s="17">
        <f>FishAbundance!DB129</f>
        <v>0</v>
      </c>
      <c r="DC129" s="17">
        <f>FishAbundance!DC129</f>
        <v>2</v>
      </c>
      <c r="DD129" s="17">
        <f>FishAbundance!DD129</f>
        <v>0</v>
      </c>
      <c r="DE129" s="17">
        <f>FishAbundance!DE129</f>
        <v>0</v>
      </c>
      <c r="DF129" s="17">
        <f>FishAbundance!DF129</f>
        <v>2</v>
      </c>
      <c r="DG129" s="17">
        <f>FishAbundance!DG129</f>
        <v>0</v>
      </c>
      <c r="DH129" s="17">
        <f>FishAbundance!DH129</f>
        <v>0</v>
      </c>
      <c r="DI129" s="17">
        <f>FishAbundance!DI129</f>
        <v>0</v>
      </c>
      <c r="DJ129" s="17">
        <f>FishAbundance!DJ129</f>
        <v>0</v>
      </c>
      <c r="DK129" s="17">
        <f>FishAbundance!DK129</f>
        <v>0</v>
      </c>
      <c r="DL129" s="17">
        <f>FishAbundance!DL129</f>
        <v>0</v>
      </c>
      <c r="DM129" s="17">
        <f>FishAbundance!DM129</f>
        <v>0</v>
      </c>
      <c r="DN129" s="17">
        <f>FishAbundance!DN129</f>
        <v>0</v>
      </c>
      <c r="DO129" s="17">
        <f>FishAbundance!DO129</f>
        <v>0</v>
      </c>
      <c r="DP129" s="17">
        <f>FishAbundance!DP129</f>
        <v>0</v>
      </c>
      <c r="DQ129" s="17">
        <f>FishAbundance!DQ129</f>
        <v>0</v>
      </c>
      <c r="DR129" s="17">
        <f>FishAbundance!DR129</f>
        <v>0</v>
      </c>
      <c r="DS129" s="17">
        <f>FishAbundance!DS129</f>
        <v>1</v>
      </c>
      <c r="DT129" s="17">
        <f>FishAbundance!DT129</f>
        <v>0</v>
      </c>
      <c r="DU129" s="17">
        <f>FishAbundance!DU129</f>
        <v>0</v>
      </c>
      <c r="DV129" s="17">
        <f>FishAbundance!DV129</f>
        <v>2</v>
      </c>
      <c r="DW129" s="17">
        <f>FishAbundance!DW129</f>
        <v>0</v>
      </c>
      <c r="DX129" s="17">
        <f>FishAbundance!DX129</f>
        <v>0</v>
      </c>
      <c r="DY129" s="17">
        <f>FishAbundance!DY129</f>
        <v>0</v>
      </c>
      <c r="DZ129" s="17">
        <f>FishAbundance!DZ129</f>
        <v>2</v>
      </c>
      <c r="EA129" s="17">
        <f>FishAbundance!EA129</f>
        <v>0</v>
      </c>
      <c r="EB129" s="17">
        <f>FishAbundance!EB129</f>
        <v>2</v>
      </c>
      <c r="EC129" s="17">
        <f>FishAbundance!EC129</f>
        <v>2</v>
      </c>
      <c r="ED129" s="17">
        <f>FishAbundance!ED129</f>
        <v>0</v>
      </c>
      <c r="EE129" s="17">
        <f>FishAbundance!EE129</f>
        <v>0</v>
      </c>
      <c r="EF129" s="17">
        <f>FishAbundance!EF129</f>
        <v>0</v>
      </c>
      <c r="EG129" s="17">
        <f>FishAbundance!EG129</f>
        <v>0</v>
      </c>
      <c r="EH129" s="17">
        <f>FishAbundance!EH129</f>
        <v>0</v>
      </c>
      <c r="EI129" s="17">
        <f>FishAbundance!EI129</f>
        <v>0</v>
      </c>
      <c r="EJ129" s="17">
        <f>FishAbundance!EJ129</f>
        <v>0</v>
      </c>
      <c r="EK129" s="17">
        <f>FishAbundance!EK129</f>
        <v>2</v>
      </c>
      <c r="EL129" s="17">
        <f>FishAbundance!EL129</f>
        <v>0</v>
      </c>
      <c r="EM129" s="17">
        <f>FishAbundance!EM129</f>
        <v>2</v>
      </c>
      <c r="EN129" s="17">
        <f>FishAbundance!EN129</f>
        <v>0</v>
      </c>
      <c r="EO129" s="17">
        <f>FishAbundance!EO129</f>
        <v>2</v>
      </c>
      <c r="EP129" s="17">
        <f>FishAbundance!EP129</f>
        <v>0</v>
      </c>
      <c r="EQ129" s="17">
        <f>FishAbundance!EQ129</f>
        <v>0</v>
      </c>
      <c r="ER129" s="17">
        <f>FishAbundance!ER129</f>
        <v>0</v>
      </c>
      <c r="ES129" s="17">
        <f>FishAbundance!ES129</f>
        <v>0</v>
      </c>
      <c r="ET129" s="17">
        <f>FishAbundance!ET129</f>
        <v>0</v>
      </c>
      <c r="EU129" s="17">
        <f>FishAbundance!EU129</f>
        <v>0</v>
      </c>
      <c r="EV129" s="17">
        <f>FishAbundance!EV129</f>
        <v>0</v>
      </c>
      <c r="EW129" s="17">
        <f>FishAbundance!EW129</f>
        <v>0</v>
      </c>
      <c r="EX129" s="17">
        <f>FishAbundance!EX129</f>
        <v>1</v>
      </c>
      <c r="EY129" s="17">
        <f>FishAbundance!EY129</f>
        <v>0</v>
      </c>
      <c r="EZ129" s="17">
        <f>FishAbundance!EZ129</f>
        <v>0</v>
      </c>
      <c r="FA129" s="17">
        <f>FishAbundance!FA129</f>
        <v>0</v>
      </c>
      <c r="FB129" s="17">
        <f>FishAbundance!FB129</f>
        <v>0</v>
      </c>
      <c r="FC129" s="17">
        <f>FishAbundance!FC129</f>
        <v>0</v>
      </c>
      <c r="FE129" s="17">
        <f>VLOOKUP($A129, SiteInfo!$A$2:$R$480, MATCH(FishAbundancePRIMER!FE$1, SiteInfo!$A$1:$R$1,0), 0)</f>
        <v>1</v>
      </c>
      <c r="FF129" s="17">
        <f>VLOOKUP($A129, SiteInfo!$A$2:$R$480, MATCH(FishAbundancePRIMER!FF$1, SiteInfo!$A$1:$R$1,0), 0)</f>
        <v>3</v>
      </c>
      <c r="FG129" s="17">
        <f>VLOOKUP($A129, SiteInfo!$A$2:$R$480, MATCH(FishAbundancePRIMER!FG$1, SiteInfo!$A$1:$R$1,0), 0)</f>
        <v>1990</v>
      </c>
      <c r="FH129" s="17" t="str">
        <f>VLOOKUP($A129, SiteInfo!$A$2:$R$480, MATCH(FishAbundancePRIMER!FH$1, SiteInfo!$A$1:$R$1,0), 0)</f>
        <v>CD</v>
      </c>
      <c r="FI129" s="17">
        <f>VLOOKUP($A129, SiteInfo!$A$2:$R$480, MATCH(FishAbundancePRIMER!FI$1, SiteInfo!$A$1:$R$1,0), 0)</f>
        <v>2</v>
      </c>
      <c r="FJ129" s="17" t="str">
        <f>VLOOKUP($A129, SiteInfo!$A$2:$R$480, MATCH(FishAbundancePRIMER!FJ$1, SiteInfo!$A$1:$R$1,0), 0)</f>
        <v>Greville Harbour</v>
      </c>
      <c r="FK129" s="17" t="str">
        <f>VLOOKUP($A129, SiteInfo!$A$2:$R$480, MATCH(FishAbundancePRIMER!FK$1, SiteInfo!$A$1:$R$1,0), 0)</f>
        <v>D'Urville Island</v>
      </c>
      <c r="FL129" s="17" t="str">
        <f>VLOOKUP($A129, SiteInfo!$A$2:$R$480, MATCH(FishAbundancePRIMER!FL$1, SiteInfo!$A$1:$R$1,0), 0)</f>
        <v>OMS</v>
      </c>
      <c r="FM129" s="17" t="str">
        <f>VLOOKUP($A129, SiteInfo!$A$2:$R$480, MATCH(FishAbundancePRIMER!FM$1, SiteInfo!$A$1:$R$1,0), 0)</f>
        <v>Outer Marlborough Sounds</v>
      </c>
      <c r="FN129" s="17" t="str">
        <f>VLOOKUP($A129, SiteInfo!$A$2:$R$480, MATCH(FishAbundancePRIMER!FN$1, SiteInfo!$A$1:$R$1,0), 0)</f>
        <v>Di</v>
      </c>
      <c r="FO129" s="17" t="str">
        <f>VLOOKUP($A129, SiteInfo!$A$2:$R$480, MATCH(FishAbundancePRIMER!FO$1, SiteInfo!$A$1:$R$1,0), 0)</f>
        <v>NESI</v>
      </c>
    </row>
    <row r="130" spans="1:171" x14ac:dyDescent="0.25">
      <c r="A130" s="11" t="str">
        <f>FishAbundance!A130</f>
        <v>Di19</v>
      </c>
      <c r="B130" s="17">
        <f>FishAbundance!B130</f>
        <v>0</v>
      </c>
      <c r="C130" s="17">
        <f>FishAbundance!C130</f>
        <v>0</v>
      </c>
      <c r="D130" s="17">
        <f>FishAbundance!D130</f>
        <v>0</v>
      </c>
      <c r="E130" s="17">
        <f>FishAbundance!E130</f>
        <v>0</v>
      </c>
      <c r="F130" s="17">
        <f>FishAbundance!F130</f>
        <v>0</v>
      </c>
      <c r="G130" s="17">
        <f>FishAbundance!G130</f>
        <v>0</v>
      </c>
      <c r="H130" s="17">
        <f>FishAbundance!H130</f>
        <v>0</v>
      </c>
      <c r="I130" s="17">
        <f>FishAbundance!I130</f>
        <v>0</v>
      </c>
      <c r="J130" s="17">
        <f>FishAbundance!J130</f>
        <v>0</v>
      </c>
      <c r="K130" s="17">
        <f>FishAbundance!K130</f>
        <v>0</v>
      </c>
      <c r="L130" s="17">
        <f>FishAbundance!L130</f>
        <v>0</v>
      </c>
      <c r="M130" s="17">
        <f>FishAbundance!M130</f>
        <v>0</v>
      </c>
      <c r="N130" s="17">
        <f>FishAbundance!N130</f>
        <v>0</v>
      </c>
      <c r="O130" s="17">
        <f>FishAbundance!O130</f>
        <v>0</v>
      </c>
      <c r="P130" s="17">
        <f>FishAbundance!P130</f>
        <v>0</v>
      </c>
      <c r="Q130" s="17">
        <f>FishAbundance!Q130</f>
        <v>1</v>
      </c>
      <c r="R130" s="17">
        <f>FishAbundance!R130</f>
        <v>0</v>
      </c>
      <c r="S130" s="17">
        <f>FishAbundance!S130</f>
        <v>0</v>
      </c>
      <c r="T130" s="17">
        <f>FishAbundance!T130</f>
        <v>0</v>
      </c>
      <c r="U130" s="17">
        <f>FishAbundance!U130</f>
        <v>0</v>
      </c>
      <c r="V130" s="17">
        <f>FishAbundance!V130</f>
        <v>1</v>
      </c>
      <c r="W130" s="17">
        <f>FishAbundance!W130</f>
        <v>0</v>
      </c>
      <c r="X130" s="17">
        <f>FishAbundance!X130</f>
        <v>0</v>
      </c>
      <c r="Y130" s="17">
        <f>FishAbundance!Y130</f>
        <v>0</v>
      </c>
      <c r="Z130" s="17">
        <f>FishAbundance!Z130</f>
        <v>0</v>
      </c>
      <c r="AA130" s="17">
        <f>FishAbundance!AA130</f>
        <v>0</v>
      </c>
      <c r="AB130" s="17">
        <f>FishAbundance!AB130</f>
        <v>0</v>
      </c>
      <c r="AC130" s="17">
        <f>FishAbundance!AC130</f>
        <v>0</v>
      </c>
      <c r="AD130" s="17">
        <f>FishAbundance!AD130</f>
        <v>0</v>
      </c>
      <c r="AE130" s="17">
        <f>FishAbundance!AE130</f>
        <v>0</v>
      </c>
      <c r="AF130" s="17">
        <f>FishAbundance!AF130</f>
        <v>0</v>
      </c>
      <c r="AG130" s="17">
        <f>FishAbundance!AG130</f>
        <v>0</v>
      </c>
      <c r="AH130" s="17">
        <f>FishAbundance!AH130</f>
        <v>0</v>
      </c>
      <c r="AI130" s="17">
        <f>FishAbundance!AI130</f>
        <v>0</v>
      </c>
      <c r="AJ130" s="17">
        <f>FishAbundance!AJ130</f>
        <v>0</v>
      </c>
      <c r="AK130" s="17">
        <f>FishAbundance!AK130</f>
        <v>0</v>
      </c>
      <c r="AL130" s="17">
        <f>FishAbundance!AL130</f>
        <v>0</v>
      </c>
      <c r="AM130" s="17">
        <f>FishAbundance!AM130</f>
        <v>0</v>
      </c>
      <c r="AN130" s="17">
        <f>FishAbundance!AN130</f>
        <v>0</v>
      </c>
      <c r="AO130" s="17">
        <f>FishAbundance!AO130</f>
        <v>0</v>
      </c>
      <c r="AP130" s="17">
        <f>FishAbundance!AP130</f>
        <v>0</v>
      </c>
      <c r="AQ130" s="17">
        <f>FishAbundance!AQ130</f>
        <v>0</v>
      </c>
      <c r="AR130" s="17">
        <f>FishAbundance!AR130</f>
        <v>0</v>
      </c>
      <c r="AS130" s="17">
        <f>FishAbundance!AS130</f>
        <v>0</v>
      </c>
      <c r="AT130" s="17">
        <f>FishAbundance!AT130</f>
        <v>0</v>
      </c>
      <c r="AU130" s="17">
        <f>FishAbundance!AU130</f>
        <v>0</v>
      </c>
      <c r="AV130" s="17">
        <f>FishAbundance!AV130</f>
        <v>0</v>
      </c>
      <c r="AW130" s="17">
        <f>FishAbundance!AW130</f>
        <v>0</v>
      </c>
      <c r="AX130" s="17">
        <f>FishAbundance!AX130</f>
        <v>0</v>
      </c>
      <c r="AY130" s="17">
        <f>FishAbundance!AY130</f>
        <v>0</v>
      </c>
      <c r="AZ130" s="17">
        <f>FishAbundance!AZ130</f>
        <v>0</v>
      </c>
      <c r="BA130" s="17">
        <f>FishAbundance!BA130</f>
        <v>0</v>
      </c>
      <c r="BB130" s="17">
        <f>FishAbundance!BB130</f>
        <v>0</v>
      </c>
      <c r="BC130" s="17">
        <f>FishAbundance!BC130</f>
        <v>0</v>
      </c>
      <c r="BD130" s="17">
        <f>FishAbundance!BD130</f>
        <v>0</v>
      </c>
      <c r="BE130" s="17">
        <f>FishAbundance!BE130</f>
        <v>0</v>
      </c>
      <c r="BF130" s="17">
        <f>FishAbundance!BF130</f>
        <v>0</v>
      </c>
      <c r="BG130" s="17">
        <f>FishAbundance!BG130</f>
        <v>0</v>
      </c>
      <c r="BH130" s="17">
        <f>FishAbundance!BH130</f>
        <v>0</v>
      </c>
      <c r="BI130" s="17">
        <f>FishAbundance!BI130</f>
        <v>0</v>
      </c>
      <c r="BJ130" s="17">
        <f>FishAbundance!BJ130</f>
        <v>0</v>
      </c>
      <c r="BK130" s="17">
        <f>FishAbundance!BK130</f>
        <v>0</v>
      </c>
      <c r="BL130" s="17">
        <f>FishAbundance!BL130</f>
        <v>0</v>
      </c>
      <c r="BM130" s="17">
        <f>FishAbundance!BM130</f>
        <v>0</v>
      </c>
      <c r="BN130" s="17">
        <f>FishAbundance!BN130</f>
        <v>0</v>
      </c>
      <c r="BO130" s="17">
        <f>FishAbundance!BO130</f>
        <v>0</v>
      </c>
      <c r="BP130" s="17">
        <f>FishAbundance!BP130</f>
        <v>0</v>
      </c>
      <c r="BQ130" s="17">
        <f>FishAbundance!BQ130</f>
        <v>0</v>
      </c>
      <c r="BR130" s="17">
        <f>FishAbundance!BR130</f>
        <v>0</v>
      </c>
      <c r="BS130" s="17">
        <f>FishAbundance!BS130</f>
        <v>0</v>
      </c>
      <c r="BT130" s="17">
        <f>FishAbundance!BT130</f>
        <v>0</v>
      </c>
      <c r="BU130" s="17">
        <f>FishAbundance!BU130</f>
        <v>0</v>
      </c>
      <c r="BV130" s="17">
        <f>FishAbundance!BV130</f>
        <v>0</v>
      </c>
      <c r="BW130" s="17">
        <f>FishAbundance!BW130</f>
        <v>0</v>
      </c>
      <c r="BX130" s="17">
        <f>FishAbundance!BX130</f>
        <v>0</v>
      </c>
      <c r="BY130" s="17">
        <f>FishAbundance!BY130</f>
        <v>0</v>
      </c>
      <c r="BZ130" s="17">
        <f>FishAbundance!BZ130</f>
        <v>0</v>
      </c>
      <c r="CA130" s="17">
        <f>FishAbundance!CA130</f>
        <v>0</v>
      </c>
      <c r="CB130" s="17">
        <f>FishAbundance!CB130</f>
        <v>0</v>
      </c>
      <c r="CC130" s="17">
        <f>FishAbundance!CC130</f>
        <v>0</v>
      </c>
      <c r="CD130" s="17">
        <f>FishAbundance!CD130</f>
        <v>0</v>
      </c>
      <c r="CE130" s="17">
        <f>FishAbundance!CE130</f>
        <v>0</v>
      </c>
      <c r="CF130" s="17">
        <f>FishAbundance!CF130</f>
        <v>0</v>
      </c>
      <c r="CG130" s="17">
        <f>FishAbundance!CG130</f>
        <v>0</v>
      </c>
      <c r="CH130" s="17">
        <f>FishAbundance!CH130</f>
        <v>0</v>
      </c>
      <c r="CI130" s="17">
        <f>FishAbundance!CI130</f>
        <v>0</v>
      </c>
      <c r="CJ130" s="17">
        <f>FishAbundance!CJ130</f>
        <v>0</v>
      </c>
      <c r="CK130" s="17">
        <f>FishAbundance!CK130</f>
        <v>0</v>
      </c>
      <c r="CL130" s="17">
        <f>FishAbundance!CL130</f>
        <v>0</v>
      </c>
      <c r="CM130" s="17">
        <f>FishAbundance!CM130</f>
        <v>0</v>
      </c>
      <c r="CN130" s="17">
        <f>FishAbundance!CN130</f>
        <v>0</v>
      </c>
      <c r="CO130" s="17">
        <f>FishAbundance!CO130</f>
        <v>0</v>
      </c>
      <c r="CP130" s="17">
        <f>FishAbundance!CP130</f>
        <v>0</v>
      </c>
      <c r="CQ130" s="17">
        <f>FishAbundance!CQ130</f>
        <v>0</v>
      </c>
      <c r="CR130" s="17">
        <f>FishAbundance!CR130</f>
        <v>0</v>
      </c>
      <c r="CS130" s="17">
        <f>FishAbundance!CS130</f>
        <v>0</v>
      </c>
      <c r="CT130" s="17">
        <f>FishAbundance!CT130</f>
        <v>0</v>
      </c>
      <c r="CU130" s="17">
        <f>FishAbundance!CU130</f>
        <v>0</v>
      </c>
      <c r="CV130" s="17">
        <f>FishAbundance!CV130</f>
        <v>1</v>
      </c>
      <c r="CW130" s="17">
        <f>FishAbundance!CW130</f>
        <v>0</v>
      </c>
      <c r="CX130" s="17">
        <f>FishAbundance!CX130</f>
        <v>0</v>
      </c>
      <c r="CY130" s="17">
        <f>FishAbundance!CY130</f>
        <v>0</v>
      </c>
      <c r="CZ130" s="17">
        <f>FishAbundance!CZ130</f>
        <v>0</v>
      </c>
      <c r="DA130" s="17">
        <f>FishAbundance!DA130</f>
        <v>3</v>
      </c>
      <c r="DB130" s="17">
        <f>FishAbundance!DB130</f>
        <v>0</v>
      </c>
      <c r="DC130" s="17">
        <f>FishAbundance!DC130</f>
        <v>2</v>
      </c>
      <c r="DD130" s="17">
        <f>FishAbundance!DD130</f>
        <v>0</v>
      </c>
      <c r="DE130" s="17">
        <f>FishAbundance!DE130</f>
        <v>0</v>
      </c>
      <c r="DF130" s="17">
        <f>FishAbundance!DF130</f>
        <v>0</v>
      </c>
      <c r="DG130" s="17">
        <f>FishAbundance!DG130</f>
        <v>0</v>
      </c>
      <c r="DH130" s="17">
        <f>FishAbundance!DH130</f>
        <v>0</v>
      </c>
      <c r="DI130" s="17">
        <f>FishAbundance!DI130</f>
        <v>0</v>
      </c>
      <c r="DJ130" s="17">
        <f>FishAbundance!DJ130</f>
        <v>0</v>
      </c>
      <c r="DK130" s="17">
        <f>FishAbundance!DK130</f>
        <v>0</v>
      </c>
      <c r="DL130" s="17">
        <f>FishAbundance!DL130</f>
        <v>0</v>
      </c>
      <c r="DM130" s="17">
        <f>FishAbundance!DM130</f>
        <v>0</v>
      </c>
      <c r="DN130" s="17">
        <f>FishAbundance!DN130</f>
        <v>0</v>
      </c>
      <c r="DO130" s="17">
        <f>FishAbundance!DO130</f>
        <v>0</v>
      </c>
      <c r="DP130" s="17">
        <f>FishAbundance!DP130</f>
        <v>0</v>
      </c>
      <c r="DQ130" s="17">
        <f>FishAbundance!DQ130</f>
        <v>0</v>
      </c>
      <c r="DR130" s="17">
        <f>FishAbundance!DR130</f>
        <v>0</v>
      </c>
      <c r="DS130" s="17">
        <f>FishAbundance!DS130</f>
        <v>1</v>
      </c>
      <c r="DT130" s="17">
        <f>FishAbundance!DT130</f>
        <v>0</v>
      </c>
      <c r="DU130" s="17">
        <f>FishAbundance!DU130</f>
        <v>0</v>
      </c>
      <c r="DV130" s="17">
        <f>FishAbundance!DV130</f>
        <v>2</v>
      </c>
      <c r="DW130" s="17">
        <f>FishAbundance!DW130</f>
        <v>0</v>
      </c>
      <c r="DX130" s="17">
        <f>FishAbundance!DX130</f>
        <v>1</v>
      </c>
      <c r="DY130" s="17">
        <f>FishAbundance!DY130</f>
        <v>0</v>
      </c>
      <c r="DZ130" s="17">
        <f>FishAbundance!DZ130</f>
        <v>0</v>
      </c>
      <c r="EA130" s="17">
        <f>FishAbundance!EA130</f>
        <v>3</v>
      </c>
      <c r="EB130" s="17">
        <f>FishAbundance!EB130</f>
        <v>2</v>
      </c>
      <c r="EC130" s="17">
        <f>FishAbundance!EC130</f>
        <v>2</v>
      </c>
      <c r="ED130" s="17">
        <f>FishAbundance!ED130</f>
        <v>0</v>
      </c>
      <c r="EE130" s="17">
        <f>FishAbundance!EE130</f>
        <v>0</v>
      </c>
      <c r="EF130" s="17">
        <f>FishAbundance!EF130</f>
        <v>0</v>
      </c>
      <c r="EG130" s="17">
        <f>FishAbundance!EG130</f>
        <v>0</v>
      </c>
      <c r="EH130" s="17">
        <f>FishAbundance!EH130</f>
        <v>0</v>
      </c>
      <c r="EI130" s="17">
        <f>FishAbundance!EI130</f>
        <v>2</v>
      </c>
      <c r="EJ130" s="17">
        <f>FishAbundance!EJ130</f>
        <v>0</v>
      </c>
      <c r="EK130" s="17">
        <f>FishAbundance!EK130</f>
        <v>2</v>
      </c>
      <c r="EL130" s="17">
        <f>FishAbundance!EL130</f>
        <v>2</v>
      </c>
      <c r="EM130" s="17">
        <f>FishAbundance!EM130</f>
        <v>2</v>
      </c>
      <c r="EN130" s="17">
        <f>FishAbundance!EN130</f>
        <v>2</v>
      </c>
      <c r="EO130" s="17">
        <f>FishAbundance!EO130</f>
        <v>2</v>
      </c>
      <c r="EP130" s="17">
        <f>FishAbundance!EP130</f>
        <v>0</v>
      </c>
      <c r="EQ130" s="17">
        <f>FishAbundance!EQ130</f>
        <v>0</v>
      </c>
      <c r="ER130" s="17">
        <f>FishAbundance!ER130</f>
        <v>0</v>
      </c>
      <c r="ES130" s="17">
        <f>FishAbundance!ES130</f>
        <v>0</v>
      </c>
      <c r="ET130" s="17">
        <f>FishAbundance!ET130</f>
        <v>0</v>
      </c>
      <c r="EU130" s="17">
        <f>FishAbundance!EU130</f>
        <v>0</v>
      </c>
      <c r="EV130" s="17">
        <f>FishAbundance!EV130</f>
        <v>0</v>
      </c>
      <c r="EW130" s="17">
        <f>FishAbundance!EW130</f>
        <v>0</v>
      </c>
      <c r="EX130" s="17">
        <f>FishAbundance!EX130</f>
        <v>0</v>
      </c>
      <c r="EY130" s="17">
        <f>FishAbundance!EY130</f>
        <v>0</v>
      </c>
      <c r="EZ130" s="17">
        <f>FishAbundance!EZ130</f>
        <v>0</v>
      </c>
      <c r="FA130" s="17">
        <f>FishAbundance!FA130</f>
        <v>0</v>
      </c>
      <c r="FB130" s="17">
        <f>FishAbundance!FB130</f>
        <v>0</v>
      </c>
      <c r="FC130" s="17">
        <f>FishAbundance!FC130</f>
        <v>0</v>
      </c>
      <c r="FE130" s="17">
        <f>VLOOKUP($A130, SiteInfo!$A$2:$R$480, MATCH(FishAbundancePRIMER!FE$1, SiteInfo!$A$1:$R$1,0), 0)</f>
        <v>2</v>
      </c>
      <c r="FF130" s="17">
        <f>VLOOKUP($A130, SiteInfo!$A$2:$R$480, MATCH(FishAbundancePRIMER!FF$1, SiteInfo!$A$1:$R$1,0), 0)</f>
        <v>3</v>
      </c>
      <c r="FG130" s="17">
        <f>VLOOKUP($A130, SiteInfo!$A$2:$R$480, MATCH(FishAbundancePRIMER!FG$1, SiteInfo!$A$1:$R$1,0), 0)</f>
        <v>1990</v>
      </c>
      <c r="FH130" s="17" t="str">
        <f>VLOOKUP($A130, SiteInfo!$A$2:$R$480, MATCH(FishAbundancePRIMER!FH$1, SiteInfo!$A$1:$R$1,0), 0)</f>
        <v>CD</v>
      </c>
      <c r="FI130" s="17">
        <f>VLOOKUP($A130, SiteInfo!$A$2:$R$480, MATCH(FishAbundancePRIMER!FI$1, SiteInfo!$A$1:$R$1,0), 0)</f>
        <v>2</v>
      </c>
      <c r="FJ130" s="17" t="str">
        <f>VLOOKUP($A130, SiteInfo!$A$2:$R$480, MATCH(FishAbundancePRIMER!FJ$1, SiteInfo!$A$1:$R$1,0), 0)</f>
        <v>Manuhakapakapa</v>
      </c>
      <c r="FK130" s="17" t="str">
        <f>VLOOKUP($A130, SiteInfo!$A$2:$R$480, MATCH(FishAbundancePRIMER!FK$1, SiteInfo!$A$1:$R$1,0), 0)</f>
        <v>D'Urville Island</v>
      </c>
      <c r="FL130" s="17" t="str">
        <f>VLOOKUP($A130, SiteInfo!$A$2:$R$480, MATCH(FishAbundancePRIMER!FL$1, SiteInfo!$A$1:$R$1,0), 0)</f>
        <v>OMS</v>
      </c>
      <c r="FM130" s="17" t="str">
        <f>VLOOKUP($A130, SiteInfo!$A$2:$R$480, MATCH(FishAbundancePRIMER!FM$1, SiteInfo!$A$1:$R$1,0), 0)</f>
        <v>Outer Marlborough Sounds</v>
      </c>
      <c r="FN130" s="17" t="str">
        <f>VLOOKUP($A130, SiteInfo!$A$2:$R$480, MATCH(FishAbundancePRIMER!FN$1, SiteInfo!$A$1:$R$1,0), 0)</f>
        <v>Di</v>
      </c>
      <c r="FO130" s="17" t="str">
        <f>VLOOKUP($A130, SiteInfo!$A$2:$R$480, MATCH(FishAbundancePRIMER!FO$1, SiteInfo!$A$1:$R$1,0), 0)</f>
        <v>NESI</v>
      </c>
    </row>
    <row r="131" spans="1:171" x14ac:dyDescent="0.25">
      <c r="A131" s="11" t="str">
        <f>FishAbundance!A131</f>
        <v>Di20</v>
      </c>
      <c r="B131" s="17">
        <f>FishAbundance!B131</f>
        <v>0</v>
      </c>
      <c r="C131" s="17">
        <f>FishAbundance!C131</f>
        <v>0</v>
      </c>
      <c r="D131" s="17">
        <f>FishAbundance!D131</f>
        <v>0</v>
      </c>
      <c r="E131" s="17">
        <f>FishAbundance!E131</f>
        <v>0</v>
      </c>
      <c r="F131" s="17">
        <f>FishAbundance!F131</f>
        <v>0</v>
      </c>
      <c r="G131" s="17">
        <f>FishAbundance!G131</f>
        <v>0</v>
      </c>
      <c r="H131" s="17">
        <f>FishAbundance!H131</f>
        <v>0</v>
      </c>
      <c r="I131" s="17">
        <f>FishAbundance!I131</f>
        <v>0</v>
      </c>
      <c r="J131" s="17">
        <f>FishAbundance!J131</f>
        <v>0</v>
      </c>
      <c r="K131" s="17">
        <f>FishAbundance!K131</f>
        <v>0</v>
      </c>
      <c r="L131" s="17">
        <f>FishAbundance!L131</f>
        <v>0</v>
      </c>
      <c r="M131" s="17">
        <f>FishAbundance!M131</f>
        <v>0</v>
      </c>
      <c r="N131" s="17">
        <f>FishAbundance!N131</f>
        <v>0</v>
      </c>
      <c r="O131" s="17">
        <f>FishAbundance!O131</f>
        <v>0</v>
      </c>
      <c r="P131" s="17">
        <f>FishAbundance!P131</f>
        <v>0</v>
      </c>
      <c r="Q131" s="17">
        <f>FishAbundance!Q131</f>
        <v>2</v>
      </c>
      <c r="R131" s="17">
        <f>FishAbundance!R131</f>
        <v>0</v>
      </c>
      <c r="S131" s="17">
        <f>FishAbundance!S131</f>
        <v>0</v>
      </c>
      <c r="T131" s="17">
        <f>FishAbundance!T131</f>
        <v>0</v>
      </c>
      <c r="U131" s="17">
        <f>FishAbundance!U131</f>
        <v>0</v>
      </c>
      <c r="V131" s="17">
        <f>FishAbundance!V131</f>
        <v>2</v>
      </c>
      <c r="W131" s="17">
        <f>FishAbundance!W131</f>
        <v>0</v>
      </c>
      <c r="X131" s="17">
        <f>FishAbundance!X131</f>
        <v>0</v>
      </c>
      <c r="Y131" s="17">
        <f>FishAbundance!Y131</f>
        <v>0</v>
      </c>
      <c r="Z131" s="17">
        <f>FishAbundance!Z131</f>
        <v>0</v>
      </c>
      <c r="AA131" s="17">
        <f>FishAbundance!AA131</f>
        <v>1</v>
      </c>
      <c r="AB131" s="17">
        <f>FishAbundance!AB131</f>
        <v>0</v>
      </c>
      <c r="AC131" s="17">
        <f>FishAbundance!AC131</f>
        <v>0</v>
      </c>
      <c r="AD131" s="17">
        <f>FishAbundance!AD131</f>
        <v>0</v>
      </c>
      <c r="AE131" s="17">
        <f>FishAbundance!AE131</f>
        <v>0</v>
      </c>
      <c r="AF131" s="17">
        <f>FishAbundance!AF131</f>
        <v>0</v>
      </c>
      <c r="AG131" s="17">
        <f>FishAbundance!AG131</f>
        <v>0</v>
      </c>
      <c r="AH131" s="17">
        <f>FishAbundance!AH131</f>
        <v>0</v>
      </c>
      <c r="AI131" s="17">
        <f>FishAbundance!AI131</f>
        <v>0</v>
      </c>
      <c r="AJ131" s="17">
        <f>FishAbundance!AJ131</f>
        <v>0</v>
      </c>
      <c r="AK131" s="17">
        <f>FishAbundance!AK131</f>
        <v>0</v>
      </c>
      <c r="AL131" s="17">
        <f>FishAbundance!AL131</f>
        <v>0</v>
      </c>
      <c r="AM131" s="17">
        <f>FishAbundance!AM131</f>
        <v>0</v>
      </c>
      <c r="AN131" s="17">
        <f>FishAbundance!AN131</f>
        <v>0</v>
      </c>
      <c r="AO131" s="17">
        <f>FishAbundance!AO131</f>
        <v>0</v>
      </c>
      <c r="AP131" s="17">
        <f>FishAbundance!AP131</f>
        <v>0</v>
      </c>
      <c r="AQ131" s="17">
        <f>FishAbundance!AQ131</f>
        <v>0</v>
      </c>
      <c r="AR131" s="17">
        <f>FishAbundance!AR131</f>
        <v>0</v>
      </c>
      <c r="AS131" s="17">
        <f>FishAbundance!AS131</f>
        <v>0</v>
      </c>
      <c r="AT131" s="17">
        <f>FishAbundance!AT131</f>
        <v>0</v>
      </c>
      <c r="AU131" s="17">
        <f>FishAbundance!AU131</f>
        <v>0</v>
      </c>
      <c r="AV131" s="17">
        <f>FishAbundance!AV131</f>
        <v>0</v>
      </c>
      <c r="AW131" s="17">
        <f>FishAbundance!AW131</f>
        <v>0</v>
      </c>
      <c r="AX131" s="17">
        <f>FishAbundance!AX131</f>
        <v>0</v>
      </c>
      <c r="AY131" s="17">
        <f>FishAbundance!AY131</f>
        <v>0</v>
      </c>
      <c r="AZ131" s="17">
        <f>FishAbundance!AZ131</f>
        <v>0</v>
      </c>
      <c r="BA131" s="17">
        <f>FishAbundance!BA131</f>
        <v>0</v>
      </c>
      <c r="BB131" s="17">
        <f>FishAbundance!BB131</f>
        <v>0</v>
      </c>
      <c r="BC131" s="17">
        <f>FishAbundance!BC131</f>
        <v>0</v>
      </c>
      <c r="BD131" s="17">
        <f>FishAbundance!BD131</f>
        <v>0</v>
      </c>
      <c r="BE131" s="17">
        <f>FishAbundance!BE131</f>
        <v>0</v>
      </c>
      <c r="BF131" s="17">
        <f>FishAbundance!BF131</f>
        <v>0</v>
      </c>
      <c r="BG131" s="17">
        <f>FishAbundance!BG131</f>
        <v>0</v>
      </c>
      <c r="BH131" s="17">
        <f>FishAbundance!BH131</f>
        <v>0</v>
      </c>
      <c r="BI131" s="17">
        <f>FishAbundance!BI131</f>
        <v>0</v>
      </c>
      <c r="BJ131" s="17">
        <f>FishAbundance!BJ131</f>
        <v>0</v>
      </c>
      <c r="BK131" s="17">
        <f>FishAbundance!BK131</f>
        <v>1</v>
      </c>
      <c r="BL131" s="17">
        <f>FishAbundance!BL131</f>
        <v>0</v>
      </c>
      <c r="BM131" s="17">
        <f>FishAbundance!BM131</f>
        <v>0</v>
      </c>
      <c r="BN131" s="17">
        <f>FishAbundance!BN131</f>
        <v>0</v>
      </c>
      <c r="BO131" s="17">
        <f>FishAbundance!BO131</f>
        <v>0</v>
      </c>
      <c r="BP131" s="17">
        <f>FishAbundance!BP131</f>
        <v>0</v>
      </c>
      <c r="BQ131" s="17">
        <f>FishAbundance!BQ131</f>
        <v>0</v>
      </c>
      <c r="BR131" s="17">
        <f>FishAbundance!BR131</f>
        <v>0</v>
      </c>
      <c r="BS131" s="17">
        <f>FishAbundance!BS131</f>
        <v>0</v>
      </c>
      <c r="BT131" s="17">
        <f>FishAbundance!BT131</f>
        <v>0</v>
      </c>
      <c r="BU131" s="17">
        <f>FishAbundance!BU131</f>
        <v>0</v>
      </c>
      <c r="BV131" s="17">
        <f>FishAbundance!BV131</f>
        <v>0</v>
      </c>
      <c r="BW131" s="17">
        <f>FishAbundance!BW131</f>
        <v>0</v>
      </c>
      <c r="BX131" s="17">
        <f>FishAbundance!BX131</f>
        <v>0</v>
      </c>
      <c r="BY131" s="17">
        <f>FishAbundance!BY131</f>
        <v>0</v>
      </c>
      <c r="BZ131" s="17">
        <f>FishAbundance!BZ131</f>
        <v>0</v>
      </c>
      <c r="CA131" s="17">
        <f>FishAbundance!CA131</f>
        <v>0</v>
      </c>
      <c r="CB131" s="17">
        <f>FishAbundance!CB131</f>
        <v>0</v>
      </c>
      <c r="CC131" s="17">
        <f>FishAbundance!CC131</f>
        <v>0</v>
      </c>
      <c r="CD131" s="17">
        <f>FishAbundance!CD131</f>
        <v>0</v>
      </c>
      <c r="CE131" s="17">
        <f>FishAbundance!CE131</f>
        <v>0</v>
      </c>
      <c r="CF131" s="17">
        <f>FishAbundance!CF131</f>
        <v>0</v>
      </c>
      <c r="CG131" s="17">
        <f>FishAbundance!CG131</f>
        <v>0</v>
      </c>
      <c r="CH131" s="17">
        <f>FishAbundance!CH131</f>
        <v>0</v>
      </c>
      <c r="CI131" s="17">
        <f>FishAbundance!CI131</f>
        <v>0</v>
      </c>
      <c r="CJ131" s="17">
        <f>FishAbundance!CJ131</f>
        <v>0</v>
      </c>
      <c r="CK131" s="17">
        <f>FishAbundance!CK131</f>
        <v>0</v>
      </c>
      <c r="CL131" s="17">
        <f>FishAbundance!CL131</f>
        <v>0</v>
      </c>
      <c r="CM131" s="17">
        <f>FishAbundance!CM131</f>
        <v>0</v>
      </c>
      <c r="CN131" s="17">
        <f>FishAbundance!CN131</f>
        <v>0</v>
      </c>
      <c r="CO131" s="17">
        <f>FishAbundance!CO131</f>
        <v>0</v>
      </c>
      <c r="CP131" s="17">
        <f>FishAbundance!CP131</f>
        <v>0</v>
      </c>
      <c r="CQ131" s="17">
        <f>FishAbundance!CQ131</f>
        <v>0</v>
      </c>
      <c r="CR131" s="17">
        <f>FishAbundance!CR131</f>
        <v>0</v>
      </c>
      <c r="CS131" s="17">
        <f>FishAbundance!CS131</f>
        <v>0</v>
      </c>
      <c r="CT131" s="17">
        <f>FishAbundance!CT131</f>
        <v>0</v>
      </c>
      <c r="CU131" s="17">
        <f>FishAbundance!CU131</f>
        <v>2</v>
      </c>
      <c r="CV131" s="17">
        <f>FishAbundance!CV131</f>
        <v>0</v>
      </c>
      <c r="CW131" s="17">
        <f>FishAbundance!CW131</f>
        <v>0</v>
      </c>
      <c r="CX131" s="17">
        <f>FishAbundance!CX131</f>
        <v>0</v>
      </c>
      <c r="CY131" s="17">
        <f>FishAbundance!CY131</f>
        <v>0</v>
      </c>
      <c r="CZ131" s="17">
        <f>FishAbundance!CZ131</f>
        <v>0</v>
      </c>
      <c r="DA131" s="17">
        <f>FishAbundance!DA131</f>
        <v>3</v>
      </c>
      <c r="DB131" s="17">
        <f>FishAbundance!DB131</f>
        <v>0</v>
      </c>
      <c r="DC131" s="17">
        <f>FishAbundance!DC131</f>
        <v>2</v>
      </c>
      <c r="DD131" s="17">
        <f>FishAbundance!DD131</f>
        <v>0</v>
      </c>
      <c r="DE131" s="17">
        <f>FishAbundance!DE131</f>
        <v>0</v>
      </c>
      <c r="DF131" s="17">
        <f>FishAbundance!DF131</f>
        <v>2</v>
      </c>
      <c r="DG131" s="17">
        <f>FishAbundance!DG131</f>
        <v>0</v>
      </c>
      <c r="DH131" s="17">
        <f>FishAbundance!DH131</f>
        <v>0</v>
      </c>
      <c r="DI131" s="17">
        <f>FishAbundance!DI131</f>
        <v>0</v>
      </c>
      <c r="DJ131" s="17">
        <f>FishAbundance!DJ131</f>
        <v>0</v>
      </c>
      <c r="DK131" s="17">
        <f>FishAbundance!DK131</f>
        <v>0</v>
      </c>
      <c r="DL131" s="17">
        <f>FishAbundance!DL131</f>
        <v>0</v>
      </c>
      <c r="DM131" s="17">
        <f>FishAbundance!DM131</f>
        <v>0</v>
      </c>
      <c r="DN131" s="17">
        <f>FishAbundance!DN131</f>
        <v>0</v>
      </c>
      <c r="DO131" s="17">
        <f>FishAbundance!DO131</f>
        <v>0</v>
      </c>
      <c r="DP131" s="17">
        <f>FishAbundance!DP131</f>
        <v>0</v>
      </c>
      <c r="DQ131" s="17">
        <f>FishAbundance!DQ131</f>
        <v>0</v>
      </c>
      <c r="DR131" s="17">
        <f>FishAbundance!DR131</f>
        <v>0</v>
      </c>
      <c r="DS131" s="17">
        <f>FishAbundance!DS131</f>
        <v>0</v>
      </c>
      <c r="DT131" s="17">
        <f>FishAbundance!DT131</f>
        <v>0</v>
      </c>
      <c r="DU131" s="17">
        <f>FishAbundance!DU131</f>
        <v>0</v>
      </c>
      <c r="DV131" s="17">
        <f>FishAbundance!DV131</f>
        <v>3</v>
      </c>
      <c r="DW131" s="17">
        <f>FishAbundance!DW131</f>
        <v>0</v>
      </c>
      <c r="DX131" s="17">
        <f>FishAbundance!DX131</f>
        <v>0</v>
      </c>
      <c r="DY131" s="17">
        <f>FishAbundance!DY131</f>
        <v>3</v>
      </c>
      <c r="DZ131" s="17">
        <f>FishAbundance!DZ131</f>
        <v>1</v>
      </c>
      <c r="EA131" s="17">
        <f>FishAbundance!EA131</f>
        <v>3</v>
      </c>
      <c r="EB131" s="17">
        <f>FishAbundance!EB131</f>
        <v>2</v>
      </c>
      <c r="EC131" s="17">
        <f>FishAbundance!EC131</f>
        <v>3</v>
      </c>
      <c r="ED131" s="17">
        <f>FishAbundance!ED131</f>
        <v>0</v>
      </c>
      <c r="EE131" s="17">
        <f>FishAbundance!EE131</f>
        <v>0</v>
      </c>
      <c r="EF131" s="17">
        <f>FishAbundance!EF131</f>
        <v>0</v>
      </c>
      <c r="EG131" s="17">
        <f>FishAbundance!EG131</f>
        <v>0</v>
      </c>
      <c r="EH131" s="17">
        <f>FishAbundance!EH131</f>
        <v>0</v>
      </c>
      <c r="EI131" s="17">
        <f>FishAbundance!EI131</f>
        <v>0</v>
      </c>
      <c r="EJ131" s="17">
        <f>FishAbundance!EJ131</f>
        <v>0</v>
      </c>
      <c r="EK131" s="17">
        <f>FishAbundance!EK131</f>
        <v>3</v>
      </c>
      <c r="EL131" s="17">
        <f>FishAbundance!EL131</f>
        <v>0</v>
      </c>
      <c r="EM131" s="17">
        <f>FishAbundance!EM131</f>
        <v>0</v>
      </c>
      <c r="EN131" s="17">
        <f>FishAbundance!EN131</f>
        <v>2</v>
      </c>
      <c r="EO131" s="17">
        <f>FishAbundance!EO131</f>
        <v>2</v>
      </c>
      <c r="EP131" s="17">
        <f>FishAbundance!EP131</f>
        <v>0</v>
      </c>
      <c r="EQ131" s="17">
        <f>FishAbundance!EQ131</f>
        <v>0</v>
      </c>
      <c r="ER131" s="17">
        <f>FishAbundance!ER131</f>
        <v>0</v>
      </c>
      <c r="ES131" s="17">
        <f>FishAbundance!ES131</f>
        <v>0</v>
      </c>
      <c r="ET131" s="17">
        <f>FishAbundance!ET131</f>
        <v>0</v>
      </c>
      <c r="EU131" s="17">
        <f>FishAbundance!EU131</f>
        <v>2</v>
      </c>
      <c r="EV131" s="17">
        <f>FishAbundance!EV131</f>
        <v>1</v>
      </c>
      <c r="EW131" s="17">
        <f>FishAbundance!EW131</f>
        <v>0</v>
      </c>
      <c r="EX131" s="17">
        <f>FishAbundance!EX131</f>
        <v>0</v>
      </c>
      <c r="EY131" s="17">
        <f>FishAbundance!EY131</f>
        <v>0</v>
      </c>
      <c r="EZ131" s="17">
        <f>FishAbundance!EZ131</f>
        <v>0</v>
      </c>
      <c r="FA131" s="17">
        <f>FishAbundance!FA131</f>
        <v>0</v>
      </c>
      <c r="FB131" s="17">
        <f>FishAbundance!FB131</f>
        <v>0</v>
      </c>
      <c r="FC131" s="17">
        <f>FishAbundance!FC131</f>
        <v>0</v>
      </c>
      <c r="FE131" s="17">
        <f>VLOOKUP($A131, SiteInfo!$A$2:$R$480, MATCH(FishAbundancePRIMER!FE$1, SiteInfo!$A$1:$R$1,0), 0)</f>
        <v>2</v>
      </c>
      <c r="FF131" s="17">
        <f>VLOOKUP($A131, SiteInfo!$A$2:$R$480, MATCH(FishAbundancePRIMER!FF$1, SiteInfo!$A$1:$R$1,0), 0)</f>
        <v>3</v>
      </c>
      <c r="FG131" s="17">
        <f>VLOOKUP($A131, SiteInfo!$A$2:$R$480, MATCH(FishAbundancePRIMER!FG$1, SiteInfo!$A$1:$R$1,0), 0)</f>
        <v>1990</v>
      </c>
      <c r="FH131" s="17" t="str">
        <f>VLOOKUP($A131, SiteInfo!$A$2:$R$480, MATCH(FishAbundancePRIMER!FH$1, SiteInfo!$A$1:$R$1,0), 0)</f>
        <v>CD</v>
      </c>
      <c r="FI131" s="17">
        <f>VLOOKUP($A131, SiteInfo!$A$2:$R$480, MATCH(FishAbundancePRIMER!FI$1, SiteInfo!$A$1:$R$1,0), 0)</f>
        <v>2</v>
      </c>
      <c r="FJ131" s="17" t="str">
        <f>VLOOKUP($A131, SiteInfo!$A$2:$R$480, MATCH(FishAbundancePRIMER!FJ$1, SiteInfo!$A$1:$R$1,0), 0)</f>
        <v>Manuhakapakapa</v>
      </c>
      <c r="FK131" s="17" t="str">
        <f>VLOOKUP($A131, SiteInfo!$A$2:$R$480, MATCH(FishAbundancePRIMER!FK$1, SiteInfo!$A$1:$R$1,0), 0)</f>
        <v>D'Urville Island</v>
      </c>
      <c r="FL131" s="17" t="str">
        <f>VLOOKUP($A131, SiteInfo!$A$2:$R$480, MATCH(FishAbundancePRIMER!FL$1, SiteInfo!$A$1:$R$1,0), 0)</f>
        <v>OMS</v>
      </c>
      <c r="FM131" s="17" t="str">
        <f>VLOOKUP($A131, SiteInfo!$A$2:$R$480, MATCH(FishAbundancePRIMER!FM$1, SiteInfo!$A$1:$R$1,0), 0)</f>
        <v>Outer Marlborough Sounds</v>
      </c>
      <c r="FN131" s="17" t="str">
        <f>VLOOKUP($A131, SiteInfo!$A$2:$R$480, MATCH(FishAbundancePRIMER!FN$1, SiteInfo!$A$1:$R$1,0), 0)</f>
        <v>Di</v>
      </c>
      <c r="FO131" s="17" t="str">
        <f>VLOOKUP($A131, SiteInfo!$A$2:$R$480, MATCH(FishAbundancePRIMER!FO$1, SiteInfo!$A$1:$R$1,0), 0)</f>
        <v>NESI</v>
      </c>
    </row>
    <row r="132" spans="1:171" x14ac:dyDescent="0.25">
      <c r="A132" s="11" t="str">
        <f>FishAbundance!A132</f>
        <v>Di21</v>
      </c>
      <c r="B132" s="17">
        <f>FishAbundance!B132</f>
        <v>0</v>
      </c>
      <c r="C132" s="17">
        <f>FishAbundance!C132</f>
        <v>0</v>
      </c>
      <c r="D132" s="17">
        <f>FishAbundance!D132</f>
        <v>0</v>
      </c>
      <c r="E132" s="17">
        <f>FishAbundance!E132</f>
        <v>0</v>
      </c>
      <c r="F132" s="17">
        <f>FishAbundance!F132</f>
        <v>0</v>
      </c>
      <c r="G132" s="17">
        <f>FishAbundance!G132</f>
        <v>0</v>
      </c>
      <c r="H132" s="17">
        <f>FishAbundance!H132</f>
        <v>0</v>
      </c>
      <c r="I132" s="17">
        <f>FishAbundance!I132</f>
        <v>0</v>
      </c>
      <c r="J132" s="17">
        <f>FishAbundance!J132</f>
        <v>0</v>
      </c>
      <c r="K132" s="17">
        <f>FishAbundance!K132</f>
        <v>0</v>
      </c>
      <c r="L132" s="17">
        <f>FishAbundance!L132</f>
        <v>0</v>
      </c>
      <c r="M132" s="17">
        <f>FishAbundance!M132</f>
        <v>0</v>
      </c>
      <c r="N132" s="17">
        <f>FishAbundance!N132</f>
        <v>0</v>
      </c>
      <c r="O132" s="17">
        <f>FishAbundance!O132</f>
        <v>0</v>
      </c>
      <c r="P132" s="17">
        <f>FishAbundance!P132</f>
        <v>0</v>
      </c>
      <c r="Q132" s="17">
        <f>FishAbundance!Q132</f>
        <v>1</v>
      </c>
      <c r="R132" s="17">
        <f>FishAbundance!R132</f>
        <v>0</v>
      </c>
      <c r="S132" s="17">
        <f>FishAbundance!S132</f>
        <v>0</v>
      </c>
      <c r="T132" s="17">
        <f>FishAbundance!T132</f>
        <v>0</v>
      </c>
      <c r="U132" s="17">
        <f>FishAbundance!U132</f>
        <v>0</v>
      </c>
      <c r="V132" s="17">
        <f>FishAbundance!V132</f>
        <v>2</v>
      </c>
      <c r="W132" s="17">
        <f>FishAbundance!W132</f>
        <v>0</v>
      </c>
      <c r="X132" s="17">
        <f>FishAbundance!X132</f>
        <v>0</v>
      </c>
      <c r="Y132" s="17">
        <f>FishAbundance!Y132</f>
        <v>0</v>
      </c>
      <c r="Z132" s="17">
        <f>FishAbundance!Z132</f>
        <v>0</v>
      </c>
      <c r="AA132" s="17">
        <f>FishAbundance!AA132</f>
        <v>1</v>
      </c>
      <c r="AB132" s="17">
        <f>FishAbundance!AB132</f>
        <v>0</v>
      </c>
      <c r="AC132" s="17">
        <f>FishAbundance!AC132</f>
        <v>0</v>
      </c>
      <c r="AD132" s="17">
        <f>FishAbundance!AD132</f>
        <v>0</v>
      </c>
      <c r="AE132" s="17">
        <f>FishAbundance!AE132</f>
        <v>0</v>
      </c>
      <c r="AF132" s="17">
        <f>FishAbundance!AF132</f>
        <v>0</v>
      </c>
      <c r="AG132" s="17">
        <f>FishAbundance!AG132</f>
        <v>0</v>
      </c>
      <c r="AH132" s="17">
        <f>FishAbundance!AH132</f>
        <v>0</v>
      </c>
      <c r="AI132" s="17">
        <f>FishAbundance!AI132</f>
        <v>0</v>
      </c>
      <c r="AJ132" s="17">
        <f>FishAbundance!AJ132</f>
        <v>0</v>
      </c>
      <c r="AK132" s="17">
        <f>FishAbundance!AK132</f>
        <v>0</v>
      </c>
      <c r="AL132" s="17">
        <f>FishAbundance!AL132</f>
        <v>0</v>
      </c>
      <c r="AM132" s="17">
        <f>FishAbundance!AM132</f>
        <v>0</v>
      </c>
      <c r="AN132" s="17">
        <f>FishAbundance!AN132</f>
        <v>0</v>
      </c>
      <c r="AO132" s="17">
        <f>FishAbundance!AO132</f>
        <v>0</v>
      </c>
      <c r="AP132" s="17">
        <f>FishAbundance!AP132</f>
        <v>0</v>
      </c>
      <c r="AQ132" s="17">
        <f>FishAbundance!AQ132</f>
        <v>0</v>
      </c>
      <c r="AR132" s="17">
        <f>FishAbundance!AR132</f>
        <v>0</v>
      </c>
      <c r="AS132" s="17">
        <f>FishAbundance!AS132</f>
        <v>2</v>
      </c>
      <c r="AT132" s="17">
        <f>FishAbundance!AT132</f>
        <v>0</v>
      </c>
      <c r="AU132" s="17">
        <f>FishAbundance!AU132</f>
        <v>0</v>
      </c>
      <c r="AV132" s="17">
        <f>FishAbundance!AV132</f>
        <v>0</v>
      </c>
      <c r="AW132" s="17">
        <f>FishAbundance!AW132</f>
        <v>0</v>
      </c>
      <c r="AX132" s="17">
        <f>FishAbundance!AX132</f>
        <v>0</v>
      </c>
      <c r="AY132" s="17">
        <f>FishAbundance!AY132</f>
        <v>0</v>
      </c>
      <c r="AZ132" s="17">
        <f>FishAbundance!AZ132</f>
        <v>0</v>
      </c>
      <c r="BA132" s="17">
        <f>FishAbundance!BA132</f>
        <v>0</v>
      </c>
      <c r="BB132" s="17">
        <f>FishAbundance!BB132</f>
        <v>0</v>
      </c>
      <c r="BC132" s="17">
        <f>FishAbundance!BC132</f>
        <v>0</v>
      </c>
      <c r="BD132" s="17">
        <f>FishAbundance!BD132</f>
        <v>3</v>
      </c>
      <c r="BE132" s="17">
        <f>FishAbundance!BE132</f>
        <v>0</v>
      </c>
      <c r="BF132" s="17">
        <f>FishAbundance!BF132</f>
        <v>0</v>
      </c>
      <c r="BG132" s="17">
        <f>FishAbundance!BG132</f>
        <v>2</v>
      </c>
      <c r="BH132" s="17">
        <f>FishAbundance!BH132</f>
        <v>0</v>
      </c>
      <c r="BI132" s="17">
        <f>FishAbundance!BI132</f>
        <v>0</v>
      </c>
      <c r="BJ132" s="17">
        <f>FishAbundance!BJ132</f>
        <v>0</v>
      </c>
      <c r="BK132" s="17">
        <f>FishAbundance!BK132</f>
        <v>0</v>
      </c>
      <c r="BL132" s="17">
        <f>FishAbundance!BL132</f>
        <v>0</v>
      </c>
      <c r="BM132" s="17">
        <f>FishAbundance!BM132</f>
        <v>0</v>
      </c>
      <c r="BN132" s="17">
        <f>FishAbundance!BN132</f>
        <v>0</v>
      </c>
      <c r="BO132" s="17">
        <f>FishAbundance!BO132</f>
        <v>0</v>
      </c>
      <c r="BP132" s="17">
        <f>FishAbundance!BP132</f>
        <v>0</v>
      </c>
      <c r="BQ132" s="17">
        <f>FishAbundance!BQ132</f>
        <v>0</v>
      </c>
      <c r="BR132" s="17">
        <f>FishAbundance!BR132</f>
        <v>0</v>
      </c>
      <c r="BS132" s="17">
        <f>FishAbundance!BS132</f>
        <v>0</v>
      </c>
      <c r="BT132" s="17">
        <f>FishAbundance!BT132</f>
        <v>0</v>
      </c>
      <c r="BU132" s="17">
        <f>FishAbundance!BU132</f>
        <v>0</v>
      </c>
      <c r="BV132" s="17">
        <f>FishAbundance!BV132</f>
        <v>0</v>
      </c>
      <c r="BW132" s="17">
        <f>FishAbundance!BW132</f>
        <v>0</v>
      </c>
      <c r="BX132" s="17">
        <f>FishAbundance!BX132</f>
        <v>0</v>
      </c>
      <c r="BY132" s="17">
        <f>FishAbundance!BY132</f>
        <v>0</v>
      </c>
      <c r="BZ132" s="17">
        <f>FishAbundance!BZ132</f>
        <v>0</v>
      </c>
      <c r="CA132" s="17">
        <f>FishAbundance!CA132</f>
        <v>0</v>
      </c>
      <c r="CB132" s="17">
        <f>FishAbundance!CB132</f>
        <v>0</v>
      </c>
      <c r="CC132" s="17">
        <f>FishAbundance!CC132</f>
        <v>0</v>
      </c>
      <c r="CD132" s="17">
        <f>FishAbundance!CD132</f>
        <v>0</v>
      </c>
      <c r="CE132" s="17">
        <f>FishAbundance!CE132</f>
        <v>0</v>
      </c>
      <c r="CF132" s="17">
        <f>FishAbundance!CF132</f>
        <v>0</v>
      </c>
      <c r="CG132" s="17">
        <f>FishAbundance!CG132</f>
        <v>0</v>
      </c>
      <c r="CH132" s="17">
        <f>FishAbundance!CH132</f>
        <v>0</v>
      </c>
      <c r="CI132" s="17">
        <f>FishAbundance!CI132</f>
        <v>0</v>
      </c>
      <c r="CJ132" s="17">
        <f>FishAbundance!CJ132</f>
        <v>0</v>
      </c>
      <c r="CK132" s="17">
        <f>FishAbundance!CK132</f>
        <v>0</v>
      </c>
      <c r="CL132" s="17">
        <f>FishAbundance!CL132</f>
        <v>0</v>
      </c>
      <c r="CM132" s="17">
        <f>FishAbundance!CM132</f>
        <v>0</v>
      </c>
      <c r="CN132" s="17">
        <f>FishAbundance!CN132</f>
        <v>0</v>
      </c>
      <c r="CO132" s="17">
        <f>FishAbundance!CO132</f>
        <v>0</v>
      </c>
      <c r="CP132" s="17">
        <f>FishAbundance!CP132</f>
        <v>0</v>
      </c>
      <c r="CQ132" s="17">
        <f>FishAbundance!CQ132</f>
        <v>0</v>
      </c>
      <c r="CR132" s="17">
        <f>FishAbundance!CR132</f>
        <v>0</v>
      </c>
      <c r="CS132" s="17">
        <f>FishAbundance!CS132</f>
        <v>0</v>
      </c>
      <c r="CT132" s="17">
        <f>FishAbundance!CT132</f>
        <v>0</v>
      </c>
      <c r="CU132" s="17">
        <f>FishAbundance!CU132</f>
        <v>0</v>
      </c>
      <c r="CV132" s="17">
        <f>FishAbundance!CV132</f>
        <v>0</v>
      </c>
      <c r="CW132" s="17">
        <f>FishAbundance!CW132</f>
        <v>0</v>
      </c>
      <c r="CX132" s="17">
        <f>FishAbundance!CX132</f>
        <v>0</v>
      </c>
      <c r="CY132" s="17">
        <f>FishAbundance!CY132</f>
        <v>0</v>
      </c>
      <c r="CZ132" s="17">
        <f>FishAbundance!CZ132</f>
        <v>0</v>
      </c>
      <c r="DA132" s="17">
        <f>FishAbundance!DA132</f>
        <v>3</v>
      </c>
      <c r="DB132" s="17">
        <f>FishAbundance!DB132</f>
        <v>0</v>
      </c>
      <c r="DC132" s="17">
        <f>FishAbundance!DC132</f>
        <v>2</v>
      </c>
      <c r="DD132" s="17">
        <f>FishAbundance!DD132</f>
        <v>0</v>
      </c>
      <c r="DE132" s="17">
        <f>FishAbundance!DE132</f>
        <v>0</v>
      </c>
      <c r="DF132" s="17">
        <f>FishAbundance!DF132</f>
        <v>2</v>
      </c>
      <c r="DG132" s="17">
        <f>FishAbundance!DG132</f>
        <v>0</v>
      </c>
      <c r="DH132" s="17">
        <f>FishAbundance!DH132</f>
        <v>0</v>
      </c>
      <c r="DI132" s="17">
        <f>FishAbundance!DI132</f>
        <v>0</v>
      </c>
      <c r="DJ132" s="17">
        <f>FishAbundance!DJ132</f>
        <v>0</v>
      </c>
      <c r="DK132" s="17">
        <f>FishAbundance!DK132</f>
        <v>0</v>
      </c>
      <c r="DL132" s="17">
        <f>FishAbundance!DL132</f>
        <v>0</v>
      </c>
      <c r="DM132" s="17">
        <f>FishAbundance!DM132</f>
        <v>0</v>
      </c>
      <c r="DN132" s="17">
        <f>FishAbundance!DN132</f>
        <v>0</v>
      </c>
      <c r="DO132" s="17">
        <f>FishAbundance!DO132</f>
        <v>0</v>
      </c>
      <c r="DP132" s="17">
        <f>FishAbundance!DP132</f>
        <v>0</v>
      </c>
      <c r="DQ132" s="17">
        <f>FishAbundance!DQ132</f>
        <v>0</v>
      </c>
      <c r="DR132" s="17">
        <f>FishAbundance!DR132</f>
        <v>0</v>
      </c>
      <c r="DS132" s="17">
        <f>FishAbundance!DS132</f>
        <v>0</v>
      </c>
      <c r="DT132" s="17">
        <f>FishAbundance!DT132</f>
        <v>0</v>
      </c>
      <c r="DU132" s="17">
        <f>FishAbundance!DU132</f>
        <v>0</v>
      </c>
      <c r="DV132" s="17">
        <f>FishAbundance!DV132</f>
        <v>2</v>
      </c>
      <c r="DW132" s="17">
        <f>FishAbundance!DW132</f>
        <v>0</v>
      </c>
      <c r="DX132" s="17">
        <f>FishAbundance!DX132</f>
        <v>0</v>
      </c>
      <c r="DY132" s="17">
        <f>FishAbundance!DY132</f>
        <v>0</v>
      </c>
      <c r="DZ132" s="17">
        <f>FishAbundance!DZ132</f>
        <v>3</v>
      </c>
      <c r="EA132" s="17">
        <f>FishAbundance!EA132</f>
        <v>0</v>
      </c>
      <c r="EB132" s="17">
        <f>FishAbundance!EB132</f>
        <v>2</v>
      </c>
      <c r="EC132" s="17">
        <f>FishAbundance!EC132</f>
        <v>2</v>
      </c>
      <c r="ED132" s="17">
        <f>FishAbundance!ED132</f>
        <v>0</v>
      </c>
      <c r="EE132" s="17">
        <f>FishAbundance!EE132</f>
        <v>0</v>
      </c>
      <c r="EF132" s="17">
        <f>FishAbundance!EF132</f>
        <v>0</v>
      </c>
      <c r="EG132" s="17">
        <f>FishAbundance!EG132</f>
        <v>0</v>
      </c>
      <c r="EH132" s="17">
        <f>FishAbundance!EH132</f>
        <v>0</v>
      </c>
      <c r="EI132" s="17">
        <f>FishAbundance!EI132</f>
        <v>0</v>
      </c>
      <c r="EJ132" s="17">
        <f>FishAbundance!EJ132</f>
        <v>0</v>
      </c>
      <c r="EK132" s="17">
        <f>FishAbundance!EK132</f>
        <v>2</v>
      </c>
      <c r="EL132" s="17">
        <f>FishAbundance!EL132</f>
        <v>0</v>
      </c>
      <c r="EM132" s="17">
        <f>FishAbundance!EM132</f>
        <v>3</v>
      </c>
      <c r="EN132" s="17">
        <f>FishAbundance!EN132</f>
        <v>0</v>
      </c>
      <c r="EO132" s="17">
        <f>FishAbundance!EO132</f>
        <v>2</v>
      </c>
      <c r="EP132" s="17">
        <f>FishAbundance!EP132</f>
        <v>0</v>
      </c>
      <c r="EQ132" s="17">
        <f>FishAbundance!EQ132</f>
        <v>0</v>
      </c>
      <c r="ER132" s="17">
        <f>FishAbundance!ER132</f>
        <v>0</v>
      </c>
      <c r="ES132" s="17">
        <f>FishAbundance!ES132</f>
        <v>0</v>
      </c>
      <c r="ET132" s="17">
        <f>FishAbundance!ET132</f>
        <v>0</v>
      </c>
      <c r="EU132" s="17">
        <f>FishAbundance!EU132</f>
        <v>0</v>
      </c>
      <c r="EV132" s="17">
        <f>FishAbundance!EV132</f>
        <v>0</v>
      </c>
      <c r="EW132" s="17">
        <f>FishAbundance!EW132</f>
        <v>0</v>
      </c>
      <c r="EX132" s="17">
        <f>FishAbundance!EX132</f>
        <v>2</v>
      </c>
      <c r="EY132" s="17">
        <f>FishAbundance!EY132</f>
        <v>0</v>
      </c>
      <c r="EZ132" s="17">
        <f>FishAbundance!EZ132</f>
        <v>0</v>
      </c>
      <c r="FA132" s="17">
        <f>FishAbundance!FA132</f>
        <v>0</v>
      </c>
      <c r="FB132" s="17">
        <f>FishAbundance!FB132</f>
        <v>0</v>
      </c>
      <c r="FC132" s="17">
        <f>FishAbundance!FC132</f>
        <v>0</v>
      </c>
      <c r="FE132" s="17">
        <f>VLOOKUP($A132, SiteInfo!$A$2:$R$480, MATCH(FishAbundancePRIMER!FE$1, SiteInfo!$A$1:$R$1,0), 0)</f>
        <v>2</v>
      </c>
      <c r="FF132" s="17">
        <f>VLOOKUP($A132, SiteInfo!$A$2:$R$480, MATCH(FishAbundancePRIMER!FF$1, SiteInfo!$A$1:$R$1,0), 0)</f>
        <v>3</v>
      </c>
      <c r="FG132" s="17">
        <f>VLOOKUP($A132, SiteInfo!$A$2:$R$480, MATCH(FishAbundancePRIMER!FG$1, SiteInfo!$A$1:$R$1,0), 0)</f>
        <v>1990</v>
      </c>
      <c r="FH132" s="17" t="str">
        <f>VLOOKUP($A132, SiteInfo!$A$2:$R$480, MATCH(FishAbundancePRIMER!FH$1, SiteInfo!$A$1:$R$1,0), 0)</f>
        <v>CD</v>
      </c>
      <c r="FI132" s="17">
        <f>VLOOKUP($A132, SiteInfo!$A$2:$R$480, MATCH(FishAbundancePRIMER!FI$1, SiteInfo!$A$1:$R$1,0), 0)</f>
        <v>2</v>
      </c>
      <c r="FJ132" s="17" t="str">
        <f>VLOOKUP($A132, SiteInfo!$A$2:$R$480, MATCH(FishAbundancePRIMER!FJ$1, SiteInfo!$A$1:$R$1,0), 0)</f>
        <v>Peige Rock</v>
      </c>
      <c r="FK132" s="17" t="str">
        <f>VLOOKUP($A132, SiteInfo!$A$2:$R$480, MATCH(FishAbundancePRIMER!FK$1, SiteInfo!$A$1:$R$1,0), 0)</f>
        <v>D'Urville Island</v>
      </c>
      <c r="FL132" s="17" t="str">
        <f>VLOOKUP($A132, SiteInfo!$A$2:$R$480, MATCH(FishAbundancePRIMER!FL$1, SiteInfo!$A$1:$R$1,0), 0)</f>
        <v>OMS</v>
      </c>
      <c r="FM132" s="17" t="str">
        <f>VLOOKUP($A132, SiteInfo!$A$2:$R$480, MATCH(FishAbundancePRIMER!FM$1, SiteInfo!$A$1:$R$1,0), 0)</f>
        <v>Outer Marlborough Sounds</v>
      </c>
      <c r="FN132" s="17" t="str">
        <f>VLOOKUP($A132, SiteInfo!$A$2:$R$480, MATCH(FishAbundancePRIMER!FN$1, SiteInfo!$A$1:$R$1,0), 0)</f>
        <v>Di</v>
      </c>
      <c r="FO132" s="17" t="str">
        <f>VLOOKUP($A132, SiteInfo!$A$2:$R$480, MATCH(FishAbundancePRIMER!FO$1, SiteInfo!$A$1:$R$1,0), 0)</f>
        <v>NESI</v>
      </c>
    </row>
    <row r="133" spans="1:171" x14ac:dyDescent="0.25">
      <c r="A133" s="11" t="str">
        <f>FishAbundance!A133</f>
        <v>Fb1</v>
      </c>
      <c r="B133" s="17">
        <f>FishAbundance!B133</f>
        <v>0</v>
      </c>
      <c r="C133" s="17">
        <f>FishAbundance!C133</f>
        <v>0</v>
      </c>
      <c r="D133" s="17">
        <f>FishAbundance!D133</f>
        <v>0</v>
      </c>
      <c r="E133" s="17">
        <f>FishAbundance!E133</f>
        <v>0</v>
      </c>
      <c r="F133" s="17">
        <f>FishAbundance!F133</f>
        <v>0</v>
      </c>
      <c r="G133" s="17">
        <f>FishAbundance!G133</f>
        <v>0</v>
      </c>
      <c r="H133" s="17">
        <f>FishAbundance!H133</f>
        <v>0</v>
      </c>
      <c r="I133" s="17">
        <f>FishAbundance!I133</f>
        <v>0</v>
      </c>
      <c r="J133" s="17">
        <f>FishAbundance!J133</f>
        <v>0</v>
      </c>
      <c r="K133" s="17">
        <f>FishAbundance!K133</f>
        <v>0</v>
      </c>
      <c r="L133" s="17">
        <f>FishAbundance!L133</f>
        <v>0</v>
      </c>
      <c r="M133" s="17">
        <f>FishAbundance!M133</f>
        <v>0</v>
      </c>
      <c r="N133" s="17">
        <f>FishAbundance!N133</f>
        <v>0</v>
      </c>
      <c r="O133" s="17">
        <f>FishAbundance!O133</f>
        <v>0</v>
      </c>
      <c r="P133" s="17">
        <f>FishAbundance!P133</f>
        <v>0</v>
      </c>
      <c r="Q133" s="17">
        <f>FishAbundance!Q133</f>
        <v>0</v>
      </c>
      <c r="R133" s="17">
        <f>FishAbundance!R133</f>
        <v>0</v>
      </c>
      <c r="S133" s="17">
        <f>FishAbundance!S133</f>
        <v>0</v>
      </c>
      <c r="T133" s="17">
        <f>FishAbundance!T133</f>
        <v>0</v>
      </c>
      <c r="U133" s="17">
        <f>FishAbundance!U133</f>
        <v>0</v>
      </c>
      <c r="V133" s="17">
        <f>FishAbundance!V133</f>
        <v>0</v>
      </c>
      <c r="W133" s="17">
        <f>FishAbundance!W133</f>
        <v>0</v>
      </c>
      <c r="X133" s="17">
        <f>FishAbundance!X133</f>
        <v>0</v>
      </c>
      <c r="Y133" s="17">
        <f>FishAbundance!Y133</f>
        <v>0</v>
      </c>
      <c r="Z133" s="17">
        <f>FishAbundance!Z133</f>
        <v>0</v>
      </c>
      <c r="AA133" s="17">
        <f>FishAbundance!AA133</f>
        <v>2</v>
      </c>
      <c r="AB133" s="17">
        <f>FishAbundance!AB133</f>
        <v>0</v>
      </c>
      <c r="AC133" s="17">
        <f>FishAbundance!AC133</f>
        <v>0</v>
      </c>
      <c r="AD133" s="17">
        <f>FishAbundance!AD133</f>
        <v>0</v>
      </c>
      <c r="AE133" s="17">
        <f>FishAbundance!AE133</f>
        <v>0</v>
      </c>
      <c r="AF133" s="17">
        <f>FishAbundance!AF133</f>
        <v>0</v>
      </c>
      <c r="AG133" s="17">
        <f>FishAbundance!AG133</f>
        <v>0</v>
      </c>
      <c r="AH133" s="17">
        <f>FishAbundance!AH133</f>
        <v>0</v>
      </c>
      <c r="AI133" s="17">
        <f>FishAbundance!AI133</f>
        <v>0</v>
      </c>
      <c r="AJ133" s="17">
        <f>FishAbundance!AJ133</f>
        <v>0</v>
      </c>
      <c r="AK133" s="17">
        <f>FishAbundance!AK133</f>
        <v>0</v>
      </c>
      <c r="AL133" s="17">
        <f>FishAbundance!AL133</f>
        <v>0</v>
      </c>
      <c r="AM133" s="17">
        <f>FishAbundance!AM133</f>
        <v>0</v>
      </c>
      <c r="AN133" s="17">
        <f>FishAbundance!AN133</f>
        <v>0</v>
      </c>
      <c r="AO133" s="17">
        <f>FishAbundance!AO133</f>
        <v>0</v>
      </c>
      <c r="AP133" s="17">
        <f>FishAbundance!AP133</f>
        <v>0</v>
      </c>
      <c r="AQ133" s="17">
        <f>FishAbundance!AQ133</f>
        <v>0</v>
      </c>
      <c r="AR133" s="17">
        <f>FishAbundance!AR133</f>
        <v>0</v>
      </c>
      <c r="AS133" s="17">
        <f>FishAbundance!AS133</f>
        <v>0</v>
      </c>
      <c r="AT133" s="17">
        <f>FishAbundance!AT133</f>
        <v>0</v>
      </c>
      <c r="AU133" s="17">
        <f>FishAbundance!AU133</f>
        <v>0</v>
      </c>
      <c r="AV133" s="17">
        <f>FishAbundance!AV133</f>
        <v>0</v>
      </c>
      <c r="AW133" s="17">
        <f>FishAbundance!AW133</f>
        <v>0</v>
      </c>
      <c r="AX133" s="17">
        <f>FishAbundance!AX133</f>
        <v>0</v>
      </c>
      <c r="AY133" s="17">
        <f>FishAbundance!AY133</f>
        <v>0</v>
      </c>
      <c r="AZ133" s="17">
        <f>FishAbundance!AZ133</f>
        <v>0</v>
      </c>
      <c r="BA133" s="17">
        <f>FishAbundance!BA133</f>
        <v>0</v>
      </c>
      <c r="BB133" s="17">
        <f>FishAbundance!BB133</f>
        <v>0</v>
      </c>
      <c r="BC133" s="17">
        <f>FishAbundance!BC133</f>
        <v>0</v>
      </c>
      <c r="BD133" s="17">
        <f>FishAbundance!BD133</f>
        <v>0</v>
      </c>
      <c r="BE133" s="17">
        <f>FishAbundance!BE133</f>
        <v>0</v>
      </c>
      <c r="BF133" s="17">
        <f>FishAbundance!BF133</f>
        <v>0</v>
      </c>
      <c r="BG133" s="17">
        <f>FishAbundance!BG133</f>
        <v>0</v>
      </c>
      <c r="BH133" s="17">
        <f>FishAbundance!BH133</f>
        <v>0</v>
      </c>
      <c r="BI133" s="17">
        <f>FishAbundance!BI133</f>
        <v>0</v>
      </c>
      <c r="BJ133" s="17">
        <f>FishAbundance!BJ133</f>
        <v>0</v>
      </c>
      <c r="BK133" s="17">
        <f>FishAbundance!BK133</f>
        <v>2</v>
      </c>
      <c r="BL133" s="17">
        <f>FishAbundance!BL133</f>
        <v>0</v>
      </c>
      <c r="BM133" s="17">
        <f>FishAbundance!BM133</f>
        <v>0</v>
      </c>
      <c r="BN133" s="17">
        <f>FishAbundance!BN133</f>
        <v>0</v>
      </c>
      <c r="BO133" s="17">
        <f>FishAbundance!BO133</f>
        <v>0</v>
      </c>
      <c r="BP133" s="17">
        <f>FishAbundance!BP133</f>
        <v>0</v>
      </c>
      <c r="BQ133" s="17">
        <f>FishAbundance!BQ133</f>
        <v>0</v>
      </c>
      <c r="BR133" s="17">
        <f>FishAbundance!BR133</f>
        <v>0</v>
      </c>
      <c r="BS133" s="17">
        <f>FishAbundance!BS133</f>
        <v>0</v>
      </c>
      <c r="BT133" s="17">
        <f>FishAbundance!BT133</f>
        <v>0</v>
      </c>
      <c r="BU133" s="17">
        <f>FishAbundance!BU133</f>
        <v>0</v>
      </c>
      <c r="BV133" s="17">
        <f>FishAbundance!BV133</f>
        <v>0</v>
      </c>
      <c r="BW133" s="17">
        <f>FishAbundance!BW133</f>
        <v>0</v>
      </c>
      <c r="BX133" s="17">
        <f>FishAbundance!BX133</f>
        <v>0</v>
      </c>
      <c r="BY133" s="17">
        <f>FishAbundance!BY133</f>
        <v>0</v>
      </c>
      <c r="BZ133" s="17">
        <f>FishAbundance!BZ133</f>
        <v>0</v>
      </c>
      <c r="CA133" s="17">
        <f>FishAbundance!CA133</f>
        <v>0</v>
      </c>
      <c r="CB133" s="17">
        <f>FishAbundance!CB133</f>
        <v>0</v>
      </c>
      <c r="CC133" s="17">
        <f>FishAbundance!CC133</f>
        <v>0</v>
      </c>
      <c r="CD133" s="17">
        <f>FishAbundance!CD133</f>
        <v>0</v>
      </c>
      <c r="CE133" s="17">
        <f>FishAbundance!CE133</f>
        <v>0</v>
      </c>
      <c r="CF133" s="17">
        <f>FishAbundance!CF133</f>
        <v>0</v>
      </c>
      <c r="CG133" s="17">
        <f>FishAbundance!CG133</f>
        <v>0</v>
      </c>
      <c r="CH133" s="17">
        <f>FishAbundance!CH133</f>
        <v>0</v>
      </c>
      <c r="CI133" s="17">
        <f>FishAbundance!CI133</f>
        <v>0</v>
      </c>
      <c r="CJ133" s="17">
        <f>FishAbundance!CJ133</f>
        <v>0</v>
      </c>
      <c r="CK133" s="17">
        <f>FishAbundance!CK133</f>
        <v>0</v>
      </c>
      <c r="CL133" s="17">
        <f>FishAbundance!CL133</f>
        <v>0</v>
      </c>
      <c r="CM133" s="17">
        <f>FishAbundance!CM133</f>
        <v>0</v>
      </c>
      <c r="CN133" s="17">
        <f>FishAbundance!CN133</f>
        <v>0</v>
      </c>
      <c r="CO133" s="17">
        <f>FishAbundance!CO133</f>
        <v>0</v>
      </c>
      <c r="CP133" s="17">
        <f>FishAbundance!CP133</f>
        <v>0</v>
      </c>
      <c r="CQ133" s="17">
        <f>FishAbundance!CQ133</f>
        <v>0</v>
      </c>
      <c r="CR133" s="17">
        <f>FishAbundance!CR133</f>
        <v>0</v>
      </c>
      <c r="CS133" s="17">
        <f>FishAbundance!CS133</f>
        <v>0</v>
      </c>
      <c r="CT133" s="17">
        <f>FishAbundance!CT133</f>
        <v>0</v>
      </c>
      <c r="CU133" s="17">
        <f>FishAbundance!CU133</f>
        <v>2</v>
      </c>
      <c r="CV133" s="17">
        <f>FishAbundance!CV133</f>
        <v>0</v>
      </c>
      <c r="CW133" s="17">
        <f>FishAbundance!CW133</f>
        <v>0</v>
      </c>
      <c r="CX133" s="17">
        <f>FishAbundance!CX133</f>
        <v>0</v>
      </c>
      <c r="CY133" s="17">
        <f>FishAbundance!CY133</f>
        <v>0</v>
      </c>
      <c r="CZ133" s="17">
        <f>FishAbundance!CZ133</f>
        <v>0</v>
      </c>
      <c r="DA133" s="17">
        <f>FishAbundance!DA133</f>
        <v>3</v>
      </c>
      <c r="DB133" s="17">
        <f>FishAbundance!DB133</f>
        <v>0</v>
      </c>
      <c r="DC133" s="17">
        <f>FishAbundance!DC133</f>
        <v>2</v>
      </c>
      <c r="DD133" s="17">
        <f>FishAbundance!DD133</f>
        <v>0</v>
      </c>
      <c r="DE133" s="17">
        <f>FishAbundance!DE133</f>
        <v>0</v>
      </c>
      <c r="DF133" s="17">
        <f>FishAbundance!DF133</f>
        <v>2</v>
      </c>
      <c r="DG133" s="17">
        <f>FishAbundance!DG133</f>
        <v>0</v>
      </c>
      <c r="DH133" s="17">
        <f>FishAbundance!DH133</f>
        <v>0</v>
      </c>
      <c r="DI133" s="17">
        <f>FishAbundance!DI133</f>
        <v>0</v>
      </c>
      <c r="DJ133" s="17">
        <f>FishAbundance!DJ133</f>
        <v>0</v>
      </c>
      <c r="DK133" s="17">
        <f>FishAbundance!DK133</f>
        <v>0</v>
      </c>
      <c r="DL133" s="17">
        <f>FishAbundance!DL133</f>
        <v>0</v>
      </c>
      <c r="DM133" s="17">
        <f>FishAbundance!DM133</f>
        <v>0</v>
      </c>
      <c r="DN133" s="17">
        <f>FishAbundance!DN133</f>
        <v>0</v>
      </c>
      <c r="DO133" s="17">
        <f>FishAbundance!DO133</f>
        <v>0</v>
      </c>
      <c r="DP133" s="17">
        <f>FishAbundance!DP133</f>
        <v>0</v>
      </c>
      <c r="DQ133" s="17">
        <f>FishAbundance!DQ133</f>
        <v>0</v>
      </c>
      <c r="DR133" s="17">
        <f>FishAbundance!DR133</f>
        <v>0</v>
      </c>
      <c r="DS133" s="17">
        <f>FishAbundance!DS133</f>
        <v>0</v>
      </c>
      <c r="DT133" s="17">
        <f>FishAbundance!DT133</f>
        <v>0</v>
      </c>
      <c r="DU133" s="17">
        <f>FishAbundance!DU133</f>
        <v>0</v>
      </c>
      <c r="DV133" s="17">
        <f>FishAbundance!DV133</f>
        <v>3</v>
      </c>
      <c r="DW133" s="17">
        <f>FishAbundance!DW133</f>
        <v>0</v>
      </c>
      <c r="DX133" s="17">
        <f>FishAbundance!DX133</f>
        <v>0</v>
      </c>
      <c r="DY133" s="17">
        <f>FishAbundance!DY133</f>
        <v>0</v>
      </c>
      <c r="DZ133" s="17">
        <f>FishAbundance!DZ133</f>
        <v>2</v>
      </c>
      <c r="EA133" s="17">
        <f>FishAbundance!EA133</f>
        <v>0</v>
      </c>
      <c r="EB133" s="17">
        <f>FishAbundance!EB133</f>
        <v>2</v>
      </c>
      <c r="EC133" s="17">
        <f>FishAbundance!EC133</f>
        <v>2</v>
      </c>
      <c r="ED133" s="17">
        <f>FishAbundance!ED133</f>
        <v>0</v>
      </c>
      <c r="EE133" s="17">
        <f>FishAbundance!EE133</f>
        <v>0</v>
      </c>
      <c r="EF133" s="17">
        <f>FishAbundance!EF133</f>
        <v>0</v>
      </c>
      <c r="EG133" s="17">
        <f>FishAbundance!EG133</f>
        <v>0</v>
      </c>
      <c r="EH133" s="17">
        <f>FishAbundance!EH133</f>
        <v>0</v>
      </c>
      <c r="EI133" s="17">
        <f>FishAbundance!EI133</f>
        <v>0</v>
      </c>
      <c r="EJ133" s="17">
        <f>FishAbundance!EJ133</f>
        <v>0</v>
      </c>
      <c r="EK133" s="17">
        <f>FishAbundance!EK133</f>
        <v>0</v>
      </c>
      <c r="EL133" s="17">
        <f>FishAbundance!EL133</f>
        <v>0</v>
      </c>
      <c r="EM133" s="17">
        <f>FishAbundance!EM133</f>
        <v>3</v>
      </c>
      <c r="EN133" s="17">
        <f>FishAbundance!EN133</f>
        <v>2</v>
      </c>
      <c r="EO133" s="17">
        <f>FishAbundance!EO133</f>
        <v>2</v>
      </c>
      <c r="EP133" s="17">
        <f>FishAbundance!EP133</f>
        <v>0</v>
      </c>
      <c r="EQ133" s="17">
        <f>FishAbundance!EQ133</f>
        <v>0</v>
      </c>
      <c r="ER133" s="17">
        <f>FishAbundance!ER133</f>
        <v>0</v>
      </c>
      <c r="ES133" s="17">
        <f>FishAbundance!ES133</f>
        <v>0</v>
      </c>
      <c r="ET133" s="17">
        <f>FishAbundance!ET133</f>
        <v>0</v>
      </c>
      <c r="EU133" s="17">
        <f>FishAbundance!EU133</f>
        <v>1</v>
      </c>
      <c r="EV133" s="17">
        <f>FishAbundance!EV133</f>
        <v>0</v>
      </c>
      <c r="EW133" s="17">
        <f>FishAbundance!EW133</f>
        <v>0</v>
      </c>
      <c r="EX133" s="17">
        <f>FishAbundance!EX133</f>
        <v>2</v>
      </c>
      <c r="EY133" s="17">
        <f>FishAbundance!EY133</f>
        <v>0</v>
      </c>
      <c r="EZ133" s="17">
        <f>FishAbundance!EZ133</f>
        <v>0</v>
      </c>
      <c r="FA133" s="17">
        <f>FishAbundance!FA133</f>
        <v>0</v>
      </c>
      <c r="FB133" s="17">
        <f>FishAbundance!FB133</f>
        <v>0</v>
      </c>
      <c r="FC133" s="17">
        <f>FishAbundance!FC133</f>
        <v>0</v>
      </c>
      <c r="FE133" s="17">
        <f>VLOOKUP($A133, SiteInfo!$A$2:$R$480, MATCH(FishAbundancePRIMER!FE$1, SiteInfo!$A$1:$R$1,0), 0)</f>
        <v>21</v>
      </c>
      <c r="FF133" s="17">
        <f>VLOOKUP($A133, SiteInfo!$A$2:$R$480, MATCH(FishAbundancePRIMER!FF$1, SiteInfo!$A$1:$R$1,0), 0)</f>
        <v>3</v>
      </c>
      <c r="FG133" s="17">
        <f>VLOOKUP($A133, SiteInfo!$A$2:$R$480, MATCH(FishAbundancePRIMER!FG$1, SiteInfo!$A$1:$R$1,0), 0)</f>
        <v>1990</v>
      </c>
      <c r="FH133" s="17" t="str">
        <f>VLOOKUP($A133, SiteInfo!$A$2:$R$480, MATCH(FishAbundancePRIMER!FH$1, SiteInfo!$A$1:$R$1,0), 0)</f>
        <v>CD</v>
      </c>
      <c r="FI133" s="17">
        <f>VLOOKUP($A133, SiteInfo!$A$2:$R$480, MATCH(FishAbundancePRIMER!FI$1, SiteInfo!$A$1:$R$1,0), 0)</f>
        <v>2</v>
      </c>
      <c r="FJ133" s="17" t="str">
        <f>VLOOKUP($A133, SiteInfo!$A$2:$R$480, MATCH(FishAbundancePRIMER!FJ$1, SiteInfo!$A$1:$R$1,0), 0)</f>
        <v>Forsyth Bay</v>
      </c>
      <c r="FK133" s="17" t="str">
        <f>VLOOKUP($A133, SiteInfo!$A$2:$R$480, MATCH(FishAbundancePRIMER!FK$1, SiteInfo!$A$1:$R$1,0), 0)</f>
        <v>Forsyth Bay</v>
      </c>
      <c r="FL133" s="17" t="str">
        <f>VLOOKUP($A133, SiteInfo!$A$2:$R$480, MATCH(FishAbundancePRIMER!FL$1, SiteInfo!$A$1:$R$1,0), 0)</f>
        <v>OMS</v>
      </c>
      <c r="FM133" s="17" t="str">
        <f>VLOOKUP($A133, SiteInfo!$A$2:$R$480, MATCH(FishAbundancePRIMER!FM$1, SiteInfo!$A$1:$R$1,0), 0)</f>
        <v>Outer Marlborough Sounds</v>
      </c>
      <c r="FN133" s="17" t="str">
        <f>VLOOKUP($A133, SiteInfo!$A$2:$R$480, MATCH(FishAbundancePRIMER!FN$1, SiteInfo!$A$1:$R$1,0), 0)</f>
        <v>Fb</v>
      </c>
      <c r="FO133" s="17" t="str">
        <f>VLOOKUP($A133, SiteInfo!$A$2:$R$480, MATCH(FishAbundancePRIMER!FO$1, SiteInfo!$A$1:$R$1,0), 0)</f>
        <v>NESI</v>
      </c>
    </row>
    <row r="134" spans="1:171" x14ac:dyDescent="0.25">
      <c r="A134" s="11" t="str">
        <f>FishAbundance!A134</f>
        <v>Fb2</v>
      </c>
      <c r="B134" s="17">
        <f>FishAbundance!B134</f>
        <v>0</v>
      </c>
      <c r="C134" s="17">
        <f>FishAbundance!C134</f>
        <v>0</v>
      </c>
      <c r="D134" s="17">
        <f>FishAbundance!D134</f>
        <v>0</v>
      </c>
      <c r="E134" s="17">
        <f>FishAbundance!E134</f>
        <v>0</v>
      </c>
      <c r="F134" s="17">
        <f>FishAbundance!F134</f>
        <v>0</v>
      </c>
      <c r="G134" s="17">
        <f>FishAbundance!G134</f>
        <v>0</v>
      </c>
      <c r="H134" s="17">
        <f>FishAbundance!H134</f>
        <v>0</v>
      </c>
      <c r="I134" s="17">
        <f>FishAbundance!I134</f>
        <v>0</v>
      </c>
      <c r="J134" s="17">
        <f>FishAbundance!J134</f>
        <v>0</v>
      </c>
      <c r="K134" s="17">
        <f>FishAbundance!K134</f>
        <v>0</v>
      </c>
      <c r="L134" s="17">
        <f>FishAbundance!L134</f>
        <v>0</v>
      </c>
      <c r="M134" s="17">
        <f>FishAbundance!M134</f>
        <v>0</v>
      </c>
      <c r="N134" s="17">
        <f>FishAbundance!N134</f>
        <v>0</v>
      </c>
      <c r="O134" s="17">
        <f>FishAbundance!O134</f>
        <v>0</v>
      </c>
      <c r="P134" s="17">
        <f>FishAbundance!P134</f>
        <v>0</v>
      </c>
      <c r="Q134" s="17">
        <f>FishAbundance!Q134</f>
        <v>0</v>
      </c>
      <c r="R134" s="17">
        <f>FishAbundance!R134</f>
        <v>0</v>
      </c>
      <c r="S134" s="17">
        <f>FishAbundance!S134</f>
        <v>0</v>
      </c>
      <c r="T134" s="17">
        <f>FishAbundance!T134</f>
        <v>0</v>
      </c>
      <c r="U134" s="17">
        <f>FishAbundance!U134</f>
        <v>0</v>
      </c>
      <c r="V134" s="17">
        <f>FishAbundance!V134</f>
        <v>0</v>
      </c>
      <c r="W134" s="17">
        <f>FishAbundance!W134</f>
        <v>0</v>
      </c>
      <c r="X134" s="17">
        <f>FishAbundance!X134</f>
        <v>0</v>
      </c>
      <c r="Y134" s="17">
        <f>FishAbundance!Y134</f>
        <v>0</v>
      </c>
      <c r="Z134" s="17">
        <f>FishAbundance!Z134</f>
        <v>0</v>
      </c>
      <c r="AA134" s="17">
        <f>FishAbundance!AA134</f>
        <v>0</v>
      </c>
      <c r="AB134" s="17">
        <f>FishAbundance!AB134</f>
        <v>0</v>
      </c>
      <c r="AC134" s="17">
        <f>FishAbundance!AC134</f>
        <v>0</v>
      </c>
      <c r="AD134" s="17">
        <f>FishAbundance!AD134</f>
        <v>0</v>
      </c>
      <c r="AE134" s="17">
        <f>FishAbundance!AE134</f>
        <v>0</v>
      </c>
      <c r="AF134" s="17">
        <f>FishAbundance!AF134</f>
        <v>0</v>
      </c>
      <c r="AG134" s="17">
        <f>FishAbundance!AG134</f>
        <v>0</v>
      </c>
      <c r="AH134" s="17">
        <f>FishAbundance!AH134</f>
        <v>0</v>
      </c>
      <c r="AI134" s="17">
        <f>FishAbundance!AI134</f>
        <v>0</v>
      </c>
      <c r="AJ134" s="17">
        <f>FishAbundance!AJ134</f>
        <v>0</v>
      </c>
      <c r="AK134" s="17">
        <f>FishAbundance!AK134</f>
        <v>0</v>
      </c>
      <c r="AL134" s="17">
        <f>FishAbundance!AL134</f>
        <v>0</v>
      </c>
      <c r="AM134" s="17">
        <f>FishAbundance!AM134</f>
        <v>0</v>
      </c>
      <c r="AN134" s="17">
        <f>FishAbundance!AN134</f>
        <v>0</v>
      </c>
      <c r="AO134" s="17">
        <f>FishAbundance!AO134</f>
        <v>0</v>
      </c>
      <c r="AP134" s="17">
        <f>FishAbundance!AP134</f>
        <v>0</v>
      </c>
      <c r="AQ134" s="17">
        <f>FishAbundance!AQ134</f>
        <v>0</v>
      </c>
      <c r="AR134" s="17">
        <f>FishAbundance!AR134</f>
        <v>0</v>
      </c>
      <c r="AS134" s="17">
        <f>FishAbundance!AS134</f>
        <v>0</v>
      </c>
      <c r="AT134" s="17">
        <f>FishAbundance!AT134</f>
        <v>0</v>
      </c>
      <c r="AU134" s="17">
        <f>FishAbundance!AU134</f>
        <v>0</v>
      </c>
      <c r="AV134" s="17">
        <f>FishAbundance!AV134</f>
        <v>0</v>
      </c>
      <c r="AW134" s="17">
        <f>FishAbundance!AW134</f>
        <v>0</v>
      </c>
      <c r="AX134" s="17">
        <f>FishAbundance!AX134</f>
        <v>0</v>
      </c>
      <c r="AY134" s="17">
        <f>FishAbundance!AY134</f>
        <v>0</v>
      </c>
      <c r="AZ134" s="17">
        <f>FishAbundance!AZ134</f>
        <v>0</v>
      </c>
      <c r="BA134" s="17">
        <f>FishAbundance!BA134</f>
        <v>0</v>
      </c>
      <c r="BB134" s="17">
        <f>FishAbundance!BB134</f>
        <v>0</v>
      </c>
      <c r="BC134" s="17">
        <f>FishAbundance!BC134</f>
        <v>2</v>
      </c>
      <c r="BD134" s="17">
        <f>FishAbundance!BD134</f>
        <v>0</v>
      </c>
      <c r="BE134" s="17">
        <f>FishAbundance!BE134</f>
        <v>0</v>
      </c>
      <c r="BF134" s="17">
        <f>FishAbundance!BF134</f>
        <v>2</v>
      </c>
      <c r="BG134" s="17">
        <f>FishAbundance!BG134</f>
        <v>3</v>
      </c>
      <c r="BH134" s="17">
        <f>FishAbundance!BH134</f>
        <v>0</v>
      </c>
      <c r="BI134" s="17">
        <f>FishAbundance!BI134</f>
        <v>0</v>
      </c>
      <c r="BJ134" s="17">
        <f>FishAbundance!BJ134</f>
        <v>0</v>
      </c>
      <c r="BK134" s="17">
        <f>FishAbundance!BK134</f>
        <v>0</v>
      </c>
      <c r="BL134" s="17">
        <f>FishAbundance!BL134</f>
        <v>0</v>
      </c>
      <c r="BM134" s="17">
        <f>FishAbundance!BM134</f>
        <v>0</v>
      </c>
      <c r="BN134" s="17">
        <f>FishAbundance!BN134</f>
        <v>0</v>
      </c>
      <c r="BO134" s="17">
        <f>FishAbundance!BO134</f>
        <v>0</v>
      </c>
      <c r="BP134" s="17">
        <f>FishAbundance!BP134</f>
        <v>0</v>
      </c>
      <c r="BQ134" s="17">
        <f>FishAbundance!BQ134</f>
        <v>0</v>
      </c>
      <c r="BR134" s="17">
        <f>FishAbundance!BR134</f>
        <v>0</v>
      </c>
      <c r="BS134" s="17">
        <f>FishAbundance!BS134</f>
        <v>0</v>
      </c>
      <c r="BT134" s="17">
        <f>FishAbundance!BT134</f>
        <v>0</v>
      </c>
      <c r="BU134" s="17">
        <f>FishAbundance!BU134</f>
        <v>0</v>
      </c>
      <c r="BV134" s="17">
        <f>FishAbundance!BV134</f>
        <v>0</v>
      </c>
      <c r="BW134" s="17">
        <f>FishAbundance!BW134</f>
        <v>0</v>
      </c>
      <c r="BX134" s="17">
        <f>FishAbundance!BX134</f>
        <v>0</v>
      </c>
      <c r="BY134" s="17">
        <f>FishAbundance!BY134</f>
        <v>0</v>
      </c>
      <c r="BZ134" s="17">
        <f>FishAbundance!BZ134</f>
        <v>0</v>
      </c>
      <c r="CA134" s="17">
        <f>FishAbundance!CA134</f>
        <v>0</v>
      </c>
      <c r="CB134" s="17">
        <f>FishAbundance!CB134</f>
        <v>0</v>
      </c>
      <c r="CC134" s="17">
        <f>FishAbundance!CC134</f>
        <v>0</v>
      </c>
      <c r="CD134" s="17">
        <f>FishAbundance!CD134</f>
        <v>0</v>
      </c>
      <c r="CE134" s="17">
        <f>FishAbundance!CE134</f>
        <v>0</v>
      </c>
      <c r="CF134" s="17">
        <f>FishAbundance!CF134</f>
        <v>0</v>
      </c>
      <c r="CG134" s="17">
        <f>FishAbundance!CG134</f>
        <v>0</v>
      </c>
      <c r="CH134" s="17">
        <f>FishAbundance!CH134</f>
        <v>0</v>
      </c>
      <c r="CI134" s="17">
        <f>FishAbundance!CI134</f>
        <v>0</v>
      </c>
      <c r="CJ134" s="17">
        <f>FishAbundance!CJ134</f>
        <v>0</v>
      </c>
      <c r="CK134" s="17">
        <f>FishAbundance!CK134</f>
        <v>0</v>
      </c>
      <c r="CL134" s="17">
        <f>FishAbundance!CL134</f>
        <v>0</v>
      </c>
      <c r="CM134" s="17">
        <f>FishAbundance!CM134</f>
        <v>0</v>
      </c>
      <c r="CN134" s="17">
        <f>FishAbundance!CN134</f>
        <v>0</v>
      </c>
      <c r="CO134" s="17">
        <f>FishAbundance!CO134</f>
        <v>0</v>
      </c>
      <c r="CP134" s="17">
        <f>FishAbundance!CP134</f>
        <v>0</v>
      </c>
      <c r="CQ134" s="17">
        <f>FishAbundance!CQ134</f>
        <v>0</v>
      </c>
      <c r="CR134" s="17">
        <f>FishAbundance!CR134</f>
        <v>0</v>
      </c>
      <c r="CS134" s="17">
        <f>FishAbundance!CS134</f>
        <v>0</v>
      </c>
      <c r="CT134" s="17">
        <f>FishAbundance!CT134</f>
        <v>0</v>
      </c>
      <c r="CU134" s="17">
        <f>FishAbundance!CU134</f>
        <v>0</v>
      </c>
      <c r="CV134" s="17">
        <f>FishAbundance!CV134</f>
        <v>0</v>
      </c>
      <c r="CW134" s="17">
        <f>FishAbundance!CW134</f>
        <v>0</v>
      </c>
      <c r="CX134" s="17">
        <f>FishAbundance!CX134</f>
        <v>0</v>
      </c>
      <c r="CY134" s="17">
        <f>FishAbundance!CY134</f>
        <v>0</v>
      </c>
      <c r="CZ134" s="17">
        <f>FishAbundance!CZ134</f>
        <v>0</v>
      </c>
      <c r="DA134" s="17">
        <f>FishAbundance!DA134</f>
        <v>0</v>
      </c>
      <c r="DB134" s="17">
        <f>FishAbundance!DB134</f>
        <v>0</v>
      </c>
      <c r="DC134" s="17">
        <f>FishAbundance!DC134</f>
        <v>0</v>
      </c>
      <c r="DD134" s="17">
        <f>FishAbundance!DD134</f>
        <v>0</v>
      </c>
      <c r="DE134" s="17">
        <f>FishAbundance!DE134</f>
        <v>0</v>
      </c>
      <c r="DF134" s="17">
        <f>FishAbundance!DF134</f>
        <v>0</v>
      </c>
      <c r="DG134" s="17">
        <f>FishAbundance!DG134</f>
        <v>0</v>
      </c>
      <c r="DH134" s="17">
        <f>FishAbundance!DH134</f>
        <v>0</v>
      </c>
      <c r="DI134" s="17">
        <f>FishAbundance!DI134</f>
        <v>0</v>
      </c>
      <c r="DJ134" s="17">
        <f>FishAbundance!DJ134</f>
        <v>0</v>
      </c>
      <c r="DK134" s="17">
        <f>FishAbundance!DK134</f>
        <v>0</v>
      </c>
      <c r="DL134" s="17">
        <f>FishAbundance!DL134</f>
        <v>0</v>
      </c>
      <c r="DM134" s="17">
        <f>FishAbundance!DM134</f>
        <v>0</v>
      </c>
      <c r="DN134" s="17">
        <f>FishAbundance!DN134</f>
        <v>0</v>
      </c>
      <c r="DO134" s="17">
        <f>FishAbundance!DO134</f>
        <v>0</v>
      </c>
      <c r="DP134" s="17">
        <f>FishAbundance!DP134</f>
        <v>0</v>
      </c>
      <c r="DQ134" s="17">
        <f>FishAbundance!DQ134</f>
        <v>0</v>
      </c>
      <c r="DR134" s="17">
        <f>FishAbundance!DR134</f>
        <v>0</v>
      </c>
      <c r="DS134" s="17">
        <f>FishAbundance!DS134</f>
        <v>0</v>
      </c>
      <c r="DT134" s="17">
        <f>FishAbundance!DT134</f>
        <v>0</v>
      </c>
      <c r="DU134" s="17">
        <f>FishAbundance!DU134</f>
        <v>0</v>
      </c>
      <c r="DV134" s="17">
        <f>FishAbundance!DV134</f>
        <v>0</v>
      </c>
      <c r="DW134" s="17">
        <f>FishAbundance!DW134</f>
        <v>0</v>
      </c>
      <c r="DX134" s="17">
        <f>FishAbundance!DX134</f>
        <v>0</v>
      </c>
      <c r="DY134" s="17">
        <f>FishAbundance!DY134</f>
        <v>0</v>
      </c>
      <c r="DZ134" s="17">
        <f>FishAbundance!DZ134</f>
        <v>0</v>
      </c>
      <c r="EA134" s="17">
        <f>FishAbundance!EA134</f>
        <v>2</v>
      </c>
      <c r="EB134" s="17">
        <f>FishAbundance!EB134</f>
        <v>0</v>
      </c>
      <c r="EC134" s="17">
        <f>FishAbundance!EC134</f>
        <v>0</v>
      </c>
      <c r="ED134" s="17">
        <f>FishAbundance!ED134</f>
        <v>0</v>
      </c>
      <c r="EE134" s="17">
        <f>FishAbundance!EE134</f>
        <v>0</v>
      </c>
      <c r="EF134" s="17">
        <f>FishAbundance!EF134</f>
        <v>0</v>
      </c>
      <c r="EG134" s="17">
        <f>FishAbundance!EG134</f>
        <v>0</v>
      </c>
      <c r="EH134" s="17">
        <f>FishAbundance!EH134</f>
        <v>2</v>
      </c>
      <c r="EI134" s="17">
        <f>FishAbundance!EI134</f>
        <v>0</v>
      </c>
      <c r="EJ134" s="17">
        <f>FishAbundance!EJ134</f>
        <v>0</v>
      </c>
      <c r="EK134" s="17">
        <f>FishAbundance!EK134</f>
        <v>0</v>
      </c>
      <c r="EL134" s="17">
        <f>FishAbundance!EL134</f>
        <v>0</v>
      </c>
      <c r="EM134" s="17">
        <f>FishAbundance!EM134</f>
        <v>0</v>
      </c>
      <c r="EN134" s="17">
        <f>FishAbundance!EN134</f>
        <v>0</v>
      </c>
      <c r="EO134" s="17">
        <f>FishAbundance!EO134</f>
        <v>0</v>
      </c>
      <c r="EP134" s="17">
        <f>FishAbundance!EP134</f>
        <v>0</v>
      </c>
      <c r="EQ134" s="17">
        <f>FishAbundance!EQ134</f>
        <v>0</v>
      </c>
      <c r="ER134" s="17">
        <f>FishAbundance!ER134</f>
        <v>0</v>
      </c>
      <c r="ES134" s="17">
        <f>FishAbundance!ES134</f>
        <v>0</v>
      </c>
      <c r="ET134" s="17">
        <f>FishAbundance!ET134</f>
        <v>0</v>
      </c>
      <c r="EU134" s="17">
        <f>FishAbundance!EU134</f>
        <v>0</v>
      </c>
      <c r="EV134" s="17">
        <f>FishAbundance!EV134</f>
        <v>0</v>
      </c>
      <c r="EW134" s="17">
        <f>FishAbundance!EW134</f>
        <v>0</v>
      </c>
      <c r="EX134" s="17">
        <f>FishAbundance!EX134</f>
        <v>0</v>
      </c>
      <c r="EY134" s="17">
        <f>FishAbundance!EY134</f>
        <v>0</v>
      </c>
      <c r="EZ134" s="17">
        <f>FishAbundance!EZ134</f>
        <v>0</v>
      </c>
      <c r="FA134" s="17">
        <f>FishAbundance!FA134</f>
        <v>0</v>
      </c>
      <c r="FB134" s="17">
        <f>FishAbundance!FB134</f>
        <v>0</v>
      </c>
      <c r="FC134" s="17">
        <f>FishAbundance!FC134</f>
        <v>0</v>
      </c>
      <c r="FE134" s="17">
        <f>VLOOKUP($A134, SiteInfo!$A$2:$R$480, MATCH(FishAbundancePRIMER!FE$1, SiteInfo!$A$1:$R$1,0), 0)</f>
        <v>22</v>
      </c>
      <c r="FF134" s="17">
        <f>VLOOKUP($A134, SiteInfo!$A$2:$R$480, MATCH(FishAbundancePRIMER!FF$1, SiteInfo!$A$1:$R$1,0), 0)</f>
        <v>3</v>
      </c>
      <c r="FG134" s="17">
        <f>VLOOKUP($A134, SiteInfo!$A$2:$R$480, MATCH(FishAbundancePRIMER!FG$1, SiteInfo!$A$1:$R$1,0), 0)</f>
        <v>1990</v>
      </c>
      <c r="FH134" s="17" t="str">
        <f>VLOOKUP($A134, SiteInfo!$A$2:$R$480, MATCH(FishAbundancePRIMER!FH$1, SiteInfo!$A$1:$R$1,0), 0)</f>
        <v>CD</v>
      </c>
      <c r="FI134" s="17">
        <f>VLOOKUP($A134, SiteInfo!$A$2:$R$480, MATCH(FishAbundancePRIMER!FI$1, SiteInfo!$A$1:$R$1,0), 0)</f>
        <v>2</v>
      </c>
      <c r="FJ134" s="17" t="str">
        <f>VLOOKUP($A134, SiteInfo!$A$2:$R$480, MATCH(FishAbundancePRIMER!FJ$1, SiteInfo!$A$1:$R$1,0), 0)</f>
        <v>Forsyth Bay</v>
      </c>
      <c r="FK134" s="17" t="str">
        <f>VLOOKUP($A134, SiteInfo!$A$2:$R$480, MATCH(FishAbundancePRIMER!FK$1, SiteInfo!$A$1:$R$1,0), 0)</f>
        <v>Forsyth Bay</v>
      </c>
      <c r="FL134" s="17" t="str">
        <f>VLOOKUP($A134, SiteInfo!$A$2:$R$480, MATCH(FishAbundancePRIMER!FL$1, SiteInfo!$A$1:$R$1,0), 0)</f>
        <v>OMS</v>
      </c>
      <c r="FM134" s="17" t="str">
        <f>VLOOKUP($A134, SiteInfo!$A$2:$R$480, MATCH(FishAbundancePRIMER!FM$1, SiteInfo!$A$1:$R$1,0), 0)</f>
        <v>Outer Marlborough Sounds</v>
      </c>
      <c r="FN134" s="17" t="str">
        <f>VLOOKUP($A134, SiteInfo!$A$2:$R$480, MATCH(FishAbundancePRIMER!FN$1, SiteInfo!$A$1:$R$1,0), 0)</f>
        <v>Fb</v>
      </c>
      <c r="FO134" s="17" t="str">
        <f>VLOOKUP($A134, SiteInfo!$A$2:$R$480, MATCH(FishAbundancePRIMER!FO$1, SiteInfo!$A$1:$R$1,0), 0)</f>
        <v>NESI</v>
      </c>
    </row>
    <row r="135" spans="1:171" x14ac:dyDescent="0.25">
      <c r="A135" s="11" t="str">
        <f>FishAbundance!A135</f>
        <v>Fb3</v>
      </c>
      <c r="B135" s="17">
        <f>FishAbundance!B135</f>
        <v>0</v>
      </c>
      <c r="C135" s="17">
        <f>FishAbundance!C135</f>
        <v>0</v>
      </c>
      <c r="D135" s="17">
        <f>FishAbundance!D135</f>
        <v>0</v>
      </c>
      <c r="E135" s="17">
        <f>FishAbundance!E135</f>
        <v>0</v>
      </c>
      <c r="F135" s="17">
        <f>FishAbundance!F135</f>
        <v>0</v>
      </c>
      <c r="G135" s="17">
        <f>FishAbundance!G135</f>
        <v>0</v>
      </c>
      <c r="H135" s="17">
        <f>FishAbundance!H135</f>
        <v>0</v>
      </c>
      <c r="I135" s="17">
        <f>FishAbundance!I135</f>
        <v>0</v>
      </c>
      <c r="J135" s="17">
        <f>FishAbundance!J135</f>
        <v>0</v>
      </c>
      <c r="K135" s="17">
        <f>FishAbundance!K135</f>
        <v>0</v>
      </c>
      <c r="L135" s="17">
        <f>FishAbundance!L135</f>
        <v>0</v>
      </c>
      <c r="M135" s="17">
        <f>FishAbundance!M135</f>
        <v>0</v>
      </c>
      <c r="N135" s="17">
        <f>FishAbundance!N135</f>
        <v>0</v>
      </c>
      <c r="O135" s="17">
        <f>FishAbundance!O135</f>
        <v>0</v>
      </c>
      <c r="P135" s="17">
        <f>FishAbundance!P135</f>
        <v>0</v>
      </c>
      <c r="Q135" s="17">
        <f>FishAbundance!Q135</f>
        <v>1</v>
      </c>
      <c r="R135" s="17">
        <f>FishAbundance!R135</f>
        <v>0</v>
      </c>
      <c r="S135" s="17">
        <f>FishAbundance!S135</f>
        <v>0</v>
      </c>
      <c r="T135" s="17">
        <f>FishAbundance!T135</f>
        <v>0</v>
      </c>
      <c r="U135" s="17">
        <f>FishAbundance!U135</f>
        <v>0</v>
      </c>
      <c r="V135" s="17">
        <f>FishAbundance!V135</f>
        <v>1</v>
      </c>
      <c r="W135" s="17">
        <f>FishAbundance!W135</f>
        <v>0</v>
      </c>
      <c r="X135" s="17">
        <f>FishAbundance!X135</f>
        <v>0</v>
      </c>
      <c r="Y135" s="17">
        <f>FishAbundance!Y135</f>
        <v>0</v>
      </c>
      <c r="Z135" s="17">
        <f>FishAbundance!Z135</f>
        <v>0</v>
      </c>
      <c r="AA135" s="17">
        <f>FishAbundance!AA135</f>
        <v>0</v>
      </c>
      <c r="AB135" s="17">
        <f>FishAbundance!AB135</f>
        <v>0</v>
      </c>
      <c r="AC135" s="17">
        <f>FishAbundance!AC135</f>
        <v>0</v>
      </c>
      <c r="AD135" s="17">
        <f>FishAbundance!AD135</f>
        <v>0</v>
      </c>
      <c r="AE135" s="17">
        <f>FishAbundance!AE135</f>
        <v>0</v>
      </c>
      <c r="AF135" s="17">
        <f>FishAbundance!AF135</f>
        <v>0</v>
      </c>
      <c r="AG135" s="17">
        <f>FishAbundance!AG135</f>
        <v>0</v>
      </c>
      <c r="AH135" s="17">
        <f>FishAbundance!AH135</f>
        <v>0</v>
      </c>
      <c r="AI135" s="17">
        <f>FishAbundance!AI135</f>
        <v>0</v>
      </c>
      <c r="AJ135" s="17">
        <f>FishAbundance!AJ135</f>
        <v>0</v>
      </c>
      <c r="AK135" s="17">
        <f>FishAbundance!AK135</f>
        <v>0</v>
      </c>
      <c r="AL135" s="17">
        <f>FishAbundance!AL135</f>
        <v>0</v>
      </c>
      <c r="AM135" s="17">
        <f>FishAbundance!AM135</f>
        <v>0</v>
      </c>
      <c r="AN135" s="17">
        <f>FishAbundance!AN135</f>
        <v>0</v>
      </c>
      <c r="AO135" s="17">
        <f>FishAbundance!AO135</f>
        <v>0</v>
      </c>
      <c r="AP135" s="17">
        <f>FishAbundance!AP135</f>
        <v>0</v>
      </c>
      <c r="AQ135" s="17">
        <f>FishAbundance!AQ135</f>
        <v>0</v>
      </c>
      <c r="AR135" s="17">
        <f>FishAbundance!AR135</f>
        <v>0</v>
      </c>
      <c r="AS135" s="17">
        <f>FishAbundance!AS135</f>
        <v>0</v>
      </c>
      <c r="AT135" s="17">
        <f>FishAbundance!AT135</f>
        <v>0</v>
      </c>
      <c r="AU135" s="17">
        <f>FishAbundance!AU135</f>
        <v>0</v>
      </c>
      <c r="AV135" s="17">
        <f>FishAbundance!AV135</f>
        <v>0</v>
      </c>
      <c r="AW135" s="17">
        <f>FishAbundance!AW135</f>
        <v>0</v>
      </c>
      <c r="AX135" s="17">
        <f>FishAbundance!AX135</f>
        <v>0</v>
      </c>
      <c r="AY135" s="17">
        <f>FishAbundance!AY135</f>
        <v>0</v>
      </c>
      <c r="AZ135" s="17">
        <f>FishAbundance!AZ135</f>
        <v>0</v>
      </c>
      <c r="BA135" s="17">
        <f>FishAbundance!BA135</f>
        <v>0</v>
      </c>
      <c r="BB135" s="17">
        <f>FishAbundance!BB135</f>
        <v>0</v>
      </c>
      <c r="BC135" s="17">
        <f>FishAbundance!BC135</f>
        <v>0</v>
      </c>
      <c r="BD135" s="17">
        <f>FishAbundance!BD135</f>
        <v>0</v>
      </c>
      <c r="BE135" s="17">
        <f>FishAbundance!BE135</f>
        <v>0</v>
      </c>
      <c r="BF135" s="17">
        <f>FishAbundance!BF135</f>
        <v>0</v>
      </c>
      <c r="BG135" s="17">
        <f>FishAbundance!BG135</f>
        <v>0</v>
      </c>
      <c r="BH135" s="17">
        <f>FishAbundance!BH135</f>
        <v>0</v>
      </c>
      <c r="BI135" s="17">
        <f>FishAbundance!BI135</f>
        <v>0</v>
      </c>
      <c r="BJ135" s="17">
        <f>FishAbundance!BJ135</f>
        <v>0</v>
      </c>
      <c r="BK135" s="17">
        <f>FishAbundance!BK135</f>
        <v>0</v>
      </c>
      <c r="BL135" s="17">
        <f>FishAbundance!BL135</f>
        <v>0</v>
      </c>
      <c r="BM135" s="17">
        <f>FishAbundance!BM135</f>
        <v>0</v>
      </c>
      <c r="BN135" s="17">
        <f>FishAbundance!BN135</f>
        <v>0</v>
      </c>
      <c r="BO135" s="17">
        <f>FishAbundance!BO135</f>
        <v>0</v>
      </c>
      <c r="BP135" s="17">
        <f>FishAbundance!BP135</f>
        <v>0</v>
      </c>
      <c r="BQ135" s="17">
        <f>FishAbundance!BQ135</f>
        <v>0</v>
      </c>
      <c r="BR135" s="17">
        <f>FishAbundance!BR135</f>
        <v>0</v>
      </c>
      <c r="BS135" s="17">
        <f>FishAbundance!BS135</f>
        <v>0</v>
      </c>
      <c r="BT135" s="17">
        <f>FishAbundance!BT135</f>
        <v>0</v>
      </c>
      <c r="BU135" s="17">
        <f>FishAbundance!BU135</f>
        <v>0</v>
      </c>
      <c r="BV135" s="17">
        <f>FishAbundance!BV135</f>
        <v>0</v>
      </c>
      <c r="BW135" s="17">
        <f>FishAbundance!BW135</f>
        <v>0</v>
      </c>
      <c r="BX135" s="17">
        <f>FishAbundance!BX135</f>
        <v>0</v>
      </c>
      <c r="BY135" s="17">
        <f>FishAbundance!BY135</f>
        <v>0</v>
      </c>
      <c r="BZ135" s="17">
        <f>FishAbundance!BZ135</f>
        <v>0</v>
      </c>
      <c r="CA135" s="17">
        <f>FishAbundance!CA135</f>
        <v>0</v>
      </c>
      <c r="CB135" s="17">
        <f>FishAbundance!CB135</f>
        <v>0</v>
      </c>
      <c r="CC135" s="17">
        <f>FishAbundance!CC135</f>
        <v>0</v>
      </c>
      <c r="CD135" s="17">
        <f>FishAbundance!CD135</f>
        <v>0</v>
      </c>
      <c r="CE135" s="17">
        <f>FishAbundance!CE135</f>
        <v>0</v>
      </c>
      <c r="CF135" s="17">
        <f>FishAbundance!CF135</f>
        <v>0</v>
      </c>
      <c r="CG135" s="17">
        <f>FishAbundance!CG135</f>
        <v>0</v>
      </c>
      <c r="CH135" s="17">
        <f>FishAbundance!CH135</f>
        <v>0</v>
      </c>
      <c r="CI135" s="17">
        <f>FishAbundance!CI135</f>
        <v>0</v>
      </c>
      <c r="CJ135" s="17">
        <f>FishAbundance!CJ135</f>
        <v>0</v>
      </c>
      <c r="CK135" s="17">
        <f>FishAbundance!CK135</f>
        <v>0</v>
      </c>
      <c r="CL135" s="17">
        <f>FishAbundance!CL135</f>
        <v>0</v>
      </c>
      <c r="CM135" s="17">
        <f>FishAbundance!CM135</f>
        <v>0</v>
      </c>
      <c r="CN135" s="17">
        <f>FishAbundance!CN135</f>
        <v>0</v>
      </c>
      <c r="CO135" s="17">
        <f>FishAbundance!CO135</f>
        <v>0</v>
      </c>
      <c r="CP135" s="17">
        <f>FishAbundance!CP135</f>
        <v>0</v>
      </c>
      <c r="CQ135" s="17">
        <f>FishAbundance!CQ135</f>
        <v>0</v>
      </c>
      <c r="CR135" s="17">
        <f>FishAbundance!CR135</f>
        <v>0</v>
      </c>
      <c r="CS135" s="17">
        <f>FishAbundance!CS135</f>
        <v>0</v>
      </c>
      <c r="CT135" s="17">
        <f>FishAbundance!CT135</f>
        <v>0</v>
      </c>
      <c r="CU135" s="17">
        <f>FishAbundance!CU135</f>
        <v>0</v>
      </c>
      <c r="CV135" s="17">
        <f>FishAbundance!CV135</f>
        <v>1</v>
      </c>
      <c r="CW135" s="17">
        <f>FishAbundance!CW135</f>
        <v>0</v>
      </c>
      <c r="CX135" s="17">
        <f>FishAbundance!CX135</f>
        <v>0</v>
      </c>
      <c r="CY135" s="17">
        <f>FishAbundance!CY135</f>
        <v>0</v>
      </c>
      <c r="CZ135" s="17">
        <f>FishAbundance!CZ135</f>
        <v>0</v>
      </c>
      <c r="DA135" s="17">
        <f>FishAbundance!DA135</f>
        <v>2</v>
      </c>
      <c r="DB135" s="17">
        <f>FishAbundance!DB135</f>
        <v>0</v>
      </c>
      <c r="DC135" s="17">
        <f>FishAbundance!DC135</f>
        <v>3</v>
      </c>
      <c r="DD135" s="17">
        <f>FishAbundance!DD135</f>
        <v>0</v>
      </c>
      <c r="DE135" s="17">
        <f>FishAbundance!DE135</f>
        <v>0</v>
      </c>
      <c r="DF135" s="17">
        <f>FishAbundance!DF135</f>
        <v>0</v>
      </c>
      <c r="DG135" s="17">
        <f>FishAbundance!DG135</f>
        <v>0</v>
      </c>
      <c r="DH135" s="17">
        <f>FishAbundance!DH135</f>
        <v>0</v>
      </c>
      <c r="DI135" s="17">
        <f>FishAbundance!DI135</f>
        <v>0</v>
      </c>
      <c r="DJ135" s="17">
        <f>FishAbundance!DJ135</f>
        <v>0</v>
      </c>
      <c r="DK135" s="17">
        <f>FishAbundance!DK135</f>
        <v>0</v>
      </c>
      <c r="DL135" s="17">
        <f>FishAbundance!DL135</f>
        <v>0</v>
      </c>
      <c r="DM135" s="17">
        <f>FishAbundance!DM135</f>
        <v>0</v>
      </c>
      <c r="DN135" s="17">
        <f>FishAbundance!DN135</f>
        <v>0</v>
      </c>
      <c r="DO135" s="17">
        <f>FishAbundance!DO135</f>
        <v>0</v>
      </c>
      <c r="DP135" s="17">
        <f>FishAbundance!DP135</f>
        <v>0</v>
      </c>
      <c r="DQ135" s="17">
        <f>FishAbundance!DQ135</f>
        <v>0</v>
      </c>
      <c r="DR135" s="17">
        <f>FishAbundance!DR135</f>
        <v>0</v>
      </c>
      <c r="DS135" s="17">
        <f>FishAbundance!DS135</f>
        <v>0</v>
      </c>
      <c r="DT135" s="17">
        <f>FishAbundance!DT135</f>
        <v>0</v>
      </c>
      <c r="DU135" s="17">
        <f>FishAbundance!DU135</f>
        <v>0</v>
      </c>
      <c r="DV135" s="17">
        <f>FishAbundance!DV135</f>
        <v>2</v>
      </c>
      <c r="DW135" s="17">
        <f>FishAbundance!DW135</f>
        <v>0</v>
      </c>
      <c r="DX135" s="17">
        <f>FishAbundance!DX135</f>
        <v>0</v>
      </c>
      <c r="DY135" s="17">
        <f>FishAbundance!DY135</f>
        <v>0</v>
      </c>
      <c r="DZ135" s="17">
        <f>FishAbundance!DZ135</f>
        <v>2</v>
      </c>
      <c r="EA135" s="17">
        <f>FishAbundance!EA135</f>
        <v>2</v>
      </c>
      <c r="EB135" s="17">
        <f>FishAbundance!EB135</f>
        <v>1</v>
      </c>
      <c r="EC135" s="17">
        <f>FishAbundance!EC135</f>
        <v>2</v>
      </c>
      <c r="ED135" s="17">
        <f>FishAbundance!ED135</f>
        <v>0</v>
      </c>
      <c r="EE135" s="17">
        <f>FishAbundance!EE135</f>
        <v>0</v>
      </c>
      <c r="EF135" s="17">
        <f>FishAbundance!EF135</f>
        <v>0</v>
      </c>
      <c r="EG135" s="17">
        <f>FishAbundance!EG135</f>
        <v>0</v>
      </c>
      <c r="EH135" s="17">
        <f>FishAbundance!EH135</f>
        <v>0</v>
      </c>
      <c r="EI135" s="17">
        <f>FishAbundance!EI135</f>
        <v>0</v>
      </c>
      <c r="EJ135" s="17">
        <f>FishAbundance!EJ135</f>
        <v>0</v>
      </c>
      <c r="EK135" s="17">
        <f>FishAbundance!EK135</f>
        <v>2</v>
      </c>
      <c r="EL135" s="17">
        <f>FishAbundance!EL135</f>
        <v>0</v>
      </c>
      <c r="EM135" s="17">
        <f>FishAbundance!EM135</f>
        <v>0</v>
      </c>
      <c r="EN135" s="17">
        <f>FishAbundance!EN135</f>
        <v>0</v>
      </c>
      <c r="EO135" s="17">
        <f>FishAbundance!EO135</f>
        <v>0</v>
      </c>
      <c r="EP135" s="17">
        <f>FishAbundance!EP135</f>
        <v>0</v>
      </c>
      <c r="EQ135" s="17">
        <f>FishAbundance!EQ135</f>
        <v>0</v>
      </c>
      <c r="ER135" s="17">
        <f>FishAbundance!ER135</f>
        <v>0</v>
      </c>
      <c r="ES135" s="17">
        <f>FishAbundance!ES135</f>
        <v>0</v>
      </c>
      <c r="ET135" s="17">
        <f>FishAbundance!ET135</f>
        <v>0</v>
      </c>
      <c r="EU135" s="17">
        <f>FishAbundance!EU135</f>
        <v>0</v>
      </c>
      <c r="EV135" s="17">
        <f>FishAbundance!EV135</f>
        <v>0</v>
      </c>
      <c r="EW135" s="17">
        <f>FishAbundance!EW135</f>
        <v>0</v>
      </c>
      <c r="EX135" s="17">
        <f>FishAbundance!EX135</f>
        <v>1</v>
      </c>
      <c r="EY135" s="17">
        <f>FishAbundance!EY135</f>
        <v>0</v>
      </c>
      <c r="EZ135" s="17">
        <f>FishAbundance!EZ135</f>
        <v>0</v>
      </c>
      <c r="FA135" s="17">
        <f>FishAbundance!FA135</f>
        <v>0</v>
      </c>
      <c r="FB135" s="17">
        <f>FishAbundance!FB135</f>
        <v>0</v>
      </c>
      <c r="FC135" s="17">
        <f>FishAbundance!FC135</f>
        <v>0</v>
      </c>
      <c r="FE135" s="17">
        <f>VLOOKUP($A135, SiteInfo!$A$2:$R$480, MATCH(FishAbundancePRIMER!FE$1, SiteInfo!$A$1:$R$1,0), 0)</f>
        <v>24</v>
      </c>
      <c r="FF135" s="17">
        <f>VLOOKUP($A135, SiteInfo!$A$2:$R$480, MATCH(FishAbundancePRIMER!FF$1, SiteInfo!$A$1:$R$1,0), 0)</f>
        <v>3</v>
      </c>
      <c r="FG135" s="17">
        <f>VLOOKUP($A135, SiteInfo!$A$2:$R$480, MATCH(FishAbundancePRIMER!FG$1, SiteInfo!$A$1:$R$1,0), 0)</f>
        <v>1990</v>
      </c>
      <c r="FH135" s="17" t="str">
        <f>VLOOKUP($A135, SiteInfo!$A$2:$R$480, MATCH(FishAbundancePRIMER!FH$1, SiteInfo!$A$1:$R$1,0), 0)</f>
        <v>CD</v>
      </c>
      <c r="FI135" s="17">
        <f>VLOOKUP($A135, SiteInfo!$A$2:$R$480, MATCH(FishAbundancePRIMER!FI$1, SiteInfo!$A$1:$R$1,0), 0)</f>
        <v>2</v>
      </c>
      <c r="FJ135" s="17" t="str">
        <f>VLOOKUP($A135, SiteInfo!$A$2:$R$480, MATCH(FishAbundancePRIMER!FJ$1, SiteInfo!$A$1:$R$1,0), 0)</f>
        <v>Forsyth Bay</v>
      </c>
      <c r="FK135" s="17" t="str">
        <f>VLOOKUP($A135, SiteInfo!$A$2:$R$480, MATCH(FishAbundancePRIMER!FK$1, SiteInfo!$A$1:$R$1,0), 0)</f>
        <v>Forsyth Bay</v>
      </c>
      <c r="FL135" s="17" t="str">
        <f>VLOOKUP($A135, SiteInfo!$A$2:$R$480, MATCH(FishAbundancePRIMER!FL$1, SiteInfo!$A$1:$R$1,0), 0)</f>
        <v>OMS</v>
      </c>
      <c r="FM135" s="17" t="str">
        <f>VLOOKUP($A135, SiteInfo!$A$2:$R$480, MATCH(FishAbundancePRIMER!FM$1, SiteInfo!$A$1:$R$1,0), 0)</f>
        <v>Outer Marlborough Sounds</v>
      </c>
      <c r="FN135" s="17" t="str">
        <f>VLOOKUP($A135, SiteInfo!$A$2:$R$480, MATCH(FishAbundancePRIMER!FN$1, SiteInfo!$A$1:$R$1,0), 0)</f>
        <v>Fb</v>
      </c>
      <c r="FO135" s="17" t="str">
        <f>VLOOKUP($A135, SiteInfo!$A$2:$R$480, MATCH(FishAbundancePRIMER!FO$1, SiteInfo!$A$1:$R$1,0), 0)</f>
        <v>NESI</v>
      </c>
    </row>
    <row r="136" spans="1:171" x14ac:dyDescent="0.25">
      <c r="A136" s="11" t="str">
        <f>FishAbundance!A136</f>
        <v>Fi1</v>
      </c>
      <c r="B136" s="17">
        <f>FishAbundance!B136</f>
        <v>0</v>
      </c>
      <c r="C136" s="17">
        <f>FishAbundance!C136</f>
        <v>0</v>
      </c>
      <c r="D136" s="17">
        <f>FishAbundance!D136</f>
        <v>0</v>
      </c>
      <c r="E136" s="17">
        <f>FishAbundance!E136</f>
        <v>0</v>
      </c>
      <c r="F136" s="17">
        <f>FishAbundance!F136</f>
        <v>0</v>
      </c>
      <c r="G136" s="17">
        <f>FishAbundance!G136</f>
        <v>0</v>
      </c>
      <c r="H136" s="17">
        <f>FishAbundance!H136</f>
        <v>0</v>
      </c>
      <c r="I136" s="17">
        <f>FishAbundance!I136</f>
        <v>0</v>
      </c>
      <c r="J136" s="17">
        <f>FishAbundance!J136</f>
        <v>0</v>
      </c>
      <c r="K136" s="17">
        <f>FishAbundance!K136</f>
        <v>0</v>
      </c>
      <c r="L136" s="17">
        <f>FishAbundance!L136</f>
        <v>0</v>
      </c>
      <c r="M136" s="17">
        <f>FishAbundance!M136</f>
        <v>0</v>
      </c>
      <c r="N136" s="17">
        <f>FishAbundance!N136</f>
        <v>0</v>
      </c>
      <c r="O136" s="17">
        <f>FishAbundance!O136</f>
        <v>0</v>
      </c>
      <c r="P136" s="17">
        <f>FishAbundance!P136</f>
        <v>0</v>
      </c>
      <c r="Q136" s="17">
        <f>FishAbundance!Q136</f>
        <v>0</v>
      </c>
      <c r="R136" s="17">
        <f>FishAbundance!R136</f>
        <v>0</v>
      </c>
      <c r="S136" s="17">
        <f>FishAbundance!S136</f>
        <v>0</v>
      </c>
      <c r="T136" s="17">
        <f>FishAbundance!T136</f>
        <v>0</v>
      </c>
      <c r="U136" s="17">
        <f>FishAbundance!U136</f>
        <v>0</v>
      </c>
      <c r="V136" s="17">
        <f>FishAbundance!V136</f>
        <v>0</v>
      </c>
      <c r="W136" s="17">
        <f>FishAbundance!W136</f>
        <v>0</v>
      </c>
      <c r="X136" s="17">
        <f>FishAbundance!X136</f>
        <v>0</v>
      </c>
      <c r="Y136" s="17">
        <f>FishAbundance!Y136</f>
        <v>0</v>
      </c>
      <c r="Z136" s="17">
        <f>FishAbundance!Z136</f>
        <v>3</v>
      </c>
      <c r="AA136" s="17">
        <f>FishAbundance!AA136</f>
        <v>0</v>
      </c>
      <c r="AB136" s="17">
        <f>FishAbundance!AB136</f>
        <v>0</v>
      </c>
      <c r="AC136" s="17">
        <f>FishAbundance!AC136</f>
        <v>0</v>
      </c>
      <c r="AD136" s="17">
        <f>FishAbundance!AD136</f>
        <v>0</v>
      </c>
      <c r="AE136" s="17">
        <f>FishAbundance!AE136</f>
        <v>0</v>
      </c>
      <c r="AF136" s="17">
        <f>FishAbundance!AF136</f>
        <v>0</v>
      </c>
      <c r="AG136" s="17">
        <f>FishAbundance!AG136</f>
        <v>0</v>
      </c>
      <c r="AH136" s="17">
        <f>FishAbundance!AH136</f>
        <v>0</v>
      </c>
      <c r="AI136" s="17">
        <f>FishAbundance!AI136</f>
        <v>0</v>
      </c>
      <c r="AJ136" s="17">
        <f>FishAbundance!AJ136</f>
        <v>0</v>
      </c>
      <c r="AK136" s="17">
        <f>FishAbundance!AK136</f>
        <v>0</v>
      </c>
      <c r="AL136" s="17">
        <f>FishAbundance!AL136</f>
        <v>0</v>
      </c>
      <c r="AM136" s="17">
        <f>FishAbundance!AM136</f>
        <v>0</v>
      </c>
      <c r="AN136" s="17">
        <f>FishAbundance!AN136</f>
        <v>0</v>
      </c>
      <c r="AO136" s="17">
        <f>FishAbundance!AO136</f>
        <v>0</v>
      </c>
      <c r="AP136" s="17">
        <f>FishAbundance!AP136</f>
        <v>0</v>
      </c>
      <c r="AQ136" s="17">
        <f>FishAbundance!AQ136</f>
        <v>0</v>
      </c>
      <c r="AR136" s="17">
        <f>FishAbundance!AR136</f>
        <v>0</v>
      </c>
      <c r="AS136" s="17">
        <f>FishAbundance!AS136</f>
        <v>2</v>
      </c>
      <c r="AT136" s="17">
        <f>FishAbundance!AT136</f>
        <v>0</v>
      </c>
      <c r="AU136" s="17">
        <f>FishAbundance!AU136</f>
        <v>0</v>
      </c>
      <c r="AV136" s="17">
        <f>FishAbundance!AV136</f>
        <v>0</v>
      </c>
      <c r="AW136" s="17">
        <f>FishAbundance!AW136</f>
        <v>0</v>
      </c>
      <c r="AX136" s="17">
        <f>FishAbundance!AX136</f>
        <v>0</v>
      </c>
      <c r="AY136" s="17">
        <f>FishAbundance!AY136</f>
        <v>0</v>
      </c>
      <c r="AZ136" s="17">
        <f>FishAbundance!AZ136</f>
        <v>0</v>
      </c>
      <c r="BA136" s="17">
        <f>FishAbundance!BA136</f>
        <v>0</v>
      </c>
      <c r="BB136" s="17">
        <f>FishAbundance!BB136</f>
        <v>0</v>
      </c>
      <c r="BC136" s="17">
        <f>FishAbundance!BC136</f>
        <v>0</v>
      </c>
      <c r="BD136" s="17">
        <f>FishAbundance!BD136</f>
        <v>0</v>
      </c>
      <c r="BE136" s="17">
        <f>FishAbundance!BE136</f>
        <v>0</v>
      </c>
      <c r="BF136" s="17">
        <f>FishAbundance!BF136</f>
        <v>0</v>
      </c>
      <c r="BG136" s="17">
        <f>FishAbundance!BG136</f>
        <v>0</v>
      </c>
      <c r="BH136" s="17">
        <f>FishAbundance!BH136</f>
        <v>0</v>
      </c>
      <c r="BI136" s="17">
        <f>FishAbundance!BI136</f>
        <v>0</v>
      </c>
      <c r="BJ136" s="17">
        <f>FishAbundance!BJ136</f>
        <v>0</v>
      </c>
      <c r="BK136" s="17">
        <f>FishAbundance!BK136</f>
        <v>2</v>
      </c>
      <c r="BL136" s="17">
        <f>FishAbundance!BL136</f>
        <v>0</v>
      </c>
      <c r="BM136" s="17">
        <f>FishAbundance!BM136</f>
        <v>0</v>
      </c>
      <c r="BN136" s="17">
        <f>FishAbundance!BN136</f>
        <v>0</v>
      </c>
      <c r="BO136" s="17">
        <f>FishAbundance!BO136</f>
        <v>0</v>
      </c>
      <c r="BP136" s="17">
        <f>FishAbundance!BP136</f>
        <v>0</v>
      </c>
      <c r="BQ136" s="17">
        <f>FishAbundance!BQ136</f>
        <v>0</v>
      </c>
      <c r="BR136" s="17">
        <f>FishAbundance!BR136</f>
        <v>1</v>
      </c>
      <c r="BS136" s="17">
        <f>FishAbundance!BS136</f>
        <v>0</v>
      </c>
      <c r="BT136" s="17">
        <f>FishAbundance!BT136</f>
        <v>0</v>
      </c>
      <c r="BU136" s="17">
        <f>FishAbundance!BU136</f>
        <v>0</v>
      </c>
      <c r="BV136" s="17">
        <f>FishAbundance!BV136</f>
        <v>0</v>
      </c>
      <c r="BW136" s="17">
        <f>FishAbundance!BW136</f>
        <v>0</v>
      </c>
      <c r="BX136" s="17">
        <f>FishAbundance!BX136</f>
        <v>0</v>
      </c>
      <c r="BY136" s="17">
        <f>FishAbundance!BY136</f>
        <v>0</v>
      </c>
      <c r="BZ136" s="17">
        <f>FishAbundance!BZ136</f>
        <v>0</v>
      </c>
      <c r="CA136" s="17">
        <f>FishAbundance!CA136</f>
        <v>0</v>
      </c>
      <c r="CB136" s="17">
        <f>FishAbundance!CB136</f>
        <v>0</v>
      </c>
      <c r="CC136" s="17">
        <f>FishAbundance!CC136</f>
        <v>0</v>
      </c>
      <c r="CD136" s="17">
        <f>FishAbundance!CD136</f>
        <v>0</v>
      </c>
      <c r="CE136" s="17">
        <f>FishAbundance!CE136</f>
        <v>0</v>
      </c>
      <c r="CF136" s="17">
        <f>FishAbundance!CF136</f>
        <v>0</v>
      </c>
      <c r="CG136" s="17">
        <f>FishAbundance!CG136</f>
        <v>0</v>
      </c>
      <c r="CH136" s="17">
        <f>FishAbundance!CH136</f>
        <v>0</v>
      </c>
      <c r="CI136" s="17">
        <f>FishAbundance!CI136</f>
        <v>0</v>
      </c>
      <c r="CJ136" s="17">
        <f>FishAbundance!CJ136</f>
        <v>0</v>
      </c>
      <c r="CK136" s="17">
        <f>FishAbundance!CK136</f>
        <v>0</v>
      </c>
      <c r="CL136" s="17">
        <f>FishAbundance!CL136</f>
        <v>0</v>
      </c>
      <c r="CM136" s="17">
        <f>FishAbundance!CM136</f>
        <v>0</v>
      </c>
      <c r="CN136" s="17">
        <f>FishAbundance!CN136</f>
        <v>2</v>
      </c>
      <c r="CO136" s="17">
        <f>FishAbundance!CO136</f>
        <v>0</v>
      </c>
      <c r="CP136" s="17">
        <f>FishAbundance!CP136</f>
        <v>0</v>
      </c>
      <c r="CQ136" s="17">
        <f>FishAbundance!CQ136</f>
        <v>0</v>
      </c>
      <c r="CR136" s="17">
        <f>FishAbundance!CR136</f>
        <v>1</v>
      </c>
      <c r="CS136" s="17">
        <f>FishAbundance!CS136</f>
        <v>1</v>
      </c>
      <c r="CT136" s="17">
        <f>FishAbundance!CT136</f>
        <v>0</v>
      </c>
      <c r="CU136" s="17">
        <f>FishAbundance!CU136</f>
        <v>2</v>
      </c>
      <c r="CV136" s="17">
        <f>FishAbundance!CV136</f>
        <v>0</v>
      </c>
      <c r="CW136" s="17">
        <f>FishAbundance!CW136</f>
        <v>0</v>
      </c>
      <c r="CX136" s="17">
        <f>FishAbundance!CX136</f>
        <v>0</v>
      </c>
      <c r="CY136" s="17">
        <f>FishAbundance!CY136</f>
        <v>0</v>
      </c>
      <c r="CZ136" s="17">
        <f>FishAbundance!CZ136</f>
        <v>2</v>
      </c>
      <c r="DA136" s="17">
        <f>FishAbundance!DA136</f>
        <v>3</v>
      </c>
      <c r="DB136" s="17">
        <f>FishAbundance!DB136</f>
        <v>0</v>
      </c>
      <c r="DC136" s="17">
        <f>FishAbundance!DC136</f>
        <v>2</v>
      </c>
      <c r="DD136" s="17">
        <f>FishAbundance!DD136</f>
        <v>0</v>
      </c>
      <c r="DE136" s="17">
        <f>FishAbundance!DE136</f>
        <v>0</v>
      </c>
      <c r="DF136" s="17">
        <f>FishAbundance!DF136</f>
        <v>2</v>
      </c>
      <c r="DG136" s="17">
        <f>FishAbundance!DG136</f>
        <v>0</v>
      </c>
      <c r="DH136" s="17">
        <f>FishAbundance!DH136</f>
        <v>0</v>
      </c>
      <c r="DI136" s="17">
        <f>FishAbundance!DI136</f>
        <v>0</v>
      </c>
      <c r="DJ136" s="17">
        <f>FishAbundance!DJ136</f>
        <v>0</v>
      </c>
      <c r="DK136" s="17">
        <f>FishAbundance!DK136</f>
        <v>0</v>
      </c>
      <c r="DL136" s="17">
        <f>FishAbundance!DL136</f>
        <v>0</v>
      </c>
      <c r="DM136" s="17">
        <f>FishAbundance!DM136</f>
        <v>0</v>
      </c>
      <c r="DN136" s="17">
        <f>FishAbundance!DN136</f>
        <v>0</v>
      </c>
      <c r="DO136" s="17">
        <f>FishAbundance!DO136</f>
        <v>0</v>
      </c>
      <c r="DP136" s="17">
        <f>FishAbundance!DP136</f>
        <v>0</v>
      </c>
      <c r="DQ136" s="17">
        <f>FishAbundance!DQ136</f>
        <v>0</v>
      </c>
      <c r="DR136" s="17">
        <f>FishAbundance!DR136</f>
        <v>0</v>
      </c>
      <c r="DS136" s="17">
        <f>FishAbundance!DS136</f>
        <v>1</v>
      </c>
      <c r="DT136" s="17">
        <f>FishAbundance!DT136</f>
        <v>0</v>
      </c>
      <c r="DU136" s="17">
        <f>FishAbundance!DU136</f>
        <v>0</v>
      </c>
      <c r="DV136" s="17">
        <f>FishAbundance!DV136</f>
        <v>2</v>
      </c>
      <c r="DW136" s="17">
        <f>FishAbundance!DW136</f>
        <v>0</v>
      </c>
      <c r="DX136" s="17">
        <f>FishAbundance!DX136</f>
        <v>2</v>
      </c>
      <c r="DY136" s="17">
        <f>FishAbundance!DY136</f>
        <v>0</v>
      </c>
      <c r="DZ136" s="17">
        <f>FishAbundance!DZ136</f>
        <v>2</v>
      </c>
      <c r="EA136" s="17">
        <f>FishAbundance!EA136</f>
        <v>2</v>
      </c>
      <c r="EB136" s="17">
        <f>FishAbundance!EB136</f>
        <v>2</v>
      </c>
      <c r="EC136" s="17">
        <f>FishAbundance!EC136</f>
        <v>2</v>
      </c>
      <c r="ED136" s="17">
        <f>FishAbundance!ED136</f>
        <v>0</v>
      </c>
      <c r="EE136" s="17">
        <f>FishAbundance!EE136</f>
        <v>0</v>
      </c>
      <c r="EF136" s="17">
        <f>FishAbundance!EF136</f>
        <v>0</v>
      </c>
      <c r="EG136" s="17">
        <f>FishAbundance!EG136</f>
        <v>0</v>
      </c>
      <c r="EH136" s="17">
        <f>FishAbundance!EH136</f>
        <v>0</v>
      </c>
      <c r="EI136" s="17">
        <f>FishAbundance!EI136</f>
        <v>0</v>
      </c>
      <c r="EJ136" s="17">
        <f>FishAbundance!EJ136</f>
        <v>0</v>
      </c>
      <c r="EK136" s="17">
        <f>FishAbundance!EK136</f>
        <v>2</v>
      </c>
      <c r="EL136" s="17">
        <f>FishAbundance!EL136</f>
        <v>2</v>
      </c>
      <c r="EM136" s="17">
        <f>FishAbundance!EM136</f>
        <v>2</v>
      </c>
      <c r="EN136" s="17">
        <f>FishAbundance!EN136</f>
        <v>0</v>
      </c>
      <c r="EO136" s="17">
        <f>FishAbundance!EO136</f>
        <v>0</v>
      </c>
      <c r="EP136" s="17">
        <f>FishAbundance!EP136</f>
        <v>0</v>
      </c>
      <c r="EQ136" s="17">
        <f>FishAbundance!EQ136</f>
        <v>0</v>
      </c>
      <c r="ER136" s="17">
        <f>FishAbundance!ER136</f>
        <v>0</v>
      </c>
      <c r="ES136" s="17">
        <f>FishAbundance!ES136</f>
        <v>0</v>
      </c>
      <c r="ET136" s="17">
        <f>FishAbundance!ET136</f>
        <v>0</v>
      </c>
      <c r="EU136" s="17">
        <f>FishAbundance!EU136</f>
        <v>0</v>
      </c>
      <c r="EV136" s="17">
        <f>FishAbundance!EV136</f>
        <v>0</v>
      </c>
      <c r="EW136" s="17">
        <f>FishAbundance!EW136</f>
        <v>0</v>
      </c>
      <c r="EX136" s="17">
        <f>FishAbundance!EX136</f>
        <v>1</v>
      </c>
      <c r="EY136" s="17">
        <f>FishAbundance!EY136</f>
        <v>0</v>
      </c>
      <c r="EZ136" s="17">
        <f>FishAbundance!EZ136</f>
        <v>0</v>
      </c>
      <c r="FA136" s="17">
        <f>FishAbundance!FA136</f>
        <v>0</v>
      </c>
      <c r="FB136" s="17">
        <f>FishAbundance!FB136</f>
        <v>0</v>
      </c>
      <c r="FC136" s="17">
        <f>FishAbundance!FC136</f>
        <v>0</v>
      </c>
      <c r="FE136" s="17">
        <f>VLOOKUP($A136, SiteInfo!$A$2:$R$480, MATCH(FishAbundancePRIMER!FE$1, SiteInfo!$A$1:$R$1,0), 0)</f>
        <v>18</v>
      </c>
      <c r="FF136" s="17">
        <f>VLOOKUP($A136, SiteInfo!$A$2:$R$480, MATCH(FishAbundancePRIMER!FF$1, SiteInfo!$A$1:$R$1,0), 0)</f>
        <v>3</v>
      </c>
      <c r="FG136" s="17">
        <f>VLOOKUP($A136, SiteInfo!$A$2:$R$480, MATCH(FishAbundancePRIMER!FG$1, SiteInfo!$A$1:$R$1,0), 0)</f>
        <v>1990</v>
      </c>
      <c r="FH136" s="17" t="str">
        <f>VLOOKUP($A136, SiteInfo!$A$2:$R$480, MATCH(FishAbundancePRIMER!FH$1, SiteInfo!$A$1:$R$1,0), 0)</f>
        <v>CD</v>
      </c>
      <c r="FI136" s="17">
        <f>VLOOKUP($A136, SiteInfo!$A$2:$R$480, MATCH(FishAbundancePRIMER!FI$1, SiteInfo!$A$1:$R$1,0), 0)</f>
        <v>3</v>
      </c>
      <c r="FJ136" s="17" t="str">
        <f>VLOOKUP($A136, SiteInfo!$A$2:$R$480, MATCH(FishAbundancePRIMER!FJ$1, SiteInfo!$A$1:$R$1,0), 0)</f>
        <v>Forsyth Island</v>
      </c>
      <c r="FK136" s="17" t="str">
        <f>VLOOKUP($A136, SiteInfo!$A$2:$R$480, MATCH(FishAbundancePRIMER!FK$1, SiteInfo!$A$1:$R$1,0), 0)</f>
        <v>Forsyth Island</v>
      </c>
      <c r="FL136" s="17" t="str">
        <f>VLOOKUP($A136, SiteInfo!$A$2:$R$480, MATCH(FishAbundancePRIMER!FL$1, SiteInfo!$A$1:$R$1,0), 0)</f>
        <v>OMS</v>
      </c>
      <c r="FM136" s="17" t="str">
        <f>VLOOKUP($A136, SiteInfo!$A$2:$R$480, MATCH(FishAbundancePRIMER!FM$1, SiteInfo!$A$1:$R$1,0), 0)</f>
        <v>Outer Marlborough Sounds</v>
      </c>
      <c r="FN136" s="17" t="str">
        <f>VLOOKUP($A136, SiteInfo!$A$2:$R$480, MATCH(FishAbundancePRIMER!FN$1, SiteInfo!$A$1:$R$1,0), 0)</f>
        <v>Fi</v>
      </c>
      <c r="FO136" s="17" t="str">
        <f>VLOOKUP($A136, SiteInfo!$A$2:$R$480, MATCH(FishAbundancePRIMER!FO$1, SiteInfo!$A$1:$R$1,0), 0)</f>
        <v>NESI</v>
      </c>
    </row>
    <row r="137" spans="1:171" x14ac:dyDescent="0.25">
      <c r="A137" s="11" t="str">
        <f>FishAbundance!A137</f>
        <v>Fi2</v>
      </c>
      <c r="B137" s="17">
        <f>FishAbundance!B137</f>
        <v>0</v>
      </c>
      <c r="C137" s="17">
        <f>FishAbundance!C137</f>
        <v>0</v>
      </c>
      <c r="D137" s="17">
        <f>FishAbundance!D137</f>
        <v>0</v>
      </c>
      <c r="E137" s="17">
        <f>FishAbundance!E137</f>
        <v>0</v>
      </c>
      <c r="F137" s="17">
        <f>FishAbundance!F137</f>
        <v>0</v>
      </c>
      <c r="G137" s="17">
        <f>FishAbundance!G137</f>
        <v>0</v>
      </c>
      <c r="H137" s="17">
        <f>FishAbundance!H137</f>
        <v>0</v>
      </c>
      <c r="I137" s="17">
        <f>FishAbundance!I137</f>
        <v>0</v>
      </c>
      <c r="J137" s="17">
        <f>FishAbundance!J137</f>
        <v>0</v>
      </c>
      <c r="K137" s="17">
        <f>FishAbundance!K137</f>
        <v>0</v>
      </c>
      <c r="L137" s="17">
        <f>FishAbundance!L137</f>
        <v>0</v>
      </c>
      <c r="M137" s="17">
        <f>FishAbundance!M137</f>
        <v>0</v>
      </c>
      <c r="N137" s="17">
        <f>FishAbundance!N137</f>
        <v>0</v>
      </c>
      <c r="O137" s="17">
        <f>FishAbundance!O137</f>
        <v>0</v>
      </c>
      <c r="P137" s="17">
        <f>FishAbundance!P137</f>
        <v>0</v>
      </c>
      <c r="Q137" s="17">
        <f>FishAbundance!Q137</f>
        <v>0</v>
      </c>
      <c r="R137" s="17">
        <f>FishAbundance!R137</f>
        <v>0</v>
      </c>
      <c r="S137" s="17">
        <f>FishAbundance!S137</f>
        <v>0</v>
      </c>
      <c r="T137" s="17">
        <f>FishAbundance!T137</f>
        <v>0</v>
      </c>
      <c r="U137" s="17">
        <f>FishAbundance!U137</f>
        <v>0</v>
      </c>
      <c r="V137" s="17">
        <f>FishAbundance!V137</f>
        <v>0</v>
      </c>
      <c r="W137" s="17">
        <f>FishAbundance!W137</f>
        <v>0</v>
      </c>
      <c r="X137" s="17">
        <f>FishAbundance!X137</f>
        <v>0</v>
      </c>
      <c r="Y137" s="17">
        <f>FishAbundance!Y137</f>
        <v>0</v>
      </c>
      <c r="Z137" s="17">
        <f>FishAbundance!Z137</f>
        <v>4</v>
      </c>
      <c r="AA137" s="17">
        <f>FishAbundance!AA137</f>
        <v>0</v>
      </c>
      <c r="AB137" s="17">
        <f>FishAbundance!AB137</f>
        <v>0</v>
      </c>
      <c r="AC137" s="17">
        <f>FishAbundance!AC137</f>
        <v>0</v>
      </c>
      <c r="AD137" s="17">
        <f>FishAbundance!AD137</f>
        <v>0</v>
      </c>
      <c r="AE137" s="17">
        <f>FishAbundance!AE137</f>
        <v>0</v>
      </c>
      <c r="AF137" s="17">
        <f>FishAbundance!AF137</f>
        <v>0</v>
      </c>
      <c r="AG137" s="17">
        <f>FishAbundance!AG137</f>
        <v>0</v>
      </c>
      <c r="AH137" s="17">
        <f>FishAbundance!AH137</f>
        <v>0</v>
      </c>
      <c r="AI137" s="17">
        <f>FishAbundance!AI137</f>
        <v>0</v>
      </c>
      <c r="AJ137" s="17">
        <f>FishAbundance!AJ137</f>
        <v>0</v>
      </c>
      <c r="AK137" s="17">
        <f>FishAbundance!AK137</f>
        <v>0</v>
      </c>
      <c r="AL137" s="17">
        <f>FishAbundance!AL137</f>
        <v>0</v>
      </c>
      <c r="AM137" s="17">
        <f>FishAbundance!AM137</f>
        <v>0</v>
      </c>
      <c r="AN137" s="17">
        <f>FishAbundance!AN137</f>
        <v>0</v>
      </c>
      <c r="AO137" s="17">
        <f>FishAbundance!AO137</f>
        <v>0</v>
      </c>
      <c r="AP137" s="17">
        <f>FishAbundance!AP137</f>
        <v>0</v>
      </c>
      <c r="AQ137" s="17">
        <f>FishAbundance!AQ137</f>
        <v>0</v>
      </c>
      <c r="AR137" s="17">
        <f>FishAbundance!AR137</f>
        <v>0</v>
      </c>
      <c r="AS137" s="17">
        <f>FishAbundance!AS137</f>
        <v>0</v>
      </c>
      <c r="AT137" s="17">
        <f>FishAbundance!AT137</f>
        <v>0</v>
      </c>
      <c r="AU137" s="17">
        <f>FishAbundance!AU137</f>
        <v>0</v>
      </c>
      <c r="AV137" s="17">
        <f>FishAbundance!AV137</f>
        <v>0</v>
      </c>
      <c r="AW137" s="17">
        <f>FishAbundance!AW137</f>
        <v>0</v>
      </c>
      <c r="AX137" s="17">
        <f>FishAbundance!AX137</f>
        <v>0</v>
      </c>
      <c r="AY137" s="17">
        <f>FishAbundance!AY137</f>
        <v>0</v>
      </c>
      <c r="AZ137" s="17">
        <f>FishAbundance!AZ137</f>
        <v>0</v>
      </c>
      <c r="BA137" s="17">
        <f>FishAbundance!BA137</f>
        <v>0</v>
      </c>
      <c r="BB137" s="17">
        <f>FishAbundance!BB137</f>
        <v>0</v>
      </c>
      <c r="BC137" s="17">
        <f>FishAbundance!BC137</f>
        <v>0</v>
      </c>
      <c r="BD137" s="17">
        <f>FishAbundance!BD137</f>
        <v>0</v>
      </c>
      <c r="BE137" s="17">
        <f>FishAbundance!BE137</f>
        <v>0</v>
      </c>
      <c r="BF137" s="17">
        <f>FishAbundance!BF137</f>
        <v>0</v>
      </c>
      <c r="BG137" s="17">
        <f>FishAbundance!BG137</f>
        <v>0</v>
      </c>
      <c r="BH137" s="17">
        <f>FishAbundance!BH137</f>
        <v>0</v>
      </c>
      <c r="BI137" s="17">
        <f>FishAbundance!BI137</f>
        <v>0</v>
      </c>
      <c r="BJ137" s="17">
        <f>FishAbundance!BJ137</f>
        <v>0</v>
      </c>
      <c r="BK137" s="17">
        <f>FishAbundance!BK137</f>
        <v>2</v>
      </c>
      <c r="BL137" s="17">
        <f>FishAbundance!BL137</f>
        <v>0</v>
      </c>
      <c r="BM137" s="17">
        <f>FishAbundance!BM137</f>
        <v>0</v>
      </c>
      <c r="BN137" s="17">
        <f>FishAbundance!BN137</f>
        <v>0</v>
      </c>
      <c r="BO137" s="17">
        <f>FishAbundance!BO137</f>
        <v>0</v>
      </c>
      <c r="BP137" s="17">
        <f>FishAbundance!BP137</f>
        <v>0</v>
      </c>
      <c r="BQ137" s="17">
        <f>FishAbundance!BQ137</f>
        <v>0</v>
      </c>
      <c r="BR137" s="17">
        <f>FishAbundance!BR137</f>
        <v>0</v>
      </c>
      <c r="BS137" s="17">
        <f>FishAbundance!BS137</f>
        <v>0</v>
      </c>
      <c r="BT137" s="17">
        <f>FishAbundance!BT137</f>
        <v>0</v>
      </c>
      <c r="BU137" s="17">
        <f>FishAbundance!BU137</f>
        <v>0</v>
      </c>
      <c r="BV137" s="17">
        <f>FishAbundance!BV137</f>
        <v>0</v>
      </c>
      <c r="BW137" s="17">
        <f>FishAbundance!BW137</f>
        <v>0</v>
      </c>
      <c r="BX137" s="17">
        <f>FishAbundance!BX137</f>
        <v>0</v>
      </c>
      <c r="BY137" s="17">
        <f>FishAbundance!BY137</f>
        <v>0</v>
      </c>
      <c r="BZ137" s="17">
        <f>FishAbundance!BZ137</f>
        <v>0</v>
      </c>
      <c r="CA137" s="17">
        <f>FishAbundance!CA137</f>
        <v>0</v>
      </c>
      <c r="CB137" s="17">
        <f>FishAbundance!CB137</f>
        <v>0</v>
      </c>
      <c r="CC137" s="17">
        <f>FishAbundance!CC137</f>
        <v>0</v>
      </c>
      <c r="CD137" s="17">
        <f>FishAbundance!CD137</f>
        <v>0</v>
      </c>
      <c r="CE137" s="17">
        <f>FishAbundance!CE137</f>
        <v>0</v>
      </c>
      <c r="CF137" s="17">
        <f>FishAbundance!CF137</f>
        <v>0</v>
      </c>
      <c r="CG137" s="17">
        <f>FishAbundance!CG137</f>
        <v>0</v>
      </c>
      <c r="CH137" s="17">
        <f>FishAbundance!CH137</f>
        <v>0</v>
      </c>
      <c r="CI137" s="17">
        <f>FishAbundance!CI137</f>
        <v>0</v>
      </c>
      <c r="CJ137" s="17">
        <f>FishAbundance!CJ137</f>
        <v>0</v>
      </c>
      <c r="CK137" s="17">
        <f>FishAbundance!CK137</f>
        <v>0</v>
      </c>
      <c r="CL137" s="17">
        <f>FishAbundance!CL137</f>
        <v>0</v>
      </c>
      <c r="CM137" s="17">
        <f>FishAbundance!CM137</f>
        <v>0</v>
      </c>
      <c r="CN137" s="17">
        <f>FishAbundance!CN137</f>
        <v>0</v>
      </c>
      <c r="CO137" s="17">
        <f>FishAbundance!CO137</f>
        <v>0</v>
      </c>
      <c r="CP137" s="17">
        <f>FishAbundance!CP137</f>
        <v>0</v>
      </c>
      <c r="CQ137" s="17">
        <f>FishAbundance!CQ137</f>
        <v>0</v>
      </c>
      <c r="CR137" s="17">
        <f>FishAbundance!CR137</f>
        <v>0</v>
      </c>
      <c r="CS137" s="17">
        <f>FishAbundance!CS137</f>
        <v>0</v>
      </c>
      <c r="CT137" s="17">
        <f>FishAbundance!CT137</f>
        <v>0</v>
      </c>
      <c r="CU137" s="17">
        <f>FishAbundance!CU137</f>
        <v>1</v>
      </c>
      <c r="CV137" s="17">
        <f>FishAbundance!CV137</f>
        <v>0</v>
      </c>
      <c r="CW137" s="17">
        <f>FishAbundance!CW137</f>
        <v>0</v>
      </c>
      <c r="CX137" s="17">
        <f>FishAbundance!CX137</f>
        <v>0</v>
      </c>
      <c r="CY137" s="17">
        <f>FishAbundance!CY137</f>
        <v>0</v>
      </c>
      <c r="CZ137" s="17">
        <f>FishAbundance!CZ137</f>
        <v>0</v>
      </c>
      <c r="DA137" s="17">
        <f>FishAbundance!DA137</f>
        <v>3</v>
      </c>
      <c r="DB137" s="17">
        <f>FishAbundance!DB137</f>
        <v>0</v>
      </c>
      <c r="DC137" s="17">
        <f>FishAbundance!DC137</f>
        <v>2</v>
      </c>
      <c r="DD137" s="17">
        <f>FishAbundance!DD137</f>
        <v>0</v>
      </c>
      <c r="DE137" s="17">
        <f>FishAbundance!DE137</f>
        <v>0</v>
      </c>
      <c r="DF137" s="17">
        <f>FishAbundance!DF137</f>
        <v>0</v>
      </c>
      <c r="DG137" s="17">
        <f>FishAbundance!DG137</f>
        <v>0</v>
      </c>
      <c r="DH137" s="17">
        <f>FishAbundance!DH137</f>
        <v>0</v>
      </c>
      <c r="DI137" s="17">
        <f>FishAbundance!DI137</f>
        <v>0</v>
      </c>
      <c r="DJ137" s="17">
        <f>FishAbundance!DJ137</f>
        <v>0</v>
      </c>
      <c r="DK137" s="17">
        <f>FishAbundance!DK137</f>
        <v>0</v>
      </c>
      <c r="DL137" s="17">
        <f>FishAbundance!DL137</f>
        <v>0</v>
      </c>
      <c r="DM137" s="17">
        <f>FishAbundance!DM137</f>
        <v>0</v>
      </c>
      <c r="DN137" s="17">
        <f>FishAbundance!DN137</f>
        <v>0</v>
      </c>
      <c r="DO137" s="17">
        <f>FishAbundance!DO137</f>
        <v>0</v>
      </c>
      <c r="DP137" s="17">
        <f>FishAbundance!DP137</f>
        <v>0</v>
      </c>
      <c r="DQ137" s="17">
        <f>FishAbundance!DQ137</f>
        <v>0</v>
      </c>
      <c r="DR137" s="17">
        <f>FishAbundance!DR137</f>
        <v>0</v>
      </c>
      <c r="DS137" s="17">
        <f>FishAbundance!DS137</f>
        <v>0</v>
      </c>
      <c r="DT137" s="17">
        <f>FishAbundance!DT137</f>
        <v>0</v>
      </c>
      <c r="DU137" s="17">
        <f>FishAbundance!DU137</f>
        <v>0</v>
      </c>
      <c r="DV137" s="17">
        <f>FishAbundance!DV137</f>
        <v>3</v>
      </c>
      <c r="DW137" s="17">
        <f>FishAbundance!DW137</f>
        <v>0</v>
      </c>
      <c r="DX137" s="17">
        <f>FishAbundance!DX137</f>
        <v>0</v>
      </c>
      <c r="DY137" s="17">
        <f>FishAbundance!DY137</f>
        <v>0</v>
      </c>
      <c r="DZ137" s="17">
        <f>FishAbundance!DZ137</f>
        <v>0</v>
      </c>
      <c r="EA137" s="17">
        <f>FishAbundance!EA137</f>
        <v>2</v>
      </c>
      <c r="EB137" s="17">
        <f>FishAbundance!EB137</f>
        <v>0</v>
      </c>
      <c r="EC137" s="17">
        <f>FishAbundance!EC137</f>
        <v>2</v>
      </c>
      <c r="ED137" s="17">
        <f>FishAbundance!ED137</f>
        <v>0</v>
      </c>
      <c r="EE137" s="17">
        <f>FishAbundance!EE137</f>
        <v>0</v>
      </c>
      <c r="EF137" s="17">
        <f>FishAbundance!EF137</f>
        <v>0</v>
      </c>
      <c r="EG137" s="17">
        <f>FishAbundance!EG137</f>
        <v>0</v>
      </c>
      <c r="EH137" s="17">
        <f>FishAbundance!EH137</f>
        <v>0</v>
      </c>
      <c r="EI137" s="17">
        <f>FishAbundance!EI137</f>
        <v>0</v>
      </c>
      <c r="EJ137" s="17">
        <f>FishAbundance!EJ137</f>
        <v>0</v>
      </c>
      <c r="EK137" s="17">
        <f>FishAbundance!EK137</f>
        <v>2</v>
      </c>
      <c r="EL137" s="17">
        <f>FishAbundance!EL137</f>
        <v>0</v>
      </c>
      <c r="EM137" s="17">
        <f>FishAbundance!EM137</f>
        <v>2</v>
      </c>
      <c r="EN137" s="17">
        <f>FishAbundance!EN137</f>
        <v>2</v>
      </c>
      <c r="EO137" s="17">
        <f>FishAbundance!EO137</f>
        <v>2</v>
      </c>
      <c r="EP137" s="17">
        <f>FishAbundance!EP137</f>
        <v>0</v>
      </c>
      <c r="EQ137" s="17">
        <f>FishAbundance!EQ137</f>
        <v>0</v>
      </c>
      <c r="ER137" s="17">
        <f>FishAbundance!ER137</f>
        <v>0</v>
      </c>
      <c r="ES137" s="17">
        <f>FishAbundance!ES137</f>
        <v>0</v>
      </c>
      <c r="ET137" s="17">
        <f>FishAbundance!ET137</f>
        <v>0</v>
      </c>
      <c r="EU137" s="17">
        <f>FishAbundance!EU137</f>
        <v>0</v>
      </c>
      <c r="EV137" s="17">
        <f>FishAbundance!EV137</f>
        <v>0</v>
      </c>
      <c r="EW137" s="17">
        <f>FishAbundance!EW137</f>
        <v>0</v>
      </c>
      <c r="EX137" s="17">
        <f>FishAbundance!EX137</f>
        <v>0</v>
      </c>
      <c r="EY137" s="17">
        <f>FishAbundance!EY137</f>
        <v>0</v>
      </c>
      <c r="EZ137" s="17">
        <f>FishAbundance!EZ137</f>
        <v>0</v>
      </c>
      <c r="FA137" s="17">
        <f>FishAbundance!FA137</f>
        <v>0</v>
      </c>
      <c r="FB137" s="17">
        <f>FishAbundance!FB137</f>
        <v>0</v>
      </c>
      <c r="FC137" s="17">
        <f>FishAbundance!FC137</f>
        <v>0</v>
      </c>
      <c r="FE137" s="17">
        <f>VLOOKUP($A137, SiteInfo!$A$2:$R$480, MATCH(FishAbundancePRIMER!FE$1, SiteInfo!$A$1:$R$1,0), 0)</f>
        <v>18</v>
      </c>
      <c r="FF137" s="17">
        <f>VLOOKUP($A137, SiteInfo!$A$2:$R$480, MATCH(FishAbundancePRIMER!FF$1, SiteInfo!$A$1:$R$1,0), 0)</f>
        <v>3</v>
      </c>
      <c r="FG137" s="17">
        <f>VLOOKUP($A137, SiteInfo!$A$2:$R$480, MATCH(FishAbundancePRIMER!FG$1, SiteInfo!$A$1:$R$1,0), 0)</f>
        <v>1990</v>
      </c>
      <c r="FH137" s="17" t="str">
        <f>VLOOKUP($A137, SiteInfo!$A$2:$R$480, MATCH(FishAbundancePRIMER!FH$1, SiteInfo!$A$1:$R$1,0), 0)</f>
        <v>CD</v>
      </c>
      <c r="FI137" s="17">
        <f>VLOOKUP($A137, SiteInfo!$A$2:$R$480, MATCH(FishAbundancePRIMER!FI$1, SiteInfo!$A$1:$R$1,0), 0)</f>
        <v>2</v>
      </c>
      <c r="FJ137" s="17" t="str">
        <f>VLOOKUP($A137, SiteInfo!$A$2:$R$480, MATCH(FishAbundancePRIMER!FJ$1, SiteInfo!$A$1:$R$1,0), 0)</f>
        <v>Forsyth Island</v>
      </c>
      <c r="FK137" s="17" t="str">
        <f>VLOOKUP($A137, SiteInfo!$A$2:$R$480, MATCH(FishAbundancePRIMER!FK$1, SiteInfo!$A$1:$R$1,0), 0)</f>
        <v>Forsyth Island</v>
      </c>
      <c r="FL137" s="17" t="str">
        <f>VLOOKUP($A137, SiteInfo!$A$2:$R$480, MATCH(FishAbundancePRIMER!FL$1, SiteInfo!$A$1:$R$1,0), 0)</f>
        <v>OMS</v>
      </c>
      <c r="FM137" s="17" t="str">
        <f>VLOOKUP($A137, SiteInfo!$A$2:$R$480, MATCH(FishAbundancePRIMER!FM$1, SiteInfo!$A$1:$R$1,0), 0)</f>
        <v>Outer Marlborough Sounds</v>
      </c>
      <c r="FN137" s="17" t="str">
        <f>VLOOKUP($A137, SiteInfo!$A$2:$R$480, MATCH(FishAbundancePRIMER!FN$1, SiteInfo!$A$1:$R$1,0), 0)</f>
        <v>Fi</v>
      </c>
      <c r="FO137" s="17" t="str">
        <f>VLOOKUP($A137, SiteInfo!$A$2:$R$480, MATCH(FishAbundancePRIMER!FO$1, SiteInfo!$A$1:$R$1,0), 0)</f>
        <v>NESI</v>
      </c>
    </row>
    <row r="138" spans="1:171" x14ac:dyDescent="0.25">
      <c r="A138" s="11" t="str">
        <f>FishAbundance!A138</f>
        <v>Fi3</v>
      </c>
      <c r="B138" s="17">
        <f>FishAbundance!B138</f>
        <v>0</v>
      </c>
      <c r="C138" s="17">
        <f>FishAbundance!C138</f>
        <v>0</v>
      </c>
      <c r="D138" s="17">
        <f>FishAbundance!D138</f>
        <v>0</v>
      </c>
      <c r="E138" s="17">
        <f>FishAbundance!E138</f>
        <v>0</v>
      </c>
      <c r="F138" s="17">
        <f>FishAbundance!F138</f>
        <v>0</v>
      </c>
      <c r="G138" s="17">
        <f>FishAbundance!G138</f>
        <v>0</v>
      </c>
      <c r="H138" s="17">
        <f>FishAbundance!H138</f>
        <v>0</v>
      </c>
      <c r="I138" s="17">
        <f>FishAbundance!I138</f>
        <v>0</v>
      </c>
      <c r="J138" s="17">
        <f>FishAbundance!J138</f>
        <v>0</v>
      </c>
      <c r="K138" s="17">
        <f>FishAbundance!K138</f>
        <v>0</v>
      </c>
      <c r="L138" s="17">
        <f>FishAbundance!L138</f>
        <v>0</v>
      </c>
      <c r="M138" s="17">
        <f>FishAbundance!M138</f>
        <v>0</v>
      </c>
      <c r="N138" s="17">
        <f>FishAbundance!N138</f>
        <v>0</v>
      </c>
      <c r="O138" s="17">
        <f>FishAbundance!O138</f>
        <v>0</v>
      </c>
      <c r="P138" s="17">
        <f>FishAbundance!P138</f>
        <v>0</v>
      </c>
      <c r="Q138" s="17">
        <f>FishAbundance!Q138</f>
        <v>0</v>
      </c>
      <c r="R138" s="17">
        <f>FishAbundance!R138</f>
        <v>0</v>
      </c>
      <c r="S138" s="17">
        <f>FishAbundance!S138</f>
        <v>0</v>
      </c>
      <c r="T138" s="17">
        <f>FishAbundance!T138</f>
        <v>0</v>
      </c>
      <c r="U138" s="17">
        <f>FishAbundance!U138</f>
        <v>0</v>
      </c>
      <c r="V138" s="17">
        <f>FishAbundance!V138</f>
        <v>0</v>
      </c>
      <c r="W138" s="17">
        <f>FishAbundance!W138</f>
        <v>0</v>
      </c>
      <c r="X138" s="17">
        <f>FishAbundance!X138</f>
        <v>0</v>
      </c>
      <c r="Y138" s="17">
        <f>FishAbundance!Y138</f>
        <v>0</v>
      </c>
      <c r="Z138" s="17">
        <f>FishAbundance!Z138</f>
        <v>0</v>
      </c>
      <c r="AA138" s="17">
        <f>FishAbundance!AA138</f>
        <v>0</v>
      </c>
      <c r="AB138" s="17">
        <f>FishAbundance!AB138</f>
        <v>0</v>
      </c>
      <c r="AC138" s="17">
        <f>FishAbundance!AC138</f>
        <v>0</v>
      </c>
      <c r="AD138" s="17">
        <f>FishAbundance!AD138</f>
        <v>0</v>
      </c>
      <c r="AE138" s="17">
        <f>FishAbundance!AE138</f>
        <v>0</v>
      </c>
      <c r="AF138" s="17">
        <f>FishAbundance!AF138</f>
        <v>0</v>
      </c>
      <c r="AG138" s="17">
        <f>FishAbundance!AG138</f>
        <v>0</v>
      </c>
      <c r="AH138" s="17">
        <f>FishAbundance!AH138</f>
        <v>0</v>
      </c>
      <c r="AI138" s="17">
        <f>FishAbundance!AI138</f>
        <v>0</v>
      </c>
      <c r="AJ138" s="17">
        <f>FishAbundance!AJ138</f>
        <v>0</v>
      </c>
      <c r="AK138" s="17">
        <f>FishAbundance!AK138</f>
        <v>0</v>
      </c>
      <c r="AL138" s="17">
        <f>FishAbundance!AL138</f>
        <v>0</v>
      </c>
      <c r="AM138" s="17">
        <f>FishAbundance!AM138</f>
        <v>0</v>
      </c>
      <c r="AN138" s="17">
        <f>FishAbundance!AN138</f>
        <v>0</v>
      </c>
      <c r="AO138" s="17">
        <f>FishAbundance!AO138</f>
        <v>0</v>
      </c>
      <c r="AP138" s="17">
        <f>FishAbundance!AP138</f>
        <v>0</v>
      </c>
      <c r="AQ138" s="17">
        <f>FishAbundance!AQ138</f>
        <v>0</v>
      </c>
      <c r="AR138" s="17">
        <f>FishAbundance!AR138</f>
        <v>0</v>
      </c>
      <c r="AS138" s="17">
        <f>FishAbundance!AS138</f>
        <v>0</v>
      </c>
      <c r="AT138" s="17">
        <f>FishAbundance!AT138</f>
        <v>0</v>
      </c>
      <c r="AU138" s="17">
        <f>FishAbundance!AU138</f>
        <v>0</v>
      </c>
      <c r="AV138" s="17">
        <f>FishAbundance!AV138</f>
        <v>0</v>
      </c>
      <c r="AW138" s="17">
        <f>FishAbundance!AW138</f>
        <v>0</v>
      </c>
      <c r="AX138" s="17">
        <f>FishAbundance!AX138</f>
        <v>0</v>
      </c>
      <c r="AY138" s="17">
        <f>FishAbundance!AY138</f>
        <v>0</v>
      </c>
      <c r="AZ138" s="17">
        <f>FishAbundance!AZ138</f>
        <v>0</v>
      </c>
      <c r="BA138" s="17">
        <f>FishAbundance!BA138</f>
        <v>0</v>
      </c>
      <c r="BB138" s="17">
        <f>FishAbundance!BB138</f>
        <v>0</v>
      </c>
      <c r="BC138" s="17">
        <f>FishAbundance!BC138</f>
        <v>0</v>
      </c>
      <c r="BD138" s="17">
        <f>FishAbundance!BD138</f>
        <v>0</v>
      </c>
      <c r="BE138" s="17">
        <f>FishAbundance!BE138</f>
        <v>0</v>
      </c>
      <c r="BF138" s="17">
        <f>FishAbundance!BF138</f>
        <v>0</v>
      </c>
      <c r="BG138" s="17">
        <f>FishAbundance!BG138</f>
        <v>0</v>
      </c>
      <c r="BH138" s="17">
        <f>FishAbundance!BH138</f>
        <v>0</v>
      </c>
      <c r="BI138" s="17">
        <f>FishAbundance!BI138</f>
        <v>0</v>
      </c>
      <c r="BJ138" s="17">
        <f>FishAbundance!BJ138</f>
        <v>0</v>
      </c>
      <c r="BK138" s="17">
        <f>FishAbundance!BK138</f>
        <v>0</v>
      </c>
      <c r="BL138" s="17">
        <f>FishAbundance!BL138</f>
        <v>0</v>
      </c>
      <c r="BM138" s="17">
        <f>FishAbundance!BM138</f>
        <v>0</v>
      </c>
      <c r="BN138" s="17">
        <f>FishAbundance!BN138</f>
        <v>0</v>
      </c>
      <c r="BO138" s="17">
        <f>FishAbundance!BO138</f>
        <v>0</v>
      </c>
      <c r="BP138" s="17">
        <f>FishAbundance!BP138</f>
        <v>0</v>
      </c>
      <c r="BQ138" s="17">
        <f>FishAbundance!BQ138</f>
        <v>0</v>
      </c>
      <c r="BR138" s="17">
        <f>FishAbundance!BR138</f>
        <v>0</v>
      </c>
      <c r="BS138" s="17">
        <f>FishAbundance!BS138</f>
        <v>0</v>
      </c>
      <c r="BT138" s="17">
        <f>FishAbundance!BT138</f>
        <v>0</v>
      </c>
      <c r="BU138" s="17">
        <f>FishAbundance!BU138</f>
        <v>0</v>
      </c>
      <c r="BV138" s="17">
        <f>FishAbundance!BV138</f>
        <v>0</v>
      </c>
      <c r="BW138" s="17">
        <f>FishAbundance!BW138</f>
        <v>0</v>
      </c>
      <c r="BX138" s="17">
        <f>FishAbundance!BX138</f>
        <v>0</v>
      </c>
      <c r="BY138" s="17">
        <f>FishAbundance!BY138</f>
        <v>0</v>
      </c>
      <c r="BZ138" s="17">
        <f>FishAbundance!BZ138</f>
        <v>0</v>
      </c>
      <c r="CA138" s="17">
        <f>FishAbundance!CA138</f>
        <v>0</v>
      </c>
      <c r="CB138" s="17">
        <f>FishAbundance!CB138</f>
        <v>0</v>
      </c>
      <c r="CC138" s="17">
        <f>FishAbundance!CC138</f>
        <v>0</v>
      </c>
      <c r="CD138" s="17">
        <f>FishAbundance!CD138</f>
        <v>0</v>
      </c>
      <c r="CE138" s="17">
        <f>FishAbundance!CE138</f>
        <v>0</v>
      </c>
      <c r="CF138" s="17">
        <f>FishAbundance!CF138</f>
        <v>0</v>
      </c>
      <c r="CG138" s="17">
        <f>FishAbundance!CG138</f>
        <v>0</v>
      </c>
      <c r="CH138" s="17">
        <f>FishAbundance!CH138</f>
        <v>0</v>
      </c>
      <c r="CI138" s="17">
        <f>FishAbundance!CI138</f>
        <v>0</v>
      </c>
      <c r="CJ138" s="17">
        <f>FishAbundance!CJ138</f>
        <v>0</v>
      </c>
      <c r="CK138" s="17">
        <f>FishAbundance!CK138</f>
        <v>0</v>
      </c>
      <c r="CL138" s="17">
        <f>FishAbundance!CL138</f>
        <v>0</v>
      </c>
      <c r="CM138" s="17">
        <f>FishAbundance!CM138</f>
        <v>0</v>
      </c>
      <c r="CN138" s="17">
        <f>FishAbundance!CN138</f>
        <v>0</v>
      </c>
      <c r="CO138" s="17">
        <f>FishAbundance!CO138</f>
        <v>0</v>
      </c>
      <c r="CP138" s="17">
        <f>FishAbundance!CP138</f>
        <v>0</v>
      </c>
      <c r="CQ138" s="17">
        <f>FishAbundance!CQ138</f>
        <v>0</v>
      </c>
      <c r="CR138" s="17">
        <f>FishAbundance!CR138</f>
        <v>0</v>
      </c>
      <c r="CS138" s="17">
        <f>FishAbundance!CS138</f>
        <v>0</v>
      </c>
      <c r="CT138" s="17">
        <f>FishAbundance!CT138</f>
        <v>0</v>
      </c>
      <c r="CU138" s="17">
        <f>FishAbundance!CU138</f>
        <v>0</v>
      </c>
      <c r="CV138" s="17">
        <f>FishAbundance!CV138</f>
        <v>0</v>
      </c>
      <c r="CW138" s="17">
        <f>FishAbundance!CW138</f>
        <v>0</v>
      </c>
      <c r="CX138" s="17">
        <f>FishAbundance!CX138</f>
        <v>0</v>
      </c>
      <c r="CY138" s="17">
        <f>FishAbundance!CY138</f>
        <v>0</v>
      </c>
      <c r="CZ138" s="17">
        <f>FishAbundance!CZ138</f>
        <v>0</v>
      </c>
      <c r="DA138" s="17">
        <f>FishAbundance!DA138</f>
        <v>3</v>
      </c>
      <c r="DB138" s="17">
        <f>FishAbundance!DB138</f>
        <v>0</v>
      </c>
      <c r="DC138" s="17">
        <f>FishAbundance!DC138</f>
        <v>2</v>
      </c>
      <c r="DD138" s="17">
        <f>FishAbundance!DD138</f>
        <v>0</v>
      </c>
      <c r="DE138" s="17">
        <f>FishAbundance!DE138</f>
        <v>0</v>
      </c>
      <c r="DF138" s="17">
        <f>FishAbundance!DF138</f>
        <v>0</v>
      </c>
      <c r="DG138" s="17">
        <f>FishAbundance!DG138</f>
        <v>0</v>
      </c>
      <c r="DH138" s="17">
        <f>FishAbundance!DH138</f>
        <v>0</v>
      </c>
      <c r="DI138" s="17">
        <f>FishAbundance!DI138</f>
        <v>0</v>
      </c>
      <c r="DJ138" s="17">
        <f>FishAbundance!DJ138</f>
        <v>0</v>
      </c>
      <c r="DK138" s="17">
        <f>FishAbundance!DK138</f>
        <v>0</v>
      </c>
      <c r="DL138" s="17">
        <f>FishAbundance!DL138</f>
        <v>0</v>
      </c>
      <c r="DM138" s="17">
        <f>FishAbundance!DM138</f>
        <v>0</v>
      </c>
      <c r="DN138" s="17">
        <f>FishAbundance!DN138</f>
        <v>0</v>
      </c>
      <c r="DO138" s="17">
        <f>FishAbundance!DO138</f>
        <v>0</v>
      </c>
      <c r="DP138" s="17">
        <f>FishAbundance!DP138</f>
        <v>0</v>
      </c>
      <c r="DQ138" s="17">
        <f>FishAbundance!DQ138</f>
        <v>0</v>
      </c>
      <c r="DR138" s="17">
        <f>FishAbundance!DR138</f>
        <v>0</v>
      </c>
      <c r="DS138" s="17">
        <f>FishAbundance!DS138</f>
        <v>0</v>
      </c>
      <c r="DT138" s="17">
        <f>FishAbundance!DT138</f>
        <v>0</v>
      </c>
      <c r="DU138" s="17">
        <f>FishAbundance!DU138</f>
        <v>0</v>
      </c>
      <c r="DV138" s="17">
        <f>FishAbundance!DV138</f>
        <v>2</v>
      </c>
      <c r="DW138" s="17">
        <f>FishAbundance!DW138</f>
        <v>0</v>
      </c>
      <c r="DX138" s="17">
        <f>FishAbundance!DX138</f>
        <v>0</v>
      </c>
      <c r="DY138" s="17">
        <f>FishAbundance!DY138</f>
        <v>0</v>
      </c>
      <c r="DZ138" s="17">
        <f>FishAbundance!DZ138</f>
        <v>0</v>
      </c>
      <c r="EA138" s="17">
        <f>FishAbundance!EA138</f>
        <v>2</v>
      </c>
      <c r="EB138" s="17">
        <f>FishAbundance!EB138</f>
        <v>0</v>
      </c>
      <c r="EC138" s="17">
        <f>FishAbundance!EC138</f>
        <v>2</v>
      </c>
      <c r="ED138" s="17">
        <f>FishAbundance!ED138</f>
        <v>0</v>
      </c>
      <c r="EE138" s="17">
        <f>FishAbundance!EE138</f>
        <v>0</v>
      </c>
      <c r="EF138" s="17">
        <f>FishAbundance!EF138</f>
        <v>0</v>
      </c>
      <c r="EG138" s="17">
        <f>FishAbundance!EG138</f>
        <v>0</v>
      </c>
      <c r="EH138" s="17">
        <f>FishAbundance!EH138</f>
        <v>0</v>
      </c>
      <c r="EI138" s="17">
        <f>FishAbundance!EI138</f>
        <v>0</v>
      </c>
      <c r="EJ138" s="17">
        <f>FishAbundance!EJ138</f>
        <v>0</v>
      </c>
      <c r="EK138" s="17">
        <f>FishAbundance!EK138</f>
        <v>2</v>
      </c>
      <c r="EL138" s="17">
        <f>FishAbundance!EL138</f>
        <v>0</v>
      </c>
      <c r="EM138" s="17">
        <f>FishAbundance!EM138</f>
        <v>2</v>
      </c>
      <c r="EN138" s="17">
        <f>FishAbundance!EN138</f>
        <v>2</v>
      </c>
      <c r="EO138" s="17">
        <f>FishAbundance!EO138</f>
        <v>2</v>
      </c>
      <c r="EP138" s="17">
        <f>FishAbundance!EP138</f>
        <v>0</v>
      </c>
      <c r="EQ138" s="17">
        <f>FishAbundance!EQ138</f>
        <v>0</v>
      </c>
      <c r="ER138" s="17">
        <f>FishAbundance!ER138</f>
        <v>0</v>
      </c>
      <c r="ES138" s="17">
        <f>FishAbundance!ES138</f>
        <v>0</v>
      </c>
      <c r="ET138" s="17">
        <f>FishAbundance!ET138</f>
        <v>0</v>
      </c>
      <c r="EU138" s="17">
        <f>FishAbundance!EU138</f>
        <v>0</v>
      </c>
      <c r="EV138" s="17">
        <f>FishAbundance!EV138</f>
        <v>0</v>
      </c>
      <c r="EW138" s="17">
        <f>FishAbundance!EW138</f>
        <v>0</v>
      </c>
      <c r="EX138" s="17">
        <f>FishAbundance!EX138</f>
        <v>2</v>
      </c>
      <c r="EY138" s="17">
        <f>FishAbundance!EY138</f>
        <v>0</v>
      </c>
      <c r="EZ138" s="17">
        <f>FishAbundance!EZ138</f>
        <v>0</v>
      </c>
      <c r="FA138" s="17">
        <f>FishAbundance!FA138</f>
        <v>0</v>
      </c>
      <c r="FB138" s="17">
        <f>FishAbundance!FB138</f>
        <v>0</v>
      </c>
      <c r="FC138" s="17">
        <f>FishAbundance!FC138</f>
        <v>0</v>
      </c>
      <c r="FE138" s="17">
        <f>VLOOKUP($A138, SiteInfo!$A$2:$R$480, MATCH(FishAbundancePRIMER!FE$1, SiteInfo!$A$1:$R$1,0), 0)</f>
        <v>18</v>
      </c>
      <c r="FF138" s="17">
        <f>VLOOKUP($A138, SiteInfo!$A$2:$R$480, MATCH(FishAbundancePRIMER!FF$1, SiteInfo!$A$1:$R$1,0), 0)</f>
        <v>3</v>
      </c>
      <c r="FG138" s="17">
        <f>VLOOKUP($A138, SiteInfo!$A$2:$R$480, MATCH(FishAbundancePRIMER!FG$1, SiteInfo!$A$1:$R$1,0), 0)</f>
        <v>1990</v>
      </c>
      <c r="FH138" s="17" t="str">
        <f>VLOOKUP($A138, SiteInfo!$A$2:$R$480, MATCH(FishAbundancePRIMER!FH$1, SiteInfo!$A$1:$R$1,0), 0)</f>
        <v>CD</v>
      </c>
      <c r="FI138" s="17">
        <f>VLOOKUP($A138, SiteInfo!$A$2:$R$480, MATCH(FishAbundancePRIMER!FI$1, SiteInfo!$A$1:$R$1,0), 0)</f>
        <v>2</v>
      </c>
      <c r="FJ138" s="17" t="str">
        <f>VLOOKUP($A138, SiteInfo!$A$2:$R$480, MATCH(FishAbundancePRIMER!FJ$1, SiteInfo!$A$1:$R$1,0), 0)</f>
        <v>Forsyth Island</v>
      </c>
      <c r="FK138" s="17" t="str">
        <f>VLOOKUP($A138, SiteInfo!$A$2:$R$480, MATCH(FishAbundancePRIMER!FK$1, SiteInfo!$A$1:$R$1,0), 0)</f>
        <v>Forsyth Island</v>
      </c>
      <c r="FL138" s="17" t="str">
        <f>VLOOKUP($A138, SiteInfo!$A$2:$R$480, MATCH(FishAbundancePRIMER!FL$1, SiteInfo!$A$1:$R$1,0), 0)</f>
        <v>OMS</v>
      </c>
      <c r="FM138" s="17" t="str">
        <f>VLOOKUP($A138, SiteInfo!$A$2:$R$480, MATCH(FishAbundancePRIMER!FM$1, SiteInfo!$A$1:$R$1,0), 0)</f>
        <v>Outer Marlborough Sounds</v>
      </c>
      <c r="FN138" s="17" t="str">
        <f>VLOOKUP($A138, SiteInfo!$A$2:$R$480, MATCH(FishAbundancePRIMER!FN$1, SiteInfo!$A$1:$R$1,0), 0)</f>
        <v>Fi</v>
      </c>
      <c r="FO138" s="17" t="str">
        <f>VLOOKUP($A138, SiteInfo!$A$2:$R$480, MATCH(FishAbundancePRIMER!FO$1, SiteInfo!$A$1:$R$1,0), 0)</f>
        <v>NESI</v>
      </c>
    </row>
    <row r="139" spans="1:171" x14ac:dyDescent="0.25">
      <c r="A139" s="11" t="str">
        <f>FishAbundance!A139</f>
        <v>Gs1</v>
      </c>
      <c r="B139" s="17">
        <f>FishAbundance!B139</f>
        <v>0</v>
      </c>
      <c r="C139" s="17">
        <f>FishAbundance!C139</f>
        <v>0</v>
      </c>
      <c r="D139" s="17">
        <f>FishAbundance!D139</f>
        <v>0</v>
      </c>
      <c r="E139" s="17">
        <f>FishAbundance!E139</f>
        <v>0</v>
      </c>
      <c r="F139" s="17">
        <f>FishAbundance!F139</f>
        <v>0</v>
      </c>
      <c r="G139" s="17">
        <f>FishAbundance!G139</f>
        <v>0</v>
      </c>
      <c r="H139" s="17">
        <f>FishAbundance!H139</f>
        <v>0</v>
      </c>
      <c r="I139" s="17">
        <f>FishAbundance!I139</f>
        <v>0</v>
      </c>
      <c r="J139" s="17">
        <f>FishAbundance!J139</f>
        <v>0</v>
      </c>
      <c r="K139" s="17">
        <f>FishAbundance!K139</f>
        <v>0</v>
      </c>
      <c r="L139" s="17">
        <f>FishAbundance!L139</f>
        <v>0</v>
      </c>
      <c r="M139" s="17">
        <f>FishAbundance!M139</f>
        <v>0</v>
      </c>
      <c r="N139" s="17">
        <f>FishAbundance!N139</f>
        <v>0</v>
      </c>
      <c r="O139" s="17">
        <f>FishAbundance!O139</f>
        <v>0</v>
      </c>
      <c r="P139" s="17">
        <f>FishAbundance!P139</f>
        <v>0</v>
      </c>
      <c r="Q139" s="17">
        <f>FishAbundance!Q139</f>
        <v>0</v>
      </c>
      <c r="R139" s="17">
        <f>FishAbundance!R139</f>
        <v>0</v>
      </c>
      <c r="S139" s="17">
        <f>FishAbundance!S139</f>
        <v>0</v>
      </c>
      <c r="T139" s="17">
        <f>FishAbundance!T139</f>
        <v>0</v>
      </c>
      <c r="U139" s="17">
        <f>FishAbundance!U139</f>
        <v>0</v>
      </c>
      <c r="V139" s="17">
        <f>FishAbundance!V139</f>
        <v>2</v>
      </c>
      <c r="W139" s="17">
        <f>FishAbundance!W139</f>
        <v>0</v>
      </c>
      <c r="X139" s="17">
        <f>FishAbundance!X139</f>
        <v>0</v>
      </c>
      <c r="Y139" s="17">
        <f>FishAbundance!Y139</f>
        <v>0</v>
      </c>
      <c r="Z139" s="17">
        <f>FishAbundance!Z139</f>
        <v>3</v>
      </c>
      <c r="AA139" s="17">
        <f>FishAbundance!AA139</f>
        <v>1</v>
      </c>
      <c r="AB139" s="17">
        <f>FishAbundance!AB139</f>
        <v>0</v>
      </c>
      <c r="AC139" s="17">
        <f>FishAbundance!AC139</f>
        <v>0</v>
      </c>
      <c r="AD139" s="17">
        <f>FishAbundance!AD139</f>
        <v>0</v>
      </c>
      <c r="AE139" s="17">
        <f>FishAbundance!AE139</f>
        <v>0</v>
      </c>
      <c r="AF139" s="17">
        <f>FishAbundance!AF139</f>
        <v>0</v>
      </c>
      <c r="AG139" s="17">
        <f>FishAbundance!AG139</f>
        <v>0</v>
      </c>
      <c r="AH139" s="17">
        <f>FishAbundance!AH139</f>
        <v>0</v>
      </c>
      <c r="AI139" s="17">
        <f>FishAbundance!AI139</f>
        <v>0</v>
      </c>
      <c r="AJ139" s="17">
        <f>FishAbundance!AJ139</f>
        <v>0</v>
      </c>
      <c r="AK139" s="17">
        <f>FishAbundance!AK139</f>
        <v>0</v>
      </c>
      <c r="AL139" s="17">
        <f>FishAbundance!AL139</f>
        <v>0</v>
      </c>
      <c r="AM139" s="17">
        <f>FishAbundance!AM139</f>
        <v>1</v>
      </c>
      <c r="AN139" s="17">
        <f>FishAbundance!AN139</f>
        <v>0</v>
      </c>
      <c r="AO139" s="17">
        <f>FishAbundance!AO139</f>
        <v>0</v>
      </c>
      <c r="AP139" s="17">
        <f>FishAbundance!AP139</f>
        <v>0</v>
      </c>
      <c r="AQ139" s="17">
        <f>FishAbundance!AQ139</f>
        <v>0</v>
      </c>
      <c r="AR139" s="17">
        <f>FishAbundance!AR139</f>
        <v>0</v>
      </c>
      <c r="AS139" s="17">
        <f>FishAbundance!AS139</f>
        <v>0</v>
      </c>
      <c r="AT139" s="17">
        <f>FishAbundance!AT139</f>
        <v>0</v>
      </c>
      <c r="AU139" s="17">
        <f>FishAbundance!AU139</f>
        <v>0</v>
      </c>
      <c r="AV139" s="17">
        <f>FishAbundance!AV139</f>
        <v>1</v>
      </c>
      <c r="AW139" s="17">
        <f>FishAbundance!AW139</f>
        <v>0</v>
      </c>
      <c r="AX139" s="17">
        <f>FishAbundance!AX139</f>
        <v>0</v>
      </c>
      <c r="AY139" s="17">
        <f>FishAbundance!AY139</f>
        <v>0</v>
      </c>
      <c r="AZ139" s="17">
        <f>FishAbundance!AZ139</f>
        <v>0</v>
      </c>
      <c r="BA139" s="17">
        <f>FishAbundance!BA139</f>
        <v>0</v>
      </c>
      <c r="BB139" s="17">
        <f>FishAbundance!BB139</f>
        <v>0</v>
      </c>
      <c r="BC139" s="17">
        <f>FishAbundance!BC139</f>
        <v>0</v>
      </c>
      <c r="BD139" s="17">
        <f>FishAbundance!BD139</f>
        <v>0</v>
      </c>
      <c r="BE139" s="17">
        <f>FishAbundance!BE139</f>
        <v>0</v>
      </c>
      <c r="BF139" s="17">
        <f>FishAbundance!BF139</f>
        <v>0</v>
      </c>
      <c r="BG139" s="17">
        <f>FishAbundance!BG139</f>
        <v>0</v>
      </c>
      <c r="BH139" s="17">
        <f>FishAbundance!BH139</f>
        <v>0</v>
      </c>
      <c r="BI139" s="17">
        <f>FishAbundance!BI139</f>
        <v>0</v>
      </c>
      <c r="BJ139" s="17">
        <f>FishAbundance!BJ139</f>
        <v>0</v>
      </c>
      <c r="BK139" s="17">
        <f>FishAbundance!BK139</f>
        <v>0</v>
      </c>
      <c r="BL139" s="17">
        <f>FishAbundance!BL139</f>
        <v>0</v>
      </c>
      <c r="BM139" s="17">
        <f>FishAbundance!BM139</f>
        <v>0</v>
      </c>
      <c r="BN139" s="17">
        <f>FishAbundance!BN139</f>
        <v>0</v>
      </c>
      <c r="BO139" s="17">
        <f>FishAbundance!BO139</f>
        <v>0</v>
      </c>
      <c r="BP139" s="17">
        <f>FishAbundance!BP139</f>
        <v>0</v>
      </c>
      <c r="BQ139" s="17">
        <f>FishAbundance!BQ139</f>
        <v>0</v>
      </c>
      <c r="BR139" s="17">
        <f>FishAbundance!BR139</f>
        <v>0</v>
      </c>
      <c r="BS139" s="17">
        <f>FishAbundance!BS139</f>
        <v>0</v>
      </c>
      <c r="BT139" s="17">
        <f>FishAbundance!BT139</f>
        <v>0</v>
      </c>
      <c r="BU139" s="17">
        <f>FishAbundance!BU139</f>
        <v>0</v>
      </c>
      <c r="BV139" s="17">
        <f>FishAbundance!BV139</f>
        <v>0</v>
      </c>
      <c r="BW139" s="17">
        <f>FishAbundance!BW139</f>
        <v>0</v>
      </c>
      <c r="BX139" s="17">
        <f>FishAbundance!BX139</f>
        <v>0</v>
      </c>
      <c r="BY139" s="17">
        <f>FishAbundance!BY139</f>
        <v>0</v>
      </c>
      <c r="BZ139" s="17">
        <f>FishAbundance!BZ139</f>
        <v>0</v>
      </c>
      <c r="CA139" s="17">
        <f>FishAbundance!CA139</f>
        <v>0</v>
      </c>
      <c r="CB139" s="17">
        <f>FishAbundance!CB139</f>
        <v>0</v>
      </c>
      <c r="CC139" s="17">
        <f>FishAbundance!CC139</f>
        <v>0</v>
      </c>
      <c r="CD139" s="17">
        <f>FishAbundance!CD139</f>
        <v>0</v>
      </c>
      <c r="CE139" s="17">
        <f>FishAbundance!CE139</f>
        <v>0</v>
      </c>
      <c r="CF139" s="17">
        <f>FishAbundance!CF139</f>
        <v>0</v>
      </c>
      <c r="CG139" s="17">
        <f>FishAbundance!CG139</f>
        <v>0</v>
      </c>
      <c r="CH139" s="17">
        <f>FishAbundance!CH139</f>
        <v>0</v>
      </c>
      <c r="CI139" s="17">
        <f>FishAbundance!CI139</f>
        <v>0</v>
      </c>
      <c r="CJ139" s="17">
        <f>FishAbundance!CJ139</f>
        <v>0</v>
      </c>
      <c r="CK139" s="17">
        <f>FishAbundance!CK139</f>
        <v>0</v>
      </c>
      <c r="CL139" s="17">
        <f>FishAbundance!CL139</f>
        <v>0</v>
      </c>
      <c r="CM139" s="17">
        <f>FishAbundance!CM139</f>
        <v>0</v>
      </c>
      <c r="CN139" s="17">
        <f>FishAbundance!CN139</f>
        <v>2</v>
      </c>
      <c r="CO139" s="17">
        <f>FishAbundance!CO139</f>
        <v>0</v>
      </c>
      <c r="CP139" s="17">
        <f>FishAbundance!CP139</f>
        <v>0</v>
      </c>
      <c r="CQ139" s="17">
        <f>FishAbundance!CQ139</f>
        <v>0</v>
      </c>
      <c r="CR139" s="17">
        <f>FishAbundance!CR139</f>
        <v>0</v>
      </c>
      <c r="CS139" s="17">
        <f>FishAbundance!CS139</f>
        <v>1</v>
      </c>
      <c r="CT139" s="17">
        <f>FishAbundance!CT139</f>
        <v>0</v>
      </c>
      <c r="CU139" s="17">
        <f>FishAbundance!CU139</f>
        <v>0</v>
      </c>
      <c r="CV139" s="17">
        <f>FishAbundance!CV139</f>
        <v>0</v>
      </c>
      <c r="CW139" s="17">
        <f>FishAbundance!CW139</f>
        <v>0</v>
      </c>
      <c r="CX139" s="17">
        <f>FishAbundance!CX139</f>
        <v>0</v>
      </c>
      <c r="CY139" s="17">
        <f>FishAbundance!CY139</f>
        <v>0</v>
      </c>
      <c r="CZ139" s="17">
        <f>FishAbundance!CZ139</f>
        <v>3</v>
      </c>
      <c r="DA139" s="17">
        <f>FishAbundance!DA139</f>
        <v>2</v>
      </c>
      <c r="DB139" s="17">
        <f>FishAbundance!DB139</f>
        <v>0</v>
      </c>
      <c r="DC139" s="17">
        <f>FishAbundance!DC139</f>
        <v>2</v>
      </c>
      <c r="DD139" s="17">
        <f>FishAbundance!DD139</f>
        <v>0</v>
      </c>
      <c r="DE139" s="17">
        <f>FishAbundance!DE139</f>
        <v>0</v>
      </c>
      <c r="DF139" s="17">
        <f>FishAbundance!DF139</f>
        <v>1</v>
      </c>
      <c r="DG139" s="17">
        <f>FishAbundance!DG139</f>
        <v>0</v>
      </c>
      <c r="DH139" s="17">
        <f>FishAbundance!DH139</f>
        <v>0</v>
      </c>
      <c r="DI139" s="17">
        <f>FishAbundance!DI139</f>
        <v>0</v>
      </c>
      <c r="DJ139" s="17">
        <f>FishAbundance!DJ139</f>
        <v>0</v>
      </c>
      <c r="DK139" s="17">
        <f>FishAbundance!DK139</f>
        <v>0</v>
      </c>
      <c r="DL139" s="17">
        <f>FishAbundance!DL139</f>
        <v>0</v>
      </c>
      <c r="DM139" s="17">
        <f>FishAbundance!DM139</f>
        <v>0</v>
      </c>
      <c r="DN139" s="17">
        <f>FishAbundance!DN139</f>
        <v>0</v>
      </c>
      <c r="DO139" s="17">
        <f>FishAbundance!DO139</f>
        <v>0</v>
      </c>
      <c r="DP139" s="17">
        <f>FishAbundance!DP139</f>
        <v>0</v>
      </c>
      <c r="DQ139" s="17">
        <f>FishAbundance!DQ139</f>
        <v>0</v>
      </c>
      <c r="DR139" s="17">
        <f>FishAbundance!DR139</f>
        <v>0</v>
      </c>
      <c r="DS139" s="17">
        <f>FishAbundance!DS139</f>
        <v>0</v>
      </c>
      <c r="DT139" s="17">
        <f>FishAbundance!DT139</f>
        <v>0</v>
      </c>
      <c r="DU139" s="17">
        <f>FishAbundance!DU139</f>
        <v>0</v>
      </c>
      <c r="DV139" s="17">
        <f>FishAbundance!DV139</f>
        <v>2</v>
      </c>
      <c r="DW139" s="17">
        <f>FishAbundance!DW139</f>
        <v>0</v>
      </c>
      <c r="DX139" s="17">
        <f>FishAbundance!DX139</f>
        <v>0</v>
      </c>
      <c r="DY139" s="17">
        <f>FishAbundance!DY139</f>
        <v>0</v>
      </c>
      <c r="DZ139" s="17">
        <f>FishAbundance!DZ139</f>
        <v>0</v>
      </c>
      <c r="EA139" s="17">
        <f>FishAbundance!EA139</f>
        <v>3</v>
      </c>
      <c r="EB139" s="17">
        <f>FishAbundance!EB139</f>
        <v>1</v>
      </c>
      <c r="EC139" s="17">
        <f>FishAbundance!EC139</f>
        <v>3</v>
      </c>
      <c r="ED139" s="17">
        <f>FishAbundance!ED139</f>
        <v>0</v>
      </c>
      <c r="EE139" s="17">
        <f>FishAbundance!EE139</f>
        <v>0</v>
      </c>
      <c r="EF139" s="17">
        <f>FishAbundance!EF139</f>
        <v>0</v>
      </c>
      <c r="EG139" s="17">
        <f>FishAbundance!EG139</f>
        <v>0</v>
      </c>
      <c r="EH139" s="17">
        <f>FishAbundance!EH139</f>
        <v>0</v>
      </c>
      <c r="EI139" s="17">
        <f>FishAbundance!EI139</f>
        <v>2</v>
      </c>
      <c r="EJ139" s="17">
        <f>FishAbundance!EJ139</f>
        <v>2</v>
      </c>
      <c r="EK139" s="17">
        <f>FishAbundance!EK139</f>
        <v>3</v>
      </c>
      <c r="EL139" s="17">
        <f>FishAbundance!EL139</f>
        <v>0</v>
      </c>
      <c r="EM139" s="17">
        <f>FishAbundance!EM139</f>
        <v>0</v>
      </c>
      <c r="EN139" s="17">
        <f>FishAbundance!EN139</f>
        <v>0</v>
      </c>
      <c r="EO139" s="17">
        <f>FishAbundance!EO139</f>
        <v>3</v>
      </c>
      <c r="EP139" s="17">
        <f>FishAbundance!EP139</f>
        <v>0</v>
      </c>
      <c r="EQ139" s="17">
        <f>FishAbundance!EQ139</f>
        <v>0</v>
      </c>
      <c r="ER139" s="17">
        <f>FishAbundance!ER139</f>
        <v>0</v>
      </c>
      <c r="ES139" s="17">
        <f>FishAbundance!ES139</f>
        <v>0</v>
      </c>
      <c r="ET139" s="17">
        <f>FishAbundance!ET139</f>
        <v>0</v>
      </c>
      <c r="EU139" s="17">
        <f>FishAbundance!EU139</f>
        <v>3</v>
      </c>
      <c r="EV139" s="17">
        <f>FishAbundance!EV139</f>
        <v>0</v>
      </c>
      <c r="EW139" s="17">
        <f>FishAbundance!EW139</f>
        <v>0</v>
      </c>
      <c r="EX139" s="17">
        <f>FishAbundance!EX139</f>
        <v>0</v>
      </c>
      <c r="EY139" s="17">
        <f>FishAbundance!EY139</f>
        <v>0</v>
      </c>
      <c r="EZ139" s="17">
        <f>FishAbundance!EZ139</f>
        <v>0</v>
      </c>
      <c r="FA139" s="17">
        <f>FishAbundance!FA139</f>
        <v>0</v>
      </c>
      <c r="FB139" s="17">
        <f>FishAbundance!FB139</f>
        <v>0</v>
      </c>
      <c r="FC139" s="17">
        <f>FishAbundance!FC139</f>
        <v>0</v>
      </c>
      <c r="FE139" s="17">
        <f>VLOOKUP($A139, SiteInfo!$A$2:$R$480, MATCH(FishAbundancePRIMER!FE$1, SiteInfo!$A$1:$R$1,0), 0)</f>
        <v>31</v>
      </c>
      <c r="FF139" s="17">
        <f>VLOOKUP($A139, SiteInfo!$A$2:$R$480, MATCH(FishAbundancePRIMER!FF$1, SiteInfo!$A$1:$R$1,0), 0)</f>
        <v>1</v>
      </c>
      <c r="FG139" s="17">
        <f>VLOOKUP($A139, SiteInfo!$A$2:$R$480, MATCH(FishAbundancePRIMER!FG$1, SiteInfo!$A$1:$R$1,0), 0)</f>
        <v>1998</v>
      </c>
      <c r="FH139" s="17" t="str">
        <f>VLOOKUP($A139, SiteInfo!$A$2:$R$480, MATCH(FishAbundancePRIMER!FH$1, SiteInfo!$A$1:$R$1,0), 0)</f>
        <v>CD</v>
      </c>
      <c r="FI139" s="17">
        <f>VLOOKUP($A139, SiteInfo!$A$2:$R$480, MATCH(FishAbundancePRIMER!FI$1, SiteInfo!$A$1:$R$1,0), 0)</f>
        <v>3</v>
      </c>
      <c r="FJ139" s="17" t="str">
        <f>VLOOKUP($A139, SiteInfo!$A$2:$R$480, MATCH(FishAbundancePRIMER!FJ$1, SiteInfo!$A$1:$R$1,0), 0)</f>
        <v>Pouawa</v>
      </c>
      <c r="FK139" s="17" t="str">
        <f>VLOOKUP($A139, SiteInfo!$A$2:$R$480, MATCH(FishAbundancePRIMER!FK$1, SiteInfo!$A$1:$R$1,0), 0)</f>
        <v>Gisborne</v>
      </c>
      <c r="FL139" s="17" t="str">
        <f>VLOOKUP($A139, SiteInfo!$A$2:$R$480, MATCH(FishAbundancePRIMER!FL$1, SiteInfo!$A$1:$R$1,0), 0)</f>
        <v>GIS</v>
      </c>
      <c r="FM139" s="17" t="str">
        <f>VLOOKUP($A139, SiteInfo!$A$2:$R$480, MATCH(FishAbundancePRIMER!FM$1, SiteInfo!$A$1:$R$1,0), 0)</f>
        <v>Gisborne</v>
      </c>
      <c r="FN139" s="17" t="str">
        <f>VLOOKUP($A139, SiteInfo!$A$2:$R$480, MATCH(FishAbundancePRIMER!FN$1, SiteInfo!$A$1:$R$1,0), 0)</f>
        <v>Gs</v>
      </c>
      <c r="FO139" s="17" t="str">
        <f>VLOOKUP($A139, SiteInfo!$A$2:$R$480, MATCH(FishAbundancePRIMER!FO$1, SiteInfo!$A$1:$R$1,0), 0)</f>
        <v>SENI</v>
      </c>
    </row>
    <row r="140" spans="1:171" x14ac:dyDescent="0.25">
      <c r="A140" s="11" t="str">
        <f>FishAbundance!A140</f>
        <v>Gs2</v>
      </c>
      <c r="B140" s="17">
        <f>FishAbundance!B140</f>
        <v>0</v>
      </c>
      <c r="C140" s="17">
        <f>FishAbundance!C140</f>
        <v>0</v>
      </c>
      <c r="D140" s="17">
        <f>FishAbundance!D140</f>
        <v>0</v>
      </c>
      <c r="E140" s="17">
        <f>FishAbundance!E140</f>
        <v>0</v>
      </c>
      <c r="F140" s="17">
        <f>FishAbundance!F140</f>
        <v>0</v>
      </c>
      <c r="G140" s="17">
        <f>FishAbundance!G140</f>
        <v>0</v>
      </c>
      <c r="H140" s="17">
        <f>FishAbundance!H140</f>
        <v>0</v>
      </c>
      <c r="I140" s="17">
        <f>FishAbundance!I140</f>
        <v>0</v>
      </c>
      <c r="J140" s="17">
        <f>FishAbundance!J140</f>
        <v>0</v>
      </c>
      <c r="K140" s="17">
        <f>FishAbundance!K140</f>
        <v>0</v>
      </c>
      <c r="L140" s="17">
        <f>FishAbundance!L140</f>
        <v>0</v>
      </c>
      <c r="M140" s="17">
        <f>FishAbundance!M140</f>
        <v>0</v>
      </c>
      <c r="N140" s="17">
        <f>FishAbundance!N140</f>
        <v>0</v>
      </c>
      <c r="O140" s="17">
        <f>FishAbundance!O140</f>
        <v>0</v>
      </c>
      <c r="P140" s="17">
        <f>FishAbundance!P140</f>
        <v>0</v>
      </c>
      <c r="Q140" s="17">
        <f>FishAbundance!Q140</f>
        <v>0</v>
      </c>
      <c r="R140" s="17">
        <f>FishAbundance!R140</f>
        <v>0</v>
      </c>
      <c r="S140" s="17">
        <f>FishAbundance!S140</f>
        <v>0</v>
      </c>
      <c r="T140" s="17">
        <f>FishAbundance!T140</f>
        <v>0</v>
      </c>
      <c r="U140" s="17">
        <f>FishAbundance!U140</f>
        <v>0</v>
      </c>
      <c r="V140" s="17">
        <f>FishAbundance!V140</f>
        <v>2</v>
      </c>
      <c r="W140" s="17">
        <f>FishAbundance!W140</f>
        <v>0</v>
      </c>
      <c r="X140" s="17">
        <f>FishAbundance!X140</f>
        <v>1</v>
      </c>
      <c r="Y140" s="17">
        <f>FishAbundance!Y140</f>
        <v>0</v>
      </c>
      <c r="Z140" s="17">
        <f>FishAbundance!Z140</f>
        <v>0</v>
      </c>
      <c r="AA140" s="17">
        <f>FishAbundance!AA140</f>
        <v>0</v>
      </c>
      <c r="AB140" s="17">
        <f>FishAbundance!AB140</f>
        <v>0</v>
      </c>
      <c r="AC140" s="17">
        <f>FishAbundance!AC140</f>
        <v>0</v>
      </c>
      <c r="AD140" s="17">
        <f>FishAbundance!AD140</f>
        <v>0</v>
      </c>
      <c r="AE140" s="17">
        <f>FishAbundance!AE140</f>
        <v>0</v>
      </c>
      <c r="AF140" s="17">
        <f>FishAbundance!AF140</f>
        <v>0</v>
      </c>
      <c r="AG140" s="17">
        <f>FishAbundance!AG140</f>
        <v>0</v>
      </c>
      <c r="AH140" s="17">
        <f>FishAbundance!AH140</f>
        <v>0</v>
      </c>
      <c r="AI140" s="17">
        <f>FishAbundance!AI140</f>
        <v>0</v>
      </c>
      <c r="AJ140" s="17">
        <f>FishAbundance!AJ140</f>
        <v>0</v>
      </c>
      <c r="AK140" s="17">
        <f>FishAbundance!AK140</f>
        <v>0</v>
      </c>
      <c r="AL140" s="17">
        <f>FishAbundance!AL140</f>
        <v>0</v>
      </c>
      <c r="AM140" s="17">
        <f>FishAbundance!AM140</f>
        <v>2</v>
      </c>
      <c r="AN140" s="17">
        <f>FishAbundance!AN140</f>
        <v>0</v>
      </c>
      <c r="AO140" s="17">
        <f>FishAbundance!AO140</f>
        <v>0</v>
      </c>
      <c r="AP140" s="17">
        <f>FishAbundance!AP140</f>
        <v>0</v>
      </c>
      <c r="AQ140" s="17">
        <f>FishAbundance!AQ140</f>
        <v>0</v>
      </c>
      <c r="AR140" s="17">
        <f>FishAbundance!AR140</f>
        <v>0</v>
      </c>
      <c r="AS140" s="17">
        <f>FishAbundance!AS140</f>
        <v>3</v>
      </c>
      <c r="AT140" s="17">
        <f>FishAbundance!AT140</f>
        <v>0</v>
      </c>
      <c r="AU140" s="17">
        <f>FishAbundance!AU140</f>
        <v>0</v>
      </c>
      <c r="AV140" s="17">
        <f>FishAbundance!AV140</f>
        <v>0</v>
      </c>
      <c r="AW140" s="17">
        <f>FishAbundance!AW140</f>
        <v>0</v>
      </c>
      <c r="AX140" s="17">
        <f>FishAbundance!AX140</f>
        <v>0</v>
      </c>
      <c r="AY140" s="17">
        <f>FishAbundance!AY140</f>
        <v>0</v>
      </c>
      <c r="AZ140" s="17">
        <f>FishAbundance!AZ140</f>
        <v>0</v>
      </c>
      <c r="BA140" s="17">
        <f>FishAbundance!BA140</f>
        <v>0</v>
      </c>
      <c r="BB140" s="17">
        <f>FishAbundance!BB140</f>
        <v>0</v>
      </c>
      <c r="BC140" s="17">
        <f>FishAbundance!BC140</f>
        <v>0</v>
      </c>
      <c r="BD140" s="17">
        <f>FishAbundance!BD140</f>
        <v>1</v>
      </c>
      <c r="BE140" s="17">
        <f>FishAbundance!BE140</f>
        <v>0</v>
      </c>
      <c r="BF140" s="17">
        <f>FishAbundance!BF140</f>
        <v>0</v>
      </c>
      <c r="BG140" s="17">
        <f>FishAbundance!BG140</f>
        <v>0</v>
      </c>
      <c r="BH140" s="17">
        <f>FishAbundance!BH140</f>
        <v>0</v>
      </c>
      <c r="BI140" s="17">
        <f>FishAbundance!BI140</f>
        <v>0</v>
      </c>
      <c r="BJ140" s="17">
        <f>FishAbundance!BJ140</f>
        <v>0</v>
      </c>
      <c r="BK140" s="17">
        <f>FishAbundance!BK140</f>
        <v>0</v>
      </c>
      <c r="BL140" s="17">
        <f>FishAbundance!BL140</f>
        <v>0</v>
      </c>
      <c r="BM140" s="17">
        <f>FishAbundance!BM140</f>
        <v>0</v>
      </c>
      <c r="BN140" s="17">
        <f>FishAbundance!BN140</f>
        <v>0</v>
      </c>
      <c r="BO140" s="17">
        <f>FishAbundance!BO140</f>
        <v>0</v>
      </c>
      <c r="BP140" s="17">
        <f>FishAbundance!BP140</f>
        <v>0</v>
      </c>
      <c r="BQ140" s="17">
        <f>FishAbundance!BQ140</f>
        <v>0</v>
      </c>
      <c r="BR140" s="17">
        <f>FishAbundance!BR140</f>
        <v>0</v>
      </c>
      <c r="BS140" s="17">
        <f>FishAbundance!BS140</f>
        <v>2</v>
      </c>
      <c r="BT140" s="17">
        <f>FishAbundance!BT140</f>
        <v>0</v>
      </c>
      <c r="BU140" s="17">
        <f>FishAbundance!BU140</f>
        <v>0</v>
      </c>
      <c r="BV140" s="17">
        <f>FishAbundance!BV140</f>
        <v>0</v>
      </c>
      <c r="BW140" s="17">
        <f>FishAbundance!BW140</f>
        <v>0</v>
      </c>
      <c r="BX140" s="17">
        <f>FishAbundance!BX140</f>
        <v>0</v>
      </c>
      <c r="BY140" s="17">
        <f>FishAbundance!BY140</f>
        <v>0</v>
      </c>
      <c r="BZ140" s="17">
        <f>FishAbundance!BZ140</f>
        <v>0</v>
      </c>
      <c r="CA140" s="17">
        <f>FishAbundance!CA140</f>
        <v>0</v>
      </c>
      <c r="CB140" s="17">
        <f>FishAbundance!CB140</f>
        <v>0</v>
      </c>
      <c r="CC140" s="17">
        <f>FishAbundance!CC140</f>
        <v>0</v>
      </c>
      <c r="CD140" s="17">
        <f>FishAbundance!CD140</f>
        <v>0</v>
      </c>
      <c r="CE140" s="17">
        <f>FishAbundance!CE140</f>
        <v>0</v>
      </c>
      <c r="CF140" s="17">
        <f>FishAbundance!CF140</f>
        <v>0</v>
      </c>
      <c r="CG140" s="17">
        <f>FishAbundance!CG140</f>
        <v>2</v>
      </c>
      <c r="CH140" s="17">
        <f>FishAbundance!CH140</f>
        <v>0</v>
      </c>
      <c r="CI140" s="17">
        <f>FishAbundance!CI140</f>
        <v>0</v>
      </c>
      <c r="CJ140" s="17">
        <f>FishAbundance!CJ140</f>
        <v>2</v>
      </c>
      <c r="CK140" s="17">
        <f>FishAbundance!CK140</f>
        <v>0</v>
      </c>
      <c r="CL140" s="17">
        <f>FishAbundance!CL140</f>
        <v>0</v>
      </c>
      <c r="CM140" s="17">
        <f>FishAbundance!CM140</f>
        <v>0</v>
      </c>
      <c r="CN140" s="17">
        <f>FishAbundance!CN140</f>
        <v>2</v>
      </c>
      <c r="CO140" s="17">
        <f>FishAbundance!CO140</f>
        <v>0</v>
      </c>
      <c r="CP140" s="17">
        <f>FishAbundance!CP140</f>
        <v>0</v>
      </c>
      <c r="CQ140" s="17">
        <f>FishAbundance!CQ140</f>
        <v>0</v>
      </c>
      <c r="CR140" s="17">
        <f>FishAbundance!CR140</f>
        <v>0</v>
      </c>
      <c r="CS140" s="17">
        <f>FishAbundance!CS140</f>
        <v>2</v>
      </c>
      <c r="CT140" s="17">
        <f>FishAbundance!CT140</f>
        <v>1</v>
      </c>
      <c r="CU140" s="17">
        <f>FishAbundance!CU140</f>
        <v>0</v>
      </c>
      <c r="CV140" s="17">
        <f>FishAbundance!CV140</f>
        <v>2</v>
      </c>
      <c r="CW140" s="17">
        <f>FishAbundance!CW140</f>
        <v>0</v>
      </c>
      <c r="CX140" s="17">
        <f>FishAbundance!CX140</f>
        <v>0</v>
      </c>
      <c r="CY140" s="17">
        <f>FishAbundance!CY140</f>
        <v>0</v>
      </c>
      <c r="CZ140" s="17">
        <f>FishAbundance!CZ140</f>
        <v>0</v>
      </c>
      <c r="DA140" s="17">
        <f>FishAbundance!DA140</f>
        <v>2</v>
      </c>
      <c r="DB140" s="17">
        <f>FishAbundance!DB140</f>
        <v>0</v>
      </c>
      <c r="DC140" s="17">
        <f>FishAbundance!DC140</f>
        <v>2</v>
      </c>
      <c r="DD140" s="17">
        <f>FishAbundance!DD140</f>
        <v>0</v>
      </c>
      <c r="DE140" s="17">
        <f>FishAbundance!DE140</f>
        <v>0</v>
      </c>
      <c r="DF140" s="17">
        <f>FishAbundance!DF140</f>
        <v>2</v>
      </c>
      <c r="DG140" s="17">
        <f>FishAbundance!DG140</f>
        <v>0</v>
      </c>
      <c r="DH140" s="17">
        <f>FishAbundance!DH140</f>
        <v>0</v>
      </c>
      <c r="DI140" s="17">
        <f>FishAbundance!DI140</f>
        <v>0</v>
      </c>
      <c r="DJ140" s="17">
        <f>FishAbundance!DJ140</f>
        <v>0</v>
      </c>
      <c r="DK140" s="17">
        <f>FishAbundance!DK140</f>
        <v>0</v>
      </c>
      <c r="DL140" s="17">
        <f>FishAbundance!DL140</f>
        <v>0</v>
      </c>
      <c r="DM140" s="17">
        <f>FishAbundance!DM140</f>
        <v>0</v>
      </c>
      <c r="DN140" s="17">
        <f>FishAbundance!DN140</f>
        <v>0</v>
      </c>
      <c r="DO140" s="17">
        <f>FishAbundance!DO140</f>
        <v>0</v>
      </c>
      <c r="DP140" s="17">
        <f>FishAbundance!DP140</f>
        <v>0</v>
      </c>
      <c r="DQ140" s="17">
        <f>FishAbundance!DQ140</f>
        <v>0</v>
      </c>
      <c r="DR140" s="17">
        <f>FishAbundance!DR140</f>
        <v>0</v>
      </c>
      <c r="DS140" s="17">
        <f>FishAbundance!DS140</f>
        <v>0</v>
      </c>
      <c r="DT140" s="17">
        <f>FishAbundance!DT140</f>
        <v>0</v>
      </c>
      <c r="DU140" s="17">
        <f>FishAbundance!DU140</f>
        <v>0</v>
      </c>
      <c r="DV140" s="17">
        <f>FishAbundance!DV140</f>
        <v>2</v>
      </c>
      <c r="DW140" s="17">
        <f>FishAbundance!DW140</f>
        <v>0</v>
      </c>
      <c r="DX140" s="17">
        <f>FishAbundance!DX140</f>
        <v>0</v>
      </c>
      <c r="DY140" s="17">
        <f>FishAbundance!DY140</f>
        <v>0</v>
      </c>
      <c r="DZ140" s="17">
        <f>FishAbundance!DZ140</f>
        <v>0</v>
      </c>
      <c r="EA140" s="17">
        <f>FishAbundance!EA140</f>
        <v>0</v>
      </c>
      <c r="EB140" s="17">
        <f>FishAbundance!EB140</f>
        <v>0</v>
      </c>
      <c r="EC140" s="17">
        <f>FishAbundance!EC140</f>
        <v>2</v>
      </c>
      <c r="ED140" s="17">
        <f>FishAbundance!ED140</f>
        <v>0</v>
      </c>
      <c r="EE140" s="17">
        <f>FishAbundance!EE140</f>
        <v>0</v>
      </c>
      <c r="EF140" s="17">
        <f>FishAbundance!EF140</f>
        <v>0</v>
      </c>
      <c r="EG140" s="17">
        <f>FishAbundance!EG140</f>
        <v>0</v>
      </c>
      <c r="EH140" s="17">
        <f>FishAbundance!EH140</f>
        <v>0</v>
      </c>
      <c r="EI140" s="17">
        <f>FishAbundance!EI140</f>
        <v>2</v>
      </c>
      <c r="EJ140" s="17">
        <f>FishAbundance!EJ140</f>
        <v>0</v>
      </c>
      <c r="EK140" s="17">
        <f>FishAbundance!EK140</f>
        <v>2</v>
      </c>
      <c r="EL140" s="17">
        <f>FishAbundance!EL140</f>
        <v>2</v>
      </c>
      <c r="EM140" s="17">
        <f>FishAbundance!EM140</f>
        <v>0</v>
      </c>
      <c r="EN140" s="17">
        <f>FishAbundance!EN140</f>
        <v>0</v>
      </c>
      <c r="EO140" s="17">
        <f>FishAbundance!EO140</f>
        <v>0</v>
      </c>
      <c r="EP140" s="17">
        <f>FishAbundance!EP140</f>
        <v>0</v>
      </c>
      <c r="EQ140" s="17">
        <f>FishAbundance!EQ140</f>
        <v>0</v>
      </c>
      <c r="ER140" s="17">
        <f>FishAbundance!ER140</f>
        <v>0</v>
      </c>
      <c r="ES140" s="17">
        <f>FishAbundance!ES140</f>
        <v>0</v>
      </c>
      <c r="ET140" s="17">
        <f>FishAbundance!ET140</f>
        <v>0</v>
      </c>
      <c r="EU140" s="17">
        <f>FishAbundance!EU140</f>
        <v>0</v>
      </c>
      <c r="EV140" s="17">
        <f>FishAbundance!EV140</f>
        <v>0</v>
      </c>
      <c r="EW140" s="17">
        <f>FishAbundance!EW140</f>
        <v>0</v>
      </c>
      <c r="EX140" s="17">
        <f>FishAbundance!EX140</f>
        <v>3</v>
      </c>
      <c r="EY140" s="17">
        <f>FishAbundance!EY140</f>
        <v>0</v>
      </c>
      <c r="EZ140" s="17">
        <f>FishAbundance!EZ140</f>
        <v>0</v>
      </c>
      <c r="FA140" s="17">
        <f>FishAbundance!FA140</f>
        <v>0</v>
      </c>
      <c r="FB140" s="17">
        <f>FishAbundance!FB140</f>
        <v>0</v>
      </c>
      <c r="FC140" s="17">
        <f>FishAbundance!FC140</f>
        <v>0</v>
      </c>
      <c r="FE140" s="17">
        <f>VLOOKUP($A140, SiteInfo!$A$2:$R$480, MATCH(FishAbundancePRIMER!FE$1, SiteInfo!$A$1:$R$1,0), 0)</f>
        <v>25</v>
      </c>
      <c r="FF140" s="17">
        <f>VLOOKUP($A140, SiteInfo!$A$2:$R$480, MATCH(FishAbundancePRIMER!FF$1, SiteInfo!$A$1:$R$1,0), 0)</f>
        <v>8</v>
      </c>
      <c r="FG140" s="17">
        <f>VLOOKUP($A140, SiteInfo!$A$2:$R$480, MATCH(FishAbundancePRIMER!FG$1, SiteInfo!$A$1:$R$1,0), 0)</f>
        <v>1999</v>
      </c>
      <c r="FH140" s="17" t="str">
        <f>VLOOKUP($A140, SiteInfo!$A$2:$R$480, MATCH(FishAbundancePRIMER!FH$1, SiteInfo!$A$1:$R$1,0), 0)</f>
        <v>CD</v>
      </c>
      <c r="FI140" s="17">
        <f>VLOOKUP($A140, SiteInfo!$A$2:$R$480, MATCH(FishAbundancePRIMER!FI$1, SiteInfo!$A$1:$R$1,0), 0)</f>
        <v>3</v>
      </c>
      <c r="FJ140" s="17" t="str">
        <f>VLOOKUP($A140, SiteInfo!$A$2:$R$480, MATCH(FishAbundancePRIMER!FJ$1, SiteInfo!$A$1:$R$1,0), 0)</f>
        <v>Ariel Reef</v>
      </c>
      <c r="FK140" s="17" t="str">
        <f>VLOOKUP($A140, SiteInfo!$A$2:$R$480, MATCH(FishAbundancePRIMER!FK$1, SiteInfo!$A$1:$R$1,0), 0)</f>
        <v>Gisborne</v>
      </c>
      <c r="FL140" s="17" t="str">
        <f>VLOOKUP($A140, SiteInfo!$A$2:$R$480, MATCH(FishAbundancePRIMER!FL$1, SiteInfo!$A$1:$R$1,0), 0)</f>
        <v>GIS</v>
      </c>
      <c r="FM140" s="17" t="str">
        <f>VLOOKUP($A140, SiteInfo!$A$2:$R$480, MATCH(FishAbundancePRIMER!FM$1, SiteInfo!$A$1:$R$1,0), 0)</f>
        <v>Gisborne</v>
      </c>
      <c r="FN140" s="17" t="str">
        <f>VLOOKUP($A140, SiteInfo!$A$2:$R$480, MATCH(FishAbundancePRIMER!FN$1, SiteInfo!$A$1:$R$1,0), 0)</f>
        <v>Gs</v>
      </c>
      <c r="FO140" s="17" t="str">
        <f>VLOOKUP($A140, SiteInfo!$A$2:$R$480, MATCH(FishAbundancePRIMER!FO$1, SiteInfo!$A$1:$R$1,0), 0)</f>
        <v>SENI</v>
      </c>
    </row>
    <row r="141" spans="1:171" x14ac:dyDescent="0.25">
      <c r="A141" s="11" t="str">
        <f>FishAbundance!A141</f>
        <v>Gs3</v>
      </c>
      <c r="B141" s="17">
        <f>FishAbundance!B141</f>
        <v>0</v>
      </c>
      <c r="C141" s="17">
        <f>FishAbundance!C141</f>
        <v>0</v>
      </c>
      <c r="D141" s="17">
        <f>FishAbundance!D141</f>
        <v>0</v>
      </c>
      <c r="E141" s="17">
        <f>FishAbundance!E141</f>
        <v>0</v>
      </c>
      <c r="F141" s="17">
        <f>FishAbundance!F141</f>
        <v>0</v>
      </c>
      <c r="G141" s="17">
        <f>FishAbundance!G141</f>
        <v>0</v>
      </c>
      <c r="H141" s="17">
        <f>FishAbundance!H141</f>
        <v>0</v>
      </c>
      <c r="I141" s="17">
        <f>FishAbundance!I141</f>
        <v>0</v>
      </c>
      <c r="J141" s="17">
        <f>FishAbundance!J141</f>
        <v>0</v>
      </c>
      <c r="K141" s="17">
        <f>FishAbundance!K141</f>
        <v>0</v>
      </c>
      <c r="L141" s="17">
        <f>FishAbundance!L141</f>
        <v>0</v>
      </c>
      <c r="M141" s="17">
        <f>FishAbundance!M141</f>
        <v>0</v>
      </c>
      <c r="N141" s="17">
        <f>FishAbundance!N141</f>
        <v>0</v>
      </c>
      <c r="O141" s="17">
        <f>FishAbundance!O141</f>
        <v>0</v>
      </c>
      <c r="P141" s="17">
        <f>FishAbundance!P141</f>
        <v>0</v>
      </c>
      <c r="Q141" s="17">
        <f>FishAbundance!Q141</f>
        <v>0</v>
      </c>
      <c r="R141" s="17">
        <f>FishAbundance!R141</f>
        <v>0</v>
      </c>
      <c r="S141" s="17">
        <f>FishAbundance!S141</f>
        <v>0</v>
      </c>
      <c r="T141" s="17">
        <f>FishAbundance!T141</f>
        <v>0</v>
      </c>
      <c r="U141" s="17">
        <f>FishAbundance!U141</f>
        <v>0</v>
      </c>
      <c r="V141" s="17">
        <f>FishAbundance!V141</f>
        <v>0</v>
      </c>
      <c r="W141" s="17">
        <f>FishAbundance!W141</f>
        <v>0</v>
      </c>
      <c r="X141" s="17">
        <f>FishAbundance!X141</f>
        <v>0</v>
      </c>
      <c r="Y141" s="17">
        <f>FishAbundance!Y141</f>
        <v>0</v>
      </c>
      <c r="Z141" s="17">
        <f>FishAbundance!Z141</f>
        <v>0</v>
      </c>
      <c r="AA141" s="17">
        <f>FishAbundance!AA141</f>
        <v>0</v>
      </c>
      <c r="AB141" s="17">
        <f>FishAbundance!AB141</f>
        <v>0</v>
      </c>
      <c r="AC141" s="17">
        <f>FishAbundance!AC141</f>
        <v>0</v>
      </c>
      <c r="AD141" s="17">
        <f>FishAbundance!AD141</f>
        <v>0</v>
      </c>
      <c r="AE141" s="17">
        <f>FishAbundance!AE141</f>
        <v>0</v>
      </c>
      <c r="AF141" s="17">
        <f>FishAbundance!AF141</f>
        <v>0</v>
      </c>
      <c r="AG141" s="17">
        <f>FishAbundance!AG141</f>
        <v>0</v>
      </c>
      <c r="AH141" s="17">
        <f>FishAbundance!AH141</f>
        <v>0</v>
      </c>
      <c r="AI141" s="17">
        <f>FishAbundance!AI141</f>
        <v>0</v>
      </c>
      <c r="AJ141" s="17">
        <f>FishAbundance!AJ141</f>
        <v>0</v>
      </c>
      <c r="AK141" s="17">
        <f>FishAbundance!AK141</f>
        <v>0</v>
      </c>
      <c r="AL141" s="17">
        <f>FishAbundance!AL141</f>
        <v>0</v>
      </c>
      <c r="AM141" s="17">
        <f>FishAbundance!AM141</f>
        <v>2</v>
      </c>
      <c r="AN141" s="17">
        <f>FishAbundance!AN141</f>
        <v>0</v>
      </c>
      <c r="AO141" s="17">
        <f>FishAbundance!AO141</f>
        <v>0</v>
      </c>
      <c r="AP141" s="17">
        <f>FishAbundance!AP141</f>
        <v>0</v>
      </c>
      <c r="AQ141" s="17">
        <f>FishAbundance!AQ141</f>
        <v>0</v>
      </c>
      <c r="AR141" s="17">
        <f>FishAbundance!AR141</f>
        <v>0</v>
      </c>
      <c r="AS141" s="17">
        <f>FishAbundance!AS141</f>
        <v>0</v>
      </c>
      <c r="AT141" s="17">
        <f>FishAbundance!AT141</f>
        <v>0</v>
      </c>
      <c r="AU141" s="17">
        <f>FishAbundance!AU141</f>
        <v>0</v>
      </c>
      <c r="AV141" s="17">
        <f>FishAbundance!AV141</f>
        <v>0</v>
      </c>
      <c r="AW141" s="17">
        <f>FishAbundance!AW141</f>
        <v>0</v>
      </c>
      <c r="AX141" s="17">
        <f>FishAbundance!AX141</f>
        <v>0</v>
      </c>
      <c r="AY141" s="17">
        <f>FishAbundance!AY141</f>
        <v>0</v>
      </c>
      <c r="AZ141" s="17">
        <f>FishAbundance!AZ141</f>
        <v>0</v>
      </c>
      <c r="BA141" s="17">
        <f>FishAbundance!BA141</f>
        <v>0</v>
      </c>
      <c r="BB141" s="17">
        <f>FishAbundance!BB141</f>
        <v>0</v>
      </c>
      <c r="BC141" s="17">
        <f>FishAbundance!BC141</f>
        <v>0</v>
      </c>
      <c r="BD141" s="17">
        <f>FishAbundance!BD141</f>
        <v>0</v>
      </c>
      <c r="BE141" s="17">
        <f>FishAbundance!BE141</f>
        <v>0</v>
      </c>
      <c r="BF141" s="17">
        <f>FishAbundance!BF141</f>
        <v>0</v>
      </c>
      <c r="BG141" s="17">
        <f>FishAbundance!BG141</f>
        <v>0</v>
      </c>
      <c r="BH141" s="17">
        <f>FishAbundance!BH141</f>
        <v>0</v>
      </c>
      <c r="BI141" s="17">
        <f>FishAbundance!BI141</f>
        <v>0</v>
      </c>
      <c r="BJ141" s="17">
        <f>FishAbundance!BJ141</f>
        <v>0</v>
      </c>
      <c r="BK141" s="17">
        <f>FishAbundance!BK141</f>
        <v>0</v>
      </c>
      <c r="BL141" s="17">
        <f>FishAbundance!BL141</f>
        <v>0</v>
      </c>
      <c r="BM141" s="17">
        <f>FishAbundance!BM141</f>
        <v>0</v>
      </c>
      <c r="BN141" s="17">
        <f>FishAbundance!BN141</f>
        <v>0</v>
      </c>
      <c r="BO141" s="17">
        <f>FishAbundance!BO141</f>
        <v>0</v>
      </c>
      <c r="BP141" s="17">
        <f>FishAbundance!BP141</f>
        <v>0</v>
      </c>
      <c r="BQ141" s="17">
        <f>FishAbundance!BQ141</f>
        <v>0</v>
      </c>
      <c r="BR141" s="17">
        <f>FishAbundance!BR141</f>
        <v>3</v>
      </c>
      <c r="BS141" s="17">
        <f>FishAbundance!BS141</f>
        <v>3</v>
      </c>
      <c r="BT141" s="17">
        <f>FishAbundance!BT141</f>
        <v>0</v>
      </c>
      <c r="BU141" s="17">
        <f>FishAbundance!BU141</f>
        <v>0</v>
      </c>
      <c r="BV141" s="17">
        <f>FishAbundance!BV141</f>
        <v>0</v>
      </c>
      <c r="BW141" s="17">
        <f>FishAbundance!BW141</f>
        <v>0</v>
      </c>
      <c r="BX141" s="17">
        <f>FishAbundance!BX141</f>
        <v>0</v>
      </c>
      <c r="BY141" s="17">
        <f>FishAbundance!BY141</f>
        <v>0</v>
      </c>
      <c r="BZ141" s="17">
        <f>FishAbundance!BZ141</f>
        <v>0</v>
      </c>
      <c r="CA141" s="17">
        <f>FishAbundance!CA141</f>
        <v>0</v>
      </c>
      <c r="CB141" s="17">
        <f>FishAbundance!CB141</f>
        <v>0</v>
      </c>
      <c r="CC141" s="17">
        <f>FishAbundance!CC141</f>
        <v>0</v>
      </c>
      <c r="CD141" s="17">
        <f>FishAbundance!CD141</f>
        <v>0</v>
      </c>
      <c r="CE141" s="17">
        <f>FishAbundance!CE141</f>
        <v>0</v>
      </c>
      <c r="CF141" s="17">
        <f>FishAbundance!CF141</f>
        <v>0</v>
      </c>
      <c r="CG141" s="17">
        <f>FishAbundance!CG141</f>
        <v>0</v>
      </c>
      <c r="CH141" s="17">
        <f>FishAbundance!CH141</f>
        <v>0</v>
      </c>
      <c r="CI141" s="17">
        <f>FishAbundance!CI141</f>
        <v>0</v>
      </c>
      <c r="CJ141" s="17">
        <f>FishAbundance!CJ141</f>
        <v>0</v>
      </c>
      <c r="CK141" s="17">
        <f>FishAbundance!CK141</f>
        <v>0</v>
      </c>
      <c r="CL141" s="17">
        <f>FishAbundance!CL141</f>
        <v>0</v>
      </c>
      <c r="CM141" s="17">
        <f>FishAbundance!CM141</f>
        <v>0</v>
      </c>
      <c r="CN141" s="17">
        <f>FishAbundance!CN141</f>
        <v>2</v>
      </c>
      <c r="CO141" s="17">
        <f>FishAbundance!CO141</f>
        <v>0</v>
      </c>
      <c r="CP141" s="17">
        <f>FishAbundance!CP141</f>
        <v>0</v>
      </c>
      <c r="CQ141" s="17">
        <f>FishAbundance!CQ141</f>
        <v>0</v>
      </c>
      <c r="CR141" s="17">
        <f>FishAbundance!CR141</f>
        <v>0</v>
      </c>
      <c r="CS141" s="17">
        <f>FishAbundance!CS141</f>
        <v>0</v>
      </c>
      <c r="CT141" s="17">
        <f>FishAbundance!CT141</f>
        <v>0</v>
      </c>
      <c r="CU141" s="17">
        <f>FishAbundance!CU141</f>
        <v>0</v>
      </c>
      <c r="CV141" s="17">
        <f>FishAbundance!CV141</f>
        <v>2</v>
      </c>
      <c r="CW141" s="17">
        <f>FishAbundance!CW141</f>
        <v>0</v>
      </c>
      <c r="CX141" s="17">
        <f>FishAbundance!CX141</f>
        <v>0</v>
      </c>
      <c r="CY141" s="17">
        <f>FishAbundance!CY141</f>
        <v>0</v>
      </c>
      <c r="CZ141" s="17">
        <f>FishAbundance!CZ141</f>
        <v>0</v>
      </c>
      <c r="DA141" s="17">
        <f>FishAbundance!DA141</f>
        <v>2</v>
      </c>
      <c r="DB141" s="17">
        <f>FishAbundance!DB141</f>
        <v>0</v>
      </c>
      <c r="DC141" s="17">
        <f>FishAbundance!DC141</f>
        <v>2</v>
      </c>
      <c r="DD141" s="17">
        <f>FishAbundance!DD141</f>
        <v>0</v>
      </c>
      <c r="DE141" s="17">
        <f>FishAbundance!DE141</f>
        <v>0</v>
      </c>
      <c r="DF141" s="17">
        <f>FishAbundance!DF141</f>
        <v>1</v>
      </c>
      <c r="DG141" s="17">
        <f>FishAbundance!DG141</f>
        <v>0</v>
      </c>
      <c r="DH141" s="17">
        <f>FishAbundance!DH141</f>
        <v>0</v>
      </c>
      <c r="DI141" s="17">
        <f>FishAbundance!DI141</f>
        <v>0</v>
      </c>
      <c r="DJ141" s="17">
        <f>FishAbundance!DJ141</f>
        <v>0</v>
      </c>
      <c r="DK141" s="17">
        <f>FishAbundance!DK141</f>
        <v>0</v>
      </c>
      <c r="DL141" s="17">
        <f>FishAbundance!DL141</f>
        <v>0</v>
      </c>
      <c r="DM141" s="17">
        <f>FishAbundance!DM141</f>
        <v>0</v>
      </c>
      <c r="DN141" s="17">
        <f>FishAbundance!DN141</f>
        <v>0</v>
      </c>
      <c r="DO141" s="17">
        <f>FishAbundance!DO141</f>
        <v>0</v>
      </c>
      <c r="DP141" s="17">
        <f>FishAbundance!DP141</f>
        <v>0</v>
      </c>
      <c r="DQ141" s="17">
        <f>FishAbundance!DQ141</f>
        <v>0</v>
      </c>
      <c r="DR141" s="17">
        <f>FishAbundance!DR141</f>
        <v>0</v>
      </c>
      <c r="DS141" s="17">
        <f>FishAbundance!DS141</f>
        <v>2</v>
      </c>
      <c r="DT141" s="17">
        <f>FishAbundance!DT141</f>
        <v>0</v>
      </c>
      <c r="DU141" s="17">
        <f>FishAbundance!DU141</f>
        <v>0</v>
      </c>
      <c r="DV141" s="17">
        <f>FishAbundance!DV141</f>
        <v>0</v>
      </c>
      <c r="DW141" s="17">
        <f>FishAbundance!DW141</f>
        <v>0</v>
      </c>
      <c r="DX141" s="17">
        <f>FishAbundance!DX141</f>
        <v>0</v>
      </c>
      <c r="DY141" s="17">
        <f>FishAbundance!DY141</f>
        <v>0</v>
      </c>
      <c r="DZ141" s="17">
        <f>FishAbundance!DZ141</f>
        <v>0</v>
      </c>
      <c r="EA141" s="17">
        <f>FishAbundance!EA141</f>
        <v>1</v>
      </c>
      <c r="EB141" s="17">
        <f>FishAbundance!EB141</f>
        <v>0</v>
      </c>
      <c r="EC141" s="17">
        <f>FishAbundance!EC141</f>
        <v>2</v>
      </c>
      <c r="ED141" s="17">
        <f>FishAbundance!ED141</f>
        <v>0</v>
      </c>
      <c r="EE141" s="17">
        <f>FishAbundance!EE141</f>
        <v>0</v>
      </c>
      <c r="EF141" s="17">
        <f>FishAbundance!EF141</f>
        <v>0</v>
      </c>
      <c r="EG141" s="17">
        <f>FishAbundance!EG141</f>
        <v>0</v>
      </c>
      <c r="EH141" s="17">
        <f>FishAbundance!EH141</f>
        <v>0</v>
      </c>
      <c r="EI141" s="17">
        <f>FishAbundance!EI141</f>
        <v>0</v>
      </c>
      <c r="EJ141" s="17">
        <f>FishAbundance!EJ141</f>
        <v>0</v>
      </c>
      <c r="EK141" s="17">
        <f>FishAbundance!EK141</f>
        <v>2</v>
      </c>
      <c r="EL141" s="17">
        <f>FishAbundance!EL141</f>
        <v>0</v>
      </c>
      <c r="EM141" s="17">
        <f>FishAbundance!EM141</f>
        <v>0</v>
      </c>
      <c r="EN141" s="17">
        <f>FishAbundance!EN141</f>
        <v>0</v>
      </c>
      <c r="EO141" s="17">
        <f>FishAbundance!EO141</f>
        <v>0</v>
      </c>
      <c r="EP141" s="17">
        <f>FishAbundance!EP141</f>
        <v>0</v>
      </c>
      <c r="EQ141" s="17">
        <f>FishAbundance!EQ141</f>
        <v>0</v>
      </c>
      <c r="ER141" s="17">
        <f>FishAbundance!ER141</f>
        <v>0</v>
      </c>
      <c r="ES141" s="17">
        <f>FishAbundance!ES141</f>
        <v>0</v>
      </c>
      <c r="ET141" s="17">
        <f>FishAbundance!ET141</f>
        <v>0</v>
      </c>
      <c r="EU141" s="17">
        <f>FishAbundance!EU141</f>
        <v>0</v>
      </c>
      <c r="EV141" s="17">
        <f>FishAbundance!EV141</f>
        <v>0</v>
      </c>
      <c r="EW141" s="17">
        <f>FishAbundance!EW141</f>
        <v>0</v>
      </c>
      <c r="EX141" s="17">
        <f>FishAbundance!EX141</f>
        <v>0</v>
      </c>
      <c r="EY141" s="17">
        <f>FishAbundance!EY141</f>
        <v>0</v>
      </c>
      <c r="EZ141" s="17">
        <f>FishAbundance!EZ141</f>
        <v>0</v>
      </c>
      <c r="FA141" s="17">
        <f>FishAbundance!FA141</f>
        <v>0</v>
      </c>
      <c r="FB141" s="17">
        <f>FishAbundance!FB141</f>
        <v>0</v>
      </c>
      <c r="FC141" s="17">
        <f>FishAbundance!FC141</f>
        <v>0</v>
      </c>
      <c r="FE141" s="17">
        <f>VLOOKUP($A141, SiteInfo!$A$2:$R$480, MATCH(FishAbundancePRIMER!FE$1, SiteInfo!$A$1:$R$1,0), 0)</f>
        <v>16</v>
      </c>
      <c r="FF141" s="17">
        <f>VLOOKUP($A141, SiteInfo!$A$2:$R$480, MATCH(FishAbundancePRIMER!FF$1, SiteInfo!$A$1:$R$1,0), 0)</f>
        <v>1</v>
      </c>
      <c r="FG141" s="17">
        <f>VLOOKUP($A141, SiteInfo!$A$2:$R$480, MATCH(FishAbundancePRIMER!FG$1, SiteInfo!$A$1:$R$1,0), 0)</f>
        <v>2002</v>
      </c>
      <c r="FH141" s="17" t="str">
        <f>VLOOKUP($A141, SiteInfo!$A$2:$R$480, MATCH(FishAbundancePRIMER!FH$1, SiteInfo!$A$1:$R$1,0), 0)</f>
        <v>CD</v>
      </c>
      <c r="FI141" s="17">
        <f>VLOOKUP($A141, SiteInfo!$A$2:$R$480, MATCH(FishAbundancePRIMER!FI$1, SiteInfo!$A$1:$R$1,0), 0)</f>
        <v>3</v>
      </c>
      <c r="FJ141" s="17" t="str">
        <f>VLOOKUP($A141, SiteInfo!$A$2:$R$480, MATCH(FishAbundancePRIMER!FJ$1, SiteInfo!$A$1:$R$1,0), 0)</f>
        <v>Pouawa Reef</v>
      </c>
      <c r="FK141" s="17" t="str">
        <f>VLOOKUP($A141, SiteInfo!$A$2:$R$480, MATCH(FishAbundancePRIMER!FK$1, SiteInfo!$A$1:$R$1,0), 0)</f>
        <v>Gisborne</v>
      </c>
      <c r="FL141" s="17" t="str">
        <f>VLOOKUP($A141, SiteInfo!$A$2:$R$480, MATCH(FishAbundancePRIMER!FL$1, SiteInfo!$A$1:$R$1,0), 0)</f>
        <v>GIS</v>
      </c>
      <c r="FM141" s="17" t="str">
        <f>VLOOKUP($A141, SiteInfo!$A$2:$R$480, MATCH(FishAbundancePRIMER!FM$1, SiteInfo!$A$1:$R$1,0), 0)</f>
        <v>Gisborne</v>
      </c>
      <c r="FN141" s="17" t="str">
        <f>VLOOKUP($A141, SiteInfo!$A$2:$R$480, MATCH(FishAbundancePRIMER!FN$1, SiteInfo!$A$1:$R$1,0), 0)</f>
        <v>Gs</v>
      </c>
      <c r="FO141" s="17" t="str">
        <f>VLOOKUP($A141, SiteInfo!$A$2:$R$480, MATCH(FishAbundancePRIMER!FO$1, SiteInfo!$A$1:$R$1,0), 0)</f>
        <v>SENI</v>
      </c>
    </row>
    <row r="142" spans="1:171" x14ac:dyDescent="0.25">
      <c r="A142" s="11" t="str">
        <f>FishAbundance!A142</f>
        <v>Gs4</v>
      </c>
      <c r="B142" s="17">
        <f>FishAbundance!B142</f>
        <v>0</v>
      </c>
      <c r="C142" s="17">
        <f>FishAbundance!C142</f>
        <v>0</v>
      </c>
      <c r="D142" s="17">
        <f>FishAbundance!D142</f>
        <v>0</v>
      </c>
      <c r="E142" s="17">
        <f>FishAbundance!E142</f>
        <v>0</v>
      </c>
      <c r="F142" s="17">
        <f>FishAbundance!F142</f>
        <v>0</v>
      </c>
      <c r="G142" s="17">
        <f>FishAbundance!G142</f>
        <v>0</v>
      </c>
      <c r="H142" s="17">
        <f>FishAbundance!H142</f>
        <v>0</v>
      </c>
      <c r="I142" s="17">
        <f>FishAbundance!I142</f>
        <v>0</v>
      </c>
      <c r="J142" s="17">
        <f>FishAbundance!J142</f>
        <v>0</v>
      </c>
      <c r="K142" s="17">
        <f>FishAbundance!K142</f>
        <v>0</v>
      </c>
      <c r="L142" s="17">
        <f>FishAbundance!L142</f>
        <v>0</v>
      </c>
      <c r="M142" s="17">
        <f>FishAbundance!M142</f>
        <v>0</v>
      </c>
      <c r="N142" s="17">
        <f>FishAbundance!N142</f>
        <v>0</v>
      </c>
      <c r="O142" s="17">
        <f>FishAbundance!O142</f>
        <v>0</v>
      </c>
      <c r="P142" s="17">
        <f>FishAbundance!P142</f>
        <v>0</v>
      </c>
      <c r="Q142" s="17">
        <f>FishAbundance!Q142</f>
        <v>0</v>
      </c>
      <c r="R142" s="17">
        <f>FishAbundance!R142</f>
        <v>0</v>
      </c>
      <c r="S142" s="17">
        <f>FishAbundance!S142</f>
        <v>0</v>
      </c>
      <c r="T142" s="17">
        <f>FishAbundance!T142</f>
        <v>0</v>
      </c>
      <c r="U142" s="17">
        <f>FishAbundance!U142</f>
        <v>0</v>
      </c>
      <c r="V142" s="17">
        <f>FishAbundance!V142</f>
        <v>0</v>
      </c>
      <c r="W142" s="17">
        <f>FishAbundance!W142</f>
        <v>0</v>
      </c>
      <c r="X142" s="17">
        <f>FishAbundance!X142</f>
        <v>0</v>
      </c>
      <c r="Y142" s="17">
        <f>FishAbundance!Y142</f>
        <v>0</v>
      </c>
      <c r="Z142" s="17">
        <f>FishAbundance!Z142</f>
        <v>0</v>
      </c>
      <c r="AA142" s="17">
        <f>FishAbundance!AA142</f>
        <v>0</v>
      </c>
      <c r="AB142" s="17">
        <f>FishAbundance!AB142</f>
        <v>0</v>
      </c>
      <c r="AC142" s="17">
        <f>FishAbundance!AC142</f>
        <v>0</v>
      </c>
      <c r="AD142" s="17">
        <f>FishAbundance!AD142</f>
        <v>0</v>
      </c>
      <c r="AE142" s="17">
        <f>FishAbundance!AE142</f>
        <v>0</v>
      </c>
      <c r="AF142" s="17">
        <f>FishAbundance!AF142</f>
        <v>0</v>
      </c>
      <c r="AG142" s="17">
        <f>FishAbundance!AG142</f>
        <v>0</v>
      </c>
      <c r="AH142" s="17">
        <f>FishAbundance!AH142</f>
        <v>0</v>
      </c>
      <c r="AI142" s="17">
        <f>FishAbundance!AI142</f>
        <v>0</v>
      </c>
      <c r="AJ142" s="17">
        <f>FishAbundance!AJ142</f>
        <v>0</v>
      </c>
      <c r="AK142" s="17">
        <f>FishAbundance!AK142</f>
        <v>0</v>
      </c>
      <c r="AL142" s="17">
        <f>FishAbundance!AL142</f>
        <v>0</v>
      </c>
      <c r="AM142" s="17">
        <f>FishAbundance!AM142</f>
        <v>0</v>
      </c>
      <c r="AN142" s="17">
        <f>FishAbundance!AN142</f>
        <v>0</v>
      </c>
      <c r="AO142" s="17">
        <f>FishAbundance!AO142</f>
        <v>0</v>
      </c>
      <c r="AP142" s="17">
        <f>FishAbundance!AP142</f>
        <v>0</v>
      </c>
      <c r="AQ142" s="17">
        <f>FishAbundance!AQ142</f>
        <v>0</v>
      </c>
      <c r="AR142" s="17">
        <f>FishAbundance!AR142</f>
        <v>0</v>
      </c>
      <c r="AS142" s="17">
        <f>FishAbundance!AS142</f>
        <v>0</v>
      </c>
      <c r="AT142" s="17">
        <f>FishAbundance!AT142</f>
        <v>0</v>
      </c>
      <c r="AU142" s="17">
        <f>FishAbundance!AU142</f>
        <v>0</v>
      </c>
      <c r="AV142" s="17">
        <f>FishAbundance!AV142</f>
        <v>0</v>
      </c>
      <c r="AW142" s="17">
        <f>FishAbundance!AW142</f>
        <v>0</v>
      </c>
      <c r="AX142" s="17">
        <f>FishAbundance!AX142</f>
        <v>0</v>
      </c>
      <c r="AY142" s="17">
        <f>FishAbundance!AY142</f>
        <v>0</v>
      </c>
      <c r="AZ142" s="17">
        <f>FishAbundance!AZ142</f>
        <v>0</v>
      </c>
      <c r="BA142" s="17">
        <f>FishAbundance!BA142</f>
        <v>0</v>
      </c>
      <c r="BB142" s="17">
        <f>FishAbundance!BB142</f>
        <v>0</v>
      </c>
      <c r="BC142" s="17">
        <f>FishAbundance!BC142</f>
        <v>0</v>
      </c>
      <c r="BD142" s="17">
        <f>FishAbundance!BD142</f>
        <v>1</v>
      </c>
      <c r="BE142" s="17">
        <f>FishAbundance!BE142</f>
        <v>0</v>
      </c>
      <c r="BF142" s="17">
        <f>FishAbundance!BF142</f>
        <v>0</v>
      </c>
      <c r="BG142" s="17">
        <f>FishAbundance!BG142</f>
        <v>0</v>
      </c>
      <c r="BH142" s="17">
        <f>FishAbundance!BH142</f>
        <v>0</v>
      </c>
      <c r="BI142" s="17">
        <f>FishAbundance!BI142</f>
        <v>0</v>
      </c>
      <c r="BJ142" s="17">
        <f>FishAbundance!BJ142</f>
        <v>0</v>
      </c>
      <c r="BK142" s="17">
        <f>FishAbundance!BK142</f>
        <v>1</v>
      </c>
      <c r="BL142" s="17">
        <f>FishAbundance!BL142</f>
        <v>0</v>
      </c>
      <c r="BM142" s="17">
        <f>FishAbundance!BM142</f>
        <v>0</v>
      </c>
      <c r="BN142" s="17">
        <f>FishAbundance!BN142</f>
        <v>0</v>
      </c>
      <c r="BO142" s="17">
        <f>FishAbundance!BO142</f>
        <v>0</v>
      </c>
      <c r="BP142" s="17">
        <f>FishAbundance!BP142</f>
        <v>0</v>
      </c>
      <c r="BQ142" s="17">
        <f>FishAbundance!BQ142</f>
        <v>0</v>
      </c>
      <c r="BR142" s="17">
        <f>FishAbundance!BR142</f>
        <v>3</v>
      </c>
      <c r="BS142" s="17">
        <f>FishAbundance!BS142</f>
        <v>3</v>
      </c>
      <c r="BT142" s="17">
        <f>FishAbundance!BT142</f>
        <v>0</v>
      </c>
      <c r="BU142" s="17">
        <f>FishAbundance!BU142</f>
        <v>0</v>
      </c>
      <c r="BV142" s="17">
        <f>FishAbundance!BV142</f>
        <v>0</v>
      </c>
      <c r="BW142" s="17">
        <f>FishAbundance!BW142</f>
        <v>0</v>
      </c>
      <c r="BX142" s="17">
        <f>FishAbundance!BX142</f>
        <v>0</v>
      </c>
      <c r="BY142" s="17">
        <f>FishAbundance!BY142</f>
        <v>0</v>
      </c>
      <c r="BZ142" s="17">
        <f>FishAbundance!BZ142</f>
        <v>0</v>
      </c>
      <c r="CA142" s="17">
        <f>FishAbundance!CA142</f>
        <v>0</v>
      </c>
      <c r="CB142" s="17">
        <f>FishAbundance!CB142</f>
        <v>0</v>
      </c>
      <c r="CC142" s="17">
        <f>FishAbundance!CC142</f>
        <v>0</v>
      </c>
      <c r="CD142" s="17">
        <f>FishAbundance!CD142</f>
        <v>0</v>
      </c>
      <c r="CE142" s="17">
        <f>FishAbundance!CE142</f>
        <v>0</v>
      </c>
      <c r="CF142" s="17">
        <f>FishAbundance!CF142</f>
        <v>0</v>
      </c>
      <c r="CG142" s="17">
        <f>FishAbundance!CG142</f>
        <v>0</v>
      </c>
      <c r="CH142" s="17">
        <f>FishAbundance!CH142</f>
        <v>0</v>
      </c>
      <c r="CI142" s="17">
        <f>FishAbundance!CI142</f>
        <v>0</v>
      </c>
      <c r="CJ142" s="17">
        <f>FishAbundance!CJ142</f>
        <v>0</v>
      </c>
      <c r="CK142" s="17">
        <f>FishAbundance!CK142</f>
        <v>0</v>
      </c>
      <c r="CL142" s="17">
        <f>FishAbundance!CL142</f>
        <v>0</v>
      </c>
      <c r="CM142" s="17">
        <f>FishAbundance!CM142</f>
        <v>0</v>
      </c>
      <c r="CN142" s="17">
        <f>FishAbundance!CN142</f>
        <v>0</v>
      </c>
      <c r="CO142" s="17">
        <f>FishAbundance!CO142</f>
        <v>0</v>
      </c>
      <c r="CP142" s="17">
        <f>FishAbundance!CP142</f>
        <v>0</v>
      </c>
      <c r="CQ142" s="17">
        <f>FishAbundance!CQ142</f>
        <v>0</v>
      </c>
      <c r="CR142" s="17">
        <f>FishAbundance!CR142</f>
        <v>0</v>
      </c>
      <c r="CS142" s="17">
        <f>FishAbundance!CS142</f>
        <v>1</v>
      </c>
      <c r="CT142" s="17">
        <f>FishAbundance!CT142</f>
        <v>0</v>
      </c>
      <c r="CU142" s="17">
        <f>FishAbundance!CU142</f>
        <v>0</v>
      </c>
      <c r="CV142" s="17">
        <f>FishAbundance!CV142</f>
        <v>0</v>
      </c>
      <c r="CW142" s="17">
        <f>FishAbundance!CW142</f>
        <v>0</v>
      </c>
      <c r="CX142" s="17">
        <f>FishAbundance!CX142</f>
        <v>0</v>
      </c>
      <c r="CY142" s="17">
        <f>FishAbundance!CY142</f>
        <v>0</v>
      </c>
      <c r="CZ142" s="17">
        <f>FishAbundance!CZ142</f>
        <v>0</v>
      </c>
      <c r="DA142" s="17">
        <f>FishAbundance!DA142</f>
        <v>2</v>
      </c>
      <c r="DB142" s="17">
        <f>FishAbundance!DB142</f>
        <v>0</v>
      </c>
      <c r="DC142" s="17">
        <f>FishAbundance!DC142</f>
        <v>2</v>
      </c>
      <c r="DD142" s="17">
        <f>FishAbundance!DD142</f>
        <v>0</v>
      </c>
      <c r="DE142" s="17">
        <f>FishAbundance!DE142</f>
        <v>0</v>
      </c>
      <c r="DF142" s="17">
        <f>FishAbundance!DF142</f>
        <v>2</v>
      </c>
      <c r="DG142" s="17">
        <f>FishAbundance!DG142</f>
        <v>0</v>
      </c>
      <c r="DH142" s="17">
        <f>FishAbundance!DH142</f>
        <v>0</v>
      </c>
      <c r="DI142" s="17">
        <f>FishAbundance!DI142</f>
        <v>0</v>
      </c>
      <c r="DJ142" s="17">
        <f>FishAbundance!DJ142</f>
        <v>0</v>
      </c>
      <c r="DK142" s="17">
        <f>FishAbundance!DK142</f>
        <v>0</v>
      </c>
      <c r="DL142" s="17">
        <f>FishAbundance!DL142</f>
        <v>0</v>
      </c>
      <c r="DM142" s="17">
        <f>FishAbundance!DM142</f>
        <v>0</v>
      </c>
      <c r="DN142" s="17">
        <f>FishAbundance!DN142</f>
        <v>0</v>
      </c>
      <c r="DO142" s="17">
        <f>FishAbundance!DO142</f>
        <v>0</v>
      </c>
      <c r="DP142" s="17">
        <f>FishAbundance!DP142</f>
        <v>0</v>
      </c>
      <c r="DQ142" s="17">
        <f>FishAbundance!DQ142</f>
        <v>0</v>
      </c>
      <c r="DR142" s="17">
        <f>FishAbundance!DR142</f>
        <v>0</v>
      </c>
      <c r="DS142" s="17">
        <f>FishAbundance!DS142</f>
        <v>0</v>
      </c>
      <c r="DT142" s="17">
        <f>FishAbundance!DT142</f>
        <v>0</v>
      </c>
      <c r="DU142" s="17">
        <f>FishAbundance!DU142</f>
        <v>0</v>
      </c>
      <c r="DV142" s="17">
        <f>FishAbundance!DV142</f>
        <v>0</v>
      </c>
      <c r="DW142" s="17">
        <f>FishAbundance!DW142</f>
        <v>0</v>
      </c>
      <c r="DX142" s="17">
        <f>FishAbundance!DX142</f>
        <v>0</v>
      </c>
      <c r="DY142" s="17">
        <f>FishAbundance!DY142</f>
        <v>0</v>
      </c>
      <c r="DZ142" s="17">
        <f>FishAbundance!DZ142</f>
        <v>0</v>
      </c>
      <c r="EA142" s="17">
        <f>FishAbundance!EA142</f>
        <v>0</v>
      </c>
      <c r="EB142" s="17">
        <f>FishAbundance!EB142</f>
        <v>2</v>
      </c>
      <c r="EC142" s="17">
        <f>FishAbundance!EC142</f>
        <v>2</v>
      </c>
      <c r="ED142" s="17">
        <f>FishAbundance!ED142</f>
        <v>0</v>
      </c>
      <c r="EE142" s="17">
        <f>FishAbundance!EE142</f>
        <v>0</v>
      </c>
      <c r="EF142" s="17">
        <f>FishAbundance!EF142</f>
        <v>0</v>
      </c>
      <c r="EG142" s="17">
        <f>FishAbundance!EG142</f>
        <v>0</v>
      </c>
      <c r="EH142" s="17">
        <f>FishAbundance!EH142</f>
        <v>0</v>
      </c>
      <c r="EI142" s="17">
        <f>FishAbundance!EI142</f>
        <v>0</v>
      </c>
      <c r="EJ142" s="17">
        <f>FishAbundance!EJ142</f>
        <v>0</v>
      </c>
      <c r="EK142" s="17">
        <f>FishAbundance!EK142</f>
        <v>2</v>
      </c>
      <c r="EL142" s="17">
        <f>FishAbundance!EL142</f>
        <v>0</v>
      </c>
      <c r="EM142" s="17">
        <f>FishAbundance!EM142</f>
        <v>0</v>
      </c>
      <c r="EN142" s="17">
        <f>FishAbundance!EN142</f>
        <v>0</v>
      </c>
      <c r="EO142" s="17">
        <f>FishAbundance!EO142</f>
        <v>2</v>
      </c>
      <c r="EP142" s="17">
        <f>FishAbundance!EP142</f>
        <v>0</v>
      </c>
      <c r="EQ142" s="17">
        <f>FishAbundance!EQ142</f>
        <v>0</v>
      </c>
      <c r="ER142" s="17">
        <f>FishAbundance!ER142</f>
        <v>0</v>
      </c>
      <c r="ES142" s="17">
        <f>FishAbundance!ES142</f>
        <v>0</v>
      </c>
      <c r="ET142" s="17">
        <f>FishAbundance!ET142</f>
        <v>0</v>
      </c>
      <c r="EU142" s="17">
        <f>FishAbundance!EU142</f>
        <v>0</v>
      </c>
      <c r="EV142" s="17">
        <f>FishAbundance!EV142</f>
        <v>0</v>
      </c>
      <c r="EW142" s="17">
        <f>FishAbundance!EW142</f>
        <v>0</v>
      </c>
      <c r="EX142" s="17">
        <f>FishAbundance!EX142</f>
        <v>0</v>
      </c>
      <c r="EY142" s="17">
        <f>FishAbundance!EY142</f>
        <v>0</v>
      </c>
      <c r="EZ142" s="17">
        <f>FishAbundance!EZ142</f>
        <v>0</v>
      </c>
      <c r="FA142" s="17">
        <f>FishAbundance!FA142</f>
        <v>0</v>
      </c>
      <c r="FB142" s="17">
        <f>FishAbundance!FB142</f>
        <v>0</v>
      </c>
      <c r="FC142" s="17">
        <f>FishAbundance!FC142</f>
        <v>0</v>
      </c>
      <c r="FE142" s="17">
        <f>VLOOKUP($A142, SiteInfo!$A$2:$R$480, MATCH(FishAbundancePRIMER!FE$1, SiteInfo!$A$1:$R$1,0), 0)</f>
        <v>16</v>
      </c>
      <c r="FF142" s="17">
        <f>VLOOKUP($A142, SiteInfo!$A$2:$R$480, MATCH(FishAbundancePRIMER!FF$1, SiteInfo!$A$1:$R$1,0), 0)</f>
        <v>1</v>
      </c>
      <c r="FG142" s="17">
        <f>VLOOKUP($A142, SiteInfo!$A$2:$R$480, MATCH(FishAbundancePRIMER!FG$1, SiteInfo!$A$1:$R$1,0), 0)</f>
        <v>2002</v>
      </c>
      <c r="FH142" s="17" t="str">
        <f>VLOOKUP($A142, SiteInfo!$A$2:$R$480, MATCH(FishAbundancePRIMER!FH$1, SiteInfo!$A$1:$R$1,0), 0)</f>
        <v>CD</v>
      </c>
      <c r="FI142" s="17">
        <f>VLOOKUP($A142, SiteInfo!$A$2:$R$480, MATCH(FishAbundancePRIMER!FI$1, SiteInfo!$A$1:$R$1,0), 0)</f>
        <v>3</v>
      </c>
      <c r="FJ142" s="17" t="str">
        <f>VLOOKUP($A142, SiteInfo!$A$2:$R$480, MATCH(FishAbundancePRIMER!FJ$1, SiteInfo!$A$1:$R$1,0), 0)</f>
        <v>Pouawa Reef</v>
      </c>
      <c r="FK142" s="17" t="str">
        <f>VLOOKUP($A142, SiteInfo!$A$2:$R$480, MATCH(FishAbundancePRIMER!FK$1, SiteInfo!$A$1:$R$1,0), 0)</f>
        <v>Gisborne</v>
      </c>
      <c r="FL142" s="17" t="str">
        <f>VLOOKUP($A142, SiteInfo!$A$2:$R$480, MATCH(FishAbundancePRIMER!FL$1, SiteInfo!$A$1:$R$1,0), 0)</f>
        <v>GIS</v>
      </c>
      <c r="FM142" s="17" t="str">
        <f>VLOOKUP($A142, SiteInfo!$A$2:$R$480, MATCH(FishAbundancePRIMER!FM$1, SiteInfo!$A$1:$R$1,0), 0)</f>
        <v>Gisborne</v>
      </c>
      <c r="FN142" s="17" t="str">
        <f>VLOOKUP($A142, SiteInfo!$A$2:$R$480, MATCH(FishAbundancePRIMER!FN$1, SiteInfo!$A$1:$R$1,0), 0)</f>
        <v>Gs</v>
      </c>
      <c r="FO142" s="17" t="str">
        <f>VLOOKUP($A142, SiteInfo!$A$2:$R$480, MATCH(FishAbundancePRIMER!FO$1, SiteInfo!$A$1:$R$1,0), 0)</f>
        <v>SENI</v>
      </c>
    </row>
    <row r="143" spans="1:171" x14ac:dyDescent="0.25">
      <c r="A143" s="11" t="str">
        <f>FishAbundance!A143</f>
        <v>Gs5</v>
      </c>
      <c r="B143" s="17">
        <f>FishAbundance!B143</f>
        <v>0</v>
      </c>
      <c r="C143" s="17">
        <f>FishAbundance!C143</f>
        <v>0</v>
      </c>
      <c r="D143" s="17">
        <f>FishAbundance!D143</f>
        <v>0</v>
      </c>
      <c r="E143" s="17">
        <f>FishAbundance!E143</f>
        <v>0</v>
      </c>
      <c r="F143" s="17">
        <f>FishAbundance!F143</f>
        <v>0</v>
      </c>
      <c r="G143" s="17">
        <f>FishAbundance!G143</f>
        <v>0</v>
      </c>
      <c r="H143" s="17">
        <f>FishAbundance!H143</f>
        <v>0</v>
      </c>
      <c r="I143" s="17">
        <f>FishAbundance!I143</f>
        <v>0</v>
      </c>
      <c r="J143" s="17">
        <f>FishAbundance!J143</f>
        <v>0</v>
      </c>
      <c r="K143" s="17">
        <f>FishAbundance!K143</f>
        <v>0</v>
      </c>
      <c r="L143" s="17">
        <f>FishAbundance!L143</f>
        <v>0</v>
      </c>
      <c r="M143" s="17">
        <f>FishAbundance!M143</f>
        <v>0</v>
      </c>
      <c r="N143" s="17">
        <f>FishAbundance!N143</f>
        <v>0</v>
      </c>
      <c r="O143" s="17">
        <f>FishAbundance!O143</f>
        <v>0</v>
      </c>
      <c r="P143" s="17">
        <f>FishAbundance!P143</f>
        <v>0</v>
      </c>
      <c r="Q143" s="17">
        <f>FishAbundance!Q143</f>
        <v>0</v>
      </c>
      <c r="R143" s="17">
        <f>FishAbundance!R143</f>
        <v>0</v>
      </c>
      <c r="S143" s="17">
        <f>FishAbundance!S143</f>
        <v>0</v>
      </c>
      <c r="T143" s="17">
        <f>FishAbundance!T143</f>
        <v>0</v>
      </c>
      <c r="U143" s="17">
        <f>FishAbundance!U143</f>
        <v>0</v>
      </c>
      <c r="V143" s="17">
        <f>FishAbundance!V143</f>
        <v>0</v>
      </c>
      <c r="W143" s="17">
        <f>FishAbundance!W143</f>
        <v>0</v>
      </c>
      <c r="X143" s="17">
        <f>FishAbundance!X143</f>
        <v>0</v>
      </c>
      <c r="Y143" s="17">
        <f>FishAbundance!Y143</f>
        <v>0</v>
      </c>
      <c r="Z143" s="17">
        <f>FishAbundance!Z143</f>
        <v>0</v>
      </c>
      <c r="AA143" s="17">
        <f>FishAbundance!AA143</f>
        <v>0</v>
      </c>
      <c r="AB143" s="17">
        <f>FishAbundance!AB143</f>
        <v>0</v>
      </c>
      <c r="AC143" s="17">
        <f>FishAbundance!AC143</f>
        <v>0</v>
      </c>
      <c r="AD143" s="17">
        <f>FishAbundance!AD143</f>
        <v>0</v>
      </c>
      <c r="AE143" s="17">
        <f>FishAbundance!AE143</f>
        <v>0</v>
      </c>
      <c r="AF143" s="17">
        <f>FishAbundance!AF143</f>
        <v>0</v>
      </c>
      <c r="AG143" s="17">
        <f>FishAbundance!AG143</f>
        <v>0</v>
      </c>
      <c r="AH143" s="17">
        <f>FishAbundance!AH143</f>
        <v>0</v>
      </c>
      <c r="AI143" s="17">
        <f>FishAbundance!AI143</f>
        <v>0</v>
      </c>
      <c r="AJ143" s="17">
        <f>FishAbundance!AJ143</f>
        <v>0</v>
      </c>
      <c r="AK143" s="17">
        <f>FishAbundance!AK143</f>
        <v>0</v>
      </c>
      <c r="AL143" s="17">
        <f>FishAbundance!AL143</f>
        <v>0</v>
      </c>
      <c r="AM143" s="17">
        <f>FishAbundance!AM143</f>
        <v>2</v>
      </c>
      <c r="AN143" s="17">
        <f>FishAbundance!AN143</f>
        <v>0</v>
      </c>
      <c r="AO143" s="17">
        <f>FishAbundance!AO143</f>
        <v>0</v>
      </c>
      <c r="AP143" s="17">
        <f>FishAbundance!AP143</f>
        <v>0</v>
      </c>
      <c r="AQ143" s="17">
        <f>FishAbundance!AQ143</f>
        <v>0</v>
      </c>
      <c r="AR143" s="17">
        <f>FishAbundance!AR143</f>
        <v>0</v>
      </c>
      <c r="AS143" s="17">
        <f>FishAbundance!AS143</f>
        <v>0</v>
      </c>
      <c r="AT143" s="17">
        <f>FishAbundance!AT143</f>
        <v>0</v>
      </c>
      <c r="AU143" s="17">
        <f>FishAbundance!AU143</f>
        <v>0</v>
      </c>
      <c r="AV143" s="17">
        <f>FishAbundance!AV143</f>
        <v>0</v>
      </c>
      <c r="AW143" s="17">
        <f>FishAbundance!AW143</f>
        <v>0</v>
      </c>
      <c r="AX143" s="17">
        <f>FishAbundance!AX143</f>
        <v>0</v>
      </c>
      <c r="AY143" s="17">
        <f>FishAbundance!AY143</f>
        <v>0</v>
      </c>
      <c r="AZ143" s="17">
        <f>FishAbundance!AZ143</f>
        <v>0</v>
      </c>
      <c r="BA143" s="17">
        <f>FishAbundance!BA143</f>
        <v>0</v>
      </c>
      <c r="BB143" s="17">
        <f>FishAbundance!BB143</f>
        <v>0</v>
      </c>
      <c r="BC143" s="17">
        <f>FishAbundance!BC143</f>
        <v>0</v>
      </c>
      <c r="BD143" s="17">
        <f>FishAbundance!BD143</f>
        <v>0</v>
      </c>
      <c r="BE143" s="17">
        <f>FishAbundance!BE143</f>
        <v>0</v>
      </c>
      <c r="BF143" s="17">
        <f>FishAbundance!BF143</f>
        <v>0</v>
      </c>
      <c r="BG143" s="17">
        <f>FishAbundance!BG143</f>
        <v>0</v>
      </c>
      <c r="BH143" s="17">
        <f>FishAbundance!BH143</f>
        <v>0</v>
      </c>
      <c r="BI143" s="17">
        <f>FishAbundance!BI143</f>
        <v>0</v>
      </c>
      <c r="BJ143" s="17">
        <f>FishAbundance!BJ143</f>
        <v>0</v>
      </c>
      <c r="BK143" s="17">
        <f>FishAbundance!BK143</f>
        <v>0</v>
      </c>
      <c r="BL143" s="17">
        <f>FishAbundance!BL143</f>
        <v>0</v>
      </c>
      <c r="BM143" s="17">
        <f>FishAbundance!BM143</f>
        <v>0</v>
      </c>
      <c r="BN143" s="17">
        <f>FishAbundance!BN143</f>
        <v>0</v>
      </c>
      <c r="BO143" s="17">
        <f>FishAbundance!BO143</f>
        <v>0</v>
      </c>
      <c r="BP143" s="17">
        <f>FishAbundance!BP143</f>
        <v>0</v>
      </c>
      <c r="BQ143" s="17">
        <f>FishAbundance!BQ143</f>
        <v>0</v>
      </c>
      <c r="BR143" s="17">
        <f>FishAbundance!BR143</f>
        <v>2</v>
      </c>
      <c r="BS143" s="17">
        <f>FishAbundance!BS143</f>
        <v>3</v>
      </c>
      <c r="BT143" s="17">
        <f>FishAbundance!BT143</f>
        <v>0</v>
      </c>
      <c r="BU143" s="17">
        <f>FishAbundance!BU143</f>
        <v>0</v>
      </c>
      <c r="BV143" s="17">
        <f>FishAbundance!BV143</f>
        <v>0</v>
      </c>
      <c r="BW143" s="17">
        <f>FishAbundance!BW143</f>
        <v>0</v>
      </c>
      <c r="BX143" s="17">
        <f>FishAbundance!BX143</f>
        <v>0</v>
      </c>
      <c r="BY143" s="17">
        <f>FishAbundance!BY143</f>
        <v>0</v>
      </c>
      <c r="BZ143" s="17">
        <f>FishAbundance!BZ143</f>
        <v>0</v>
      </c>
      <c r="CA143" s="17">
        <f>FishAbundance!CA143</f>
        <v>0</v>
      </c>
      <c r="CB143" s="17">
        <f>FishAbundance!CB143</f>
        <v>0</v>
      </c>
      <c r="CC143" s="17">
        <f>FishAbundance!CC143</f>
        <v>0</v>
      </c>
      <c r="CD143" s="17">
        <f>FishAbundance!CD143</f>
        <v>0</v>
      </c>
      <c r="CE143" s="17">
        <f>FishAbundance!CE143</f>
        <v>0</v>
      </c>
      <c r="CF143" s="17">
        <f>FishAbundance!CF143</f>
        <v>0</v>
      </c>
      <c r="CG143" s="17">
        <f>FishAbundance!CG143</f>
        <v>0</v>
      </c>
      <c r="CH143" s="17">
        <f>FishAbundance!CH143</f>
        <v>0</v>
      </c>
      <c r="CI143" s="17">
        <f>FishAbundance!CI143</f>
        <v>0</v>
      </c>
      <c r="CJ143" s="17">
        <f>FishAbundance!CJ143</f>
        <v>0</v>
      </c>
      <c r="CK143" s="17">
        <f>FishAbundance!CK143</f>
        <v>0</v>
      </c>
      <c r="CL143" s="17">
        <f>FishAbundance!CL143</f>
        <v>0</v>
      </c>
      <c r="CM143" s="17">
        <f>FishAbundance!CM143</f>
        <v>0</v>
      </c>
      <c r="CN143" s="17">
        <f>FishAbundance!CN143</f>
        <v>0</v>
      </c>
      <c r="CO143" s="17">
        <f>FishAbundance!CO143</f>
        <v>0</v>
      </c>
      <c r="CP143" s="17">
        <f>FishAbundance!CP143</f>
        <v>0</v>
      </c>
      <c r="CQ143" s="17">
        <f>FishAbundance!CQ143</f>
        <v>0</v>
      </c>
      <c r="CR143" s="17">
        <f>FishAbundance!CR143</f>
        <v>0</v>
      </c>
      <c r="CS143" s="17">
        <f>FishAbundance!CS143</f>
        <v>0</v>
      </c>
      <c r="CT143" s="17">
        <f>FishAbundance!CT143</f>
        <v>0</v>
      </c>
      <c r="CU143" s="17">
        <f>FishAbundance!CU143</f>
        <v>0</v>
      </c>
      <c r="CV143" s="17">
        <f>FishAbundance!CV143</f>
        <v>0</v>
      </c>
      <c r="CW143" s="17">
        <f>FishAbundance!CW143</f>
        <v>0</v>
      </c>
      <c r="CX143" s="17">
        <f>FishAbundance!CX143</f>
        <v>0</v>
      </c>
      <c r="CY143" s="17">
        <f>FishAbundance!CY143</f>
        <v>0</v>
      </c>
      <c r="CZ143" s="17">
        <f>FishAbundance!CZ143</f>
        <v>0</v>
      </c>
      <c r="DA143" s="17">
        <f>FishAbundance!DA143</f>
        <v>2</v>
      </c>
      <c r="DB143" s="17">
        <f>FishAbundance!DB143</f>
        <v>0</v>
      </c>
      <c r="DC143" s="17">
        <f>FishAbundance!DC143</f>
        <v>2</v>
      </c>
      <c r="DD143" s="17">
        <f>FishAbundance!DD143</f>
        <v>0</v>
      </c>
      <c r="DE143" s="17">
        <f>FishAbundance!DE143</f>
        <v>0</v>
      </c>
      <c r="DF143" s="17">
        <f>FishAbundance!DF143</f>
        <v>2</v>
      </c>
      <c r="DG143" s="17">
        <f>FishAbundance!DG143</f>
        <v>0</v>
      </c>
      <c r="DH143" s="17">
        <f>FishAbundance!DH143</f>
        <v>0</v>
      </c>
      <c r="DI143" s="17">
        <f>FishAbundance!DI143</f>
        <v>0</v>
      </c>
      <c r="DJ143" s="17">
        <f>FishAbundance!DJ143</f>
        <v>0</v>
      </c>
      <c r="DK143" s="17">
        <f>FishAbundance!DK143</f>
        <v>0</v>
      </c>
      <c r="DL143" s="17">
        <f>FishAbundance!DL143</f>
        <v>0</v>
      </c>
      <c r="DM143" s="17">
        <f>FishAbundance!DM143</f>
        <v>0</v>
      </c>
      <c r="DN143" s="17">
        <f>FishAbundance!DN143</f>
        <v>0</v>
      </c>
      <c r="DO143" s="17">
        <f>FishAbundance!DO143</f>
        <v>0</v>
      </c>
      <c r="DP143" s="17">
        <f>FishAbundance!DP143</f>
        <v>0</v>
      </c>
      <c r="DQ143" s="17">
        <f>FishAbundance!DQ143</f>
        <v>0</v>
      </c>
      <c r="DR143" s="17">
        <f>FishAbundance!DR143</f>
        <v>0</v>
      </c>
      <c r="DS143" s="17">
        <f>FishAbundance!DS143</f>
        <v>0</v>
      </c>
      <c r="DT143" s="17">
        <f>FishAbundance!DT143</f>
        <v>0</v>
      </c>
      <c r="DU143" s="17">
        <f>FishAbundance!DU143</f>
        <v>0</v>
      </c>
      <c r="DV143" s="17">
        <f>FishAbundance!DV143</f>
        <v>1</v>
      </c>
      <c r="DW143" s="17">
        <f>FishAbundance!DW143</f>
        <v>0</v>
      </c>
      <c r="DX143" s="17">
        <f>FishAbundance!DX143</f>
        <v>0</v>
      </c>
      <c r="DY143" s="17">
        <f>FishAbundance!DY143</f>
        <v>0</v>
      </c>
      <c r="DZ143" s="17">
        <f>FishAbundance!DZ143</f>
        <v>0</v>
      </c>
      <c r="EA143" s="17">
        <f>FishAbundance!EA143</f>
        <v>0</v>
      </c>
      <c r="EB143" s="17">
        <f>FishAbundance!EB143</f>
        <v>0</v>
      </c>
      <c r="EC143" s="17">
        <f>FishAbundance!EC143</f>
        <v>2</v>
      </c>
      <c r="ED143" s="17">
        <f>FishAbundance!ED143</f>
        <v>0</v>
      </c>
      <c r="EE143" s="17">
        <f>FishAbundance!EE143</f>
        <v>0</v>
      </c>
      <c r="EF143" s="17">
        <f>FishAbundance!EF143</f>
        <v>0</v>
      </c>
      <c r="EG143" s="17">
        <f>FishAbundance!EG143</f>
        <v>0</v>
      </c>
      <c r="EH143" s="17">
        <f>FishAbundance!EH143</f>
        <v>0</v>
      </c>
      <c r="EI143" s="17">
        <f>FishAbundance!EI143</f>
        <v>0</v>
      </c>
      <c r="EJ143" s="17">
        <f>FishAbundance!EJ143</f>
        <v>0</v>
      </c>
      <c r="EK143" s="17">
        <f>FishAbundance!EK143</f>
        <v>2</v>
      </c>
      <c r="EL143" s="17">
        <f>FishAbundance!EL143</f>
        <v>0</v>
      </c>
      <c r="EM143" s="17">
        <f>FishAbundance!EM143</f>
        <v>0</v>
      </c>
      <c r="EN143" s="17">
        <f>FishAbundance!EN143</f>
        <v>0</v>
      </c>
      <c r="EO143" s="17">
        <f>FishAbundance!EO143</f>
        <v>2</v>
      </c>
      <c r="EP143" s="17">
        <f>FishAbundance!EP143</f>
        <v>0</v>
      </c>
      <c r="EQ143" s="17">
        <f>FishAbundance!EQ143</f>
        <v>0</v>
      </c>
      <c r="ER143" s="17">
        <f>FishAbundance!ER143</f>
        <v>0</v>
      </c>
      <c r="ES143" s="17">
        <f>FishAbundance!ES143</f>
        <v>0</v>
      </c>
      <c r="ET143" s="17">
        <f>FishAbundance!ET143</f>
        <v>0</v>
      </c>
      <c r="EU143" s="17">
        <f>FishAbundance!EU143</f>
        <v>0</v>
      </c>
      <c r="EV143" s="17">
        <f>FishAbundance!EV143</f>
        <v>0</v>
      </c>
      <c r="EW143" s="17">
        <f>FishAbundance!EW143</f>
        <v>0</v>
      </c>
      <c r="EX143" s="17">
        <f>FishAbundance!EX143</f>
        <v>0</v>
      </c>
      <c r="EY143" s="17">
        <f>FishAbundance!EY143</f>
        <v>0</v>
      </c>
      <c r="EZ143" s="17">
        <f>FishAbundance!EZ143</f>
        <v>0</v>
      </c>
      <c r="FA143" s="17">
        <f>FishAbundance!FA143</f>
        <v>0</v>
      </c>
      <c r="FB143" s="17">
        <f>FishAbundance!FB143</f>
        <v>0</v>
      </c>
      <c r="FC143" s="17">
        <f>FishAbundance!FC143</f>
        <v>0</v>
      </c>
      <c r="FE143" s="17">
        <f>VLOOKUP($A143, SiteInfo!$A$2:$R$480, MATCH(FishAbundancePRIMER!FE$1, SiteInfo!$A$1:$R$1,0), 0)</f>
        <v>17</v>
      </c>
      <c r="FF143" s="17">
        <f>VLOOKUP($A143, SiteInfo!$A$2:$R$480, MATCH(FishAbundancePRIMER!FF$1, SiteInfo!$A$1:$R$1,0), 0)</f>
        <v>1</v>
      </c>
      <c r="FG143" s="17">
        <f>VLOOKUP($A143, SiteInfo!$A$2:$R$480, MATCH(FishAbundancePRIMER!FG$1, SiteInfo!$A$1:$R$1,0), 0)</f>
        <v>2002</v>
      </c>
      <c r="FH143" s="17" t="str">
        <f>VLOOKUP($A143, SiteInfo!$A$2:$R$480, MATCH(FishAbundancePRIMER!FH$1, SiteInfo!$A$1:$R$1,0), 0)</f>
        <v>CD</v>
      </c>
      <c r="FI143" s="17">
        <f>VLOOKUP($A143, SiteInfo!$A$2:$R$480, MATCH(FishAbundancePRIMER!FI$1, SiteInfo!$A$1:$R$1,0), 0)</f>
        <v>3</v>
      </c>
      <c r="FJ143" s="17" t="str">
        <f>VLOOKUP($A143, SiteInfo!$A$2:$R$480, MATCH(FishAbundancePRIMER!FJ$1, SiteInfo!$A$1:$R$1,0), 0)</f>
        <v>Baldy Rock</v>
      </c>
      <c r="FK143" s="17" t="str">
        <f>VLOOKUP($A143, SiteInfo!$A$2:$R$480, MATCH(FishAbundancePRIMER!FK$1, SiteInfo!$A$1:$R$1,0), 0)</f>
        <v>Gisborne</v>
      </c>
      <c r="FL143" s="17" t="str">
        <f>VLOOKUP($A143, SiteInfo!$A$2:$R$480, MATCH(FishAbundancePRIMER!FL$1, SiteInfo!$A$1:$R$1,0), 0)</f>
        <v>GIS</v>
      </c>
      <c r="FM143" s="17" t="str">
        <f>VLOOKUP($A143, SiteInfo!$A$2:$R$480, MATCH(FishAbundancePRIMER!FM$1, SiteInfo!$A$1:$R$1,0), 0)</f>
        <v>Gisborne</v>
      </c>
      <c r="FN143" s="17" t="str">
        <f>VLOOKUP($A143, SiteInfo!$A$2:$R$480, MATCH(FishAbundancePRIMER!FN$1, SiteInfo!$A$1:$R$1,0), 0)</f>
        <v>Gs</v>
      </c>
      <c r="FO143" s="17" t="str">
        <f>VLOOKUP($A143, SiteInfo!$A$2:$R$480, MATCH(FishAbundancePRIMER!FO$1, SiteInfo!$A$1:$R$1,0), 0)</f>
        <v>SENI</v>
      </c>
    </row>
    <row r="144" spans="1:171" x14ac:dyDescent="0.25">
      <c r="A144" s="11" t="str">
        <f>FishAbundance!A144</f>
        <v>Gs6</v>
      </c>
      <c r="B144" s="17">
        <f>FishAbundance!B144</f>
        <v>0</v>
      </c>
      <c r="C144" s="17">
        <f>FishAbundance!C144</f>
        <v>0</v>
      </c>
      <c r="D144" s="17">
        <f>FishAbundance!D144</f>
        <v>0</v>
      </c>
      <c r="E144" s="17">
        <f>FishAbundance!E144</f>
        <v>0</v>
      </c>
      <c r="F144" s="17">
        <f>FishAbundance!F144</f>
        <v>0</v>
      </c>
      <c r="G144" s="17">
        <f>FishAbundance!G144</f>
        <v>0</v>
      </c>
      <c r="H144" s="17">
        <f>FishAbundance!H144</f>
        <v>0</v>
      </c>
      <c r="I144" s="17">
        <f>FishAbundance!I144</f>
        <v>0</v>
      </c>
      <c r="J144" s="17">
        <f>FishAbundance!J144</f>
        <v>0</v>
      </c>
      <c r="K144" s="17">
        <f>FishAbundance!K144</f>
        <v>0</v>
      </c>
      <c r="L144" s="17">
        <f>FishAbundance!L144</f>
        <v>0</v>
      </c>
      <c r="M144" s="17">
        <f>FishAbundance!M144</f>
        <v>0</v>
      </c>
      <c r="N144" s="17">
        <f>FishAbundance!N144</f>
        <v>0</v>
      </c>
      <c r="O144" s="17">
        <f>FishAbundance!O144</f>
        <v>0</v>
      </c>
      <c r="P144" s="17">
        <f>FishAbundance!P144</f>
        <v>0</v>
      </c>
      <c r="Q144" s="17">
        <f>FishAbundance!Q144</f>
        <v>0</v>
      </c>
      <c r="R144" s="17">
        <f>FishAbundance!R144</f>
        <v>0</v>
      </c>
      <c r="S144" s="17">
        <f>FishAbundance!S144</f>
        <v>0</v>
      </c>
      <c r="T144" s="17">
        <f>FishAbundance!T144</f>
        <v>0</v>
      </c>
      <c r="U144" s="17">
        <f>FishAbundance!U144</f>
        <v>0</v>
      </c>
      <c r="V144" s="17">
        <f>FishAbundance!V144</f>
        <v>0</v>
      </c>
      <c r="W144" s="17">
        <f>FishAbundance!W144</f>
        <v>0</v>
      </c>
      <c r="X144" s="17">
        <f>FishAbundance!X144</f>
        <v>0</v>
      </c>
      <c r="Y144" s="17">
        <f>FishAbundance!Y144</f>
        <v>0</v>
      </c>
      <c r="Z144" s="17">
        <f>FishAbundance!Z144</f>
        <v>0</v>
      </c>
      <c r="AA144" s="17">
        <f>FishAbundance!AA144</f>
        <v>0</v>
      </c>
      <c r="AB144" s="17">
        <f>FishAbundance!AB144</f>
        <v>0</v>
      </c>
      <c r="AC144" s="17">
        <f>FishAbundance!AC144</f>
        <v>0</v>
      </c>
      <c r="AD144" s="17">
        <f>FishAbundance!AD144</f>
        <v>0</v>
      </c>
      <c r="AE144" s="17">
        <f>FishAbundance!AE144</f>
        <v>0</v>
      </c>
      <c r="AF144" s="17">
        <f>FishAbundance!AF144</f>
        <v>0</v>
      </c>
      <c r="AG144" s="17">
        <f>FishAbundance!AG144</f>
        <v>0</v>
      </c>
      <c r="AH144" s="17">
        <f>FishAbundance!AH144</f>
        <v>0</v>
      </c>
      <c r="AI144" s="17">
        <f>FishAbundance!AI144</f>
        <v>0</v>
      </c>
      <c r="AJ144" s="17">
        <f>FishAbundance!AJ144</f>
        <v>0</v>
      </c>
      <c r="AK144" s="17">
        <f>FishAbundance!AK144</f>
        <v>0</v>
      </c>
      <c r="AL144" s="17">
        <f>FishAbundance!AL144</f>
        <v>0</v>
      </c>
      <c r="AM144" s="17">
        <f>FishAbundance!AM144</f>
        <v>2</v>
      </c>
      <c r="AN144" s="17">
        <f>FishAbundance!AN144</f>
        <v>0</v>
      </c>
      <c r="AO144" s="17">
        <f>FishAbundance!AO144</f>
        <v>0</v>
      </c>
      <c r="AP144" s="17">
        <f>FishAbundance!AP144</f>
        <v>0</v>
      </c>
      <c r="AQ144" s="17">
        <f>FishAbundance!AQ144</f>
        <v>0</v>
      </c>
      <c r="AR144" s="17">
        <f>FishAbundance!AR144</f>
        <v>0</v>
      </c>
      <c r="AS144" s="17">
        <f>FishAbundance!AS144</f>
        <v>0</v>
      </c>
      <c r="AT144" s="17">
        <f>FishAbundance!AT144</f>
        <v>0</v>
      </c>
      <c r="AU144" s="17">
        <f>FishAbundance!AU144</f>
        <v>0</v>
      </c>
      <c r="AV144" s="17">
        <f>FishAbundance!AV144</f>
        <v>0</v>
      </c>
      <c r="AW144" s="17">
        <f>FishAbundance!AW144</f>
        <v>0</v>
      </c>
      <c r="AX144" s="17">
        <f>FishAbundance!AX144</f>
        <v>0</v>
      </c>
      <c r="AY144" s="17">
        <f>FishAbundance!AY144</f>
        <v>0</v>
      </c>
      <c r="AZ144" s="17">
        <f>FishAbundance!AZ144</f>
        <v>0</v>
      </c>
      <c r="BA144" s="17">
        <f>FishAbundance!BA144</f>
        <v>0</v>
      </c>
      <c r="BB144" s="17">
        <f>FishAbundance!BB144</f>
        <v>0</v>
      </c>
      <c r="BC144" s="17">
        <f>FishAbundance!BC144</f>
        <v>0</v>
      </c>
      <c r="BD144" s="17">
        <f>FishAbundance!BD144</f>
        <v>1</v>
      </c>
      <c r="BE144" s="17">
        <f>FishAbundance!BE144</f>
        <v>0</v>
      </c>
      <c r="BF144" s="17">
        <f>FishAbundance!BF144</f>
        <v>4</v>
      </c>
      <c r="BG144" s="17">
        <f>FishAbundance!BG144</f>
        <v>0</v>
      </c>
      <c r="BH144" s="17">
        <f>FishAbundance!BH144</f>
        <v>0</v>
      </c>
      <c r="BI144" s="17">
        <f>FishAbundance!BI144</f>
        <v>0</v>
      </c>
      <c r="BJ144" s="17">
        <f>FishAbundance!BJ144</f>
        <v>0</v>
      </c>
      <c r="BK144" s="17">
        <f>FishAbundance!BK144</f>
        <v>0</v>
      </c>
      <c r="BL144" s="17">
        <f>FishAbundance!BL144</f>
        <v>0</v>
      </c>
      <c r="BM144" s="17">
        <f>FishAbundance!BM144</f>
        <v>0</v>
      </c>
      <c r="BN144" s="17">
        <f>FishAbundance!BN144</f>
        <v>0</v>
      </c>
      <c r="BO144" s="17">
        <f>FishAbundance!BO144</f>
        <v>0</v>
      </c>
      <c r="BP144" s="17">
        <f>FishAbundance!BP144</f>
        <v>0</v>
      </c>
      <c r="BQ144" s="17">
        <f>FishAbundance!BQ144</f>
        <v>0</v>
      </c>
      <c r="BR144" s="17">
        <f>FishAbundance!BR144</f>
        <v>3</v>
      </c>
      <c r="BS144" s="17">
        <f>FishAbundance!BS144</f>
        <v>3</v>
      </c>
      <c r="BT144" s="17">
        <f>FishAbundance!BT144</f>
        <v>0</v>
      </c>
      <c r="BU144" s="17">
        <f>FishAbundance!BU144</f>
        <v>0</v>
      </c>
      <c r="BV144" s="17">
        <f>FishAbundance!BV144</f>
        <v>0</v>
      </c>
      <c r="BW144" s="17">
        <f>FishAbundance!BW144</f>
        <v>0</v>
      </c>
      <c r="BX144" s="17">
        <f>FishAbundance!BX144</f>
        <v>0</v>
      </c>
      <c r="BY144" s="17">
        <f>FishAbundance!BY144</f>
        <v>0</v>
      </c>
      <c r="BZ144" s="17">
        <f>FishAbundance!BZ144</f>
        <v>0</v>
      </c>
      <c r="CA144" s="17">
        <f>FishAbundance!CA144</f>
        <v>0</v>
      </c>
      <c r="CB144" s="17">
        <f>FishAbundance!CB144</f>
        <v>0</v>
      </c>
      <c r="CC144" s="17">
        <f>FishAbundance!CC144</f>
        <v>0</v>
      </c>
      <c r="CD144" s="17">
        <f>FishAbundance!CD144</f>
        <v>0</v>
      </c>
      <c r="CE144" s="17">
        <f>FishAbundance!CE144</f>
        <v>0</v>
      </c>
      <c r="CF144" s="17">
        <f>FishAbundance!CF144</f>
        <v>0</v>
      </c>
      <c r="CG144" s="17">
        <f>FishAbundance!CG144</f>
        <v>0</v>
      </c>
      <c r="CH144" s="17">
        <f>FishAbundance!CH144</f>
        <v>0</v>
      </c>
      <c r="CI144" s="17">
        <f>FishAbundance!CI144</f>
        <v>0</v>
      </c>
      <c r="CJ144" s="17">
        <f>FishAbundance!CJ144</f>
        <v>0</v>
      </c>
      <c r="CK144" s="17">
        <f>FishAbundance!CK144</f>
        <v>0</v>
      </c>
      <c r="CL144" s="17">
        <f>FishAbundance!CL144</f>
        <v>0</v>
      </c>
      <c r="CM144" s="17">
        <f>FishAbundance!CM144</f>
        <v>0</v>
      </c>
      <c r="CN144" s="17">
        <f>FishAbundance!CN144</f>
        <v>2</v>
      </c>
      <c r="CO144" s="17">
        <f>FishAbundance!CO144</f>
        <v>0</v>
      </c>
      <c r="CP144" s="17">
        <f>FishAbundance!CP144</f>
        <v>0</v>
      </c>
      <c r="CQ144" s="17">
        <f>FishAbundance!CQ144</f>
        <v>0</v>
      </c>
      <c r="CR144" s="17">
        <f>FishAbundance!CR144</f>
        <v>0</v>
      </c>
      <c r="CS144" s="17">
        <f>FishAbundance!CS144</f>
        <v>0</v>
      </c>
      <c r="CT144" s="17">
        <f>FishAbundance!CT144</f>
        <v>0</v>
      </c>
      <c r="CU144" s="17">
        <f>FishAbundance!CU144</f>
        <v>0</v>
      </c>
      <c r="CV144" s="17">
        <f>FishAbundance!CV144</f>
        <v>1</v>
      </c>
      <c r="CW144" s="17">
        <f>FishAbundance!CW144</f>
        <v>0</v>
      </c>
      <c r="CX144" s="17">
        <f>FishAbundance!CX144</f>
        <v>0</v>
      </c>
      <c r="CY144" s="17">
        <f>FishAbundance!CY144</f>
        <v>0</v>
      </c>
      <c r="CZ144" s="17">
        <f>FishAbundance!CZ144</f>
        <v>0</v>
      </c>
      <c r="DA144" s="17">
        <f>FishAbundance!DA144</f>
        <v>2</v>
      </c>
      <c r="DB144" s="17">
        <f>FishAbundance!DB144</f>
        <v>0</v>
      </c>
      <c r="DC144" s="17">
        <f>FishAbundance!DC144</f>
        <v>2</v>
      </c>
      <c r="DD144" s="17">
        <f>FishAbundance!DD144</f>
        <v>0</v>
      </c>
      <c r="DE144" s="17">
        <f>FishAbundance!DE144</f>
        <v>0</v>
      </c>
      <c r="DF144" s="17">
        <f>FishAbundance!DF144</f>
        <v>0</v>
      </c>
      <c r="DG144" s="17">
        <f>FishAbundance!DG144</f>
        <v>0</v>
      </c>
      <c r="DH144" s="17">
        <f>FishAbundance!DH144</f>
        <v>0</v>
      </c>
      <c r="DI144" s="17">
        <f>FishAbundance!DI144</f>
        <v>0</v>
      </c>
      <c r="DJ144" s="17">
        <f>FishAbundance!DJ144</f>
        <v>0</v>
      </c>
      <c r="DK144" s="17">
        <f>FishAbundance!DK144</f>
        <v>0</v>
      </c>
      <c r="DL144" s="17">
        <f>FishAbundance!DL144</f>
        <v>0</v>
      </c>
      <c r="DM144" s="17">
        <f>FishAbundance!DM144</f>
        <v>0</v>
      </c>
      <c r="DN144" s="17">
        <f>FishAbundance!DN144</f>
        <v>0</v>
      </c>
      <c r="DO144" s="17">
        <f>FishAbundance!DO144</f>
        <v>0</v>
      </c>
      <c r="DP144" s="17">
        <f>FishAbundance!DP144</f>
        <v>0</v>
      </c>
      <c r="DQ144" s="17">
        <f>FishAbundance!DQ144</f>
        <v>0</v>
      </c>
      <c r="DR144" s="17">
        <f>FishAbundance!DR144</f>
        <v>0</v>
      </c>
      <c r="DS144" s="17">
        <f>FishAbundance!DS144</f>
        <v>1</v>
      </c>
      <c r="DT144" s="17">
        <f>FishAbundance!DT144</f>
        <v>0</v>
      </c>
      <c r="DU144" s="17">
        <f>FishAbundance!DU144</f>
        <v>0</v>
      </c>
      <c r="DV144" s="17">
        <f>FishAbundance!DV144</f>
        <v>0</v>
      </c>
      <c r="DW144" s="17">
        <f>FishAbundance!DW144</f>
        <v>0</v>
      </c>
      <c r="DX144" s="17">
        <f>FishAbundance!DX144</f>
        <v>0</v>
      </c>
      <c r="DY144" s="17">
        <f>FishAbundance!DY144</f>
        <v>0</v>
      </c>
      <c r="DZ144" s="17">
        <f>FishAbundance!DZ144</f>
        <v>0</v>
      </c>
      <c r="EA144" s="17">
        <f>FishAbundance!EA144</f>
        <v>0</v>
      </c>
      <c r="EB144" s="17">
        <f>FishAbundance!EB144</f>
        <v>0</v>
      </c>
      <c r="EC144" s="17">
        <f>FishAbundance!EC144</f>
        <v>2</v>
      </c>
      <c r="ED144" s="17">
        <f>FishAbundance!ED144</f>
        <v>0</v>
      </c>
      <c r="EE144" s="17">
        <f>FishAbundance!EE144</f>
        <v>0</v>
      </c>
      <c r="EF144" s="17">
        <f>FishAbundance!EF144</f>
        <v>0</v>
      </c>
      <c r="EG144" s="17">
        <f>FishAbundance!EG144</f>
        <v>0</v>
      </c>
      <c r="EH144" s="17">
        <f>FishAbundance!EH144</f>
        <v>0</v>
      </c>
      <c r="EI144" s="17">
        <f>FishAbundance!EI144</f>
        <v>0</v>
      </c>
      <c r="EJ144" s="17">
        <f>FishAbundance!EJ144</f>
        <v>0</v>
      </c>
      <c r="EK144" s="17">
        <f>FishAbundance!EK144</f>
        <v>2</v>
      </c>
      <c r="EL144" s="17">
        <f>FishAbundance!EL144</f>
        <v>1</v>
      </c>
      <c r="EM144" s="17">
        <f>FishAbundance!EM144</f>
        <v>0</v>
      </c>
      <c r="EN144" s="17">
        <f>FishAbundance!EN144</f>
        <v>0</v>
      </c>
      <c r="EO144" s="17">
        <f>FishAbundance!EO144</f>
        <v>2</v>
      </c>
      <c r="EP144" s="17">
        <f>FishAbundance!EP144</f>
        <v>0</v>
      </c>
      <c r="EQ144" s="17">
        <f>FishAbundance!EQ144</f>
        <v>0</v>
      </c>
      <c r="ER144" s="17">
        <f>FishAbundance!ER144</f>
        <v>0</v>
      </c>
      <c r="ES144" s="17">
        <f>FishAbundance!ES144</f>
        <v>0</v>
      </c>
      <c r="ET144" s="17">
        <f>FishAbundance!ET144</f>
        <v>0</v>
      </c>
      <c r="EU144" s="17">
        <f>FishAbundance!EU144</f>
        <v>0</v>
      </c>
      <c r="EV144" s="17">
        <f>FishAbundance!EV144</f>
        <v>0</v>
      </c>
      <c r="EW144" s="17">
        <f>FishAbundance!EW144</f>
        <v>0</v>
      </c>
      <c r="EX144" s="17">
        <f>FishAbundance!EX144</f>
        <v>2</v>
      </c>
      <c r="EY144" s="17">
        <f>FishAbundance!EY144</f>
        <v>0</v>
      </c>
      <c r="EZ144" s="17">
        <f>FishAbundance!EZ144</f>
        <v>0</v>
      </c>
      <c r="FA144" s="17">
        <f>FishAbundance!FA144</f>
        <v>0</v>
      </c>
      <c r="FB144" s="17">
        <f>FishAbundance!FB144</f>
        <v>0</v>
      </c>
      <c r="FC144" s="17">
        <f>FishAbundance!FC144</f>
        <v>0</v>
      </c>
      <c r="FE144" s="17">
        <f>VLOOKUP($A144, SiteInfo!$A$2:$R$480, MATCH(FishAbundancePRIMER!FE$1, SiteInfo!$A$1:$R$1,0), 0)</f>
        <v>17</v>
      </c>
      <c r="FF144" s="17">
        <f>VLOOKUP($A144, SiteInfo!$A$2:$R$480, MATCH(FishAbundancePRIMER!FF$1, SiteInfo!$A$1:$R$1,0), 0)</f>
        <v>1</v>
      </c>
      <c r="FG144" s="17">
        <f>VLOOKUP($A144, SiteInfo!$A$2:$R$480, MATCH(FishAbundancePRIMER!FG$1, SiteInfo!$A$1:$R$1,0), 0)</f>
        <v>2002</v>
      </c>
      <c r="FH144" s="17" t="str">
        <f>VLOOKUP($A144, SiteInfo!$A$2:$R$480, MATCH(FishAbundancePRIMER!FH$1, SiteInfo!$A$1:$R$1,0), 0)</f>
        <v>CD</v>
      </c>
      <c r="FI144" s="17">
        <f>VLOOKUP($A144, SiteInfo!$A$2:$R$480, MATCH(FishAbundancePRIMER!FI$1, SiteInfo!$A$1:$R$1,0), 0)</f>
        <v>3</v>
      </c>
      <c r="FJ144" s="17" t="str">
        <f>VLOOKUP($A144, SiteInfo!$A$2:$R$480, MATCH(FishAbundancePRIMER!FJ$1, SiteInfo!$A$1:$R$1,0), 0)</f>
        <v>Makorori</v>
      </c>
      <c r="FK144" s="17" t="str">
        <f>VLOOKUP($A144, SiteInfo!$A$2:$R$480, MATCH(FishAbundancePRIMER!FK$1, SiteInfo!$A$1:$R$1,0), 0)</f>
        <v>Gisborne</v>
      </c>
      <c r="FL144" s="17" t="str">
        <f>VLOOKUP($A144, SiteInfo!$A$2:$R$480, MATCH(FishAbundancePRIMER!FL$1, SiteInfo!$A$1:$R$1,0), 0)</f>
        <v>GIS</v>
      </c>
      <c r="FM144" s="17" t="str">
        <f>VLOOKUP($A144, SiteInfo!$A$2:$R$480, MATCH(FishAbundancePRIMER!FM$1, SiteInfo!$A$1:$R$1,0), 0)</f>
        <v>Gisborne</v>
      </c>
      <c r="FN144" s="17" t="str">
        <f>VLOOKUP($A144, SiteInfo!$A$2:$R$480, MATCH(FishAbundancePRIMER!FN$1, SiteInfo!$A$1:$R$1,0), 0)</f>
        <v>Gs</v>
      </c>
      <c r="FO144" s="17" t="str">
        <f>VLOOKUP($A144, SiteInfo!$A$2:$R$480, MATCH(FishAbundancePRIMER!FO$1, SiteInfo!$A$1:$R$1,0), 0)</f>
        <v>SENI</v>
      </c>
    </row>
    <row r="145" spans="1:171" x14ac:dyDescent="0.25">
      <c r="A145" s="11" t="str">
        <f>FishAbundance!A145</f>
        <v>Gl1</v>
      </c>
      <c r="B145" s="17">
        <f>FishAbundance!B145</f>
        <v>0</v>
      </c>
      <c r="C145" s="17">
        <f>FishAbundance!C145</f>
        <v>0</v>
      </c>
      <c r="D145" s="17">
        <f>FishAbundance!D145</f>
        <v>0</v>
      </c>
      <c r="E145" s="17">
        <f>FishAbundance!E145</f>
        <v>0</v>
      </c>
      <c r="F145" s="17">
        <f>FishAbundance!F145</f>
        <v>0</v>
      </c>
      <c r="G145" s="17">
        <f>FishAbundance!G145</f>
        <v>0</v>
      </c>
      <c r="H145" s="17">
        <f>FishAbundance!H145</f>
        <v>0</v>
      </c>
      <c r="I145" s="17">
        <f>FishAbundance!I145</f>
        <v>0</v>
      </c>
      <c r="J145" s="17">
        <f>FishAbundance!J145</f>
        <v>0</v>
      </c>
      <c r="K145" s="17">
        <f>FishAbundance!K145</f>
        <v>0</v>
      </c>
      <c r="L145" s="17">
        <f>FishAbundance!L145</f>
        <v>0</v>
      </c>
      <c r="M145" s="17">
        <f>FishAbundance!M145</f>
        <v>0</v>
      </c>
      <c r="N145" s="17">
        <f>FishAbundance!N145</f>
        <v>0</v>
      </c>
      <c r="O145" s="17">
        <f>FishAbundance!O145</f>
        <v>0</v>
      </c>
      <c r="P145" s="17">
        <f>FishAbundance!P145</f>
        <v>0</v>
      </c>
      <c r="Q145" s="17">
        <f>FishAbundance!Q145</f>
        <v>1</v>
      </c>
      <c r="R145" s="17">
        <f>FishAbundance!R145</f>
        <v>0</v>
      </c>
      <c r="S145" s="17">
        <f>FishAbundance!S145</f>
        <v>0</v>
      </c>
      <c r="T145" s="17">
        <f>FishAbundance!T145</f>
        <v>0</v>
      </c>
      <c r="U145" s="17">
        <f>FishAbundance!U145</f>
        <v>0</v>
      </c>
      <c r="V145" s="17">
        <f>FishAbundance!V145</f>
        <v>0</v>
      </c>
      <c r="W145" s="17">
        <f>FishAbundance!W145</f>
        <v>1</v>
      </c>
      <c r="X145" s="17">
        <f>FishAbundance!X145</f>
        <v>0</v>
      </c>
      <c r="Y145" s="17">
        <f>FishAbundance!Y145</f>
        <v>0</v>
      </c>
      <c r="Z145" s="17">
        <f>FishAbundance!Z145</f>
        <v>0</v>
      </c>
      <c r="AA145" s="17">
        <f>FishAbundance!AA145</f>
        <v>0</v>
      </c>
      <c r="AB145" s="17">
        <f>FishAbundance!AB145</f>
        <v>0</v>
      </c>
      <c r="AC145" s="17">
        <f>FishAbundance!AC145</f>
        <v>0</v>
      </c>
      <c r="AD145" s="17">
        <f>FishAbundance!AD145</f>
        <v>0</v>
      </c>
      <c r="AE145" s="17">
        <f>FishAbundance!AE145</f>
        <v>0</v>
      </c>
      <c r="AF145" s="17">
        <f>FishAbundance!AF145</f>
        <v>0</v>
      </c>
      <c r="AG145" s="17">
        <f>FishAbundance!AG145</f>
        <v>0</v>
      </c>
      <c r="AH145" s="17">
        <f>FishAbundance!AH145</f>
        <v>0</v>
      </c>
      <c r="AI145" s="17">
        <f>FishAbundance!AI145</f>
        <v>0</v>
      </c>
      <c r="AJ145" s="17">
        <f>FishAbundance!AJ145</f>
        <v>0</v>
      </c>
      <c r="AK145" s="17">
        <f>FishAbundance!AK145</f>
        <v>0</v>
      </c>
      <c r="AL145" s="17">
        <f>FishAbundance!AL145</f>
        <v>0</v>
      </c>
      <c r="AM145" s="17">
        <f>FishAbundance!AM145</f>
        <v>2</v>
      </c>
      <c r="AN145" s="17">
        <f>FishAbundance!AN145</f>
        <v>0</v>
      </c>
      <c r="AO145" s="17">
        <f>FishAbundance!AO145</f>
        <v>0</v>
      </c>
      <c r="AP145" s="17">
        <f>FishAbundance!AP145</f>
        <v>0</v>
      </c>
      <c r="AQ145" s="17">
        <f>FishAbundance!AQ145</f>
        <v>0</v>
      </c>
      <c r="AR145" s="17">
        <f>FishAbundance!AR145</f>
        <v>0</v>
      </c>
      <c r="AS145" s="17">
        <f>FishAbundance!AS145</f>
        <v>0</v>
      </c>
      <c r="AT145" s="17">
        <f>FishAbundance!AT145</f>
        <v>0</v>
      </c>
      <c r="AU145" s="17">
        <f>FishAbundance!AU145</f>
        <v>0</v>
      </c>
      <c r="AV145" s="17">
        <f>FishAbundance!AV145</f>
        <v>0</v>
      </c>
      <c r="AW145" s="17">
        <f>FishAbundance!AW145</f>
        <v>0</v>
      </c>
      <c r="AX145" s="17">
        <f>FishAbundance!AX145</f>
        <v>0</v>
      </c>
      <c r="AY145" s="17">
        <f>FishAbundance!AY145</f>
        <v>0</v>
      </c>
      <c r="AZ145" s="17">
        <f>FishAbundance!AZ145</f>
        <v>0</v>
      </c>
      <c r="BA145" s="17">
        <f>FishAbundance!BA145</f>
        <v>0</v>
      </c>
      <c r="BB145" s="17">
        <f>FishAbundance!BB145</f>
        <v>0</v>
      </c>
      <c r="BC145" s="17">
        <f>FishAbundance!BC145</f>
        <v>0</v>
      </c>
      <c r="BD145" s="17">
        <f>FishAbundance!BD145</f>
        <v>0</v>
      </c>
      <c r="BE145" s="17">
        <f>FishAbundance!BE145</f>
        <v>0</v>
      </c>
      <c r="BF145" s="17">
        <f>FishAbundance!BF145</f>
        <v>4</v>
      </c>
      <c r="BG145" s="17">
        <f>FishAbundance!BG145</f>
        <v>2</v>
      </c>
      <c r="BH145" s="17">
        <f>FishAbundance!BH145</f>
        <v>0</v>
      </c>
      <c r="BI145" s="17">
        <f>FishAbundance!BI145</f>
        <v>0</v>
      </c>
      <c r="BJ145" s="17">
        <f>FishAbundance!BJ145</f>
        <v>0</v>
      </c>
      <c r="BK145" s="17">
        <f>FishAbundance!BK145</f>
        <v>0</v>
      </c>
      <c r="BL145" s="17">
        <f>FishAbundance!BL145</f>
        <v>0</v>
      </c>
      <c r="BM145" s="17">
        <f>FishAbundance!BM145</f>
        <v>0</v>
      </c>
      <c r="BN145" s="17">
        <f>FishAbundance!BN145</f>
        <v>0</v>
      </c>
      <c r="BO145" s="17">
        <f>FishAbundance!BO145</f>
        <v>0</v>
      </c>
      <c r="BP145" s="17">
        <f>FishAbundance!BP145</f>
        <v>0</v>
      </c>
      <c r="BQ145" s="17">
        <f>FishAbundance!BQ145</f>
        <v>0</v>
      </c>
      <c r="BR145" s="17">
        <f>FishAbundance!BR145</f>
        <v>3</v>
      </c>
      <c r="BS145" s="17">
        <f>FishAbundance!BS145</f>
        <v>0</v>
      </c>
      <c r="BT145" s="17">
        <f>FishAbundance!BT145</f>
        <v>0</v>
      </c>
      <c r="BU145" s="17">
        <f>FishAbundance!BU145</f>
        <v>0</v>
      </c>
      <c r="BV145" s="17">
        <f>FishAbundance!BV145</f>
        <v>0</v>
      </c>
      <c r="BW145" s="17">
        <f>FishAbundance!BW145</f>
        <v>0</v>
      </c>
      <c r="BX145" s="17">
        <f>FishAbundance!BX145</f>
        <v>0</v>
      </c>
      <c r="BY145" s="17">
        <f>FishAbundance!BY145</f>
        <v>0</v>
      </c>
      <c r="BZ145" s="17">
        <f>FishAbundance!BZ145</f>
        <v>0</v>
      </c>
      <c r="CA145" s="17">
        <f>FishAbundance!CA145</f>
        <v>0</v>
      </c>
      <c r="CB145" s="17">
        <f>FishAbundance!CB145</f>
        <v>0</v>
      </c>
      <c r="CC145" s="17">
        <f>FishAbundance!CC145</f>
        <v>0</v>
      </c>
      <c r="CD145" s="17">
        <f>FishAbundance!CD145</f>
        <v>0</v>
      </c>
      <c r="CE145" s="17">
        <f>FishAbundance!CE145</f>
        <v>0</v>
      </c>
      <c r="CF145" s="17">
        <f>FishAbundance!CF145</f>
        <v>0</v>
      </c>
      <c r="CG145" s="17">
        <f>FishAbundance!CG145</f>
        <v>0</v>
      </c>
      <c r="CH145" s="17">
        <f>FishAbundance!CH145</f>
        <v>0</v>
      </c>
      <c r="CI145" s="17">
        <f>FishAbundance!CI145</f>
        <v>0</v>
      </c>
      <c r="CJ145" s="17">
        <f>FishAbundance!CJ145</f>
        <v>0</v>
      </c>
      <c r="CK145" s="17">
        <f>FishAbundance!CK145</f>
        <v>0</v>
      </c>
      <c r="CL145" s="17">
        <f>FishAbundance!CL145</f>
        <v>0</v>
      </c>
      <c r="CM145" s="17">
        <f>FishAbundance!CM145</f>
        <v>0</v>
      </c>
      <c r="CN145" s="17">
        <f>FishAbundance!CN145</f>
        <v>3</v>
      </c>
      <c r="CO145" s="17">
        <f>FishAbundance!CO145</f>
        <v>0</v>
      </c>
      <c r="CP145" s="17">
        <f>FishAbundance!CP145</f>
        <v>0</v>
      </c>
      <c r="CQ145" s="17">
        <f>FishAbundance!CQ145</f>
        <v>0</v>
      </c>
      <c r="CR145" s="17">
        <f>FishAbundance!CR145</f>
        <v>0</v>
      </c>
      <c r="CS145" s="17">
        <f>FishAbundance!CS145</f>
        <v>1</v>
      </c>
      <c r="CT145" s="17">
        <f>FishAbundance!CT145</f>
        <v>0</v>
      </c>
      <c r="CU145" s="17">
        <f>FishAbundance!CU145</f>
        <v>0</v>
      </c>
      <c r="CV145" s="17">
        <f>FishAbundance!CV145</f>
        <v>0</v>
      </c>
      <c r="CW145" s="17">
        <f>FishAbundance!CW145</f>
        <v>0</v>
      </c>
      <c r="CX145" s="17">
        <f>FishAbundance!CX145</f>
        <v>0</v>
      </c>
      <c r="CY145" s="17">
        <f>FishAbundance!CY145</f>
        <v>0</v>
      </c>
      <c r="CZ145" s="17">
        <f>FishAbundance!CZ145</f>
        <v>0</v>
      </c>
      <c r="DA145" s="17">
        <f>FishAbundance!DA145</f>
        <v>2</v>
      </c>
      <c r="DB145" s="17">
        <f>FishAbundance!DB145</f>
        <v>0</v>
      </c>
      <c r="DC145" s="17">
        <f>FishAbundance!DC145</f>
        <v>3</v>
      </c>
      <c r="DD145" s="17">
        <f>FishAbundance!DD145</f>
        <v>0</v>
      </c>
      <c r="DE145" s="17">
        <f>FishAbundance!DE145</f>
        <v>0</v>
      </c>
      <c r="DF145" s="17">
        <f>FishAbundance!DF145</f>
        <v>0</v>
      </c>
      <c r="DG145" s="17">
        <f>FishAbundance!DG145</f>
        <v>0</v>
      </c>
      <c r="DH145" s="17">
        <f>FishAbundance!DH145</f>
        <v>0</v>
      </c>
      <c r="DI145" s="17">
        <f>FishAbundance!DI145</f>
        <v>0</v>
      </c>
      <c r="DJ145" s="17">
        <f>FishAbundance!DJ145</f>
        <v>0</v>
      </c>
      <c r="DK145" s="17">
        <f>FishAbundance!DK145</f>
        <v>0</v>
      </c>
      <c r="DL145" s="17">
        <f>FishAbundance!DL145</f>
        <v>0</v>
      </c>
      <c r="DM145" s="17">
        <f>FishAbundance!DM145</f>
        <v>0</v>
      </c>
      <c r="DN145" s="17">
        <f>FishAbundance!DN145</f>
        <v>0</v>
      </c>
      <c r="DO145" s="17">
        <f>FishAbundance!DO145</f>
        <v>0</v>
      </c>
      <c r="DP145" s="17">
        <f>FishAbundance!DP145</f>
        <v>0</v>
      </c>
      <c r="DQ145" s="17">
        <f>FishAbundance!DQ145</f>
        <v>0</v>
      </c>
      <c r="DR145" s="17">
        <f>FishAbundance!DR145</f>
        <v>0</v>
      </c>
      <c r="DS145" s="17">
        <f>FishAbundance!DS145</f>
        <v>1</v>
      </c>
      <c r="DT145" s="17">
        <f>FishAbundance!DT145</f>
        <v>0</v>
      </c>
      <c r="DU145" s="17">
        <f>FishAbundance!DU145</f>
        <v>0</v>
      </c>
      <c r="DV145" s="17">
        <f>FishAbundance!DV145</f>
        <v>1</v>
      </c>
      <c r="DW145" s="17">
        <f>FishAbundance!DW145</f>
        <v>0</v>
      </c>
      <c r="DX145" s="17">
        <f>FishAbundance!DX145</f>
        <v>0</v>
      </c>
      <c r="DY145" s="17">
        <f>FishAbundance!DY145</f>
        <v>0</v>
      </c>
      <c r="DZ145" s="17">
        <f>FishAbundance!DZ145</f>
        <v>0</v>
      </c>
      <c r="EA145" s="17">
        <f>FishAbundance!EA145</f>
        <v>0</v>
      </c>
      <c r="EB145" s="17">
        <f>FishAbundance!EB145</f>
        <v>2</v>
      </c>
      <c r="EC145" s="17">
        <f>FishAbundance!EC145</f>
        <v>2</v>
      </c>
      <c r="ED145" s="17">
        <f>FishAbundance!ED145</f>
        <v>0</v>
      </c>
      <c r="EE145" s="17">
        <f>FishAbundance!EE145</f>
        <v>0</v>
      </c>
      <c r="EF145" s="17">
        <f>FishAbundance!EF145</f>
        <v>0</v>
      </c>
      <c r="EG145" s="17">
        <f>FishAbundance!EG145</f>
        <v>0</v>
      </c>
      <c r="EH145" s="17">
        <f>FishAbundance!EH145</f>
        <v>0</v>
      </c>
      <c r="EI145" s="17">
        <f>FishAbundance!EI145</f>
        <v>0</v>
      </c>
      <c r="EJ145" s="17">
        <f>FishAbundance!EJ145</f>
        <v>0</v>
      </c>
      <c r="EK145" s="17">
        <f>FishAbundance!EK145</f>
        <v>2</v>
      </c>
      <c r="EL145" s="17">
        <f>FishAbundance!EL145</f>
        <v>0</v>
      </c>
      <c r="EM145" s="17">
        <f>FishAbundance!EM145</f>
        <v>0</v>
      </c>
      <c r="EN145" s="17">
        <f>FishAbundance!EN145</f>
        <v>2</v>
      </c>
      <c r="EO145" s="17">
        <f>FishAbundance!EO145</f>
        <v>0</v>
      </c>
      <c r="EP145" s="17">
        <f>FishAbundance!EP145</f>
        <v>0</v>
      </c>
      <c r="EQ145" s="17">
        <f>FishAbundance!EQ145</f>
        <v>0</v>
      </c>
      <c r="ER145" s="17">
        <f>FishAbundance!ER145</f>
        <v>0</v>
      </c>
      <c r="ES145" s="17">
        <f>FishAbundance!ES145</f>
        <v>0</v>
      </c>
      <c r="ET145" s="17">
        <f>FishAbundance!ET145</f>
        <v>0</v>
      </c>
      <c r="EU145" s="17">
        <f>FishAbundance!EU145</f>
        <v>0</v>
      </c>
      <c r="EV145" s="17">
        <f>FishAbundance!EV145</f>
        <v>0</v>
      </c>
      <c r="EW145" s="17">
        <f>FishAbundance!EW145</f>
        <v>0</v>
      </c>
      <c r="EX145" s="17">
        <f>FishAbundance!EX145</f>
        <v>0</v>
      </c>
      <c r="EY145" s="17">
        <f>FishAbundance!EY145</f>
        <v>0</v>
      </c>
      <c r="EZ145" s="17">
        <f>FishAbundance!EZ145</f>
        <v>0</v>
      </c>
      <c r="FA145" s="17">
        <f>FishAbundance!FA145</f>
        <v>0</v>
      </c>
      <c r="FB145" s="17">
        <f>FishAbundance!FB145</f>
        <v>0</v>
      </c>
      <c r="FC145" s="17">
        <f>FishAbundance!FC145</f>
        <v>0</v>
      </c>
      <c r="FE145" s="17">
        <f>VLOOKUP($A145, SiteInfo!$A$2:$R$480, MATCH(FishAbundancePRIMER!FE$1, SiteInfo!$A$1:$R$1,0), 0)</f>
        <v>28</v>
      </c>
      <c r="FF145" s="17">
        <f>VLOOKUP($A145, SiteInfo!$A$2:$R$480, MATCH(FishAbundancePRIMER!FF$1, SiteInfo!$A$1:$R$1,0), 0)</f>
        <v>12</v>
      </c>
      <c r="FG145" s="17">
        <f>VLOOKUP($A145, SiteInfo!$A$2:$R$480, MATCH(FishAbundancePRIMER!FG$1, SiteInfo!$A$1:$R$1,0), 0)</f>
        <v>2001</v>
      </c>
      <c r="FH145" s="17" t="str">
        <f>VLOOKUP($A145, SiteInfo!$A$2:$R$480, MATCH(FishAbundancePRIMER!FH$1, SiteInfo!$A$1:$R$1,0), 0)</f>
        <v>CD</v>
      </c>
      <c r="FI145" s="17">
        <f>VLOOKUP($A145, SiteInfo!$A$2:$R$480, MATCH(FishAbundancePRIMER!FI$1, SiteInfo!$A$1:$R$1,0), 0)</f>
        <v>1</v>
      </c>
      <c r="FJ145" s="17" t="str">
        <f>VLOOKUP($A145, SiteInfo!$A$2:$R$480, MATCH(FishAbundancePRIMER!FJ$1, SiteInfo!$A$1:$R$1,0), 0)</f>
        <v>Waikekeno</v>
      </c>
      <c r="FK145" s="17" t="str">
        <f>VLOOKUP($A145, SiteInfo!$A$2:$R$480, MATCH(FishAbundancePRIMER!FK$1, SiteInfo!$A$1:$R$1,0), 0)</f>
        <v>Glenburn</v>
      </c>
      <c r="FL145" s="17" t="str">
        <f>VLOOKUP($A145, SiteInfo!$A$2:$R$480, MATCH(FishAbundancePRIMER!FL$1, SiteInfo!$A$1:$R$1,0), 0)</f>
        <v>SNI</v>
      </c>
      <c r="FM145" s="17" t="str">
        <f>VLOOKUP($A145, SiteInfo!$A$2:$R$480, MATCH(FishAbundancePRIMER!FM$1, SiteInfo!$A$1:$R$1,0), 0)</f>
        <v>SE North Island</v>
      </c>
      <c r="FN145" s="17" t="str">
        <f>VLOOKUP($A145, SiteInfo!$A$2:$R$480, MATCH(FishAbundancePRIMER!FN$1, SiteInfo!$A$1:$R$1,0), 0)</f>
        <v>Gl</v>
      </c>
      <c r="FO145" s="17" t="str">
        <f>VLOOKUP($A145, SiteInfo!$A$2:$R$480, MATCH(FishAbundancePRIMER!FO$1, SiteInfo!$A$1:$R$1,0), 0)</f>
        <v>SENI</v>
      </c>
    </row>
    <row r="146" spans="1:171" x14ac:dyDescent="0.25">
      <c r="A146" s="11" t="str">
        <f>FishAbundance!A146</f>
        <v>Gb1</v>
      </c>
      <c r="B146" s="17">
        <f>FishAbundance!B146</f>
        <v>0</v>
      </c>
      <c r="C146" s="17">
        <f>FishAbundance!C146</f>
        <v>0</v>
      </c>
      <c r="D146" s="17">
        <f>FishAbundance!D146</f>
        <v>0</v>
      </c>
      <c r="E146" s="17">
        <f>FishAbundance!E146</f>
        <v>0</v>
      </c>
      <c r="F146" s="17">
        <f>FishAbundance!F146</f>
        <v>0</v>
      </c>
      <c r="G146" s="17">
        <f>FishAbundance!G146</f>
        <v>0</v>
      </c>
      <c r="H146" s="17">
        <f>FishAbundance!H146</f>
        <v>0</v>
      </c>
      <c r="I146" s="17">
        <f>FishAbundance!I146</f>
        <v>0</v>
      </c>
      <c r="J146" s="17">
        <f>FishAbundance!J146</f>
        <v>0</v>
      </c>
      <c r="K146" s="17">
        <f>FishAbundance!K146</f>
        <v>0</v>
      </c>
      <c r="L146" s="17">
        <f>FishAbundance!L146</f>
        <v>0</v>
      </c>
      <c r="M146" s="17">
        <f>FishAbundance!M146</f>
        <v>0</v>
      </c>
      <c r="N146" s="17">
        <f>FishAbundance!N146</f>
        <v>2</v>
      </c>
      <c r="O146" s="17">
        <f>FishAbundance!O146</f>
        <v>0</v>
      </c>
      <c r="P146" s="17">
        <f>FishAbundance!P146</f>
        <v>0</v>
      </c>
      <c r="Q146" s="17">
        <f>FishAbundance!Q146</f>
        <v>0</v>
      </c>
      <c r="R146" s="17">
        <f>FishAbundance!R146</f>
        <v>0</v>
      </c>
      <c r="S146" s="17">
        <f>FishAbundance!S146</f>
        <v>0</v>
      </c>
      <c r="T146" s="17">
        <f>FishAbundance!T146</f>
        <v>0</v>
      </c>
      <c r="U146" s="17">
        <f>FishAbundance!U146</f>
        <v>0</v>
      </c>
      <c r="V146" s="17">
        <f>FishAbundance!V146</f>
        <v>0</v>
      </c>
      <c r="W146" s="17">
        <f>FishAbundance!W146</f>
        <v>0</v>
      </c>
      <c r="X146" s="17">
        <f>FishAbundance!X146</f>
        <v>0</v>
      </c>
      <c r="Y146" s="17">
        <f>FishAbundance!Y146</f>
        <v>0</v>
      </c>
      <c r="Z146" s="17">
        <f>FishAbundance!Z146</f>
        <v>0</v>
      </c>
      <c r="AA146" s="17">
        <f>FishAbundance!AA146</f>
        <v>0</v>
      </c>
      <c r="AB146" s="17">
        <f>FishAbundance!AB146</f>
        <v>0</v>
      </c>
      <c r="AC146" s="17">
        <f>FishAbundance!AC146</f>
        <v>0</v>
      </c>
      <c r="AD146" s="17">
        <f>FishAbundance!AD146</f>
        <v>0</v>
      </c>
      <c r="AE146" s="17">
        <f>FishAbundance!AE146</f>
        <v>0</v>
      </c>
      <c r="AF146" s="17">
        <f>FishAbundance!AF146</f>
        <v>0</v>
      </c>
      <c r="AG146" s="17">
        <f>FishAbundance!AG146</f>
        <v>0</v>
      </c>
      <c r="AH146" s="17">
        <f>FishAbundance!AH146</f>
        <v>0</v>
      </c>
      <c r="AI146" s="17">
        <f>FishAbundance!AI146</f>
        <v>0</v>
      </c>
      <c r="AJ146" s="17">
        <f>FishAbundance!AJ146</f>
        <v>0</v>
      </c>
      <c r="AK146" s="17">
        <f>FishAbundance!AK146</f>
        <v>0</v>
      </c>
      <c r="AL146" s="17">
        <f>FishAbundance!AL146</f>
        <v>0</v>
      </c>
      <c r="AM146" s="17">
        <f>FishAbundance!AM146</f>
        <v>1</v>
      </c>
      <c r="AN146" s="17">
        <f>FishAbundance!AN146</f>
        <v>0</v>
      </c>
      <c r="AO146" s="17">
        <f>FishAbundance!AO146</f>
        <v>0</v>
      </c>
      <c r="AP146" s="17">
        <f>FishAbundance!AP146</f>
        <v>0</v>
      </c>
      <c r="AQ146" s="17">
        <f>FishAbundance!AQ146</f>
        <v>0</v>
      </c>
      <c r="AR146" s="17">
        <f>FishAbundance!AR146</f>
        <v>0</v>
      </c>
      <c r="AS146" s="17">
        <f>FishAbundance!AS146</f>
        <v>0</v>
      </c>
      <c r="AT146" s="17">
        <f>FishAbundance!AT146</f>
        <v>0</v>
      </c>
      <c r="AU146" s="17">
        <f>FishAbundance!AU146</f>
        <v>0</v>
      </c>
      <c r="AV146" s="17">
        <f>FishAbundance!AV146</f>
        <v>0</v>
      </c>
      <c r="AW146" s="17">
        <f>FishAbundance!AW146</f>
        <v>0</v>
      </c>
      <c r="AX146" s="17">
        <f>FishAbundance!AX146</f>
        <v>0</v>
      </c>
      <c r="AY146" s="17">
        <f>FishAbundance!AY146</f>
        <v>0</v>
      </c>
      <c r="AZ146" s="17">
        <f>FishAbundance!AZ146</f>
        <v>0</v>
      </c>
      <c r="BA146" s="17">
        <f>FishAbundance!BA146</f>
        <v>0</v>
      </c>
      <c r="BB146" s="17">
        <f>FishAbundance!BB146</f>
        <v>0</v>
      </c>
      <c r="BC146" s="17">
        <f>FishAbundance!BC146</f>
        <v>0</v>
      </c>
      <c r="BD146" s="17">
        <f>FishAbundance!BD146</f>
        <v>0</v>
      </c>
      <c r="BE146" s="17">
        <f>FishAbundance!BE146</f>
        <v>0</v>
      </c>
      <c r="BF146" s="17">
        <f>FishAbundance!BF146</f>
        <v>0</v>
      </c>
      <c r="BG146" s="17">
        <f>FishAbundance!BG146</f>
        <v>0</v>
      </c>
      <c r="BH146" s="17">
        <f>FishAbundance!BH146</f>
        <v>0</v>
      </c>
      <c r="BI146" s="17">
        <f>FishAbundance!BI146</f>
        <v>0</v>
      </c>
      <c r="BJ146" s="17">
        <f>FishAbundance!BJ146</f>
        <v>0</v>
      </c>
      <c r="BK146" s="17">
        <f>FishAbundance!BK146</f>
        <v>0</v>
      </c>
      <c r="BL146" s="17">
        <f>FishAbundance!BL146</f>
        <v>0</v>
      </c>
      <c r="BM146" s="17">
        <f>FishAbundance!BM146</f>
        <v>0</v>
      </c>
      <c r="BN146" s="17">
        <f>FishAbundance!BN146</f>
        <v>0</v>
      </c>
      <c r="BO146" s="17">
        <f>FishAbundance!BO146</f>
        <v>0</v>
      </c>
      <c r="BP146" s="17">
        <f>FishAbundance!BP146</f>
        <v>0</v>
      </c>
      <c r="BQ146" s="17">
        <f>FishAbundance!BQ146</f>
        <v>0</v>
      </c>
      <c r="BR146" s="17">
        <f>FishAbundance!BR146</f>
        <v>0</v>
      </c>
      <c r="BS146" s="17">
        <f>FishAbundance!BS146</f>
        <v>1</v>
      </c>
      <c r="BT146" s="17">
        <f>FishAbundance!BT146</f>
        <v>0</v>
      </c>
      <c r="BU146" s="17">
        <f>FishAbundance!BU146</f>
        <v>0</v>
      </c>
      <c r="BV146" s="17">
        <f>FishAbundance!BV146</f>
        <v>0</v>
      </c>
      <c r="BW146" s="17">
        <f>FishAbundance!BW146</f>
        <v>0</v>
      </c>
      <c r="BX146" s="17">
        <f>FishAbundance!BX146</f>
        <v>0</v>
      </c>
      <c r="BY146" s="17">
        <f>FishAbundance!BY146</f>
        <v>0</v>
      </c>
      <c r="BZ146" s="17">
        <f>FishAbundance!BZ146</f>
        <v>0</v>
      </c>
      <c r="CA146" s="17">
        <f>FishAbundance!CA146</f>
        <v>0</v>
      </c>
      <c r="CB146" s="17">
        <f>FishAbundance!CB146</f>
        <v>0</v>
      </c>
      <c r="CC146" s="17">
        <f>FishAbundance!CC146</f>
        <v>0</v>
      </c>
      <c r="CD146" s="17">
        <f>FishAbundance!CD146</f>
        <v>0</v>
      </c>
      <c r="CE146" s="17">
        <f>FishAbundance!CE146</f>
        <v>0</v>
      </c>
      <c r="CF146" s="17">
        <f>FishAbundance!CF146</f>
        <v>0</v>
      </c>
      <c r="CG146" s="17">
        <f>FishAbundance!CG146</f>
        <v>3</v>
      </c>
      <c r="CH146" s="17">
        <f>FishAbundance!CH146</f>
        <v>0</v>
      </c>
      <c r="CI146" s="17">
        <f>FishAbundance!CI146</f>
        <v>0</v>
      </c>
      <c r="CJ146" s="17">
        <f>FishAbundance!CJ146</f>
        <v>0</v>
      </c>
      <c r="CK146" s="17">
        <f>FishAbundance!CK146</f>
        <v>0</v>
      </c>
      <c r="CL146" s="17">
        <f>FishAbundance!CL146</f>
        <v>0</v>
      </c>
      <c r="CM146" s="17">
        <f>FishAbundance!CM146</f>
        <v>2</v>
      </c>
      <c r="CN146" s="17">
        <f>FishAbundance!CN146</f>
        <v>0</v>
      </c>
      <c r="CO146" s="17">
        <f>FishAbundance!CO146</f>
        <v>0</v>
      </c>
      <c r="CP146" s="17">
        <f>FishAbundance!CP146</f>
        <v>0</v>
      </c>
      <c r="CQ146" s="17">
        <f>FishAbundance!CQ146</f>
        <v>0</v>
      </c>
      <c r="CR146" s="17">
        <f>FishAbundance!CR146</f>
        <v>0</v>
      </c>
      <c r="CS146" s="17">
        <f>FishAbundance!CS146</f>
        <v>2</v>
      </c>
      <c r="CT146" s="17">
        <f>FishAbundance!CT146</f>
        <v>1</v>
      </c>
      <c r="CU146" s="17">
        <f>FishAbundance!CU146</f>
        <v>0</v>
      </c>
      <c r="CV146" s="17">
        <f>FishAbundance!CV146</f>
        <v>0</v>
      </c>
      <c r="CW146" s="17">
        <f>FishAbundance!CW146</f>
        <v>0</v>
      </c>
      <c r="CX146" s="17">
        <f>FishAbundance!CX146</f>
        <v>0</v>
      </c>
      <c r="CY146" s="17">
        <f>FishAbundance!CY146</f>
        <v>0</v>
      </c>
      <c r="CZ146" s="17">
        <f>FishAbundance!CZ146</f>
        <v>0</v>
      </c>
      <c r="DA146" s="17">
        <f>FishAbundance!DA146</f>
        <v>2</v>
      </c>
      <c r="DB146" s="17">
        <f>FishAbundance!DB146</f>
        <v>0</v>
      </c>
      <c r="DC146" s="17">
        <f>FishAbundance!DC146</f>
        <v>2</v>
      </c>
      <c r="DD146" s="17">
        <f>FishAbundance!DD146</f>
        <v>1</v>
      </c>
      <c r="DE146" s="17">
        <f>FishAbundance!DE146</f>
        <v>0</v>
      </c>
      <c r="DF146" s="17">
        <f>FishAbundance!DF146</f>
        <v>0</v>
      </c>
      <c r="DG146" s="17">
        <f>FishAbundance!DG146</f>
        <v>1</v>
      </c>
      <c r="DH146" s="17">
        <f>FishAbundance!DH146</f>
        <v>0</v>
      </c>
      <c r="DI146" s="17">
        <f>FishAbundance!DI146</f>
        <v>0</v>
      </c>
      <c r="DJ146" s="17">
        <f>FishAbundance!DJ146</f>
        <v>0</v>
      </c>
      <c r="DK146" s="17">
        <f>FishAbundance!DK146</f>
        <v>1</v>
      </c>
      <c r="DL146" s="17">
        <f>FishAbundance!DL146</f>
        <v>0</v>
      </c>
      <c r="DM146" s="17">
        <f>FishAbundance!DM146</f>
        <v>0</v>
      </c>
      <c r="DN146" s="17">
        <f>FishAbundance!DN146</f>
        <v>0</v>
      </c>
      <c r="DO146" s="17">
        <f>FishAbundance!DO146</f>
        <v>0</v>
      </c>
      <c r="DP146" s="17">
        <f>FishAbundance!DP146</f>
        <v>0</v>
      </c>
      <c r="DQ146" s="17">
        <f>FishAbundance!DQ146</f>
        <v>0</v>
      </c>
      <c r="DR146" s="17">
        <f>FishAbundance!DR146</f>
        <v>0</v>
      </c>
      <c r="DS146" s="17">
        <f>FishAbundance!DS146</f>
        <v>0</v>
      </c>
      <c r="DT146" s="17">
        <f>FishAbundance!DT146</f>
        <v>0</v>
      </c>
      <c r="DU146" s="17">
        <f>FishAbundance!DU146</f>
        <v>0</v>
      </c>
      <c r="DV146" s="17">
        <f>FishAbundance!DV146</f>
        <v>0</v>
      </c>
      <c r="DW146" s="17">
        <f>FishAbundance!DW146</f>
        <v>0</v>
      </c>
      <c r="DX146" s="17">
        <f>FishAbundance!DX146</f>
        <v>0</v>
      </c>
      <c r="DY146" s="17">
        <f>FishAbundance!DY146</f>
        <v>0</v>
      </c>
      <c r="DZ146" s="17">
        <f>FishAbundance!DZ146</f>
        <v>0</v>
      </c>
      <c r="EA146" s="17">
        <f>FishAbundance!EA146</f>
        <v>0</v>
      </c>
      <c r="EB146" s="17">
        <f>FishAbundance!EB146</f>
        <v>0</v>
      </c>
      <c r="EC146" s="17">
        <f>FishAbundance!EC146</f>
        <v>0</v>
      </c>
      <c r="ED146" s="17">
        <f>FishAbundance!ED146</f>
        <v>0</v>
      </c>
      <c r="EE146" s="17">
        <f>FishAbundance!EE146</f>
        <v>0</v>
      </c>
      <c r="EF146" s="17">
        <f>FishAbundance!EF146</f>
        <v>0</v>
      </c>
      <c r="EG146" s="17">
        <f>FishAbundance!EG146</f>
        <v>0</v>
      </c>
      <c r="EH146" s="17">
        <f>FishAbundance!EH146</f>
        <v>0</v>
      </c>
      <c r="EI146" s="17">
        <f>FishAbundance!EI146</f>
        <v>0</v>
      </c>
      <c r="EJ146" s="17">
        <f>FishAbundance!EJ146</f>
        <v>0</v>
      </c>
      <c r="EK146" s="17">
        <f>FishAbundance!EK146</f>
        <v>3</v>
      </c>
      <c r="EL146" s="17">
        <f>FishAbundance!EL146</f>
        <v>0</v>
      </c>
      <c r="EM146" s="17">
        <f>FishAbundance!EM146</f>
        <v>0</v>
      </c>
      <c r="EN146" s="17">
        <f>FishAbundance!EN146</f>
        <v>0</v>
      </c>
      <c r="EO146" s="17">
        <f>FishAbundance!EO146</f>
        <v>0</v>
      </c>
      <c r="EP146" s="17">
        <f>FishAbundance!EP146</f>
        <v>0</v>
      </c>
      <c r="EQ146" s="17">
        <f>FishAbundance!EQ146</f>
        <v>0</v>
      </c>
      <c r="ER146" s="17">
        <f>FishAbundance!ER146</f>
        <v>3</v>
      </c>
      <c r="ES146" s="17">
        <f>FishAbundance!ES146</f>
        <v>0</v>
      </c>
      <c r="ET146" s="17">
        <f>FishAbundance!ET146</f>
        <v>0</v>
      </c>
      <c r="EU146" s="17">
        <f>FishAbundance!EU146</f>
        <v>0</v>
      </c>
      <c r="EV146" s="17">
        <f>FishAbundance!EV146</f>
        <v>0</v>
      </c>
      <c r="EW146" s="17">
        <f>FishAbundance!EW146</f>
        <v>0</v>
      </c>
      <c r="EX146" s="17">
        <f>FishAbundance!EX146</f>
        <v>1</v>
      </c>
      <c r="EY146" s="17">
        <f>FishAbundance!EY146</f>
        <v>0</v>
      </c>
      <c r="EZ146" s="17">
        <f>FishAbundance!EZ146</f>
        <v>0</v>
      </c>
      <c r="FA146" s="17">
        <f>FishAbundance!FA146</f>
        <v>0</v>
      </c>
      <c r="FB146" s="17">
        <f>FishAbundance!FB146</f>
        <v>0</v>
      </c>
      <c r="FC146" s="17">
        <f>FishAbundance!FC146</f>
        <v>0</v>
      </c>
      <c r="FE146" s="17">
        <f>VLOOKUP($A146, SiteInfo!$A$2:$R$480, MATCH(FishAbundancePRIMER!FE$1, SiteInfo!$A$1:$R$1,0), 0)</f>
        <v>7</v>
      </c>
      <c r="FF146" s="17">
        <f>VLOOKUP($A146, SiteInfo!$A$2:$R$480, MATCH(FishAbundancePRIMER!FF$1, SiteInfo!$A$1:$R$1,0), 0)</f>
        <v>5</v>
      </c>
      <c r="FG146" s="17">
        <f>VLOOKUP($A146, SiteInfo!$A$2:$R$480, MATCH(FishAbundancePRIMER!FG$1, SiteInfo!$A$1:$R$1,0), 0)</f>
        <v>2002</v>
      </c>
      <c r="FH146" s="17" t="str">
        <f>VLOOKUP($A146, SiteInfo!$A$2:$R$480, MATCH(FishAbundancePRIMER!FH$1, SiteInfo!$A$1:$R$1,0), 0)</f>
        <v>CD</v>
      </c>
      <c r="FI146" s="17">
        <f>VLOOKUP($A146, SiteInfo!$A$2:$R$480, MATCH(FishAbundancePRIMER!FI$1, SiteInfo!$A$1:$R$1,0), 0)</f>
        <v>4</v>
      </c>
      <c r="FJ146" s="17" t="str">
        <f>VLOOKUP($A146, SiteInfo!$A$2:$R$480, MATCH(FishAbundancePRIMER!FJ$1, SiteInfo!$A$1:$R$1,0), 0)</f>
        <v>Great Barrier SE</v>
      </c>
      <c r="FK146" s="17" t="str">
        <f>VLOOKUP($A146, SiteInfo!$A$2:$R$480, MATCH(FishAbundancePRIMER!FK$1, SiteInfo!$A$1:$R$1,0), 0)</f>
        <v>Great Barrier Island</v>
      </c>
      <c r="FL146" s="17" t="str">
        <f>VLOOKUP($A146, SiteInfo!$A$2:$R$480, MATCH(FishAbundancePRIMER!FL$1, SiteInfo!$A$1:$R$1,0), 0)</f>
        <v>BRI</v>
      </c>
      <c r="FM146" s="17" t="str">
        <f>VLOOKUP($A146, SiteInfo!$A$2:$R$480, MATCH(FishAbundancePRIMER!FM$1, SiteInfo!$A$1:$R$1,0), 0)</f>
        <v>Barrier Islands</v>
      </c>
      <c r="FN146" s="17" t="str">
        <f>VLOOKUP($A146, SiteInfo!$A$2:$R$480, MATCH(FishAbundancePRIMER!FN$1, SiteInfo!$A$1:$R$1,0), 0)</f>
        <v>Gb</v>
      </c>
      <c r="FO146" s="17" t="str">
        <f>VLOOKUP($A146, SiteInfo!$A$2:$R$480, MATCH(FishAbundancePRIMER!FO$1, SiteInfo!$A$1:$R$1,0), 0)</f>
        <v>NENI</v>
      </c>
    </row>
    <row r="147" spans="1:171" x14ac:dyDescent="0.25">
      <c r="A147" s="11" t="str">
        <f>FishAbundance!A147</f>
        <v>Gb2</v>
      </c>
      <c r="B147" s="17">
        <f>FishAbundance!B147</f>
        <v>0</v>
      </c>
      <c r="C147" s="17">
        <f>FishAbundance!C147</f>
        <v>0</v>
      </c>
      <c r="D147" s="17">
        <f>FishAbundance!D147</f>
        <v>0</v>
      </c>
      <c r="E147" s="17">
        <f>FishAbundance!E147</f>
        <v>0</v>
      </c>
      <c r="F147" s="17">
        <f>FishAbundance!F147</f>
        <v>0</v>
      </c>
      <c r="G147" s="17">
        <f>FishAbundance!G147</f>
        <v>0</v>
      </c>
      <c r="H147" s="17">
        <f>FishAbundance!H147</f>
        <v>0</v>
      </c>
      <c r="I147" s="17">
        <f>FishAbundance!I147</f>
        <v>0</v>
      </c>
      <c r="J147" s="17">
        <f>FishAbundance!J147</f>
        <v>0</v>
      </c>
      <c r="K147" s="17">
        <f>FishAbundance!K147</f>
        <v>0</v>
      </c>
      <c r="L147" s="17">
        <f>FishAbundance!L147</f>
        <v>0</v>
      </c>
      <c r="M147" s="17">
        <f>FishAbundance!M147</f>
        <v>0</v>
      </c>
      <c r="N147" s="17">
        <f>FishAbundance!N147</f>
        <v>0</v>
      </c>
      <c r="O147" s="17">
        <f>FishAbundance!O147</f>
        <v>0</v>
      </c>
      <c r="P147" s="17">
        <f>FishAbundance!P147</f>
        <v>0</v>
      </c>
      <c r="Q147" s="17">
        <f>FishAbundance!Q147</f>
        <v>0</v>
      </c>
      <c r="R147" s="17">
        <f>FishAbundance!R147</f>
        <v>0</v>
      </c>
      <c r="S147" s="17">
        <f>FishAbundance!S147</f>
        <v>0</v>
      </c>
      <c r="T147" s="17">
        <f>FishAbundance!T147</f>
        <v>0</v>
      </c>
      <c r="U147" s="17">
        <f>FishAbundance!U147</f>
        <v>0</v>
      </c>
      <c r="V147" s="17">
        <f>FishAbundance!V147</f>
        <v>0</v>
      </c>
      <c r="W147" s="17">
        <f>FishAbundance!W147</f>
        <v>0</v>
      </c>
      <c r="X147" s="17">
        <f>FishAbundance!X147</f>
        <v>0</v>
      </c>
      <c r="Y147" s="17">
        <f>FishAbundance!Y147</f>
        <v>0</v>
      </c>
      <c r="Z147" s="17">
        <f>FishAbundance!Z147</f>
        <v>0</v>
      </c>
      <c r="AA147" s="17">
        <f>FishAbundance!AA147</f>
        <v>2</v>
      </c>
      <c r="AB147" s="17">
        <f>FishAbundance!AB147</f>
        <v>0</v>
      </c>
      <c r="AC147" s="17">
        <f>FishAbundance!AC147</f>
        <v>0</v>
      </c>
      <c r="AD147" s="17">
        <f>FishAbundance!AD147</f>
        <v>0</v>
      </c>
      <c r="AE147" s="17">
        <f>FishAbundance!AE147</f>
        <v>0</v>
      </c>
      <c r="AF147" s="17">
        <f>FishAbundance!AF147</f>
        <v>0</v>
      </c>
      <c r="AG147" s="17">
        <f>FishAbundance!AG147</f>
        <v>0</v>
      </c>
      <c r="AH147" s="17">
        <f>FishAbundance!AH147</f>
        <v>0</v>
      </c>
      <c r="AI147" s="17">
        <f>FishAbundance!AI147</f>
        <v>0</v>
      </c>
      <c r="AJ147" s="17">
        <f>FishAbundance!AJ147</f>
        <v>0</v>
      </c>
      <c r="AK147" s="17">
        <f>FishAbundance!AK147</f>
        <v>0</v>
      </c>
      <c r="AL147" s="17">
        <f>FishAbundance!AL147</f>
        <v>0</v>
      </c>
      <c r="AM147" s="17">
        <f>FishAbundance!AM147</f>
        <v>1</v>
      </c>
      <c r="AN147" s="17">
        <f>FishAbundance!AN147</f>
        <v>0</v>
      </c>
      <c r="AO147" s="17">
        <f>FishAbundance!AO147</f>
        <v>0</v>
      </c>
      <c r="AP147" s="17">
        <f>FishAbundance!AP147</f>
        <v>0</v>
      </c>
      <c r="AQ147" s="17">
        <f>FishAbundance!AQ147</f>
        <v>0</v>
      </c>
      <c r="AR147" s="17">
        <f>FishAbundance!AR147</f>
        <v>0</v>
      </c>
      <c r="AS147" s="17">
        <f>FishAbundance!AS147</f>
        <v>0</v>
      </c>
      <c r="AT147" s="17">
        <f>FishAbundance!AT147</f>
        <v>0</v>
      </c>
      <c r="AU147" s="17">
        <f>FishAbundance!AU147</f>
        <v>0</v>
      </c>
      <c r="AV147" s="17">
        <f>FishAbundance!AV147</f>
        <v>0</v>
      </c>
      <c r="AW147" s="17">
        <f>FishAbundance!AW147</f>
        <v>0</v>
      </c>
      <c r="AX147" s="17">
        <f>FishAbundance!AX147</f>
        <v>0</v>
      </c>
      <c r="AY147" s="17">
        <f>FishAbundance!AY147</f>
        <v>0</v>
      </c>
      <c r="AZ147" s="17">
        <f>FishAbundance!AZ147</f>
        <v>0</v>
      </c>
      <c r="BA147" s="17">
        <f>FishAbundance!BA147</f>
        <v>0</v>
      </c>
      <c r="BB147" s="17">
        <f>FishAbundance!BB147</f>
        <v>0</v>
      </c>
      <c r="BC147" s="17">
        <f>FishAbundance!BC147</f>
        <v>0</v>
      </c>
      <c r="BD147" s="17">
        <f>FishAbundance!BD147</f>
        <v>0</v>
      </c>
      <c r="BE147" s="17">
        <f>FishAbundance!BE147</f>
        <v>0</v>
      </c>
      <c r="BF147" s="17">
        <f>FishAbundance!BF147</f>
        <v>0</v>
      </c>
      <c r="BG147" s="17">
        <f>FishAbundance!BG147</f>
        <v>0</v>
      </c>
      <c r="BH147" s="17">
        <f>FishAbundance!BH147</f>
        <v>0</v>
      </c>
      <c r="BI147" s="17">
        <f>FishAbundance!BI147</f>
        <v>0</v>
      </c>
      <c r="BJ147" s="17">
        <f>FishAbundance!BJ147</f>
        <v>0</v>
      </c>
      <c r="BK147" s="17">
        <f>FishAbundance!BK147</f>
        <v>0</v>
      </c>
      <c r="BL147" s="17">
        <f>FishAbundance!BL147</f>
        <v>0</v>
      </c>
      <c r="BM147" s="17">
        <f>FishAbundance!BM147</f>
        <v>0</v>
      </c>
      <c r="BN147" s="17">
        <f>FishAbundance!BN147</f>
        <v>0</v>
      </c>
      <c r="BO147" s="17">
        <f>FishAbundance!BO147</f>
        <v>0</v>
      </c>
      <c r="BP147" s="17">
        <f>FishAbundance!BP147</f>
        <v>0</v>
      </c>
      <c r="BQ147" s="17">
        <f>FishAbundance!BQ147</f>
        <v>0</v>
      </c>
      <c r="BR147" s="17">
        <f>FishAbundance!BR147</f>
        <v>2</v>
      </c>
      <c r="BS147" s="17">
        <f>FishAbundance!BS147</f>
        <v>2</v>
      </c>
      <c r="BT147" s="17">
        <f>FishAbundance!BT147</f>
        <v>0</v>
      </c>
      <c r="BU147" s="17">
        <f>FishAbundance!BU147</f>
        <v>0</v>
      </c>
      <c r="BV147" s="17">
        <f>FishAbundance!BV147</f>
        <v>0</v>
      </c>
      <c r="BW147" s="17">
        <f>FishAbundance!BW147</f>
        <v>1</v>
      </c>
      <c r="BX147" s="17">
        <f>FishAbundance!BX147</f>
        <v>0</v>
      </c>
      <c r="BY147" s="17">
        <f>FishAbundance!BY147</f>
        <v>0</v>
      </c>
      <c r="BZ147" s="17">
        <f>FishAbundance!BZ147</f>
        <v>0</v>
      </c>
      <c r="CA147" s="17">
        <f>FishAbundance!CA147</f>
        <v>0</v>
      </c>
      <c r="CB147" s="17">
        <f>FishAbundance!CB147</f>
        <v>0</v>
      </c>
      <c r="CC147" s="17">
        <f>FishAbundance!CC147</f>
        <v>0</v>
      </c>
      <c r="CD147" s="17">
        <f>FishAbundance!CD147</f>
        <v>0</v>
      </c>
      <c r="CE147" s="17">
        <f>FishAbundance!CE147</f>
        <v>0</v>
      </c>
      <c r="CF147" s="17">
        <f>FishAbundance!CF147</f>
        <v>0</v>
      </c>
      <c r="CG147" s="17">
        <f>FishAbundance!CG147</f>
        <v>1</v>
      </c>
      <c r="CH147" s="17">
        <f>FishAbundance!CH147</f>
        <v>0</v>
      </c>
      <c r="CI147" s="17">
        <f>FishAbundance!CI147</f>
        <v>0</v>
      </c>
      <c r="CJ147" s="17">
        <f>FishAbundance!CJ147</f>
        <v>0</v>
      </c>
      <c r="CK147" s="17">
        <f>FishAbundance!CK147</f>
        <v>0</v>
      </c>
      <c r="CL147" s="17">
        <f>FishAbundance!CL147</f>
        <v>0</v>
      </c>
      <c r="CM147" s="17">
        <f>FishAbundance!CM147</f>
        <v>2</v>
      </c>
      <c r="CN147" s="17">
        <f>FishAbundance!CN147</f>
        <v>0</v>
      </c>
      <c r="CO147" s="17">
        <f>FishAbundance!CO147</f>
        <v>0</v>
      </c>
      <c r="CP147" s="17">
        <f>FishAbundance!CP147</f>
        <v>0</v>
      </c>
      <c r="CQ147" s="17">
        <f>FishAbundance!CQ147</f>
        <v>0</v>
      </c>
      <c r="CR147" s="17">
        <f>FishAbundance!CR147</f>
        <v>0</v>
      </c>
      <c r="CS147" s="17">
        <f>FishAbundance!CS147</f>
        <v>2</v>
      </c>
      <c r="CT147" s="17">
        <f>FishAbundance!CT147</f>
        <v>0</v>
      </c>
      <c r="CU147" s="17">
        <f>FishAbundance!CU147</f>
        <v>0</v>
      </c>
      <c r="CV147" s="17">
        <f>FishAbundance!CV147</f>
        <v>0</v>
      </c>
      <c r="CW147" s="17">
        <f>FishAbundance!CW147</f>
        <v>0</v>
      </c>
      <c r="CX147" s="17">
        <f>FishAbundance!CX147</f>
        <v>0</v>
      </c>
      <c r="CY147" s="17">
        <f>FishAbundance!CY147</f>
        <v>0</v>
      </c>
      <c r="CZ147" s="17">
        <f>FishAbundance!CZ147</f>
        <v>0</v>
      </c>
      <c r="DA147" s="17">
        <f>FishAbundance!DA147</f>
        <v>0</v>
      </c>
      <c r="DB147" s="17">
        <f>FishAbundance!DB147</f>
        <v>0</v>
      </c>
      <c r="DC147" s="17">
        <f>FishAbundance!DC147</f>
        <v>1</v>
      </c>
      <c r="DD147" s="17">
        <f>FishAbundance!DD147</f>
        <v>0</v>
      </c>
      <c r="DE147" s="17">
        <f>FishAbundance!DE147</f>
        <v>0</v>
      </c>
      <c r="DF147" s="17">
        <f>FishAbundance!DF147</f>
        <v>0</v>
      </c>
      <c r="DG147" s="17">
        <f>FishAbundance!DG147</f>
        <v>0</v>
      </c>
      <c r="DH147" s="17">
        <f>FishAbundance!DH147</f>
        <v>0</v>
      </c>
      <c r="DI147" s="17">
        <f>FishAbundance!DI147</f>
        <v>0</v>
      </c>
      <c r="DJ147" s="17">
        <f>FishAbundance!DJ147</f>
        <v>0</v>
      </c>
      <c r="DK147" s="17">
        <f>FishAbundance!DK147</f>
        <v>0</v>
      </c>
      <c r="DL147" s="17">
        <f>FishAbundance!DL147</f>
        <v>0</v>
      </c>
      <c r="DM147" s="17">
        <f>FishAbundance!DM147</f>
        <v>0</v>
      </c>
      <c r="DN147" s="17">
        <f>FishAbundance!DN147</f>
        <v>0</v>
      </c>
      <c r="DO147" s="17">
        <f>FishAbundance!DO147</f>
        <v>0</v>
      </c>
      <c r="DP147" s="17">
        <f>FishAbundance!DP147</f>
        <v>0</v>
      </c>
      <c r="DQ147" s="17">
        <f>FishAbundance!DQ147</f>
        <v>0</v>
      </c>
      <c r="DR147" s="17">
        <f>FishAbundance!DR147</f>
        <v>0</v>
      </c>
      <c r="DS147" s="17">
        <f>FishAbundance!DS147</f>
        <v>0</v>
      </c>
      <c r="DT147" s="17">
        <f>FishAbundance!DT147</f>
        <v>0</v>
      </c>
      <c r="DU147" s="17">
        <f>FishAbundance!DU147</f>
        <v>0</v>
      </c>
      <c r="DV147" s="17">
        <f>FishAbundance!DV147</f>
        <v>0</v>
      </c>
      <c r="DW147" s="17">
        <f>FishAbundance!DW147</f>
        <v>0</v>
      </c>
      <c r="DX147" s="17">
        <f>FishAbundance!DX147</f>
        <v>0</v>
      </c>
      <c r="DY147" s="17">
        <f>FishAbundance!DY147</f>
        <v>0</v>
      </c>
      <c r="DZ147" s="17">
        <f>FishAbundance!DZ147</f>
        <v>2</v>
      </c>
      <c r="EA147" s="17">
        <f>FishAbundance!EA147</f>
        <v>1</v>
      </c>
      <c r="EB147" s="17">
        <f>FishAbundance!EB147</f>
        <v>2</v>
      </c>
      <c r="EC147" s="17">
        <f>FishAbundance!EC147</f>
        <v>2</v>
      </c>
      <c r="ED147" s="17">
        <f>FishAbundance!ED147</f>
        <v>0</v>
      </c>
      <c r="EE147" s="17">
        <f>FishAbundance!EE147</f>
        <v>0</v>
      </c>
      <c r="EF147" s="17">
        <f>FishAbundance!EF147</f>
        <v>0</v>
      </c>
      <c r="EG147" s="17">
        <f>FishAbundance!EG147</f>
        <v>0</v>
      </c>
      <c r="EH147" s="17">
        <f>FishAbundance!EH147</f>
        <v>0</v>
      </c>
      <c r="EI147" s="17">
        <f>FishAbundance!EI147</f>
        <v>0</v>
      </c>
      <c r="EJ147" s="17">
        <f>FishAbundance!EJ147</f>
        <v>0</v>
      </c>
      <c r="EK147" s="17">
        <f>FishAbundance!EK147</f>
        <v>2</v>
      </c>
      <c r="EL147" s="17">
        <f>FishAbundance!EL147</f>
        <v>0</v>
      </c>
      <c r="EM147" s="17">
        <f>FishAbundance!EM147</f>
        <v>2</v>
      </c>
      <c r="EN147" s="17">
        <f>FishAbundance!EN147</f>
        <v>0</v>
      </c>
      <c r="EO147" s="17">
        <f>FishAbundance!EO147</f>
        <v>1</v>
      </c>
      <c r="EP147" s="17">
        <f>FishAbundance!EP147</f>
        <v>0</v>
      </c>
      <c r="EQ147" s="17">
        <f>FishAbundance!EQ147</f>
        <v>0</v>
      </c>
      <c r="ER147" s="17">
        <f>FishAbundance!ER147</f>
        <v>0</v>
      </c>
      <c r="ES147" s="17">
        <f>FishAbundance!ES147</f>
        <v>0</v>
      </c>
      <c r="ET147" s="17">
        <f>FishAbundance!ET147</f>
        <v>0</v>
      </c>
      <c r="EU147" s="17">
        <f>FishAbundance!EU147</f>
        <v>0</v>
      </c>
      <c r="EV147" s="17">
        <f>FishAbundance!EV147</f>
        <v>0</v>
      </c>
      <c r="EW147" s="17">
        <f>FishAbundance!EW147</f>
        <v>0</v>
      </c>
      <c r="EX147" s="17">
        <f>FishAbundance!EX147</f>
        <v>2</v>
      </c>
      <c r="EY147" s="17">
        <f>FishAbundance!EY147</f>
        <v>0</v>
      </c>
      <c r="EZ147" s="17">
        <f>FishAbundance!EZ147</f>
        <v>0</v>
      </c>
      <c r="FA147" s="17">
        <f>FishAbundance!FA147</f>
        <v>0</v>
      </c>
      <c r="FB147" s="17">
        <f>FishAbundance!FB147</f>
        <v>0</v>
      </c>
      <c r="FC147" s="17">
        <f>FishAbundance!FC147</f>
        <v>0</v>
      </c>
      <c r="FE147" s="17">
        <f>VLOOKUP($A147, SiteInfo!$A$2:$R$480, MATCH(FishAbundancePRIMER!FE$1, SiteInfo!$A$1:$R$1,0), 0)</f>
        <v>28</v>
      </c>
      <c r="FF147" s="17">
        <f>VLOOKUP($A147, SiteInfo!$A$2:$R$480, MATCH(FishAbundancePRIMER!FF$1, SiteInfo!$A$1:$R$1,0), 0)</f>
        <v>11</v>
      </c>
      <c r="FG147" s="17">
        <f>VLOOKUP($A147, SiteInfo!$A$2:$R$480, MATCH(FishAbundancePRIMER!FG$1, SiteInfo!$A$1:$R$1,0), 0)</f>
        <v>2002</v>
      </c>
      <c r="FH147" s="17" t="str">
        <f>VLOOKUP($A147, SiteInfo!$A$2:$R$480, MATCH(FishAbundancePRIMER!FH$1, SiteInfo!$A$1:$R$1,0), 0)</f>
        <v>CD</v>
      </c>
      <c r="FI147" s="17">
        <f>VLOOKUP($A147, SiteInfo!$A$2:$R$480, MATCH(FishAbundancePRIMER!FI$1, SiteInfo!$A$1:$R$1,0), 0)</f>
        <v>3</v>
      </c>
      <c r="FJ147" s="17" t="str">
        <f>VLOOKUP($A147, SiteInfo!$A$2:$R$480, MATCH(FishAbundancePRIMER!FJ$1, SiteInfo!$A$1:$R$1,0), 0)</f>
        <v>Rangiwhakaea Bay</v>
      </c>
      <c r="FK147" s="17" t="str">
        <f>VLOOKUP($A147, SiteInfo!$A$2:$R$480, MATCH(FishAbundancePRIMER!FK$1, SiteInfo!$A$1:$R$1,0), 0)</f>
        <v>Great Barrier Island</v>
      </c>
      <c r="FL147" s="17" t="str">
        <f>VLOOKUP($A147, SiteInfo!$A$2:$R$480, MATCH(FishAbundancePRIMER!FL$1, SiteInfo!$A$1:$R$1,0), 0)</f>
        <v>BRI</v>
      </c>
      <c r="FM147" s="17" t="str">
        <f>VLOOKUP($A147, SiteInfo!$A$2:$R$480, MATCH(FishAbundancePRIMER!FM$1, SiteInfo!$A$1:$R$1,0), 0)</f>
        <v>Barrier Islands</v>
      </c>
      <c r="FN147" s="17" t="str">
        <f>VLOOKUP($A147, SiteInfo!$A$2:$R$480, MATCH(FishAbundancePRIMER!FN$1, SiteInfo!$A$1:$R$1,0), 0)</f>
        <v>Gb</v>
      </c>
      <c r="FO147" s="17" t="str">
        <f>VLOOKUP($A147, SiteInfo!$A$2:$R$480, MATCH(FishAbundancePRIMER!FO$1, SiteInfo!$A$1:$R$1,0), 0)</f>
        <v>NENI</v>
      </c>
    </row>
    <row r="148" spans="1:171" x14ac:dyDescent="0.25">
      <c r="A148" s="11" t="str">
        <f>FishAbundance!A148</f>
        <v>Gb3</v>
      </c>
      <c r="B148" s="17">
        <f>FishAbundance!B148</f>
        <v>0</v>
      </c>
      <c r="C148" s="17">
        <f>FishAbundance!C148</f>
        <v>0</v>
      </c>
      <c r="D148" s="17">
        <f>FishAbundance!D148</f>
        <v>0</v>
      </c>
      <c r="E148" s="17">
        <f>FishAbundance!E148</f>
        <v>0</v>
      </c>
      <c r="F148" s="17">
        <f>FishAbundance!F148</f>
        <v>0</v>
      </c>
      <c r="G148" s="17">
        <f>FishAbundance!G148</f>
        <v>0</v>
      </c>
      <c r="H148" s="17">
        <f>FishAbundance!H148</f>
        <v>0</v>
      </c>
      <c r="I148" s="17">
        <f>FishAbundance!I148</f>
        <v>0</v>
      </c>
      <c r="J148" s="17">
        <f>FishAbundance!J148</f>
        <v>0</v>
      </c>
      <c r="K148" s="17">
        <f>FishAbundance!K148</f>
        <v>0</v>
      </c>
      <c r="L148" s="17">
        <f>FishAbundance!L148</f>
        <v>0</v>
      </c>
      <c r="M148" s="17">
        <f>FishAbundance!M148</f>
        <v>0</v>
      </c>
      <c r="N148" s="17">
        <f>FishAbundance!N148</f>
        <v>1</v>
      </c>
      <c r="O148" s="17">
        <f>FishAbundance!O148</f>
        <v>0</v>
      </c>
      <c r="P148" s="17">
        <f>FishAbundance!P148</f>
        <v>0</v>
      </c>
      <c r="Q148" s="17">
        <f>FishAbundance!Q148</f>
        <v>0</v>
      </c>
      <c r="R148" s="17">
        <f>FishAbundance!R148</f>
        <v>0</v>
      </c>
      <c r="S148" s="17">
        <f>FishAbundance!S148</f>
        <v>0</v>
      </c>
      <c r="T148" s="17">
        <f>FishAbundance!T148</f>
        <v>0</v>
      </c>
      <c r="U148" s="17">
        <f>FishAbundance!U148</f>
        <v>0</v>
      </c>
      <c r="V148" s="17">
        <f>FishAbundance!V148</f>
        <v>0</v>
      </c>
      <c r="W148" s="17">
        <f>FishAbundance!W148</f>
        <v>0</v>
      </c>
      <c r="X148" s="17">
        <f>FishAbundance!X148</f>
        <v>0</v>
      </c>
      <c r="Y148" s="17">
        <f>FishAbundance!Y148</f>
        <v>0</v>
      </c>
      <c r="Z148" s="17">
        <f>FishAbundance!Z148</f>
        <v>0</v>
      </c>
      <c r="AA148" s="17">
        <f>FishAbundance!AA148</f>
        <v>0</v>
      </c>
      <c r="AB148" s="17">
        <f>FishAbundance!AB148</f>
        <v>0</v>
      </c>
      <c r="AC148" s="17">
        <f>FishAbundance!AC148</f>
        <v>0</v>
      </c>
      <c r="AD148" s="17">
        <f>FishAbundance!AD148</f>
        <v>0</v>
      </c>
      <c r="AE148" s="17">
        <f>FishAbundance!AE148</f>
        <v>0</v>
      </c>
      <c r="AF148" s="17">
        <f>FishAbundance!AF148</f>
        <v>0</v>
      </c>
      <c r="AG148" s="17">
        <f>FishAbundance!AG148</f>
        <v>0</v>
      </c>
      <c r="AH148" s="17">
        <f>FishAbundance!AH148</f>
        <v>0</v>
      </c>
      <c r="AI148" s="17">
        <f>FishAbundance!AI148</f>
        <v>0</v>
      </c>
      <c r="AJ148" s="17">
        <f>FishAbundance!AJ148</f>
        <v>0</v>
      </c>
      <c r="AK148" s="17">
        <f>FishAbundance!AK148</f>
        <v>0</v>
      </c>
      <c r="AL148" s="17">
        <f>FishAbundance!AL148</f>
        <v>0</v>
      </c>
      <c r="AM148" s="17">
        <f>FishAbundance!AM148</f>
        <v>1</v>
      </c>
      <c r="AN148" s="17">
        <f>FishAbundance!AN148</f>
        <v>0</v>
      </c>
      <c r="AO148" s="17">
        <f>FishAbundance!AO148</f>
        <v>0</v>
      </c>
      <c r="AP148" s="17">
        <f>FishAbundance!AP148</f>
        <v>0</v>
      </c>
      <c r="AQ148" s="17">
        <f>FishAbundance!AQ148</f>
        <v>0</v>
      </c>
      <c r="AR148" s="17">
        <f>FishAbundance!AR148</f>
        <v>0</v>
      </c>
      <c r="AS148" s="17">
        <f>FishAbundance!AS148</f>
        <v>2</v>
      </c>
      <c r="AT148" s="17">
        <f>FishAbundance!AT148</f>
        <v>0</v>
      </c>
      <c r="AU148" s="17">
        <f>FishAbundance!AU148</f>
        <v>0</v>
      </c>
      <c r="AV148" s="17">
        <f>FishAbundance!AV148</f>
        <v>0</v>
      </c>
      <c r="AW148" s="17">
        <f>FishAbundance!AW148</f>
        <v>0</v>
      </c>
      <c r="AX148" s="17">
        <f>FishAbundance!AX148</f>
        <v>0</v>
      </c>
      <c r="AY148" s="17">
        <f>FishAbundance!AY148</f>
        <v>0</v>
      </c>
      <c r="AZ148" s="17">
        <f>FishAbundance!AZ148</f>
        <v>0</v>
      </c>
      <c r="BA148" s="17">
        <f>FishAbundance!BA148</f>
        <v>0</v>
      </c>
      <c r="BB148" s="17">
        <f>FishAbundance!BB148</f>
        <v>0</v>
      </c>
      <c r="BC148" s="17">
        <f>FishAbundance!BC148</f>
        <v>0</v>
      </c>
      <c r="BD148" s="17">
        <f>FishAbundance!BD148</f>
        <v>2</v>
      </c>
      <c r="BE148" s="17">
        <f>FishAbundance!BE148</f>
        <v>0</v>
      </c>
      <c r="BF148" s="17">
        <f>FishAbundance!BF148</f>
        <v>0</v>
      </c>
      <c r="BG148" s="17">
        <f>FishAbundance!BG148</f>
        <v>0</v>
      </c>
      <c r="BH148" s="17">
        <f>FishAbundance!BH148</f>
        <v>0</v>
      </c>
      <c r="BI148" s="17">
        <f>FishAbundance!BI148</f>
        <v>0</v>
      </c>
      <c r="BJ148" s="17">
        <f>FishAbundance!BJ148</f>
        <v>0</v>
      </c>
      <c r="BK148" s="17">
        <f>FishAbundance!BK148</f>
        <v>0</v>
      </c>
      <c r="BL148" s="17">
        <f>FishAbundance!BL148</f>
        <v>0</v>
      </c>
      <c r="BM148" s="17">
        <f>FishAbundance!BM148</f>
        <v>0</v>
      </c>
      <c r="BN148" s="17">
        <f>FishAbundance!BN148</f>
        <v>0</v>
      </c>
      <c r="BO148" s="17">
        <f>FishAbundance!BO148</f>
        <v>0</v>
      </c>
      <c r="BP148" s="17">
        <f>FishAbundance!BP148</f>
        <v>0</v>
      </c>
      <c r="BQ148" s="17">
        <f>FishAbundance!BQ148</f>
        <v>1</v>
      </c>
      <c r="BR148" s="17">
        <f>FishAbundance!BR148</f>
        <v>2</v>
      </c>
      <c r="BS148" s="17">
        <f>FishAbundance!BS148</f>
        <v>3</v>
      </c>
      <c r="BT148" s="17">
        <f>FishAbundance!BT148</f>
        <v>0</v>
      </c>
      <c r="BU148" s="17">
        <f>FishAbundance!BU148</f>
        <v>1</v>
      </c>
      <c r="BV148" s="17">
        <f>FishAbundance!BV148</f>
        <v>0</v>
      </c>
      <c r="BW148" s="17">
        <f>FishAbundance!BW148</f>
        <v>0</v>
      </c>
      <c r="BX148" s="17">
        <f>FishAbundance!BX148</f>
        <v>0</v>
      </c>
      <c r="BY148" s="17">
        <f>FishAbundance!BY148</f>
        <v>0</v>
      </c>
      <c r="BZ148" s="17">
        <f>FishAbundance!BZ148</f>
        <v>0</v>
      </c>
      <c r="CA148" s="17">
        <f>FishAbundance!CA148</f>
        <v>0</v>
      </c>
      <c r="CB148" s="17">
        <f>FishAbundance!CB148</f>
        <v>0</v>
      </c>
      <c r="CC148" s="17">
        <f>FishAbundance!CC148</f>
        <v>0</v>
      </c>
      <c r="CD148" s="17">
        <f>FishAbundance!CD148</f>
        <v>0</v>
      </c>
      <c r="CE148" s="17">
        <f>FishAbundance!CE148</f>
        <v>0</v>
      </c>
      <c r="CF148" s="17">
        <f>FishAbundance!CF148</f>
        <v>0</v>
      </c>
      <c r="CG148" s="17">
        <f>FishAbundance!CG148</f>
        <v>4</v>
      </c>
      <c r="CH148" s="17">
        <f>FishAbundance!CH148</f>
        <v>0</v>
      </c>
      <c r="CI148" s="17">
        <f>FishAbundance!CI148</f>
        <v>0</v>
      </c>
      <c r="CJ148" s="17">
        <f>FishAbundance!CJ148</f>
        <v>0</v>
      </c>
      <c r="CK148" s="17">
        <f>FishAbundance!CK148</f>
        <v>0</v>
      </c>
      <c r="CL148" s="17">
        <f>FishAbundance!CL148</f>
        <v>0</v>
      </c>
      <c r="CM148" s="17">
        <f>FishAbundance!CM148</f>
        <v>2</v>
      </c>
      <c r="CN148" s="17">
        <f>FishAbundance!CN148</f>
        <v>0</v>
      </c>
      <c r="CO148" s="17">
        <f>FishAbundance!CO148</f>
        <v>0</v>
      </c>
      <c r="CP148" s="17">
        <f>FishAbundance!CP148</f>
        <v>0</v>
      </c>
      <c r="CQ148" s="17">
        <f>FishAbundance!CQ148</f>
        <v>0</v>
      </c>
      <c r="CR148" s="17">
        <f>FishAbundance!CR148</f>
        <v>0</v>
      </c>
      <c r="CS148" s="17">
        <f>FishAbundance!CS148</f>
        <v>2</v>
      </c>
      <c r="CT148" s="17">
        <f>FishAbundance!CT148</f>
        <v>0</v>
      </c>
      <c r="CU148" s="17">
        <f>FishAbundance!CU148</f>
        <v>0</v>
      </c>
      <c r="CV148" s="17">
        <f>FishAbundance!CV148</f>
        <v>0</v>
      </c>
      <c r="CW148" s="17">
        <f>FishAbundance!CW148</f>
        <v>0</v>
      </c>
      <c r="CX148" s="17">
        <f>FishAbundance!CX148</f>
        <v>0</v>
      </c>
      <c r="CY148" s="17">
        <f>FishAbundance!CY148</f>
        <v>0</v>
      </c>
      <c r="CZ148" s="17">
        <f>FishAbundance!CZ148</f>
        <v>0</v>
      </c>
      <c r="DA148" s="17">
        <f>FishAbundance!DA148</f>
        <v>0</v>
      </c>
      <c r="DB148" s="17">
        <f>FishAbundance!DB148</f>
        <v>0</v>
      </c>
      <c r="DC148" s="17">
        <f>FishAbundance!DC148</f>
        <v>0</v>
      </c>
      <c r="DD148" s="17">
        <f>FishAbundance!DD148</f>
        <v>1</v>
      </c>
      <c r="DE148" s="17">
        <f>FishAbundance!DE148</f>
        <v>0</v>
      </c>
      <c r="DF148" s="17">
        <f>FishAbundance!DF148</f>
        <v>3</v>
      </c>
      <c r="DG148" s="17">
        <f>FishAbundance!DG148</f>
        <v>0</v>
      </c>
      <c r="DH148" s="17">
        <f>FishAbundance!DH148</f>
        <v>0</v>
      </c>
      <c r="DI148" s="17">
        <f>FishAbundance!DI148</f>
        <v>0</v>
      </c>
      <c r="DJ148" s="17">
        <f>FishAbundance!DJ148</f>
        <v>0</v>
      </c>
      <c r="DK148" s="17">
        <f>FishAbundance!DK148</f>
        <v>0</v>
      </c>
      <c r="DL148" s="17">
        <f>FishAbundance!DL148</f>
        <v>0</v>
      </c>
      <c r="DM148" s="17">
        <f>FishAbundance!DM148</f>
        <v>0</v>
      </c>
      <c r="DN148" s="17">
        <f>FishAbundance!DN148</f>
        <v>0</v>
      </c>
      <c r="DO148" s="17">
        <f>FishAbundance!DO148</f>
        <v>0</v>
      </c>
      <c r="DP148" s="17">
        <f>FishAbundance!DP148</f>
        <v>0</v>
      </c>
      <c r="DQ148" s="17">
        <f>FishAbundance!DQ148</f>
        <v>0</v>
      </c>
      <c r="DR148" s="17">
        <f>FishAbundance!DR148</f>
        <v>0</v>
      </c>
      <c r="DS148" s="17">
        <f>FishAbundance!DS148</f>
        <v>0</v>
      </c>
      <c r="DT148" s="17">
        <f>FishAbundance!DT148</f>
        <v>0</v>
      </c>
      <c r="DU148" s="17">
        <f>FishAbundance!DU148</f>
        <v>0</v>
      </c>
      <c r="DV148" s="17">
        <f>FishAbundance!DV148</f>
        <v>0</v>
      </c>
      <c r="DW148" s="17">
        <f>FishAbundance!DW148</f>
        <v>0</v>
      </c>
      <c r="DX148" s="17">
        <f>FishAbundance!DX148</f>
        <v>0</v>
      </c>
      <c r="DY148" s="17">
        <f>FishAbundance!DY148</f>
        <v>0</v>
      </c>
      <c r="DZ148" s="17">
        <f>FishAbundance!DZ148</f>
        <v>2</v>
      </c>
      <c r="EA148" s="17">
        <f>FishAbundance!EA148</f>
        <v>0</v>
      </c>
      <c r="EB148" s="17">
        <f>FishAbundance!EB148</f>
        <v>2</v>
      </c>
      <c r="EC148" s="17">
        <f>FishAbundance!EC148</f>
        <v>1</v>
      </c>
      <c r="ED148" s="17">
        <f>FishAbundance!ED148</f>
        <v>0</v>
      </c>
      <c r="EE148" s="17">
        <f>FishAbundance!EE148</f>
        <v>0</v>
      </c>
      <c r="EF148" s="17">
        <f>FishAbundance!EF148</f>
        <v>0</v>
      </c>
      <c r="EG148" s="17">
        <f>FishAbundance!EG148</f>
        <v>0</v>
      </c>
      <c r="EH148" s="17">
        <f>FishAbundance!EH148</f>
        <v>0</v>
      </c>
      <c r="EI148" s="17">
        <f>FishAbundance!EI148</f>
        <v>0</v>
      </c>
      <c r="EJ148" s="17">
        <f>FishAbundance!EJ148</f>
        <v>0</v>
      </c>
      <c r="EK148" s="17">
        <f>FishAbundance!EK148</f>
        <v>2</v>
      </c>
      <c r="EL148" s="17">
        <f>FishAbundance!EL148</f>
        <v>0</v>
      </c>
      <c r="EM148" s="17">
        <f>FishAbundance!EM148</f>
        <v>0</v>
      </c>
      <c r="EN148" s="17">
        <f>FishAbundance!EN148</f>
        <v>0</v>
      </c>
      <c r="EO148" s="17">
        <f>FishAbundance!EO148</f>
        <v>2</v>
      </c>
      <c r="EP148" s="17">
        <f>FishAbundance!EP148</f>
        <v>0</v>
      </c>
      <c r="EQ148" s="17">
        <f>FishAbundance!EQ148</f>
        <v>0</v>
      </c>
      <c r="ER148" s="17">
        <f>FishAbundance!ER148</f>
        <v>1</v>
      </c>
      <c r="ES148" s="17">
        <f>FishAbundance!ES148</f>
        <v>0</v>
      </c>
      <c r="ET148" s="17">
        <f>FishAbundance!ET148</f>
        <v>0</v>
      </c>
      <c r="EU148" s="17">
        <f>FishAbundance!EU148</f>
        <v>0</v>
      </c>
      <c r="EV148" s="17">
        <f>FishAbundance!EV148</f>
        <v>0</v>
      </c>
      <c r="EW148" s="17">
        <f>FishAbundance!EW148</f>
        <v>0</v>
      </c>
      <c r="EX148" s="17">
        <f>FishAbundance!EX148</f>
        <v>2</v>
      </c>
      <c r="EY148" s="17">
        <f>FishAbundance!EY148</f>
        <v>0</v>
      </c>
      <c r="EZ148" s="17">
        <f>FishAbundance!EZ148</f>
        <v>0</v>
      </c>
      <c r="FA148" s="17">
        <f>FishAbundance!FA148</f>
        <v>0</v>
      </c>
      <c r="FB148" s="17">
        <f>FishAbundance!FB148</f>
        <v>0</v>
      </c>
      <c r="FC148" s="17">
        <f>FishAbundance!FC148</f>
        <v>0</v>
      </c>
      <c r="FE148" s="17">
        <f>VLOOKUP($A148, SiteInfo!$A$2:$R$480, MATCH(FishAbundancePRIMER!FE$1, SiteInfo!$A$1:$R$1,0), 0)</f>
        <v>29</v>
      </c>
      <c r="FF148" s="17">
        <f>VLOOKUP($A148, SiteInfo!$A$2:$R$480, MATCH(FishAbundancePRIMER!FF$1, SiteInfo!$A$1:$R$1,0), 0)</f>
        <v>11</v>
      </c>
      <c r="FG148" s="17">
        <f>VLOOKUP($A148, SiteInfo!$A$2:$R$480, MATCH(FishAbundancePRIMER!FG$1, SiteInfo!$A$1:$R$1,0), 0)</f>
        <v>2002</v>
      </c>
      <c r="FH148" s="17" t="str">
        <f>VLOOKUP($A148, SiteInfo!$A$2:$R$480, MATCH(FishAbundancePRIMER!FH$1, SiteInfo!$A$1:$R$1,0), 0)</f>
        <v>CD</v>
      </c>
      <c r="FI148" s="17">
        <f>VLOOKUP($A148, SiteInfo!$A$2:$R$480, MATCH(FishAbundancePRIMER!FI$1, SiteInfo!$A$1:$R$1,0), 0)</f>
        <v>3</v>
      </c>
      <c r="FJ148" s="17" t="str">
        <f>VLOOKUP($A148, SiteInfo!$A$2:$R$480, MATCH(FishAbundancePRIMER!FJ$1, SiteInfo!$A$1:$R$1,0), 0)</f>
        <v>Rakitu Island</v>
      </c>
      <c r="FK148" s="17" t="str">
        <f>VLOOKUP($A148, SiteInfo!$A$2:$R$480, MATCH(FishAbundancePRIMER!FK$1, SiteInfo!$A$1:$R$1,0), 0)</f>
        <v>Great Barrier Island</v>
      </c>
      <c r="FL148" s="17" t="str">
        <f>VLOOKUP($A148, SiteInfo!$A$2:$R$480, MATCH(FishAbundancePRIMER!FL$1, SiteInfo!$A$1:$R$1,0), 0)</f>
        <v>BRI</v>
      </c>
      <c r="FM148" s="17" t="str">
        <f>VLOOKUP($A148, SiteInfo!$A$2:$R$480, MATCH(FishAbundancePRIMER!FM$1, SiteInfo!$A$1:$R$1,0), 0)</f>
        <v>Barrier Islands</v>
      </c>
      <c r="FN148" s="17" t="str">
        <f>VLOOKUP($A148, SiteInfo!$A$2:$R$480, MATCH(FishAbundancePRIMER!FN$1, SiteInfo!$A$1:$R$1,0), 0)</f>
        <v>Gb</v>
      </c>
      <c r="FO148" s="17" t="str">
        <f>VLOOKUP($A148, SiteInfo!$A$2:$R$480, MATCH(FishAbundancePRIMER!FO$1, SiteInfo!$A$1:$R$1,0), 0)</f>
        <v>NENI</v>
      </c>
    </row>
    <row r="149" spans="1:171" x14ac:dyDescent="0.25">
      <c r="A149" s="11" t="str">
        <f>FishAbundance!A149</f>
        <v>Gb4</v>
      </c>
      <c r="B149" s="17">
        <f>FishAbundance!B149</f>
        <v>0</v>
      </c>
      <c r="C149" s="17">
        <f>FishAbundance!C149</f>
        <v>0</v>
      </c>
      <c r="D149" s="17">
        <f>FishAbundance!D149</f>
        <v>0</v>
      </c>
      <c r="E149" s="17">
        <f>FishAbundance!E149</f>
        <v>0</v>
      </c>
      <c r="F149" s="17">
        <f>FishAbundance!F149</f>
        <v>0</v>
      </c>
      <c r="G149" s="17">
        <f>FishAbundance!G149</f>
        <v>0</v>
      </c>
      <c r="H149" s="17">
        <f>FishAbundance!H149</f>
        <v>0</v>
      </c>
      <c r="I149" s="17">
        <f>FishAbundance!I149</f>
        <v>0</v>
      </c>
      <c r="J149" s="17">
        <f>FishAbundance!J149</f>
        <v>0</v>
      </c>
      <c r="K149" s="17">
        <f>FishAbundance!K149</f>
        <v>0</v>
      </c>
      <c r="L149" s="17">
        <f>FishAbundance!L149</f>
        <v>0</v>
      </c>
      <c r="M149" s="17">
        <f>FishAbundance!M149</f>
        <v>0</v>
      </c>
      <c r="N149" s="17">
        <f>FishAbundance!N149</f>
        <v>2</v>
      </c>
      <c r="O149" s="17">
        <f>FishAbundance!O149</f>
        <v>0</v>
      </c>
      <c r="P149" s="17">
        <f>FishAbundance!P149</f>
        <v>0</v>
      </c>
      <c r="Q149" s="17">
        <f>FishAbundance!Q149</f>
        <v>0</v>
      </c>
      <c r="R149" s="17">
        <f>FishAbundance!R149</f>
        <v>0</v>
      </c>
      <c r="S149" s="17">
        <f>FishAbundance!S149</f>
        <v>0</v>
      </c>
      <c r="T149" s="17">
        <f>FishAbundance!T149</f>
        <v>0</v>
      </c>
      <c r="U149" s="17">
        <f>FishAbundance!U149</f>
        <v>0</v>
      </c>
      <c r="V149" s="17">
        <f>FishAbundance!V149</f>
        <v>0</v>
      </c>
      <c r="W149" s="17">
        <f>FishAbundance!W149</f>
        <v>0</v>
      </c>
      <c r="X149" s="17">
        <f>FishAbundance!X149</f>
        <v>0</v>
      </c>
      <c r="Y149" s="17">
        <f>FishAbundance!Y149</f>
        <v>0</v>
      </c>
      <c r="Z149" s="17">
        <f>FishAbundance!Z149</f>
        <v>0</v>
      </c>
      <c r="AA149" s="17">
        <f>FishAbundance!AA149</f>
        <v>2</v>
      </c>
      <c r="AB149" s="17">
        <f>FishAbundance!AB149</f>
        <v>0</v>
      </c>
      <c r="AC149" s="17">
        <f>FishAbundance!AC149</f>
        <v>0</v>
      </c>
      <c r="AD149" s="17">
        <f>FishAbundance!AD149</f>
        <v>0</v>
      </c>
      <c r="AE149" s="17">
        <f>FishAbundance!AE149</f>
        <v>0</v>
      </c>
      <c r="AF149" s="17">
        <f>FishAbundance!AF149</f>
        <v>0</v>
      </c>
      <c r="AG149" s="17">
        <f>FishAbundance!AG149</f>
        <v>0</v>
      </c>
      <c r="AH149" s="17">
        <f>FishAbundance!AH149</f>
        <v>0</v>
      </c>
      <c r="AI149" s="17">
        <f>FishAbundance!AI149</f>
        <v>0</v>
      </c>
      <c r="AJ149" s="17">
        <f>FishAbundance!AJ149</f>
        <v>0</v>
      </c>
      <c r="AK149" s="17">
        <f>FishAbundance!AK149</f>
        <v>0</v>
      </c>
      <c r="AL149" s="17">
        <f>FishAbundance!AL149</f>
        <v>0</v>
      </c>
      <c r="AM149" s="17">
        <f>FishAbundance!AM149</f>
        <v>2</v>
      </c>
      <c r="AN149" s="17">
        <f>FishAbundance!AN149</f>
        <v>0</v>
      </c>
      <c r="AO149" s="17">
        <f>FishAbundance!AO149</f>
        <v>0</v>
      </c>
      <c r="AP149" s="17">
        <f>FishAbundance!AP149</f>
        <v>0</v>
      </c>
      <c r="AQ149" s="17">
        <f>FishAbundance!AQ149</f>
        <v>0</v>
      </c>
      <c r="AR149" s="17">
        <f>FishAbundance!AR149</f>
        <v>0</v>
      </c>
      <c r="AS149" s="17">
        <f>FishAbundance!AS149</f>
        <v>2</v>
      </c>
      <c r="AT149" s="17">
        <f>FishAbundance!AT149</f>
        <v>0</v>
      </c>
      <c r="AU149" s="17">
        <f>FishAbundance!AU149</f>
        <v>0</v>
      </c>
      <c r="AV149" s="17">
        <f>FishAbundance!AV149</f>
        <v>2</v>
      </c>
      <c r="AW149" s="17">
        <f>FishAbundance!AW149</f>
        <v>0</v>
      </c>
      <c r="AX149" s="17">
        <f>FishAbundance!AX149</f>
        <v>2</v>
      </c>
      <c r="AY149" s="17">
        <f>FishAbundance!AY149</f>
        <v>0</v>
      </c>
      <c r="AZ149" s="17">
        <f>FishAbundance!AZ149</f>
        <v>0</v>
      </c>
      <c r="BA149" s="17">
        <f>FishAbundance!BA149</f>
        <v>0</v>
      </c>
      <c r="BB149" s="17">
        <f>FishAbundance!BB149</f>
        <v>0</v>
      </c>
      <c r="BC149" s="17">
        <f>FishAbundance!BC149</f>
        <v>0</v>
      </c>
      <c r="BD149" s="17">
        <f>FishAbundance!BD149</f>
        <v>0</v>
      </c>
      <c r="BE149" s="17">
        <f>FishAbundance!BE149</f>
        <v>0</v>
      </c>
      <c r="BF149" s="17">
        <f>FishAbundance!BF149</f>
        <v>0</v>
      </c>
      <c r="BG149" s="17">
        <f>FishAbundance!BG149</f>
        <v>0</v>
      </c>
      <c r="BH149" s="17">
        <f>FishAbundance!BH149</f>
        <v>0</v>
      </c>
      <c r="BI149" s="17">
        <f>FishAbundance!BI149</f>
        <v>0</v>
      </c>
      <c r="BJ149" s="17">
        <f>FishAbundance!BJ149</f>
        <v>0</v>
      </c>
      <c r="BK149" s="17">
        <f>FishAbundance!BK149</f>
        <v>2</v>
      </c>
      <c r="BL149" s="17">
        <f>FishAbundance!BL149</f>
        <v>0</v>
      </c>
      <c r="BM149" s="17">
        <f>FishAbundance!BM149</f>
        <v>0</v>
      </c>
      <c r="BN149" s="17">
        <f>FishAbundance!BN149</f>
        <v>0</v>
      </c>
      <c r="BO149" s="17">
        <f>FishAbundance!BO149</f>
        <v>3</v>
      </c>
      <c r="BP149" s="17">
        <f>FishAbundance!BP149</f>
        <v>0</v>
      </c>
      <c r="BQ149" s="17">
        <f>FishAbundance!BQ149</f>
        <v>0</v>
      </c>
      <c r="BR149" s="17">
        <f>FishAbundance!BR149</f>
        <v>2</v>
      </c>
      <c r="BS149" s="17">
        <f>FishAbundance!BS149</f>
        <v>0</v>
      </c>
      <c r="BT149" s="17">
        <f>FishAbundance!BT149</f>
        <v>0</v>
      </c>
      <c r="BU149" s="17">
        <f>FishAbundance!BU149</f>
        <v>0</v>
      </c>
      <c r="BV149" s="17">
        <f>FishAbundance!BV149</f>
        <v>0</v>
      </c>
      <c r="BW149" s="17">
        <f>FishAbundance!BW149</f>
        <v>0</v>
      </c>
      <c r="BX149" s="17">
        <f>FishAbundance!BX149</f>
        <v>0</v>
      </c>
      <c r="BY149" s="17">
        <f>FishAbundance!BY149</f>
        <v>0</v>
      </c>
      <c r="BZ149" s="17">
        <f>FishAbundance!BZ149</f>
        <v>0</v>
      </c>
      <c r="CA149" s="17">
        <f>FishAbundance!CA149</f>
        <v>0</v>
      </c>
      <c r="CB149" s="17">
        <f>FishAbundance!CB149</f>
        <v>0</v>
      </c>
      <c r="CC149" s="17">
        <f>FishAbundance!CC149</f>
        <v>0</v>
      </c>
      <c r="CD149" s="17">
        <f>FishAbundance!CD149</f>
        <v>0</v>
      </c>
      <c r="CE149" s="17">
        <f>FishAbundance!CE149</f>
        <v>1</v>
      </c>
      <c r="CF149" s="17">
        <f>FishAbundance!CF149</f>
        <v>0</v>
      </c>
      <c r="CG149" s="17">
        <f>FishAbundance!CG149</f>
        <v>2</v>
      </c>
      <c r="CH149" s="17">
        <f>FishAbundance!CH149</f>
        <v>0</v>
      </c>
      <c r="CI149" s="17">
        <f>FishAbundance!CI149</f>
        <v>0</v>
      </c>
      <c r="CJ149" s="17">
        <f>FishAbundance!CJ149</f>
        <v>2</v>
      </c>
      <c r="CK149" s="17">
        <f>FishAbundance!CK149</f>
        <v>0</v>
      </c>
      <c r="CL149" s="17">
        <f>FishAbundance!CL149</f>
        <v>0</v>
      </c>
      <c r="CM149" s="17">
        <f>FishAbundance!CM149</f>
        <v>2</v>
      </c>
      <c r="CN149" s="17">
        <f>FishAbundance!CN149</f>
        <v>0</v>
      </c>
      <c r="CO149" s="17">
        <f>FishAbundance!CO149</f>
        <v>0</v>
      </c>
      <c r="CP149" s="17">
        <f>FishAbundance!CP149</f>
        <v>0</v>
      </c>
      <c r="CQ149" s="17">
        <f>FishAbundance!CQ149</f>
        <v>0</v>
      </c>
      <c r="CR149" s="17">
        <f>FishAbundance!CR149</f>
        <v>0</v>
      </c>
      <c r="CS149" s="17">
        <f>FishAbundance!CS149</f>
        <v>2</v>
      </c>
      <c r="CT149" s="17">
        <f>FishAbundance!CT149</f>
        <v>0</v>
      </c>
      <c r="CU149" s="17">
        <f>FishAbundance!CU149</f>
        <v>0</v>
      </c>
      <c r="CV149" s="17">
        <f>FishAbundance!CV149</f>
        <v>0</v>
      </c>
      <c r="CW149" s="17">
        <f>FishAbundance!CW149</f>
        <v>0</v>
      </c>
      <c r="CX149" s="17">
        <f>FishAbundance!CX149</f>
        <v>0</v>
      </c>
      <c r="CY149" s="17">
        <f>FishAbundance!CY149</f>
        <v>0</v>
      </c>
      <c r="CZ149" s="17">
        <f>FishAbundance!CZ149</f>
        <v>0</v>
      </c>
      <c r="DA149" s="17">
        <f>FishAbundance!DA149</f>
        <v>0</v>
      </c>
      <c r="DB149" s="17">
        <f>FishAbundance!DB149</f>
        <v>0</v>
      </c>
      <c r="DC149" s="17">
        <f>FishAbundance!DC149</f>
        <v>0</v>
      </c>
      <c r="DD149" s="17">
        <f>FishAbundance!DD149</f>
        <v>0</v>
      </c>
      <c r="DE149" s="17">
        <f>FishAbundance!DE149</f>
        <v>1</v>
      </c>
      <c r="DF149" s="17">
        <f>FishAbundance!DF149</f>
        <v>0</v>
      </c>
      <c r="DG149" s="17">
        <f>FishAbundance!DG149</f>
        <v>1</v>
      </c>
      <c r="DH149" s="17">
        <f>FishAbundance!DH149</f>
        <v>0</v>
      </c>
      <c r="DI149" s="17">
        <f>FishAbundance!DI149</f>
        <v>1</v>
      </c>
      <c r="DJ149" s="17">
        <f>FishAbundance!DJ149</f>
        <v>0</v>
      </c>
      <c r="DK149" s="17">
        <f>FishAbundance!DK149</f>
        <v>2</v>
      </c>
      <c r="DL149" s="17">
        <f>FishAbundance!DL149</f>
        <v>0</v>
      </c>
      <c r="DM149" s="17">
        <f>FishAbundance!DM149</f>
        <v>0</v>
      </c>
      <c r="DN149" s="17">
        <f>FishAbundance!DN149</f>
        <v>0</v>
      </c>
      <c r="DO149" s="17">
        <f>FishAbundance!DO149</f>
        <v>0</v>
      </c>
      <c r="DP149" s="17">
        <f>FishAbundance!DP149</f>
        <v>0</v>
      </c>
      <c r="DQ149" s="17">
        <f>FishAbundance!DQ149</f>
        <v>0</v>
      </c>
      <c r="DR149" s="17">
        <f>FishAbundance!DR149</f>
        <v>0</v>
      </c>
      <c r="DS149" s="17">
        <f>FishAbundance!DS149</f>
        <v>0</v>
      </c>
      <c r="DT149" s="17">
        <f>FishAbundance!DT149</f>
        <v>0</v>
      </c>
      <c r="DU149" s="17">
        <f>FishAbundance!DU149</f>
        <v>0</v>
      </c>
      <c r="DV149" s="17">
        <f>FishAbundance!DV149</f>
        <v>0</v>
      </c>
      <c r="DW149" s="17">
        <f>FishAbundance!DW149</f>
        <v>0</v>
      </c>
      <c r="DX149" s="17">
        <f>FishAbundance!DX149</f>
        <v>0</v>
      </c>
      <c r="DY149" s="17">
        <f>FishAbundance!DY149</f>
        <v>0</v>
      </c>
      <c r="DZ149" s="17">
        <f>FishAbundance!DZ149</f>
        <v>3</v>
      </c>
      <c r="EA149" s="17">
        <f>FishAbundance!EA149</f>
        <v>0</v>
      </c>
      <c r="EB149" s="17">
        <f>FishAbundance!EB149</f>
        <v>2</v>
      </c>
      <c r="EC149" s="17">
        <f>FishAbundance!EC149</f>
        <v>0</v>
      </c>
      <c r="ED149" s="17">
        <f>FishAbundance!ED149</f>
        <v>0</v>
      </c>
      <c r="EE149" s="17">
        <f>FishAbundance!EE149</f>
        <v>0</v>
      </c>
      <c r="EF149" s="17">
        <f>FishAbundance!EF149</f>
        <v>0</v>
      </c>
      <c r="EG149" s="17">
        <f>FishAbundance!EG149</f>
        <v>0</v>
      </c>
      <c r="EH149" s="17">
        <f>FishAbundance!EH149</f>
        <v>0</v>
      </c>
      <c r="EI149" s="17">
        <f>FishAbundance!EI149</f>
        <v>0</v>
      </c>
      <c r="EJ149" s="17">
        <f>FishAbundance!EJ149</f>
        <v>2</v>
      </c>
      <c r="EK149" s="17">
        <f>FishAbundance!EK149</f>
        <v>2</v>
      </c>
      <c r="EL149" s="17">
        <f>FishAbundance!EL149</f>
        <v>0</v>
      </c>
      <c r="EM149" s="17">
        <f>FishAbundance!EM149</f>
        <v>3</v>
      </c>
      <c r="EN149" s="17">
        <f>FishAbundance!EN149</f>
        <v>0</v>
      </c>
      <c r="EO149" s="17">
        <f>FishAbundance!EO149</f>
        <v>0</v>
      </c>
      <c r="EP149" s="17">
        <f>FishAbundance!EP149</f>
        <v>0</v>
      </c>
      <c r="EQ149" s="17">
        <f>FishAbundance!EQ149</f>
        <v>0</v>
      </c>
      <c r="ER149" s="17">
        <f>FishAbundance!ER149</f>
        <v>0</v>
      </c>
      <c r="ES149" s="17">
        <f>FishAbundance!ES149</f>
        <v>0</v>
      </c>
      <c r="ET149" s="17">
        <f>FishAbundance!ET149</f>
        <v>0</v>
      </c>
      <c r="EU149" s="17">
        <f>FishAbundance!EU149</f>
        <v>1</v>
      </c>
      <c r="EV149" s="17">
        <f>FishAbundance!EV149</f>
        <v>0</v>
      </c>
      <c r="EW149" s="17">
        <f>FishAbundance!EW149</f>
        <v>0</v>
      </c>
      <c r="EX149" s="17">
        <f>FishAbundance!EX149</f>
        <v>2</v>
      </c>
      <c r="EY149" s="17">
        <f>FishAbundance!EY149</f>
        <v>0</v>
      </c>
      <c r="EZ149" s="17">
        <f>FishAbundance!EZ149</f>
        <v>0</v>
      </c>
      <c r="FA149" s="17">
        <f>FishAbundance!FA149</f>
        <v>0</v>
      </c>
      <c r="FB149" s="17">
        <f>FishAbundance!FB149</f>
        <v>0</v>
      </c>
      <c r="FC149" s="17">
        <f>FishAbundance!FC149</f>
        <v>0</v>
      </c>
      <c r="FE149" s="17">
        <f>VLOOKUP($A149, SiteInfo!$A$2:$R$480, MATCH(FishAbundancePRIMER!FE$1, SiteInfo!$A$1:$R$1,0), 0)</f>
        <v>4</v>
      </c>
      <c r="FF149" s="17">
        <f>VLOOKUP($A149, SiteInfo!$A$2:$R$480, MATCH(FishAbundancePRIMER!FF$1, SiteInfo!$A$1:$R$1,0), 0)</f>
        <v>11</v>
      </c>
      <c r="FG149" s="17">
        <f>VLOOKUP($A149, SiteInfo!$A$2:$R$480, MATCH(FishAbundancePRIMER!FG$1, SiteInfo!$A$1:$R$1,0), 0)</f>
        <v>2003</v>
      </c>
      <c r="FH149" s="17" t="str">
        <f>VLOOKUP($A149, SiteInfo!$A$2:$R$480, MATCH(FishAbundancePRIMER!FH$1, SiteInfo!$A$1:$R$1,0), 0)</f>
        <v>CD</v>
      </c>
      <c r="FI149" s="17">
        <f>VLOOKUP($A149, SiteInfo!$A$2:$R$480, MATCH(FishAbundancePRIMER!FI$1, SiteInfo!$A$1:$R$1,0), 0)</f>
        <v>1</v>
      </c>
      <c r="FJ149" s="17" t="str">
        <f>VLOOKUP($A149, SiteInfo!$A$2:$R$480, MATCH(FishAbundancePRIMER!FJ$1, SiteInfo!$A$1:$R$1,0), 0)</f>
        <v>Rakitu Island</v>
      </c>
      <c r="FK149" s="17" t="str">
        <f>VLOOKUP($A149, SiteInfo!$A$2:$R$480, MATCH(FishAbundancePRIMER!FK$1, SiteInfo!$A$1:$R$1,0), 0)</f>
        <v>Great Barrier Island</v>
      </c>
      <c r="FL149" s="17" t="str">
        <f>VLOOKUP($A149, SiteInfo!$A$2:$R$480, MATCH(FishAbundancePRIMER!FL$1, SiteInfo!$A$1:$R$1,0), 0)</f>
        <v>BRI</v>
      </c>
      <c r="FM149" s="17" t="str">
        <f>VLOOKUP($A149, SiteInfo!$A$2:$R$480, MATCH(FishAbundancePRIMER!FM$1, SiteInfo!$A$1:$R$1,0), 0)</f>
        <v>Barrier Islands</v>
      </c>
      <c r="FN149" s="17" t="str">
        <f>VLOOKUP($A149, SiteInfo!$A$2:$R$480, MATCH(FishAbundancePRIMER!FN$1, SiteInfo!$A$1:$R$1,0), 0)</f>
        <v>Gb</v>
      </c>
      <c r="FO149" s="17" t="str">
        <f>VLOOKUP($A149, SiteInfo!$A$2:$R$480, MATCH(FishAbundancePRIMER!FO$1, SiteInfo!$A$1:$R$1,0), 0)</f>
        <v>NENI</v>
      </c>
    </row>
    <row r="150" spans="1:171" x14ac:dyDescent="0.25">
      <c r="A150" s="11" t="str">
        <f>FishAbundance!A150</f>
        <v>Gr1</v>
      </c>
      <c r="B150" s="17">
        <f>FishAbundance!B150</f>
        <v>0</v>
      </c>
      <c r="C150" s="17">
        <f>FishAbundance!C150</f>
        <v>0</v>
      </c>
      <c r="D150" s="17">
        <f>FishAbundance!D150</f>
        <v>0</v>
      </c>
      <c r="E150" s="17">
        <f>FishAbundance!E150</f>
        <v>0</v>
      </c>
      <c r="F150" s="17">
        <f>FishAbundance!F150</f>
        <v>0</v>
      </c>
      <c r="G150" s="17">
        <f>FishAbundance!G150</f>
        <v>0</v>
      </c>
      <c r="H150" s="17">
        <f>FishAbundance!H150</f>
        <v>1</v>
      </c>
      <c r="I150" s="17">
        <f>FishAbundance!I150</f>
        <v>0</v>
      </c>
      <c r="J150" s="17">
        <f>FishAbundance!J150</f>
        <v>0</v>
      </c>
      <c r="K150" s="17">
        <f>FishAbundance!K150</f>
        <v>0</v>
      </c>
      <c r="L150" s="17">
        <f>FishAbundance!L150</f>
        <v>0</v>
      </c>
      <c r="M150" s="17">
        <f>FishAbundance!M150</f>
        <v>0</v>
      </c>
      <c r="N150" s="17">
        <f>FishAbundance!N150</f>
        <v>0</v>
      </c>
      <c r="O150" s="17">
        <f>FishAbundance!O150</f>
        <v>0</v>
      </c>
      <c r="P150" s="17">
        <f>FishAbundance!P150</f>
        <v>0</v>
      </c>
      <c r="Q150" s="17">
        <f>FishAbundance!Q150</f>
        <v>0</v>
      </c>
      <c r="R150" s="17">
        <f>FishAbundance!R150</f>
        <v>0</v>
      </c>
      <c r="S150" s="17">
        <f>FishAbundance!S150</f>
        <v>0</v>
      </c>
      <c r="T150" s="17">
        <f>FishAbundance!T150</f>
        <v>0</v>
      </c>
      <c r="U150" s="17">
        <f>FishAbundance!U150</f>
        <v>0</v>
      </c>
      <c r="V150" s="17">
        <f>FishAbundance!V150</f>
        <v>0</v>
      </c>
      <c r="W150" s="17">
        <f>FishAbundance!W150</f>
        <v>0</v>
      </c>
      <c r="X150" s="17">
        <f>FishAbundance!X150</f>
        <v>0</v>
      </c>
      <c r="Y150" s="17">
        <f>FishAbundance!Y150</f>
        <v>0</v>
      </c>
      <c r="Z150" s="17">
        <f>FishAbundance!Z150</f>
        <v>0</v>
      </c>
      <c r="AA150" s="17">
        <f>FishAbundance!AA150</f>
        <v>0</v>
      </c>
      <c r="AB150" s="17">
        <f>FishAbundance!AB150</f>
        <v>0</v>
      </c>
      <c r="AC150" s="17">
        <f>FishAbundance!AC150</f>
        <v>0</v>
      </c>
      <c r="AD150" s="17">
        <f>FishAbundance!AD150</f>
        <v>0</v>
      </c>
      <c r="AE150" s="17">
        <f>FishAbundance!AE150</f>
        <v>0</v>
      </c>
      <c r="AF150" s="17">
        <f>FishAbundance!AF150</f>
        <v>0</v>
      </c>
      <c r="AG150" s="17">
        <f>FishAbundance!AG150</f>
        <v>0</v>
      </c>
      <c r="AH150" s="17">
        <f>FishAbundance!AH150</f>
        <v>0</v>
      </c>
      <c r="AI150" s="17">
        <f>FishAbundance!AI150</f>
        <v>0</v>
      </c>
      <c r="AJ150" s="17">
        <f>FishAbundance!AJ150</f>
        <v>0</v>
      </c>
      <c r="AK150" s="17">
        <f>FishAbundance!AK150</f>
        <v>0</v>
      </c>
      <c r="AL150" s="17">
        <f>FishAbundance!AL150</f>
        <v>0</v>
      </c>
      <c r="AM150" s="17">
        <f>FishAbundance!AM150</f>
        <v>3</v>
      </c>
      <c r="AN150" s="17">
        <f>FishAbundance!AN150</f>
        <v>0</v>
      </c>
      <c r="AO150" s="17">
        <f>FishAbundance!AO150</f>
        <v>0</v>
      </c>
      <c r="AP150" s="17">
        <f>FishAbundance!AP150</f>
        <v>0</v>
      </c>
      <c r="AQ150" s="17">
        <f>FishAbundance!AQ150</f>
        <v>0</v>
      </c>
      <c r="AR150" s="17">
        <f>FishAbundance!AR150</f>
        <v>0</v>
      </c>
      <c r="AS150" s="17">
        <f>FishAbundance!AS150</f>
        <v>2</v>
      </c>
      <c r="AT150" s="17">
        <f>FishAbundance!AT150</f>
        <v>0</v>
      </c>
      <c r="AU150" s="17">
        <f>FishAbundance!AU150</f>
        <v>2</v>
      </c>
      <c r="AV150" s="17">
        <f>FishAbundance!AV150</f>
        <v>0</v>
      </c>
      <c r="AW150" s="17">
        <f>FishAbundance!AW150</f>
        <v>0</v>
      </c>
      <c r="AX150" s="17">
        <f>FishAbundance!AX150</f>
        <v>1</v>
      </c>
      <c r="AY150" s="17">
        <f>FishAbundance!AY150</f>
        <v>0</v>
      </c>
      <c r="AZ150" s="17">
        <f>FishAbundance!AZ150</f>
        <v>0</v>
      </c>
      <c r="BA150" s="17">
        <f>FishAbundance!BA150</f>
        <v>2</v>
      </c>
      <c r="BB150" s="17">
        <f>FishAbundance!BB150</f>
        <v>0</v>
      </c>
      <c r="BC150" s="17">
        <f>FishAbundance!BC150</f>
        <v>0</v>
      </c>
      <c r="BD150" s="17">
        <f>FishAbundance!BD150</f>
        <v>1</v>
      </c>
      <c r="BE150" s="17">
        <f>FishAbundance!BE150</f>
        <v>0</v>
      </c>
      <c r="BF150" s="17">
        <f>FishAbundance!BF150</f>
        <v>0</v>
      </c>
      <c r="BG150" s="17">
        <f>FishAbundance!BG150</f>
        <v>0</v>
      </c>
      <c r="BH150" s="17">
        <f>FishAbundance!BH150</f>
        <v>0</v>
      </c>
      <c r="BI150" s="17">
        <f>FishAbundance!BI150</f>
        <v>0</v>
      </c>
      <c r="BJ150" s="17">
        <f>FishAbundance!BJ150</f>
        <v>0</v>
      </c>
      <c r="BK150" s="17">
        <f>FishAbundance!BK150</f>
        <v>0</v>
      </c>
      <c r="BL150" s="17">
        <f>FishAbundance!BL150</f>
        <v>0</v>
      </c>
      <c r="BM150" s="17">
        <f>FishAbundance!BM150</f>
        <v>0</v>
      </c>
      <c r="BN150" s="17">
        <f>FishAbundance!BN150</f>
        <v>0</v>
      </c>
      <c r="BO150" s="17">
        <f>FishAbundance!BO150</f>
        <v>0</v>
      </c>
      <c r="BP150" s="17">
        <f>FishAbundance!BP150</f>
        <v>0</v>
      </c>
      <c r="BQ150" s="17">
        <f>FishAbundance!BQ150</f>
        <v>0</v>
      </c>
      <c r="BR150" s="17">
        <f>FishAbundance!BR150</f>
        <v>0</v>
      </c>
      <c r="BS150" s="17">
        <f>FishAbundance!BS150</f>
        <v>3</v>
      </c>
      <c r="BT150" s="17">
        <f>FishAbundance!BT150</f>
        <v>0</v>
      </c>
      <c r="BU150" s="17">
        <f>FishAbundance!BU150</f>
        <v>0</v>
      </c>
      <c r="BV150" s="17">
        <f>FishAbundance!BV150</f>
        <v>0</v>
      </c>
      <c r="BW150" s="17">
        <f>FishAbundance!BW150</f>
        <v>0</v>
      </c>
      <c r="BX150" s="17">
        <f>FishAbundance!BX150</f>
        <v>0</v>
      </c>
      <c r="BY150" s="17">
        <f>FishAbundance!BY150</f>
        <v>0</v>
      </c>
      <c r="BZ150" s="17">
        <f>FishAbundance!BZ150</f>
        <v>0</v>
      </c>
      <c r="CA150" s="17">
        <f>FishAbundance!CA150</f>
        <v>0</v>
      </c>
      <c r="CB150" s="17">
        <f>FishAbundance!CB150</f>
        <v>0</v>
      </c>
      <c r="CC150" s="17">
        <f>FishAbundance!CC150</f>
        <v>0</v>
      </c>
      <c r="CD150" s="17">
        <f>FishAbundance!CD150</f>
        <v>0</v>
      </c>
      <c r="CE150" s="17">
        <f>FishAbundance!CE150</f>
        <v>0</v>
      </c>
      <c r="CF150" s="17">
        <f>FishAbundance!CF150</f>
        <v>0</v>
      </c>
      <c r="CG150" s="17">
        <f>FishAbundance!CG150</f>
        <v>3</v>
      </c>
      <c r="CH150" s="17">
        <f>FishAbundance!CH150</f>
        <v>0</v>
      </c>
      <c r="CI150" s="17">
        <f>FishAbundance!CI150</f>
        <v>0</v>
      </c>
      <c r="CJ150" s="17">
        <f>FishAbundance!CJ150</f>
        <v>0</v>
      </c>
      <c r="CK150" s="17">
        <f>FishAbundance!CK150</f>
        <v>0</v>
      </c>
      <c r="CL150" s="17">
        <f>FishAbundance!CL150</f>
        <v>0</v>
      </c>
      <c r="CM150" s="17">
        <f>FishAbundance!CM150</f>
        <v>0</v>
      </c>
      <c r="CN150" s="17">
        <f>FishAbundance!CN150</f>
        <v>2</v>
      </c>
      <c r="CO150" s="17">
        <f>FishAbundance!CO150</f>
        <v>0</v>
      </c>
      <c r="CP150" s="17">
        <f>FishAbundance!CP150</f>
        <v>1</v>
      </c>
      <c r="CQ150" s="17">
        <f>FishAbundance!CQ150</f>
        <v>0</v>
      </c>
      <c r="CR150" s="17">
        <f>FishAbundance!CR150</f>
        <v>0</v>
      </c>
      <c r="CS150" s="17">
        <f>FishAbundance!CS150</f>
        <v>2</v>
      </c>
      <c r="CT150" s="17">
        <f>FishAbundance!CT150</f>
        <v>2</v>
      </c>
      <c r="CU150" s="17">
        <f>FishAbundance!CU150</f>
        <v>0</v>
      </c>
      <c r="CV150" s="17">
        <f>FishAbundance!CV150</f>
        <v>1</v>
      </c>
      <c r="CW150" s="17">
        <f>FishAbundance!CW150</f>
        <v>0</v>
      </c>
      <c r="CX150" s="17">
        <f>FishAbundance!CX150</f>
        <v>0</v>
      </c>
      <c r="CY150" s="17">
        <f>FishAbundance!CY150</f>
        <v>0</v>
      </c>
      <c r="CZ150" s="17">
        <f>FishAbundance!CZ150</f>
        <v>0</v>
      </c>
      <c r="DA150" s="17">
        <f>FishAbundance!DA150</f>
        <v>0</v>
      </c>
      <c r="DB150" s="17">
        <f>FishAbundance!DB150</f>
        <v>0</v>
      </c>
      <c r="DC150" s="17">
        <f>FishAbundance!DC150</f>
        <v>3</v>
      </c>
      <c r="DD150" s="17">
        <f>FishAbundance!DD150</f>
        <v>0</v>
      </c>
      <c r="DE150" s="17">
        <f>FishAbundance!DE150</f>
        <v>0</v>
      </c>
      <c r="DF150" s="17">
        <f>FishAbundance!DF150</f>
        <v>3</v>
      </c>
      <c r="DG150" s="17">
        <f>FishAbundance!DG150</f>
        <v>2</v>
      </c>
      <c r="DH150" s="17">
        <f>FishAbundance!DH150</f>
        <v>0</v>
      </c>
      <c r="DI150" s="17">
        <f>FishAbundance!DI150</f>
        <v>3</v>
      </c>
      <c r="DJ150" s="17">
        <f>FishAbundance!DJ150</f>
        <v>0</v>
      </c>
      <c r="DK150" s="17">
        <f>FishAbundance!DK150</f>
        <v>0</v>
      </c>
      <c r="DL150" s="17">
        <f>FishAbundance!DL150</f>
        <v>0</v>
      </c>
      <c r="DM150" s="17">
        <f>FishAbundance!DM150</f>
        <v>0</v>
      </c>
      <c r="DN150" s="17">
        <f>FishAbundance!DN150</f>
        <v>0</v>
      </c>
      <c r="DO150" s="17">
        <f>FishAbundance!DO150</f>
        <v>0</v>
      </c>
      <c r="DP150" s="17">
        <f>FishAbundance!DP150</f>
        <v>0</v>
      </c>
      <c r="DQ150" s="17">
        <f>FishAbundance!DQ150</f>
        <v>0</v>
      </c>
      <c r="DR150" s="17">
        <f>FishAbundance!DR150</f>
        <v>2</v>
      </c>
      <c r="DS150" s="17">
        <f>FishAbundance!DS150</f>
        <v>0</v>
      </c>
      <c r="DT150" s="17">
        <f>FishAbundance!DT150</f>
        <v>0</v>
      </c>
      <c r="DU150" s="17">
        <f>FishAbundance!DU150</f>
        <v>0</v>
      </c>
      <c r="DV150" s="17">
        <f>FishAbundance!DV150</f>
        <v>0</v>
      </c>
      <c r="DW150" s="17">
        <f>FishAbundance!DW150</f>
        <v>0</v>
      </c>
      <c r="DX150" s="17">
        <f>FishAbundance!DX150</f>
        <v>0</v>
      </c>
      <c r="DY150" s="17">
        <f>FishAbundance!DY150</f>
        <v>0</v>
      </c>
      <c r="DZ150" s="17">
        <f>FishAbundance!DZ150</f>
        <v>0</v>
      </c>
      <c r="EA150" s="17">
        <f>FishAbundance!EA150</f>
        <v>0</v>
      </c>
      <c r="EB150" s="17">
        <f>FishAbundance!EB150</f>
        <v>0</v>
      </c>
      <c r="EC150" s="17">
        <f>FishAbundance!EC150</f>
        <v>2</v>
      </c>
      <c r="ED150" s="17">
        <f>FishAbundance!ED150</f>
        <v>0</v>
      </c>
      <c r="EE150" s="17">
        <f>FishAbundance!EE150</f>
        <v>0</v>
      </c>
      <c r="EF150" s="17">
        <f>FishAbundance!EF150</f>
        <v>0</v>
      </c>
      <c r="EG150" s="17">
        <f>FishAbundance!EG150</f>
        <v>0</v>
      </c>
      <c r="EH150" s="17">
        <f>FishAbundance!EH150</f>
        <v>0</v>
      </c>
      <c r="EI150" s="17">
        <f>FishAbundance!EI150</f>
        <v>0</v>
      </c>
      <c r="EJ150" s="17">
        <f>FishAbundance!EJ150</f>
        <v>0</v>
      </c>
      <c r="EK150" s="17">
        <f>FishAbundance!EK150</f>
        <v>2</v>
      </c>
      <c r="EL150" s="17">
        <f>FishAbundance!EL150</f>
        <v>0</v>
      </c>
      <c r="EM150" s="17">
        <f>FishAbundance!EM150</f>
        <v>1</v>
      </c>
      <c r="EN150" s="17">
        <f>FishAbundance!EN150</f>
        <v>2</v>
      </c>
      <c r="EO150" s="17">
        <f>FishAbundance!EO150</f>
        <v>0</v>
      </c>
      <c r="EP150" s="17">
        <f>FishAbundance!EP150</f>
        <v>0</v>
      </c>
      <c r="EQ150" s="17">
        <f>FishAbundance!EQ150</f>
        <v>0</v>
      </c>
      <c r="ER150" s="17">
        <f>FishAbundance!ER150</f>
        <v>0</v>
      </c>
      <c r="ES150" s="17">
        <f>FishAbundance!ES150</f>
        <v>0</v>
      </c>
      <c r="ET150" s="17">
        <f>FishAbundance!ET150</f>
        <v>0</v>
      </c>
      <c r="EU150" s="17">
        <f>FishAbundance!EU150</f>
        <v>0</v>
      </c>
      <c r="EV150" s="17">
        <f>FishAbundance!EV150</f>
        <v>0</v>
      </c>
      <c r="EW150" s="17">
        <f>FishAbundance!EW150</f>
        <v>0</v>
      </c>
      <c r="EX150" s="17">
        <f>FishAbundance!EX150</f>
        <v>3</v>
      </c>
      <c r="EY150" s="17">
        <f>FishAbundance!EY150</f>
        <v>0</v>
      </c>
      <c r="EZ150" s="17">
        <f>FishAbundance!EZ150</f>
        <v>0</v>
      </c>
      <c r="FA150" s="17">
        <f>FishAbundance!FA150</f>
        <v>0</v>
      </c>
      <c r="FB150" s="17">
        <f>FishAbundance!FB150</f>
        <v>1</v>
      </c>
      <c r="FC150" s="17">
        <f>FishAbundance!FC150</f>
        <v>0</v>
      </c>
      <c r="FE150" s="17">
        <f>VLOOKUP($A150, SiteInfo!$A$2:$R$480, MATCH(FishAbundancePRIMER!FE$1, SiteInfo!$A$1:$R$1,0), 0)</f>
        <v>1</v>
      </c>
      <c r="FF150" s="17">
        <f>VLOOKUP($A150, SiteInfo!$A$2:$R$480, MATCH(FishAbundancePRIMER!FF$1, SiteInfo!$A$1:$R$1,0), 0)</f>
        <v>2</v>
      </c>
      <c r="FG150" s="17">
        <f>VLOOKUP($A150, SiteInfo!$A$2:$R$480, MATCH(FishAbundancePRIMER!FG$1, SiteInfo!$A$1:$R$1,0), 0)</f>
        <v>1993</v>
      </c>
      <c r="FH150" s="17" t="str">
        <f>VLOOKUP($A150, SiteInfo!$A$2:$R$480, MATCH(FishAbundancePRIMER!FH$1, SiteInfo!$A$1:$R$1,0), 0)</f>
        <v>CD</v>
      </c>
      <c r="FI150" s="17">
        <f>VLOOKUP($A150, SiteInfo!$A$2:$R$480, MATCH(FishAbundancePRIMER!FI$1, SiteInfo!$A$1:$R$1,0), 0)</f>
        <v>5</v>
      </c>
      <c r="FJ150" s="17" t="str">
        <f>VLOOKUP($A150, SiteInfo!$A$2:$R$480, MATCH(FishAbundancePRIMER!FJ$1, SiteInfo!$A$1:$R$1,0), 0)</f>
        <v>Three Kings Great Island N</v>
      </c>
      <c r="FK150" s="17" t="str">
        <f>VLOOKUP($A150, SiteInfo!$A$2:$R$480, MATCH(FishAbundancePRIMER!FK$1, SiteInfo!$A$1:$R$1,0), 0)</f>
        <v>Great Island</v>
      </c>
      <c r="FL150" s="17" t="str">
        <f>VLOOKUP($A150, SiteInfo!$A$2:$R$480, MATCH(FishAbundancePRIMER!FL$1, SiteInfo!$A$1:$R$1,0), 0)</f>
        <v>TKI</v>
      </c>
      <c r="FM150" s="17" t="str">
        <f>VLOOKUP($A150, SiteInfo!$A$2:$R$480, MATCH(FishAbundancePRIMER!FM$1, SiteInfo!$A$1:$R$1,0), 0)</f>
        <v>Three Kings</v>
      </c>
      <c r="FN150" s="17" t="str">
        <f>VLOOKUP($A150, SiteInfo!$A$2:$R$480, MATCH(FishAbundancePRIMER!FN$1, SiteInfo!$A$1:$R$1,0), 0)</f>
        <v>Gr</v>
      </c>
      <c r="FO150" s="17" t="str">
        <f>VLOOKUP($A150, SiteInfo!$A$2:$R$480, MATCH(FishAbundancePRIMER!FO$1, SiteInfo!$A$1:$R$1,0), 0)</f>
        <v>3KNG</v>
      </c>
    </row>
    <row r="151" spans="1:171" x14ac:dyDescent="0.25">
      <c r="A151" s="11" t="str">
        <f>FishAbundance!A151</f>
        <v>Gr2</v>
      </c>
      <c r="B151" s="17">
        <f>FishAbundance!B151</f>
        <v>0</v>
      </c>
      <c r="C151" s="17">
        <f>FishAbundance!C151</f>
        <v>0</v>
      </c>
      <c r="D151" s="17">
        <f>FishAbundance!D151</f>
        <v>0</v>
      </c>
      <c r="E151" s="17">
        <f>FishAbundance!E151</f>
        <v>0</v>
      </c>
      <c r="F151" s="17">
        <f>FishAbundance!F151</f>
        <v>0</v>
      </c>
      <c r="G151" s="17">
        <f>FishAbundance!G151</f>
        <v>0</v>
      </c>
      <c r="H151" s="17">
        <f>FishAbundance!H151</f>
        <v>0</v>
      </c>
      <c r="I151" s="17">
        <f>FishAbundance!I151</f>
        <v>0</v>
      </c>
      <c r="J151" s="17">
        <f>FishAbundance!J151</f>
        <v>0</v>
      </c>
      <c r="K151" s="17">
        <f>FishAbundance!K151</f>
        <v>0</v>
      </c>
      <c r="L151" s="17">
        <f>FishAbundance!L151</f>
        <v>0</v>
      </c>
      <c r="M151" s="17">
        <f>FishAbundance!M151</f>
        <v>0</v>
      </c>
      <c r="N151" s="17">
        <f>FishAbundance!N151</f>
        <v>0</v>
      </c>
      <c r="O151" s="17">
        <f>FishAbundance!O151</f>
        <v>0</v>
      </c>
      <c r="P151" s="17">
        <f>FishAbundance!P151</f>
        <v>0</v>
      </c>
      <c r="Q151" s="17">
        <f>FishAbundance!Q151</f>
        <v>0</v>
      </c>
      <c r="R151" s="17">
        <f>FishAbundance!R151</f>
        <v>0</v>
      </c>
      <c r="S151" s="17">
        <f>FishAbundance!S151</f>
        <v>0</v>
      </c>
      <c r="T151" s="17">
        <f>FishAbundance!T151</f>
        <v>0</v>
      </c>
      <c r="U151" s="17">
        <f>FishAbundance!U151</f>
        <v>0</v>
      </c>
      <c r="V151" s="17">
        <f>FishAbundance!V151</f>
        <v>3</v>
      </c>
      <c r="W151" s="17">
        <f>FishAbundance!W151</f>
        <v>0</v>
      </c>
      <c r="X151" s="17">
        <f>FishAbundance!X151</f>
        <v>0</v>
      </c>
      <c r="Y151" s="17">
        <f>FishAbundance!Y151</f>
        <v>0</v>
      </c>
      <c r="Z151" s="17">
        <f>FishAbundance!Z151</f>
        <v>0</v>
      </c>
      <c r="AA151" s="17">
        <f>FishAbundance!AA151</f>
        <v>0</v>
      </c>
      <c r="AB151" s="17">
        <f>FishAbundance!AB151</f>
        <v>1</v>
      </c>
      <c r="AC151" s="17">
        <f>FishAbundance!AC151</f>
        <v>0</v>
      </c>
      <c r="AD151" s="17">
        <f>FishAbundance!AD151</f>
        <v>3</v>
      </c>
      <c r="AE151" s="17">
        <f>FishAbundance!AE151</f>
        <v>0</v>
      </c>
      <c r="AF151" s="17">
        <f>FishAbundance!AF151</f>
        <v>0</v>
      </c>
      <c r="AG151" s="17">
        <f>FishAbundance!AG151</f>
        <v>0</v>
      </c>
      <c r="AH151" s="17">
        <f>FishAbundance!AH151</f>
        <v>0</v>
      </c>
      <c r="AI151" s="17">
        <f>FishAbundance!AI151</f>
        <v>0</v>
      </c>
      <c r="AJ151" s="17">
        <f>FishAbundance!AJ151</f>
        <v>0</v>
      </c>
      <c r="AK151" s="17">
        <f>FishAbundance!AK151</f>
        <v>0</v>
      </c>
      <c r="AL151" s="17">
        <f>FishAbundance!AL151</f>
        <v>0</v>
      </c>
      <c r="AM151" s="17">
        <f>FishAbundance!AM151</f>
        <v>0</v>
      </c>
      <c r="AN151" s="17">
        <f>FishAbundance!AN151</f>
        <v>0</v>
      </c>
      <c r="AO151" s="17">
        <f>FishAbundance!AO151</f>
        <v>0</v>
      </c>
      <c r="AP151" s="17">
        <f>FishAbundance!AP151</f>
        <v>0</v>
      </c>
      <c r="AQ151" s="17">
        <f>FishAbundance!AQ151</f>
        <v>0</v>
      </c>
      <c r="AR151" s="17">
        <f>FishAbundance!AR151</f>
        <v>0</v>
      </c>
      <c r="AS151" s="17">
        <f>FishAbundance!AS151</f>
        <v>3</v>
      </c>
      <c r="AT151" s="17">
        <f>FishAbundance!AT151</f>
        <v>4</v>
      </c>
      <c r="AU151" s="17">
        <f>FishAbundance!AU151</f>
        <v>0</v>
      </c>
      <c r="AV151" s="17">
        <f>FishAbundance!AV151</f>
        <v>0</v>
      </c>
      <c r="AW151" s="17">
        <f>FishAbundance!AW151</f>
        <v>0</v>
      </c>
      <c r="AX151" s="17">
        <f>FishAbundance!AX151</f>
        <v>0</v>
      </c>
      <c r="AY151" s="17">
        <f>FishAbundance!AY151</f>
        <v>0</v>
      </c>
      <c r="AZ151" s="17">
        <f>FishAbundance!AZ151</f>
        <v>0</v>
      </c>
      <c r="BA151" s="17">
        <f>FishAbundance!BA151</f>
        <v>0</v>
      </c>
      <c r="BB151" s="17">
        <f>FishAbundance!BB151</f>
        <v>0</v>
      </c>
      <c r="BC151" s="17">
        <f>FishAbundance!BC151</f>
        <v>0</v>
      </c>
      <c r="BD151" s="17">
        <f>FishAbundance!BD151</f>
        <v>0</v>
      </c>
      <c r="BE151" s="17">
        <f>FishAbundance!BE151</f>
        <v>0</v>
      </c>
      <c r="BF151" s="17">
        <f>FishAbundance!BF151</f>
        <v>0</v>
      </c>
      <c r="BG151" s="17">
        <f>FishAbundance!BG151</f>
        <v>0</v>
      </c>
      <c r="BH151" s="17">
        <f>FishAbundance!BH151</f>
        <v>0</v>
      </c>
      <c r="BI151" s="17">
        <f>FishAbundance!BI151</f>
        <v>0</v>
      </c>
      <c r="BJ151" s="17">
        <f>FishAbundance!BJ151</f>
        <v>0</v>
      </c>
      <c r="BK151" s="17">
        <f>FishAbundance!BK151</f>
        <v>0</v>
      </c>
      <c r="BL151" s="17">
        <f>FishAbundance!BL151</f>
        <v>0</v>
      </c>
      <c r="BM151" s="17">
        <f>FishAbundance!BM151</f>
        <v>0</v>
      </c>
      <c r="BN151" s="17">
        <f>FishAbundance!BN151</f>
        <v>0</v>
      </c>
      <c r="BO151" s="17">
        <f>FishAbundance!BO151</f>
        <v>0</v>
      </c>
      <c r="BP151" s="17">
        <f>FishAbundance!BP151</f>
        <v>0</v>
      </c>
      <c r="BQ151" s="17">
        <f>FishAbundance!BQ151</f>
        <v>0</v>
      </c>
      <c r="BR151" s="17">
        <f>FishAbundance!BR151</f>
        <v>0</v>
      </c>
      <c r="BS151" s="17">
        <f>FishAbundance!BS151</f>
        <v>0</v>
      </c>
      <c r="BT151" s="17">
        <f>FishAbundance!BT151</f>
        <v>0</v>
      </c>
      <c r="BU151" s="17">
        <f>FishAbundance!BU151</f>
        <v>0</v>
      </c>
      <c r="BV151" s="17">
        <f>FishAbundance!BV151</f>
        <v>0</v>
      </c>
      <c r="BW151" s="17">
        <f>FishAbundance!BW151</f>
        <v>0</v>
      </c>
      <c r="BX151" s="17">
        <f>FishAbundance!BX151</f>
        <v>0</v>
      </c>
      <c r="BY151" s="17">
        <f>FishAbundance!BY151</f>
        <v>0</v>
      </c>
      <c r="BZ151" s="17">
        <f>FishAbundance!BZ151</f>
        <v>0</v>
      </c>
      <c r="CA151" s="17">
        <f>FishAbundance!CA151</f>
        <v>0</v>
      </c>
      <c r="CB151" s="17">
        <f>FishAbundance!CB151</f>
        <v>0</v>
      </c>
      <c r="CC151" s="17">
        <f>FishAbundance!CC151</f>
        <v>0</v>
      </c>
      <c r="CD151" s="17">
        <f>FishAbundance!CD151</f>
        <v>0</v>
      </c>
      <c r="CE151" s="17">
        <f>FishAbundance!CE151</f>
        <v>0</v>
      </c>
      <c r="CF151" s="17">
        <f>FishAbundance!CF151</f>
        <v>0</v>
      </c>
      <c r="CG151" s="17">
        <f>FishAbundance!CG151</f>
        <v>3</v>
      </c>
      <c r="CH151" s="17">
        <f>FishAbundance!CH151</f>
        <v>0</v>
      </c>
      <c r="CI151" s="17">
        <f>FishAbundance!CI151</f>
        <v>0</v>
      </c>
      <c r="CJ151" s="17">
        <f>FishAbundance!CJ151</f>
        <v>1</v>
      </c>
      <c r="CK151" s="17">
        <f>FishAbundance!CK151</f>
        <v>0</v>
      </c>
      <c r="CL151" s="17">
        <f>FishAbundance!CL151</f>
        <v>0</v>
      </c>
      <c r="CM151" s="17">
        <f>FishAbundance!CM151</f>
        <v>0</v>
      </c>
      <c r="CN151" s="17">
        <f>FishAbundance!CN151</f>
        <v>0</v>
      </c>
      <c r="CO151" s="17">
        <f>FishAbundance!CO151</f>
        <v>0</v>
      </c>
      <c r="CP151" s="17">
        <f>FishAbundance!CP151</f>
        <v>0</v>
      </c>
      <c r="CQ151" s="17">
        <f>FishAbundance!CQ151</f>
        <v>0</v>
      </c>
      <c r="CR151" s="17">
        <f>FishAbundance!CR151</f>
        <v>0</v>
      </c>
      <c r="CS151" s="17">
        <f>FishAbundance!CS151</f>
        <v>0</v>
      </c>
      <c r="CT151" s="17">
        <f>FishAbundance!CT151</f>
        <v>0</v>
      </c>
      <c r="CU151" s="17">
        <f>FishAbundance!CU151</f>
        <v>0</v>
      </c>
      <c r="CV151" s="17">
        <f>FishAbundance!CV151</f>
        <v>2</v>
      </c>
      <c r="CW151" s="17">
        <f>FishAbundance!CW151</f>
        <v>0</v>
      </c>
      <c r="CX151" s="17">
        <f>FishAbundance!CX151</f>
        <v>0</v>
      </c>
      <c r="CY151" s="17">
        <f>FishAbundance!CY151</f>
        <v>0</v>
      </c>
      <c r="CZ151" s="17">
        <f>FishAbundance!CZ151</f>
        <v>0</v>
      </c>
      <c r="DA151" s="17">
        <f>FishAbundance!DA151</f>
        <v>0</v>
      </c>
      <c r="DB151" s="17">
        <f>FishAbundance!DB151</f>
        <v>0</v>
      </c>
      <c r="DC151" s="17">
        <f>FishAbundance!DC151</f>
        <v>3</v>
      </c>
      <c r="DD151" s="17">
        <f>FishAbundance!DD151</f>
        <v>0</v>
      </c>
      <c r="DE151" s="17">
        <f>FishAbundance!DE151</f>
        <v>0</v>
      </c>
      <c r="DF151" s="17">
        <f>FishAbundance!DF151</f>
        <v>3</v>
      </c>
      <c r="DG151" s="17">
        <f>FishAbundance!DG151</f>
        <v>0</v>
      </c>
      <c r="DH151" s="17">
        <f>FishAbundance!DH151</f>
        <v>0</v>
      </c>
      <c r="DI151" s="17">
        <f>FishAbundance!DI151</f>
        <v>3</v>
      </c>
      <c r="DJ151" s="17">
        <f>FishAbundance!DJ151</f>
        <v>0</v>
      </c>
      <c r="DK151" s="17">
        <f>FishAbundance!DK151</f>
        <v>0</v>
      </c>
      <c r="DL151" s="17">
        <f>FishAbundance!DL151</f>
        <v>0</v>
      </c>
      <c r="DM151" s="17">
        <f>FishAbundance!DM151</f>
        <v>0</v>
      </c>
      <c r="DN151" s="17">
        <f>FishAbundance!DN151</f>
        <v>0</v>
      </c>
      <c r="DO151" s="17">
        <f>FishAbundance!DO151</f>
        <v>0</v>
      </c>
      <c r="DP151" s="17">
        <f>FishAbundance!DP151</f>
        <v>0</v>
      </c>
      <c r="DQ151" s="17">
        <f>FishAbundance!DQ151</f>
        <v>0</v>
      </c>
      <c r="DR151" s="17">
        <f>FishAbundance!DR151</f>
        <v>2</v>
      </c>
      <c r="DS151" s="17">
        <f>FishAbundance!DS151</f>
        <v>0</v>
      </c>
      <c r="DT151" s="17">
        <f>FishAbundance!DT151</f>
        <v>0</v>
      </c>
      <c r="DU151" s="17">
        <f>FishAbundance!DU151</f>
        <v>0</v>
      </c>
      <c r="DV151" s="17">
        <f>FishAbundance!DV151</f>
        <v>2</v>
      </c>
      <c r="DW151" s="17">
        <f>FishAbundance!DW151</f>
        <v>0</v>
      </c>
      <c r="DX151" s="17">
        <f>FishAbundance!DX151</f>
        <v>0</v>
      </c>
      <c r="DY151" s="17">
        <f>FishAbundance!DY151</f>
        <v>0</v>
      </c>
      <c r="DZ151" s="17">
        <f>FishAbundance!DZ151</f>
        <v>0</v>
      </c>
      <c r="EA151" s="17">
        <f>FishAbundance!EA151</f>
        <v>0</v>
      </c>
      <c r="EB151" s="17">
        <f>FishAbundance!EB151</f>
        <v>0</v>
      </c>
      <c r="EC151" s="17">
        <f>FishAbundance!EC151</f>
        <v>0</v>
      </c>
      <c r="ED151" s="17">
        <f>FishAbundance!ED151</f>
        <v>0</v>
      </c>
      <c r="EE151" s="17">
        <f>FishAbundance!EE151</f>
        <v>0</v>
      </c>
      <c r="EF151" s="17">
        <f>FishAbundance!EF151</f>
        <v>0</v>
      </c>
      <c r="EG151" s="17">
        <f>FishAbundance!EG151</f>
        <v>0</v>
      </c>
      <c r="EH151" s="17">
        <f>FishAbundance!EH151</f>
        <v>0</v>
      </c>
      <c r="EI151" s="17">
        <f>FishAbundance!EI151</f>
        <v>0</v>
      </c>
      <c r="EJ151" s="17">
        <f>FishAbundance!EJ151</f>
        <v>0</v>
      </c>
      <c r="EK151" s="17">
        <f>FishAbundance!EK151</f>
        <v>0</v>
      </c>
      <c r="EL151" s="17">
        <f>FishAbundance!EL151</f>
        <v>0</v>
      </c>
      <c r="EM151" s="17">
        <f>FishAbundance!EM151</f>
        <v>0</v>
      </c>
      <c r="EN151" s="17">
        <f>FishAbundance!EN151</f>
        <v>0</v>
      </c>
      <c r="EO151" s="17">
        <f>FishAbundance!EO151</f>
        <v>0</v>
      </c>
      <c r="EP151" s="17">
        <f>FishAbundance!EP151</f>
        <v>0</v>
      </c>
      <c r="EQ151" s="17">
        <f>FishAbundance!EQ151</f>
        <v>0</v>
      </c>
      <c r="ER151" s="17">
        <f>FishAbundance!ER151</f>
        <v>0</v>
      </c>
      <c r="ES151" s="17">
        <f>FishAbundance!ES151</f>
        <v>0</v>
      </c>
      <c r="ET151" s="17">
        <f>FishAbundance!ET151</f>
        <v>0</v>
      </c>
      <c r="EU151" s="17">
        <f>FishAbundance!EU151</f>
        <v>0</v>
      </c>
      <c r="EV151" s="17">
        <f>FishAbundance!EV151</f>
        <v>0</v>
      </c>
      <c r="EW151" s="17">
        <f>FishAbundance!EW151</f>
        <v>0</v>
      </c>
      <c r="EX151" s="17">
        <f>FishAbundance!EX151</f>
        <v>3</v>
      </c>
      <c r="EY151" s="17">
        <f>FishAbundance!EY151</f>
        <v>0</v>
      </c>
      <c r="EZ151" s="17">
        <f>FishAbundance!EZ151</f>
        <v>0</v>
      </c>
      <c r="FA151" s="17">
        <f>FishAbundance!FA151</f>
        <v>0</v>
      </c>
      <c r="FB151" s="17">
        <f>FishAbundance!FB151</f>
        <v>0</v>
      </c>
      <c r="FC151" s="17">
        <f>FishAbundance!FC151</f>
        <v>0</v>
      </c>
      <c r="FE151" s="17">
        <f>VLOOKUP($A151, SiteInfo!$A$2:$R$480, MATCH(FishAbundancePRIMER!FE$1, SiteInfo!$A$1:$R$1,0), 0)</f>
        <v>2</v>
      </c>
      <c r="FF151" s="17">
        <f>VLOOKUP($A151, SiteInfo!$A$2:$R$480, MATCH(FishAbundancePRIMER!FF$1, SiteInfo!$A$1:$R$1,0), 0)</f>
        <v>2</v>
      </c>
      <c r="FG151" s="17">
        <f>VLOOKUP($A151, SiteInfo!$A$2:$R$480, MATCH(FishAbundancePRIMER!FG$1, SiteInfo!$A$1:$R$1,0), 0)</f>
        <v>1993</v>
      </c>
      <c r="FH151" s="17" t="str">
        <f>VLOOKUP($A151, SiteInfo!$A$2:$R$480, MATCH(FishAbundancePRIMER!FH$1, SiteInfo!$A$1:$R$1,0), 0)</f>
        <v>CD</v>
      </c>
      <c r="FI151" s="17">
        <f>VLOOKUP($A151, SiteInfo!$A$2:$R$480, MATCH(FishAbundancePRIMER!FI$1, SiteInfo!$A$1:$R$1,0), 0)</f>
        <v>2</v>
      </c>
      <c r="FJ151" s="17" t="str">
        <f>VLOOKUP($A151, SiteInfo!$A$2:$R$480, MATCH(FishAbundancePRIMER!FJ$1, SiteInfo!$A$1:$R$1,0), 0)</f>
        <v>Three Kings Great Island E</v>
      </c>
      <c r="FK151" s="17" t="str">
        <f>VLOOKUP($A151, SiteInfo!$A$2:$R$480, MATCH(FishAbundancePRIMER!FK$1, SiteInfo!$A$1:$R$1,0), 0)</f>
        <v>Great Island</v>
      </c>
      <c r="FL151" s="17" t="str">
        <f>VLOOKUP($A151, SiteInfo!$A$2:$R$480, MATCH(FishAbundancePRIMER!FL$1, SiteInfo!$A$1:$R$1,0), 0)</f>
        <v>TKI</v>
      </c>
      <c r="FM151" s="17" t="str">
        <f>VLOOKUP($A151, SiteInfo!$A$2:$R$480, MATCH(FishAbundancePRIMER!FM$1, SiteInfo!$A$1:$R$1,0), 0)</f>
        <v>Three Kings</v>
      </c>
      <c r="FN151" s="17" t="str">
        <f>VLOOKUP($A151, SiteInfo!$A$2:$R$480, MATCH(FishAbundancePRIMER!FN$1, SiteInfo!$A$1:$R$1,0), 0)</f>
        <v>Gr</v>
      </c>
      <c r="FO151" s="17" t="str">
        <f>VLOOKUP($A151, SiteInfo!$A$2:$R$480, MATCH(FishAbundancePRIMER!FO$1, SiteInfo!$A$1:$R$1,0), 0)</f>
        <v>3KNG</v>
      </c>
    </row>
    <row r="152" spans="1:171" x14ac:dyDescent="0.25">
      <c r="A152" s="11" t="str">
        <f>FishAbundance!A152</f>
        <v>Gr3</v>
      </c>
      <c r="B152" s="17">
        <f>FishAbundance!B152</f>
        <v>0</v>
      </c>
      <c r="C152" s="17">
        <f>FishAbundance!C152</f>
        <v>0</v>
      </c>
      <c r="D152" s="17">
        <f>FishAbundance!D152</f>
        <v>0</v>
      </c>
      <c r="E152" s="17">
        <f>FishAbundance!E152</f>
        <v>0</v>
      </c>
      <c r="F152" s="17">
        <f>FishAbundance!F152</f>
        <v>0</v>
      </c>
      <c r="G152" s="17">
        <f>FishAbundance!G152</f>
        <v>0</v>
      </c>
      <c r="H152" s="17">
        <f>FishAbundance!H152</f>
        <v>0</v>
      </c>
      <c r="I152" s="17">
        <f>FishAbundance!I152</f>
        <v>0</v>
      </c>
      <c r="J152" s="17">
        <f>FishAbundance!J152</f>
        <v>1</v>
      </c>
      <c r="K152" s="17">
        <f>FishAbundance!K152</f>
        <v>0</v>
      </c>
      <c r="L152" s="17">
        <f>FishAbundance!L152</f>
        <v>0</v>
      </c>
      <c r="M152" s="17">
        <f>FishAbundance!M152</f>
        <v>1</v>
      </c>
      <c r="N152" s="17">
        <f>FishAbundance!N152</f>
        <v>0</v>
      </c>
      <c r="O152" s="17">
        <f>FishAbundance!O152</f>
        <v>0</v>
      </c>
      <c r="P152" s="17">
        <f>FishAbundance!P152</f>
        <v>0</v>
      </c>
      <c r="Q152" s="17">
        <f>FishAbundance!Q152</f>
        <v>0</v>
      </c>
      <c r="R152" s="17">
        <f>FishAbundance!R152</f>
        <v>0</v>
      </c>
      <c r="S152" s="17">
        <f>FishAbundance!S152</f>
        <v>0</v>
      </c>
      <c r="T152" s="17">
        <f>FishAbundance!T152</f>
        <v>0</v>
      </c>
      <c r="U152" s="17">
        <f>FishAbundance!U152</f>
        <v>0</v>
      </c>
      <c r="V152" s="17">
        <f>FishAbundance!V152</f>
        <v>2</v>
      </c>
      <c r="W152" s="17">
        <f>FishAbundance!W152</f>
        <v>0</v>
      </c>
      <c r="X152" s="17">
        <f>FishAbundance!X152</f>
        <v>1</v>
      </c>
      <c r="Y152" s="17">
        <f>FishAbundance!Y152</f>
        <v>0</v>
      </c>
      <c r="Z152" s="17">
        <f>FishAbundance!Z152</f>
        <v>0</v>
      </c>
      <c r="AA152" s="17">
        <f>FishAbundance!AA152</f>
        <v>0</v>
      </c>
      <c r="AB152" s="17">
        <f>FishAbundance!AB152</f>
        <v>0</v>
      </c>
      <c r="AC152" s="17">
        <f>FishAbundance!AC152</f>
        <v>0</v>
      </c>
      <c r="AD152" s="17">
        <f>FishAbundance!AD152</f>
        <v>0</v>
      </c>
      <c r="AE152" s="17">
        <f>FishAbundance!AE152</f>
        <v>0</v>
      </c>
      <c r="AF152" s="17">
        <f>FishAbundance!AF152</f>
        <v>0</v>
      </c>
      <c r="AG152" s="17">
        <f>FishAbundance!AG152</f>
        <v>0</v>
      </c>
      <c r="AH152" s="17">
        <f>FishAbundance!AH152</f>
        <v>0</v>
      </c>
      <c r="AI152" s="17">
        <f>FishAbundance!AI152</f>
        <v>0</v>
      </c>
      <c r="AJ152" s="17">
        <f>FishAbundance!AJ152</f>
        <v>0</v>
      </c>
      <c r="AK152" s="17">
        <f>FishAbundance!AK152</f>
        <v>0</v>
      </c>
      <c r="AL152" s="17">
        <f>FishAbundance!AL152</f>
        <v>0</v>
      </c>
      <c r="AM152" s="17">
        <f>FishAbundance!AM152</f>
        <v>2</v>
      </c>
      <c r="AN152" s="17">
        <f>FishAbundance!AN152</f>
        <v>0</v>
      </c>
      <c r="AO152" s="17">
        <f>FishAbundance!AO152</f>
        <v>0</v>
      </c>
      <c r="AP152" s="17">
        <f>FishAbundance!AP152</f>
        <v>0</v>
      </c>
      <c r="AQ152" s="17">
        <f>FishAbundance!AQ152</f>
        <v>0</v>
      </c>
      <c r="AR152" s="17">
        <f>FishAbundance!AR152</f>
        <v>0</v>
      </c>
      <c r="AS152" s="17">
        <f>FishAbundance!AS152</f>
        <v>0</v>
      </c>
      <c r="AT152" s="17">
        <f>FishAbundance!AT152</f>
        <v>2</v>
      </c>
      <c r="AU152" s="17">
        <f>FishAbundance!AU152</f>
        <v>1</v>
      </c>
      <c r="AV152" s="17">
        <f>FishAbundance!AV152</f>
        <v>0</v>
      </c>
      <c r="AW152" s="17">
        <f>FishAbundance!AW152</f>
        <v>0</v>
      </c>
      <c r="AX152" s="17">
        <f>FishAbundance!AX152</f>
        <v>0</v>
      </c>
      <c r="AY152" s="17">
        <f>FishAbundance!AY152</f>
        <v>0</v>
      </c>
      <c r="AZ152" s="17">
        <f>FishAbundance!AZ152</f>
        <v>0</v>
      </c>
      <c r="BA152" s="17">
        <f>FishAbundance!BA152</f>
        <v>3</v>
      </c>
      <c r="BB152" s="17">
        <f>FishAbundance!BB152</f>
        <v>0</v>
      </c>
      <c r="BC152" s="17">
        <f>FishAbundance!BC152</f>
        <v>2</v>
      </c>
      <c r="BD152" s="17">
        <f>FishAbundance!BD152</f>
        <v>1</v>
      </c>
      <c r="BE152" s="17">
        <f>FishAbundance!BE152</f>
        <v>0</v>
      </c>
      <c r="BF152" s="17">
        <f>FishAbundance!BF152</f>
        <v>0</v>
      </c>
      <c r="BG152" s="17">
        <f>FishAbundance!BG152</f>
        <v>0</v>
      </c>
      <c r="BH152" s="17">
        <f>FishAbundance!BH152</f>
        <v>0</v>
      </c>
      <c r="BI152" s="17">
        <f>FishAbundance!BI152</f>
        <v>0</v>
      </c>
      <c r="BJ152" s="17">
        <f>FishAbundance!BJ152</f>
        <v>0</v>
      </c>
      <c r="BK152" s="17">
        <f>FishAbundance!BK152</f>
        <v>0</v>
      </c>
      <c r="BL152" s="17">
        <f>FishAbundance!BL152</f>
        <v>0</v>
      </c>
      <c r="BM152" s="17">
        <f>FishAbundance!BM152</f>
        <v>0</v>
      </c>
      <c r="BN152" s="17">
        <f>FishAbundance!BN152</f>
        <v>0</v>
      </c>
      <c r="BO152" s="17">
        <f>FishAbundance!BO152</f>
        <v>0</v>
      </c>
      <c r="BP152" s="17">
        <f>FishAbundance!BP152</f>
        <v>0</v>
      </c>
      <c r="BQ152" s="17">
        <f>FishAbundance!BQ152</f>
        <v>1</v>
      </c>
      <c r="BR152" s="17">
        <f>FishAbundance!BR152</f>
        <v>0</v>
      </c>
      <c r="BS152" s="17">
        <f>FishAbundance!BS152</f>
        <v>2</v>
      </c>
      <c r="BT152" s="17">
        <f>FishAbundance!BT152</f>
        <v>0</v>
      </c>
      <c r="BU152" s="17">
        <f>FishAbundance!BU152</f>
        <v>0</v>
      </c>
      <c r="BV152" s="17">
        <f>FishAbundance!BV152</f>
        <v>0</v>
      </c>
      <c r="BW152" s="17">
        <f>FishAbundance!BW152</f>
        <v>0</v>
      </c>
      <c r="BX152" s="17">
        <f>FishAbundance!BX152</f>
        <v>0</v>
      </c>
      <c r="BY152" s="17">
        <f>FishAbundance!BY152</f>
        <v>0</v>
      </c>
      <c r="BZ152" s="17">
        <f>FishAbundance!BZ152</f>
        <v>0</v>
      </c>
      <c r="CA152" s="17">
        <f>FishAbundance!CA152</f>
        <v>0</v>
      </c>
      <c r="CB152" s="17">
        <f>FishAbundance!CB152</f>
        <v>0</v>
      </c>
      <c r="CC152" s="17">
        <f>FishAbundance!CC152</f>
        <v>0</v>
      </c>
      <c r="CD152" s="17">
        <f>FishAbundance!CD152</f>
        <v>0</v>
      </c>
      <c r="CE152" s="17">
        <f>FishAbundance!CE152</f>
        <v>0</v>
      </c>
      <c r="CF152" s="17">
        <f>FishAbundance!CF152</f>
        <v>0</v>
      </c>
      <c r="CG152" s="17">
        <f>FishAbundance!CG152</f>
        <v>3</v>
      </c>
      <c r="CH152" s="17">
        <f>FishAbundance!CH152</f>
        <v>0</v>
      </c>
      <c r="CI152" s="17">
        <f>FishAbundance!CI152</f>
        <v>0</v>
      </c>
      <c r="CJ152" s="17">
        <f>FishAbundance!CJ152</f>
        <v>0</v>
      </c>
      <c r="CK152" s="17">
        <f>FishAbundance!CK152</f>
        <v>0</v>
      </c>
      <c r="CL152" s="17">
        <f>FishAbundance!CL152</f>
        <v>0</v>
      </c>
      <c r="CM152" s="17">
        <f>FishAbundance!CM152</f>
        <v>0</v>
      </c>
      <c r="CN152" s="17">
        <f>FishAbundance!CN152</f>
        <v>3</v>
      </c>
      <c r="CO152" s="17">
        <f>FishAbundance!CO152</f>
        <v>0</v>
      </c>
      <c r="CP152" s="17">
        <f>FishAbundance!CP152</f>
        <v>1</v>
      </c>
      <c r="CQ152" s="17">
        <f>FishAbundance!CQ152</f>
        <v>0</v>
      </c>
      <c r="CR152" s="17">
        <f>FishAbundance!CR152</f>
        <v>0</v>
      </c>
      <c r="CS152" s="17">
        <f>FishAbundance!CS152</f>
        <v>2</v>
      </c>
      <c r="CT152" s="17">
        <f>FishAbundance!CT152</f>
        <v>2</v>
      </c>
      <c r="CU152" s="17">
        <f>FishAbundance!CU152</f>
        <v>0</v>
      </c>
      <c r="CV152" s="17">
        <f>FishAbundance!CV152</f>
        <v>0</v>
      </c>
      <c r="CW152" s="17">
        <f>FishAbundance!CW152</f>
        <v>0</v>
      </c>
      <c r="CX152" s="17">
        <f>FishAbundance!CX152</f>
        <v>0</v>
      </c>
      <c r="CY152" s="17">
        <f>FishAbundance!CY152</f>
        <v>0</v>
      </c>
      <c r="CZ152" s="17">
        <f>FishAbundance!CZ152</f>
        <v>0</v>
      </c>
      <c r="DA152" s="17">
        <f>FishAbundance!DA152</f>
        <v>0</v>
      </c>
      <c r="DB152" s="17">
        <f>FishAbundance!DB152</f>
        <v>0</v>
      </c>
      <c r="DC152" s="17">
        <f>FishAbundance!DC152</f>
        <v>3</v>
      </c>
      <c r="DD152" s="17">
        <f>FishAbundance!DD152</f>
        <v>0</v>
      </c>
      <c r="DE152" s="17">
        <f>FishAbundance!DE152</f>
        <v>0</v>
      </c>
      <c r="DF152" s="17">
        <f>FishAbundance!DF152</f>
        <v>3</v>
      </c>
      <c r="DG152" s="17">
        <f>FishAbundance!DG152</f>
        <v>0</v>
      </c>
      <c r="DH152" s="17">
        <f>FishAbundance!DH152</f>
        <v>0</v>
      </c>
      <c r="DI152" s="17">
        <f>FishAbundance!DI152</f>
        <v>2</v>
      </c>
      <c r="DJ152" s="17">
        <f>FishAbundance!DJ152</f>
        <v>0</v>
      </c>
      <c r="DK152" s="17">
        <f>FishAbundance!DK152</f>
        <v>0</v>
      </c>
      <c r="DL152" s="17">
        <f>FishAbundance!DL152</f>
        <v>0</v>
      </c>
      <c r="DM152" s="17">
        <f>FishAbundance!DM152</f>
        <v>0</v>
      </c>
      <c r="DN152" s="17">
        <f>FishAbundance!DN152</f>
        <v>0</v>
      </c>
      <c r="DO152" s="17">
        <f>FishAbundance!DO152</f>
        <v>0</v>
      </c>
      <c r="DP152" s="17">
        <f>FishAbundance!DP152</f>
        <v>0</v>
      </c>
      <c r="DQ152" s="17">
        <f>FishAbundance!DQ152</f>
        <v>0</v>
      </c>
      <c r="DR152" s="17">
        <f>FishAbundance!DR152</f>
        <v>3</v>
      </c>
      <c r="DS152" s="17">
        <f>FishAbundance!DS152</f>
        <v>0</v>
      </c>
      <c r="DT152" s="17">
        <f>FishAbundance!DT152</f>
        <v>0</v>
      </c>
      <c r="DU152" s="17">
        <f>FishAbundance!DU152</f>
        <v>0</v>
      </c>
      <c r="DV152" s="17">
        <f>FishAbundance!DV152</f>
        <v>2</v>
      </c>
      <c r="DW152" s="17">
        <f>FishAbundance!DW152</f>
        <v>0</v>
      </c>
      <c r="DX152" s="17">
        <f>FishAbundance!DX152</f>
        <v>0</v>
      </c>
      <c r="DY152" s="17">
        <f>FishAbundance!DY152</f>
        <v>0</v>
      </c>
      <c r="DZ152" s="17">
        <f>FishAbundance!DZ152</f>
        <v>0</v>
      </c>
      <c r="EA152" s="17">
        <f>FishAbundance!EA152</f>
        <v>0</v>
      </c>
      <c r="EB152" s="17">
        <f>FishAbundance!EB152</f>
        <v>0</v>
      </c>
      <c r="EC152" s="17">
        <f>FishAbundance!EC152</f>
        <v>2</v>
      </c>
      <c r="ED152" s="17">
        <f>FishAbundance!ED152</f>
        <v>0</v>
      </c>
      <c r="EE152" s="17">
        <f>FishAbundance!EE152</f>
        <v>0</v>
      </c>
      <c r="EF152" s="17">
        <f>FishAbundance!EF152</f>
        <v>0</v>
      </c>
      <c r="EG152" s="17">
        <f>FishAbundance!EG152</f>
        <v>0</v>
      </c>
      <c r="EH152" s="17">
        <f>FishAbundance!EH152</f>
        <v>0</v>
      </c>
      <c r="EI152" s="17">
        <f>FishAbundance!EI152</f>
        <v>0</v>
      </c>
      <c r="EJ152" s="17">
        <f>FishAbundance!EJ152</f>
        <v>0</v>
      </c>
      <c r="EK152" s="17">
        <f>FishAbundance!EK152</f>
        <v>0</v>
      </c>
      <c r="EL152" s="17">
        <f>FishAbundance!EL152</f>
        <v>0</v>
      </c>
      <c r="EM152" s="17">
        <f>FishAbundance!EM152</f>
        <v>2</v>
      </c>
      <c r="EN152" s="17">
        <f>FishAbundance!EN152</f>
        <v>0</v>
      </c>
      <c r="EO152" s="17">
        <f>FishAbundance!EO152</f>
        <v>2</v>
      </c>
      <c r="EP152" s="17">
        <f>FishAbundance!EP152</f>
        <v>0</v>
      </c>
      <c r="EQ152" s="17">
        <f>FishAbundance!EQ152</f>
        <v>0</v>
      </c>
      <c r="ER152" s="17">
        <f>FishAbundance!ER152</f>
        <v>0</v>
      </c>
      <c r="ES152" s="17">
        <f>FishAbundance!ES152</f>
        <v>0</v>
      </c>
      <c r="ET152" s="17">
        <f>FishAbundance!ET152</f>
        <v>0</v>
      </c>
      <c r="EU152" s="17">
        <f>FishAbundance!EU152</f>
        <v>0</v>
      </c>
      <c r="EV152" s="17">
        <f>FishAbundance!EV152</f>
        <v>0</v>
      </c>
      <c r="EW152" s="17">
        <f>FishAbundance!EW152</f>
        <v>0</v>
      </c>
      <c r="EX152" s="17">
        <f>FishAbundance!EX152</f>
        <v>2</v>
      </c>
      <c r="EY152" s="17">
        <f>FishAbundance!EY152</f>
        <v>0</v>
      </c>
      <c r="EZ152" s="17">
        <f>FishAbundance!EZ152</f>
        <v>0</v>
      </c>
      <c r="FA152" s="17">
        <f>FishAbundance!FA152</f>
        <v>0</v>
      </c>
      <c r="FB152" s="17">
        <f>FishAbundance!FB152</f>
        <v>0</v>
      </c>
      <c r="FC152" s="17">
        <f>FishAbundance!FC152</f>
        <v>0</v>
      </c>
      <c r="FE152" s="17">
        <f>VLOOKUP($A152, SiteInfo!$A$2:$R$480, MATCH(FishAbundancePRIMER!FE$1, SiteInfo!$A$1:$R$1,0), 0)</f>
        <v>2</v>
      </c>
      <c r="FF152" s="17">
        <f>VLOOKUP($A152, SiteInfo!$A$2:$R$480, MATCH(FishAbundancePRIMER!FF$1, SiteInfo!$A$1:$R$1,0), 0)</f>
        <v>2</v>
      </c>
      <c r="FG152" s="17">
        <f>VLOOKUP($A152, SiteInfo!$A$2:$R$480, MATCH(FishAbundancePRIMER!FG$1, SiteInfo!$A$1:$R$1,0), 0)</f>
        <v>1993</v>
      </c>
      <c r="FH152" s="17" t="str">
        <f>VLOOKUP($A152, SiteInfo!$A$2:$R$480, MATCH(FishAbundancePRIMER!FH$1, SiteInfo!$A$1:$R$1,0), 0)</f>
        <v>CD</v>
      </c>
      <c r="FI152" s="17">
        <f>VLOOKUP($A152, SiteInfo!$A$2:$R$480, MATCH(FishAbundancePRIMER!FI$1, SiteInfo!$A$1:$R$1,0), 0)</f>
        <v>4</v>
      </c>
      <c r="FJ152" s="17" t="str">
        <f>VLOOKUP($A152, SiteInfo!$A$2:$R$480, MATCH(FishAbundancePRIMER!FJ$1, SiteInfo!$A$1:$R$1,0), 0)</f>
        <v>Three Kings Great Island SE Bay</v>
      </c>
      <c r="FK152" s="17" t="str">
        <f>VLOOKUP($A152, SiteInfo!$A$2:$R$480, MATCH(FishAbundancePRIMER!FK$1, SiteInfo!$A$1:$R$1,0), 0)</f>
        <v>Great Island</v>
      </c>
      <c r="FL152" s="17" t="str">
        <f>VLOOKUP($A152, SiteInfo!$A$2:$R$480, MATCH(FishAbundancePRIMER!FL$1, SiteInfo!$A$1:$R$1,0), 0)</f>
        <v>TKI</v>
      </c>
      <c r="FM152" s="17" t="str">
        <f>VLOOKUP($A152, SiteInfo!$A$2:$R$480, MATCH(FishAbundancePRIMER!FM$1, SiteInfo!$A$1:$R$1,0), 0)</f>
        <v>Three Kings</v>
      </c>
      <c r="FN152" s="17" t="str">
        <f>VLOOKUP($A152, SiteInfo!$A$2:$R$480, MATCH(FishAbundancePRIMER!FN$1, SiteInfo!$A$1:$R$1,0), 0)</f>
        <v>Gr</v>
      </c>
      <c r="FO152" s="17" t="str">
        <f>VLOOKUP($A152, SiteInfo!$A$2:$R$480, MATCH(FishAbundancePRIMER!FO$1, SiteInfo!$A$1:$R$1,0), 0)</f>
        <v>3KNG</v>
      </c>
    </row>
    <row r="153" spans="1:171" x14ac:dyDescent="0.25">
      <c r="A153" s="11" t="str">
        <f>FishAbundance!A153</f>
        <v>Gr4</v>
      </c>
      <c r="B153" s="17">
        <f>FishAbundance!B153</f>
        <v>0</v>
      </c>
      <c r="C153" s="17">
        <f>FishAbundance!C153</f>
        <v>0</v>
      </c>
      <c r="D153" s="17">
        <f>FishAbundance!D153</f>
        <v>0</v>
      </c>
      <c r="E153" s="17">
        <f>FishAbundance!E153</f>
        <v>0</v>
      </c>
      <c r="F153" s="17">
        <f>FishAbundance!F153</f>
        <v>0</v>
      </c>
      <c r="G153" s="17">
        <f>FishAbundance!G153</f>
        <v>0</v>
      </c>
      <c r="H153" s="17">
        <f>FishAbundance!H153</f>
        <v>1</v>
      </c>
      <c r="I153" s="17">
        <f>FishAbundance!I153</f>
        <v>0</v>
      </c>
      <c r="J153" s="17">
        <f>FishAbundance!J153</f>
        <v>0</v>
      </c>
      <c r="K153" s="17">
        <f>FishAbundance!K153</f>
        <v>0</v>
      </c>
      <c r="L153" s="17">
        <f>FishAbundance!L153</f>
        <v>1</v>
      </c>
      <c r="M153" s="17">
        <f>FishAbundance!M153</f>
        <v>1</v>
      </c>
      <c r="N153" s="17">
        <f>FishAbundance!N153</f>
        <v>0</v>
      </c>
      <c r="O153" s="17">
        <f>FishAbundance!O153</f>
        <v>0</v>
      </c>
      <c r="P153" s="17">
        <f>FishAbundance!P153</f>
        <v>0</v>
      </c>
      <c r="Q153" s="17">
        <f>FishAbundance!Q153</f>
        <v>0</v>
      </c>
      <c r="R153" s="17">
        <f>FishAbundance!R153</f>
        <v>0</v>
      </c>
      <c r="S153" s="17">
        <f>FishAbundance!S153</f>
        <v>0</v>
      </c>
      <c r="T153" s="17">
        <f>FishAbundance!T153</f>
        <v>0</v>
      </c>
      <c r="U153" s="17">
        <f>FishAbundance!U153</f>
        <v>0</v>
      </c>
      <c r="V153" s="17">
        <f>FishAbundance!V153</f>
        <v>0</v>
      </c>
      <c r="W153" s="17">
        <f>FishAbundance!W153</f>
        <v>0</v>
      </c>
      <c r="X153" s="17">
        <f>FishAbundance!X153</f>
        <v>0</v>
      </c>
      <c r="Y153" s="17">
        <f>FishAbundance!Y153</f>
        <v>0</v>
      </c>
      <c r="Z153" s="17">
        <f>FishAbundance!Z153</f>
        <v>0</v>
      </c>
      <c r="AA153" s="17">
        <f>FishAbundance!AA153</f>
        <v>0</v>
      </c>
      <c r="AB153" s="17">
        <f>FishAbundance!AB153</f>
        <v>0</v>
      </c>
      <c r="AC153" s="17">
        <f>FishAbundance!AC153</f>
        <v>0</v>
      </c>
      <c r="AD153" s="17">
        <f>FishAbundance!AD153</f>
        <v>0</v>
      </c>
      <c r="AE153" s="17">
        <f>FishAbundance!AE153</f>
        <v>0</v>
      </c>
      <c r="AF153" s="17">
        <f>FishAbundance!AF153</f>
        <v>0</v>
      </c>
      <c r="AG153" s="17">
        <f>FishAbundance!AG153</f>
        <v>0</v>
      </c>
      <c r="AH153" s="17">
        <f>FishAbundance!AH153</f>
        <v>0</v>
      </c>
      <c r="AI153" s="17">
        <f>FishAbundance!AI153</f>
        <v>0</v>
      </c>
      <c r="AJ153" s="17">
        <f>FishAbundance!AJ153</f>
        <v>0</v>
      </c>
      <c r="AK153" s="17">
        <f>FishAbundance!AK153</f>
        <v>0</v>
      </c>
      <c r="AL153" s="17">
        <f>FishAbundance!AL153</f>
        <v>0</v>
      </c>
      <c r="AM153" s="17">
        <f>FishAbundance!AM153</f>
        <v>0</v>
      </c>
      <c r="AN153" s="17">
        <f>FishAbundance!AN153</f>
        <v>0</v>
      </c>
      <c r="AO153" s="17">
        <f>FishAbundance!AO153</f>
        <v>0</v>
      </c>
      <c r="AP153" s="17">
        <f>FishAbundance!AP153</f>
        <v>0</v>
      </c>
      <c r="AQ153" s="17">
        <f>FishAbundance!AQ153</f>
        <v>0</v>
      </c>
      <c r="AR153" s="17">
        <f>FishAbundance!AR153</f>
        <v>0</v>
      </c>
      <c r="AS153" s="17">
        <f>FishAbundance!AS153</f>
        <v>0</v>
      </c>
      <c r="AT153" s="17">
        <f>FishAbundance!AT153</f>
        <v>2</v>
      </c>
      <c r="AU153" s="17">
        <f>FishAbundance!AU153</f>
        <v>1</v>
      </c>
      <c r="AV153" s="17">
        <f>FishAbundance!AV153</f>
        <v>0</v>
      </c>
      <c r="AW153" s="17">
        <f>FishAbundance!AW153</f>
        <v>0</v>
      </c>
      <c r="AX153" s="17">
        <f>FishAbundance!AX153</f>
        <v>0</v>
      </c>
      <c r="AY153" s="17">
        <f>FishAbundance!AY153</f>
        <v>0</v>
      </c>
      <c r="AZ153" s="17">
        <f>FishAbundance!AZ153</f>
        <v>0</v>
      </c>
      <c r="BA153" s="17">
        <f>FishAbundance!BA153</f>
        <v>0</v>
      </c>
      <c r="BB153" s="17">
        <f>FishAbundance!BB153</f>
        <v>0</v>
      </c>
      <c r="BC153" s="17">
        <f>FishAbundance!BC153</f>
        <v>0</v>
      </c>
      <c r="BD153" s="17">
        <f>FishAbundance!BD153</f>
        <v>0</v>
      </c>
      <c r="BE153" s="17">
        <f>FishAbundance!BE153</f>
        <v>0</v>
      </c>
      <c r="BF153" s="17">
        <f>FishAbundance!BF153</f>
        <v>0</v>
      </c>
      <c r="BG153" s="17">
        <f>FishAbundance!BG153</f>
        <v>0</v>
      </c>
      <c r="BH153" s="17">
        <f>FishAbundance!BH153</f>
        <v>0</v>
      </c>
      <c r="BI153" s="17">
        <f>FishAbundance!BI153</f>
        <v>0</v>
      </c>
      <c r="BJ153" s="17">
        <f>FishAbundance!BJ153</f>
        <v>0</v>
      </c>
      <c r="BK153" s="17">
        <f>FishAbundance!BK153</f>
        <v>0</v>
      </c>
      <c r="BL153" s="17">
        <f>FishAbundance!BL153</f>
        <v>0</v>
      </c>
      <c r="BM153" s="17">
        <f>FishAbundance!BM153</f>
        <v>0</v>
      </c>
      <c r="BN153" s="17">
        <f>FishAbundance!BN153</f>
        <v>0</v>
      </c>
      <c r="BO153" s="17">
        <f>FishAbundance!BO153</f>
        <v>0</v>
      </c>
      <c r="BP153" s="17">
        <f>FishAbundance!BP153</f>
        <v>0</v>
      </c>
      <c r="BQ153" s="17">
        <f>FishAbundance!BQ153</f>
        <v>0</v>
      </c>
      <c r="BR153" s="17">
        <f>FishAbundance!BR153</f>
        <v>2</v>
      </c>
      <c r="BS153" s="17">
        <f>FishAbundance!BS153</f>
        <v>2</v>
      </c>
      <c r="BT153" s="17">
        <f>FishAbundance!BT153</f>
        <v>0</v>
      </c>
      <c r="BU153" s="17">
        <f>FishAbundance!BU153</f>
        <v>0</v>
      </c>
      <c r="BV153" s="17">
        <f>FishAbundance!BV153</f>
        <v>0</v>
      </c>
      <c r="BW153" s="17">
        <f>FishAbundance!BW153</f>
        <v>0</v>
      </c>
      <c r="BX153" s="17">
        <f>FishAbundance!BX153</f>
        <v>0</v>
      </c>
      <c r="BY153" s="17">
        <f>FishAbundance!BY153</f>
        <v>0</v>
      </c>
      <c r="BZ153" s="17">
        <f>FishAbundance!BZ153</f>
        <v>0</v>
      </c>
      <c r="CA153" s="17">
        <f>FishAbundance!CA153</f>
        <v>0</v>
      </c>
      <c r="CB153" s="17">
        <f>FishAbundance!CB153</f>
        <v>0</v>
      </c>
      <c r="CC153" s="17">
        <f>FishAbundance!CC153</f>
        <v>0</v>
      </c>
      <c r="CD153" s="17">
        <f>FishAbundance!CD153</f>
        <v>0</v>
      </c>
      <c r="CE153" s="17">
        <f>FishAbundance!CE153</f>
        <v>0</v>
      </c>
      <c r="CF153" s="17">
        <f>FishAbundance!CF153</f>
        <v>0</v>
      </c>
      <c r="CG153" s="17">
        <f>FishAbundance!CG153</f>
        <v>3</v>
      </c>
      <c r="CH153" s="17">
        <f>FishAbundance!CH153</f>
        <v>0</v>
      </c>
      <c r="CI153" s="17">
        <f>FishAbundance!CI153</f>
        <v>0</v>
      </c>
      <c r="CJ153" s="17">
        <f>FishAbundance!CJ153</f>
        <v>0</v>
      </c>
      <c r="CK153" s="17">
        <f>FishAbundance!CK153</f>
        <v>0</v>
      </c>
      <c r="CL153" s="17">
        <f>FishAbundance!CL153</f>
        <v>0</v>
      </c>
      <c r="CM153" s="17">
        <f>FishAbundance!CM153</f>
        <v>0</v>
      </c>
      <c r="CN153" s="17">
        <f>FishAbundance!CN153</f>
        <v>2</v>
      </c>
      <c r="CO153" s="17">
        <f>FishAbundance!CO153</f>
        <v>0</v>
      </c>
      <c r="CP153" s="17">
        <f>FishAbundance!CP153</f>
        <v>0</v>
      </c>
      <c r="CQ153" s="17">
        <f>FishAbundance!CQ153</f>
        <v>0</v>
      </c>
      <c r="CR153" s="17">
        <f>FishAbundance!CR153</f>
        <v>0</v>
      </c>
      <c r="CS153" s="17">
        <f>FishAbundance!CS153</f>
        <v>2</v>
      </c>
      <c r="CT153" s="17">
        <f>FishAbundance!CT153</f>
        <v>2</v>
      </c>
      <c r="CU153" s="17">
        <f>FishAbundance!CU153</f>
        <v>0</v>
      </c>
      <c r="CV153" s="17">
        <f>FishAbundance!CV153</f>
        <v>2</v>
      </c>
      <c r="CW153" s="17">
        <f>FishAbundance!CW153</f>
        <v>0</v>
      </c>
      <c r="CX153" s="17">
        <f>FishAbundance!CX153</f>
        <v>0</v>
      </c>
      <c r="CY153" s="17">
        <f>FishAbundance!CY153</f>
        <v>0</v>
      </c>
      <c r="CZ153" s="17">
        <f>FishAbundance!CZ153</f>
        <v>0</v>
      </c>
      <c r="DA153" s="17">
        <f>FishAbundance!DA153</f>
        <v>0</v>
      </c>
      <c r="DB153" s="17">
        <f>FishAbundance!DB153</f>
        <v>0</v>
      </c>
      <c r="DC153" s="17">
        <f>FishAbundance!DC153</f>
        <v>2</v>
      </c>
      <c r="DD153" s="17">
        <f>FishAbundance!DD153</f>
        <v>0</v>
      </c>
      <c r="DE153" s="17">
        <f>FishAbundance!DE153</f>
        <v>0</v>
      </c>
      <c r="DF153" s="17">
        <f>FishAbundance!DF153</f>
        <v>2</v>
      </c>
      <c r="DG153" s="17">
        <f>FishAbundance!DG153</f>
        <v>0</v>
      </c>
      <c r="DH153" s="17">
        <f>FishAbundance!DH153</f>
        <v>0</v>
      </c>
      <c r="DI153" s="17">
        <f>FishAbundance!DI153</f>
        <v>3</v>
      </c>
      <c r="DJ153" s="17">
        <f>FishAbundance!DJ153</f>
        <v>0</v>
      </c>
      <c r="DK153" s="17">
        <f>FishAbundance!DK153</f>
        <v>0</v>
      </c>
      <c r="DL153" s="17">
        <f>FishAbundance!DL153</f>
        <v>0</v>
      </c>
      <c r="DM153" s="17">
        <f>FishAbundance!DM153</f>
        <v>0</v>
      </c>
      <c r="DN153" s="17">
        <f>FishAbundance!DN153</f>
        <v>0</v>
      </c>
      <c r="DO153" s="17">
        <f>FishAbundance!DO153</f>
        <v>0</v>
      </c>
      <c r="DP153" s="17">
        <f>FishAbundance!DP153</f>
        <v>0</v>
      </c>
      <c r="DQ153" s="17">
        <f>FishAbundance!DQ153</f>
        <v>0</v>
      </c>
      <c r="DR153" s="17">
        <f>FishAbundance!DR153</f>
        <v>3</v>
      </c>
      <c r="DS153" s="17">
        <f>FishAbundance!DS153</f>
        <v>0</v>
      </c>
      <c r="DT153" s="17">
        <f>FishAbundance!DT153</f>
        <v>0</v>
      </c>
      <c r="DU153" s="17">
        <f>FishAbundance!DU153</f>
        <v>0</v>
      </c>
      <c r="DV153" s="17">
        <f>FishAbundance!DV153</f>
        <v>0</v>
      </c>
      <c r="DW153" s="17">
        <f>FishAbundance!DW153</f>
        <v>0</v>
      </c>
      <c r="DX153" s="17">
        <f>FishAbundance!DX153</f>
        <v>0</v>
      </c>
      <c r="DY153" s="17">
        <f>FishAbundance!DY153</f>
        <v>0</v>
      </c>
      <c r="DZ153" s="17">
        <f>FishAbundance!DZ153</f>
        <v>0</v>
      </c>
      <c r="EA153" s="17">
        <f>FishAbundance!EA153</f>
        <v>0</v>
      </c>
      <c r="EB153" s="17">
        <f>FishAbundance!EB153</f>
        <v>0</v>
      </c>
      <c r="EC153" s="17">
        <f>FishAbundance!EC153</f>
        <v>2</v>
      </c>
      <c r="ED153" s="17">
        <f>FishAbundance!ED153</f>
        <v>0</v>
      </c>
      <c r="EE153" s="17">
        <f>FishAbundance!EE153</f>
        <v>0</v>
      </c>
      <c r="EF153" s="17">
        <f>FishAbundance!EF153</f>
        <v>0</v>
      </c>
      <c r="EG153" s="17">
        <f>FishAbundance!EG153</f>
        <v>0</v>
      </c>
      <c r="EH153" s="17">
        <f>FishAbundance!EH153</f>
        <v>0</v>
      </c>
      <c r="EI153" s="17">
        <f>FishAbundance!EI153</f>
        <v>1</v>
      </c>
      <c r="EJ153" s="17">
        <f>FishAbundance!EJ153</f>
        <v>0</v>
      </c>
      <c r="EK153" s="17">
        <f>FishAbundance!EK153</f>
        <v>0</v>
      </c>
      <c r="EL153" s="17">
        <f>FishAbundance!EL153</f>
        <v>2</v>
      </c>
      <c r="EM153" s="17">
        <f>FishAbundance!EM153</f>
        <v>0</v>
      </c>
      <c r="EN153" s="17">
        <f>FishAbundance!EN153</f>
        <v>0</v>
      </c>
      <c r="EO153" s="17">
        <f>FishAbundance!EO153</f>
        <v>2</v>
      </c>
      <c r="EP153" s="17">
        <f>FishAbundance!EP153</f>
        <v>0</v>
      </c>
      <c r="EQ153" s="17">
        <f>FishAbundance!EQ153</f>
        <v>0</v>
      </c>
      <c r="ER153" s="17">
        <f>FishAbundance!ER153</f>
        <v>2</v>
      </c>
      <c r="ES153" s="17">
        <f>FishAbundance!ES153</f>
        <v>0</v>
      </c>
      <c r="ET153" s="17">
        <f>FishAbundance!ET153</f>
        <v>0</v>
      </c>
      <c r="EU153" s="17">
        <f>FishAbundance!EU153</f>
        <v>0</v>
      </c>
      <c r="EV153" s="17">
        <f>FishAbundance!EV153</f>
        <v>0</v>
      </c>
      <c r="EW153" s="17">
        <f>FishAbundance!EW153</f>
        <v>0</v>
      </c>
      <c r="EX153" s="17">
        <f>FishAbundance!EX153</f>
        <v>3</v>
      </c>
      <c r="EY153" s="17">
        <f>FishAbundance!EY153</f>
        <v>0</v>
      </c>
      <c r="EZ153" s="17">
        <f>FishAbundance!EZ153</f>
        <v>0</v>
      </c>
      <c r="FA153" s="17">
        <f>FishAbundance!FA153</f>
        <v>0</v>
      </c>
      <c r="FB153" s="17">
        <f>FishAbundance!FB153</f>
        <v>0</v>
      </c>
      <c r="FC153" s="17">
        <f>FishAbundance!FC153</f>
        <v>0</v>
      </c>
      <c r="FE153" s="17">
        <f>VLOOKUP($A153, SiteInfo!$A$2:$R$480, MATCH(FishAbundancePRIMER!FE$1, SiteInfo!$A$1:$R$1,0), 0)</f>
        <v>4</v>
      </c>
      <c r="FF153" s="17">
        <f>VLOOKUP($A153, SiteInfo!$A$2:$R$480, MATCH(FishAbundancePRIMER!FF$1, SiteInfo!$A$1:$R$1,0), 0)</f>
        <v>2</v>
      </c>
      <c r="FG153" s="17">
        <f>VLOOKUP($A153, SiteInfo!$A$2:$R$480, MATCH(FishAbundancePRIMER!FG$1, SiteInfo!$A$1:$R$1,0), 0)</f>
        <v>1993</v>
      </c>
      <c r="FH153" s="17" t="str">
        <f>VLOOKUP($A153, SiteInfo!$A$2:$R$480, MATCH(FishAbundancePRIMER!FH$1, SiteInfo!$A$1:$R$1,0), 0)</f>
        <v>CD</v>
      </c>
      <c r="FI153" s="17">
        <f>VLOOKUP($A153, SiteInfo!$A$2:$R$480, MATCH(FishAbundancePRIMER!FI$1, SiteInfo!$A$1:$R$1,0), 0)</f>
        <v>4</v>
      </c>
      <c r="FJ153" s="17" t="str">
        <f>VLOOKUP($A153, SiteInfo!$A$2:$R$480, MATCH(FishAbundancePRIMER!FJ$1, SiteInfo!$A$1:$R$1,0), 0)</f>
        <v>Three Kings Great Island N</v>
      </c>
      <c r="FK153" s="17" t="str">
        <f>VLOOKUP($A153, SiteInfo!$A$2:$R$480, MATCH(FishAbundancePRIMER!FK$1, SiteInfo!$A$1:$R$1,0), 0)</f>
        <v>Great Island</v>
      </c>
      <c r="FL153" s="17" t="str">
        <f>VLOOKUP($A153, SiteInfo!$A$2:$R$480, MATCH(FishAbundancePRIMER!FL$1, SiteInfo!$A$1:$R$1,0), 0)</f>
        <v>TKI</v>
      </c>
      <c r="FM153" s="17" t="str">
        <f>VLOOKUP($A153, SiteInfo!$A$2:$R$480, MATCH(FishAbundancePRIMER!FM$1, SiteInfo!$A$1:$R$1,0), 0)</f>
        <v>Three Kings</v>
      </c>
      <c r="FN153" s="17" t="str">
        <f>VLOOKUP($A153, SiteInfo!$A$2:$R$480, MATCH(FishAbundancePRIMER!FN$1, SiteInfo!$A$1:$R$1,0), 0)</f>
        <v>Gr</v>
      </c>
      <c r="FO153" s="17" t="str">
        <f>VLOOKUP($A153, SiteInfo!$A$2:$R$480, MATCH(FishAbundancePRIMER!FO$1, SiteInfo!$A$1:$R$1,0), 0)</f>
        <v>3KNG</v>
      </c>
    </row>
    <row r="154" spans="1:171" x14ac:dyDescent="0.25">
      <c r="A154" s="11" t="str">
        <f>FishAbundance!A154</f>
        <v>Gr5</v>
      </c>
      <c r="B154" s="17">
        <f>FishAbundance!B154</f>
        <v>0</v>
      </c>
      <c r="C154" s="17">
        <f>FishAbundance!C154</f>
        <v>0</v>
      </c>
      <c r="D154" s="17">
        <f>FishAbundance!D154</f>
        <v>0</v>
      </c>
      <c r="E154" s="17">
        <f>FishAbundance!E154</f>
        <v>0</v>
      </c>
      <c r="F154" s="17">
        <f>FishAbundance!F154</f>
        <v>0</v>
      </c>
      <c r="G154" s="17">
        <f>FishAbundance!G154</f>
        <v>0</v>
      </c>
      <c r="H154" s="17">
        <f>FishAbundance!H154</f>
        <v>1</v>
      </c>
      <c r="I154" s="17">
        <f>FishAbundance!I154</f>
        <v>0</v>
      </c>
      <c r="J154" s="17">
        <f>FishAbundance!J154</f>
        <v>1</v>
      </c>
      <c r="K154" s="17">
        <f>FishAbundance!K154</f>
        <v>0</v>
      </c>
      <c r="L154" s="17">
        <f>FishAbundance!L154</f>
        <v>0</v>
      </c>
      <c r="M154" s="17">
        <f>FishAbundance!M154</f>
        <v>2</v>
      </c>
      <c r="N154" s="17">
        <f>FishAbundance!N154</f>
        <v>0</v>
      </c>
      <c r="O154" s="17">
        <f>FishAbundance!O154</f>
        <v>0</v>
      </c>
      <c r="P154" s="17">
        <f>FishAbundance!P154</f>
        <v>0</v>
      </c>
      <c r="Q154" s="17">
        <f>FishAbundance!Q154</f>
        <v>2</v>
      </c>
      <c r="R154" s="17">
        <f>FishAbundance!R154</f>
        <v>0</v>
      </c>
      <c r="S154" s="17">
        <f>FishAbundance!S154</f>
        <v>0</v>
      </c>
      <c r="T154" s="17">
        <f>FishAbundance!T154</f>
        <v>0</v>
      </c>
      <c r="U154" s="17">
        <f>FishAbundance!U154</f>
        <v>0</v>
      </c>
      <c r="V154" s="17">
        <f>FishAbundance!V154</f>
        <v>3</v>
      </c>
      <c r="W154" s="17">
        <f>FishAbundance!W154</f>
        <v>0</v>
      </c>
      <c r="X154" s="17">
        <f>FishAbundance!X154</f>
        <v>2</v>
      </c>
      <c r="Y154" s="17">
        <f>FishAbundance!Y154</f>
        <v>0</v>
      </c>
      <c r="Z154" s="17">
        <f>FishAbundance!Z154</f>
        <v>0</v>
      </c>
      <c r="AA154" s="17">
        <f>FishAbundance!AA154</f>
        <v>3</v>
      </c>
      <c r="AB154" s="17">
        <f>FishAbundance!AB154</f>
        <v>0</v>
      </c>
      <c r="AC154" s="17">
        <f>FishAbundance!AC154</f>
        <v>0</v>
      </c>
      <c r="AD154" s="17">
        <f>FishAbundance!AD154</f>
        <v>2</v>
      </c>
      <c r="AE154" s="17">
        <f>FishAbundance!AE154</f>
        <v>0</v>
      </c>
      <c r="AF154" s="17">
        <f>FishAbundance!AF154</f>
        <v>0</v>
      </c>
      <c r="AG154" s="17">
        <f>FishAbundance!AG154</f>
        <v>0</v>
      </c>
      <c r="AH154" s="17">
        <f>FishAbundance!AH154</f>
        <v>0</v>
      </c>
      <c r="AI154" s="17">
        <f>FishAbundance!AI154</f>
        <v>0</v>
      </c>
      <c r="AJ154" s="17">
        <f>FishAbundance!AJ154</f>
        <v>0</v>
      </c>
      <c r="AK154" s="17">
        <f>FishAbundance!AK154</f>
        <v>0</v>
      </c>
      <c r="AL154" s="17">
        <f>FishAbundance!AL154</f>
        <v>1</v>
      </c>
      <c r="AM154" s="17">
        <f>FishAbundance!AM154</f>
        <v>2</v>
      </c>
      <c r="AN154" s="17">
        <f>FishAbundance!AN154</f>
        <v>0</v>
      </c>
      <c r="AO154" s="17">
        <f>FishAbundance!AO154</f>
        <v>0</v>
      </c>
      <c r="AP154" s="17">
        <f>FishAbundance!AP154</f>
        <v>0</v>
      </c>
      <c r="AQ154" s="17">
        <f>FishAbundance!AQ154</f>
        <v>0</v>
      </c>
      <c r="AR154" s="17">
        <f>FishAbundance!AR154</f>
        <v>0</v>
      </c>
      <c r="AS154" s="17">
        <f>FishAbundance!AS154</f>
        <v>3</v>
      </c>
      <c r="AT154" s="17">
        <f>FishAbundance!AT154</f>
        <v>4</v>
      </c>
      <c r="AU154" s="17">
        <f>FishAbundance!AU154</f>
        <v>1</v>
      </c>
      <c r="AV154" s="17">
        <f>FishAbundance!AV154</f>
        <v>0</v>
      </c>
      <c r="AW154" s="17">
        <f>FishAbundance!AW154</f>
        <v>0</v>
      </c>
      <c r="AX154" s="17">
        <f>FishAbundance!AX154</f>
        <v>0</v>
      </c>
      <c r="AY154" s="17">
        <f>FishAbundance!AY154</f>
        <v>0</v>
      </c>
      <c r="AZ154" s="17">
        <f>FishAbundance!AZ154</f>
        <v>0</v>
      </c>
      <c r="BA154" s="17">
        <f>FishAbundance!BA154</f>
        <v>4</v>
      </c>
      <c r="BB154" s="17">
        <f>FishAbundance!BB154</f>
        <v>0</v>
      </c>
      <c r="BC154" s="17">
        <f>FishAbundance!BC154</f>
        <v>0</v>
      </c>
      <c r="BD154" s="17">
        <f>FishAbundance!BD154</f>
        <v>3</v>
      </c>
      <c r="BE154" s="17">
        <f>FishAbundance!BE154</f>
        <v>0</v>
      </c>
      <c r="BF154" s="17">
        <f>FishAbundance!BF154</f>
        <v>0</v>
      </c>
      <c r="BG154" s="17">
        <f>FishAbundance!BG154</f>
        <v>0</v>
      </c>
      <c r="BH154" s="17">
        <f>FishAbundance!BH154</f>
        <v>0</v>
      </c>
      <c r="BI154" s="17">
        <f>FishAbundance!BI154</f>
        <v>0</v>
      </c>
      <c r="BJ154" s="17">
        <f>FishAbundance!BJ154</f>
        <v>0</v>
      </c>
      <c r="BK154" s="17">
        <f>FishAbundance!BK154</f>
        <v>0</v>
      </c>
      <c r="BL154" s="17">
        <f>FishAbundance!BL154</f>
        <v>0</v>
      </c>
      <c r="BM154" s="17">
        <f>FishAbundance!BM154</f>
        <v>0</v>
      </c>
      <c r="BN154" s="17">
        <f>FishAbundance!BN154</f>
        <v>0</v>
      </c>
      <c r="BO154" s="17">
        <f>FishAbundance!BO154</f>
        <v>0</v>
      </c>
      <c r="BP154" s="17">
        <f>FishAbundance!BP154</f>
        <v>0</v>
      </c>
      <c r="BQ154" s="17">
        <f>FishAbundance!BQ154</f>
        <v>0</v>
      </c>
      <c r="BR154" s="17">
        <f>FishAbundance!BR154</f>
        <v>0</v>
      </c>
      <c r="BS154" s="17">
        <f>FishAbundance!BS154</f>
        <v>4</v>
      </c>
      <c r="BT154" s="17">
        <f>FishAbundance!BT154</f>
        <v>0</v>
      </c>
      <c r="BU154" s="17">
        <f>FishAbundance!BU154</f>
        <v>0</v>
      </c>
      <c r="BV154" s="17">
        <f>FishAbundance!BV154</f>
        <v>0</v>
      </c>
      <c r="BW154" s="17">
        <f>FishAbundance!BW154</f>
        <v>0</v>
      </c>
      <c r="BX154" s="17">
        <f>FishAbundance!BX154</f>
        <v>0</v>
      </c>
      <c r="BY154" s="17">
        <f>FishAbundance!BY154</f>
        <v>0</v>
      </c>
      <c r="BZ154" s="17">
        <f>FishAbundance!BZ154</f>
        <v>0</v>
      </c>
      <c r="CA154" s="17">
        <f>FishAbundance!CA154</f>
        <v>0</v>
      </c>
      <c r="CB154" s="17">
        <f>FishAbundance!CB154</f>
        <v>0</v>
      </c>
      <c r="CC154" s="17">
        <f>FishAbundance!CC154</f>
        <v>0</v>
      </c>
      <c r="CD154" s="17">
        <f>FishAbundance!CD154</f>
        <v>0</v>
      </c>
      <c r="CE154" s="17">
        <f>FishAbundance!CE154</f>
        <v>0</v>
      </c>
      <c r="CF154" s="17">
        <f>FishAbundance!CF154</f>
        <v>0</v>
      </c>
      <c r="CG154" s="17">
        <f>FishAbundance!CG154</f>
        <v>4</v>
      </c>
      <c r="CH154" s="17">
        <f>FishAbundance!CH154</f>
        <v>0</v>
      </c>
      <c r="CI154" s="17">
        <f>FishAbundance!CI154</f>
        <v>0</v>
      </c>
      <c r="CJ154" s="17">
        <f>FishAbundance!CJ154</f>
        <v>0</v>
      </c>
      <c r="CK154" s="17">
        <f>FishAbundance!CK154</f>
        <v>0</v>
      </c>
      <c r="CL154" s="17">
        <f>FishAbundance!CL154</f>
        <v>0</v>
      </c>
      <c r="CM154" s="17">
        <f>FishAbundance!CM154</f>
        <v>0</v>
      </c>
      <c r="CN154" s="17">
        <f>FishAbundance!CN154</f>
        <v>0</v>
      </c>
      <c r="CO154" s="17">
        <f>FishAbundance!CO154</f>
        <v>0</v>
      </c>
      <c r="CP154" s="17">
        <f>FishAbundance!CP154</f>
        <v>0</v>
      </c>
      <c r="CQ154" s="17">
        <f>FishAbundance!CQ154</f>
        <v>0</v>
      </c>
      <c r="CR154" s="17">
        <f>FishAbundance!CR154</f>
        <v>0</v>
      </c>
      <c r="CS154" s="17">
        <f>FishAbundance!CS154</f>
        <v>0</v>
      </c>
      <c r="CT154" s="17">
        <f>FishAbundance!CT154</f>
        <v>0</v>
      </c>
      <c r="CU154" s="17">
        <f>FishAbundance!CU154</f>
        <v>0</v>
      </c>
      <c r="CV154" s="17">
        <f>FishAbundance!CV154</f>
        <v>2</v>
      </c>
      <c r="CW154" s="17">
        <f>FishAbundance!CW154</f>
        <v>0</v>
      </c>
      <c r="CX154" s="17">
        <f>FishAbundance!CX154</f>
        <v>0</v>
      </c>
      <c r="CY154" s="17">
        <f>FishAbundance!CY154</f>
        <v>0</v>
      </c>
      <c r="CZ154" s="17">
        <f>FishAbundance!CZ154</f>
        <v>0</v>
      </c>
      <c r="DA154" s="17">
        <f>FishAbundance!DA154</f>
        <v>0</v>
      </c>
      <c r="DB154" s="17">
        <f>FishAbundance!DB154</f>
        <v>0</v>
      </c>
      <c r="DC154" s="17">
        <f>FishAbundance!DC154</f>
        <v>2</v>
      </c>
      <c r="DD154" s="17">
        <f>FishAbundance!DD154</f>
        <v>0</v>
      </c>
      <c r="DE154" s="17">
        <f>FishAbundance!DE154</f>
        <v>0</v>
      </c>
      <c r="DF154" s="17">
        <f>FishAbundance!DF154</f>
        <v>2</v>
      </c>
      <c r="DG154" s="17">
        <f>FishAbundance!DG154</f>
        <v>0</v>
      </c>
      <c r="DH154" s="17">
        <f>FishAbundance!DH154</f>
        <v>0</v>
      </c>
      <c r="DI154" s="17">
        <f>FishAbundance!DI154</f>
        <v>0</v>
      </c>
      <c r="DJ154" s="17">
        <f>FishAbundance!DJ154</f>
        <v>0</v>
      </c>
      <c r="DK154" s="17">
        <f>FishAbundance!DK154</f>
        <v>0</v>
      </c>
      <c r="DL154" s="17">
        <f>FishAbundance!DL154</f>
        <v>0</v>
      </c>
      <c r="DM154" s="17">
        <f>FishAbundance!DM154</f>
        <v>0</v>
      </c>
      <c r="DN154" s="17">
        <f>FishAbundance!DN154</f>
        <v>0</v>
      </c>
      <c r="DO154" s="17">
        <f>FishAbundance!DO154</f>
        <v>0</v>
      </c>
      <c r="DP154" s="17">
        <f>FishAbundance!DP154</f>
        <v>0</v>
      </c>
      <c r="DQ154" s="17">
        <f>FishAbundance!DQ154</f>
        <v>0</v>
      </c>
      <c r="DR154" s="17">
        <f>FishAbundance!DR154</f>
        <v>3</v>
      </c>
      <c r="DS154" s="17">
        <f>FishAbundance!DS154</f>
        <v>0</v>
      </c>
      <c r="DT154" s="17">
        <f>FishAbundance!DT154</f>
        <v>0</v>
      </c>
      <c r="DU154" s="17">
        <f>FishAbundance!DU154</f>
        <v>0</v>
      </c>
      <c r="DV154" s="17">
        <f>FishAbundance!DV154</f>
        <v>0</v>
      </c>
      <c r="DW154" s="17">
        <f>FishAbundance!DW154</f>
        <v>0</v>
      </c>
      <c r="DX154" s="17">
        <f>FishAbundance!DX154</f>
        <v>0</v>
      </c>
      <c r="DY154" s="17">
        <f>FishAbundance!DY154</f>
        <v>0</v>
      </c>
      <c r="DZ154" s="17">
        <f>FishAbundance!DZ154</f>
        <v>0</v>
      </c>
      <c r="EA154" s="17">
        <f>FishAbundance!EA154</f>
        <v>0</v>
      </c>
      <c r="EB154" s="17">
        <f>FishAbundance!EB154</f>
        <v>2</v>
      </c>
      <c r="EC154" s="17">
        <f>FishAbundance!EC154</f>
        <v>0</v>
      </c>
      <c r="ED154" s="17">
        <f>FishAbundance!ED154</f>
        <v>0</v>
      </c>
      <c r="EE154" s="17">
        <f>FishAbundance!EE154</f>
        <v>0</v>
      </c>
      <c r="EF154" s="17">
        <f>FishAbundance!EF154</f>
        <v>0</v>
      </c>
      <c r="EG154" s="17">
        <f>FishAbundance!EG154</f>
        <v>0</v>
      </c>
      <c r="EH154" s="17">
        <f>FishAbundance!EH154</f>
        <v>0</v>
      </c>
      <c r="EI154" s="17">
        <f>FishAbundance!EI154</f>
        <v>1</v>
      </c>
      <c r="EJ154" s="17">
        <f>FishAbundance!EJ154</f>
        <v>0</v>
      </c>
      <c r="EK154" s="17">
        <f>FishAbundance!EK154</f>
        <v>0</v>
      </c>
      <c r="EL154" s="17">
        <f>FishAbundance!EL154</f>
        <v>0</v>
      </c>
      <c r="EM154" s="17">
        <f>FishAbundance!EM154</f>
        <v>0</v>
      </c>
      <c r="EN154" s="17">
        <f>FishAbundance!EN154</f>
        <v>0</v>
      </c>
      <c r="EO154" s="17">
        <f>FishAbundance!EO154</f>
        <v>0</v>
      </c>
      <c r="EP154" s="17">
        <f>FishAbundance!EP154</f>
        <v>0</v>
      </c>
      <c r="EQ154" s="17">
        <f>FishAbundance!EQ154</f>
        <v>0</v>
      </c>
      <c r="ER154" s="17">
        <f>FishAbundance!ER154</f>
        <v>0</v>
      </c>
      <c r="ES154" s="17">
        <f>FishAbundance!ES154</f>
        <v>0</v>
      </c>
      <c r="ET154" s="17">
        <f>FishAbundance!ET154</f>
        <v>0</v>
      </c>
      <c r="EU154" s="17">
        <f>FishAbundance!EU154</f>
        <v>0</v>
      </c>
      <c r="EV154" s="17">
        <f>FishAbundance!EV154</f>
        <v>0</v>
      </c>
      <c r="EW154" s="17">
        <f>FishAbundance!EW154</f>
        <v>0</v>
      </c>
      <c r="EX154" s="17">
        <f>FishAbundance!EX154</f>
        <v>2</v>
      </c>
      <c r="EY154" s="17">
        <f>FishAbundance!EY154</f>
        <v>0</v>
      </c>
      <c r="EZ154" s="17">
        <f>FishAbundance!EZ154</f>
        <v>0</v>
      </c>
      <c r="FA154" s="17">
        <f>FishAbundance!FA154</f>
        <v>0</v>
      </c>
      <c r="FB154" s="17">
        <f>FishAbundance!FB154</f>
        <v>0</v>
      </c>
      <c r="FC154" s="17">
        <f>FishAbundance!FC154</f>
        <v>0</v>
      </c>
      <c r="FE154" s="17">
        <f>VLOOKUP($A154, SiteInfo!$A$2:$R$480, MATCH(FishAbundancePRIMER!FE$1, SiteInfo!$A$1:$R$1,0), 0)</f>
        <v>6</v>
      </c>
      <c r="FF154" s="17">
        <f>VLOOKUP($A154, SiteInfo!$A$2:$R$480, MATCH(FishAbundancePRIMER!FF$1, SiteInfo!$A$1:$R$1,0), 0)</f>
        <v>2</v>
      </c>
      <c r="FG154" s="17">
        <f>VLOOKUP($A154, SiteInfo!$A$2:$R$480, MATCH(FishAbundancePRIMER!FG$1, SiteInfo!$A$1:$R$1,0), 0)</f>
        <v>1993</v>
      </c>
      <c r="FH154" s="17" t="str">
        <f>VLOOKUP($A154, SiteInfo!$A$2:$R$480, MATCH(FishAbundancePRIMER!FH$1, SiteInfo!$A$1:$R$1,0), 0)</f>
        <v>CD</v>
      </c>
      <c r="FI154" s="17">
        <f>VLOOKUP($A154, SiteInfo!$A$2:$R$480, MATCH(FishAbundancePRIMER!FI$1, SiteInfo!$A$1:$R$1,0), 0)</f>
        <v>5</v>
      </c>
      <c r="FJ154" s="17" t="str">
        <f>VLOOKUP($A154, SiteInfo!$A$2:$R$480, MATCH(FishAbundancePRIMER!FJ$1, SiteInfo!$A$1:$R$1,0), 0)</f>
        <v>Three Kings Great Island N</v>
      </c>
      <c r="FK154" s="17" t="str">
        <f>VLOOKUP($A154, SiteInfo!$A$2:$R$480, MATCH(FishAbundancePRIMER!FK$1, SiteInfo!$A$1:$R$1,0), 0)</f>
        <v>Great Island</v>
      </c>
      <c r="FL154" s="17" t="str">
        <f>VLOOKUP($A154, SiteInfo!$A$2:$R$480, MATCH(FishAbundancePRIMER!FL$1, SiteInfo!$A$1:$R$1,0), 0)</f>
        <v>TKI</v>
      </c>
      <c r="FM154" s="17" t="str">
        <f>VLOOKUP($A154, SiteInfo!$A$2:$R$480, MATCH(FishAbundancePRIMER!FM$1, SiteInfo!$A$1:$R$1,0), 0)</f>
        <v>Three Kings</v>
      </c>
      <c r="FN154" s="17" t="str">
        <f>VLOOKUP($A154, SiteInfo!$A$2:$R$480, MATCH(FishAbundancePRIMER!FN$1, SiteInfo!$A$1:$R$1,0), 0)</f>
        <v>Gr</v>
      </c>
      <c r="FO154" s="17" t="str">
        <f>VLOOKUP($A154, SiteInfo!$A$2:$R$480, MATCH(FishAbundancePRIMER!FO$1, SiteInfo!$A$1:$R$1,0), 0)</f>
        <v>3KNG</v>
      </c>
    </row>
    <row r="155" spans="1:171" x14ac:dyDescent="0.25">
      <c r="A155" s="11" t="str">
        <f>FishAbundance!A155</f>
        <v>Gr6</v>
      </c>
      <c r="B155" s="17">
        <f>FishAbundance!B155</f>
        <v>0</v>
      </c>
      <c r="C155" s="17">
        <f>FishAbundance!C155</f>
        <v>0</v>
      </c>
      <c r="D155" s="17">
        <f>FishAbundance!D155</f>
        <v>0</v>
      </c>
      <c r="E155" s="17">
        <f>FishAbundance!E155</f>
        <v>0</v>
      </c>
      <c r="F155" s="17">
        <f>FishAbundance!F155</f>
        <v>0</v>
      </c>
      <c r="G155" s="17">
        <f>FishAbundance!G155</f>
        <v>0</v>
      </c>
      <c r="H155" s="17">
        <f>FishAbundance!H155</f>
        <v>0</v>
      </c>
      <c r="I155" s="17">
        <f>FishAbundance!I155</f>
        <v>0</v>
      </c>
      <c r="J155" s="17">
        <f>FishAbundance!J155</f>
        <v>0</v>
      </c>
      <c r="K155" s="17">
        <f>FishAbundance!K155</f>
        <v>0</v>
      </c>
      <c r="L155" s="17">
        <f>FishAbundance!L155</f>
        <v>0</v>
      </c>
      <c r="M155" s="17">
        <f>FishAbundance!M155</f>
        <v>0</v>
      </c>
      <c r="N155" s="17">
        <f>FishAbundance!N155</f>
        <v>0</v>
      </c>
      <c r="O155" s="17">
        <f>FishAbundance!O155</f>
        <v>0</v>
      </c>
      <c r="P155" s="17">
        <f>FishAbundance!P155</f>
        <v>0</v>
      </c>
      <c r="Q155" s="17">
        <f>FishAbundance!Q155</f>
        <v>0</v>
      </c>
      <c r="R155" s="17">
        <f>FishAbundance!R155</f>
        <v>0</v>
      </c>
      <c r="S155" s="17">
        <f>FishAbundance!S155</f>
        <v>0</v>
      </c>
      <c r="T155" s="17">
        <f>FishAbundance!T155</f>
        <v>0</v>
      </c>
      <c r="U155" s="17">
        <f>FishAbundance!U155</f>
        <v>0</v>
      </c>
      <c r="V155" s="17">
        <f>FishAbundance!V155</f>
        <v>0</v>
      </c>
      <c r="W155" s="17">
        <f>FishAbundance!W155</f>
        <v>0</v>
      </c>
      <c r="X155" s="17">
        <f>FishAbundance!X155</f>
        <v>0</v>
      </c>
      <c r="Y155" s="17">
        <f>FishAbundance!Y155</f>
        <v>0</v>
      </c>
      <c r="Z155" s="17">
        <f>FishAbundance!Z155</f>
        <v>0</v>
      </c>
      <c r="AA155" s="17">
        <f>FishAbundance!AA155</f>
        <v>0</v>
      </c>
      <c r="AB155" s="17">
        <f>FishAbundance!AB155</f>
        <v>0</v>
      </c>
      <c r="AC155" s="17">
        <f>FishAbundance!AC155</f>
        <v>0</v>
      </c>
      <c r="AD155" s="17">
        <f>FishAbundance!AD155</f>
        <v>0</v>
      </c>
      <c r="AE155" s="17">
        <f>FishAbundance!AE155</f>
        <v>0</v>
      </c>
      <c r="AF155" s="17">
        <f>FishAbundance!AF155</f>
        <v>0</v>
      </c>
      <c r="AG155" s="17">
        <f>FishAbundance!AG155</f>
        <v>0</v>
      </c>
      <c r="AH155" s="17">
        <f>FishAbundance!AH155</f>
        <v>0</v>
      </c>
      <c r="AI155" s="17">
        <f>FishAbundance!AI155</f>
        <v>0</v>
      </c>
      <c r="AJ155" s="17">
        <f>FishAbundance!AJ155</f>
        <v>0</v>
      </c>
      <c r="AK155" s="17">
        <f>FishAbundance!AK155</f>
        <v>0</v>
      </c>
      <c r="AL155" s="17">
        <f>FishAbundance!AL155</f>
        <v>1</v>
      </c>
      <c r="AM155" s="17">
        <f>FishAbundance!AM155</f>
        <v>3</v>
      </c>
      <c r="AN155" s="17">
        <f>FishAbundance!AN155</f>
        <v>0</v>
      </c>
      <c r="AO155" s="17">
        <f>FishAbundance!AO155</f>
        <v>0</v>
      </c>
      <c r="AP155" s="17">
        <f>FishAbundance!AP155</f>
        <v>0</v>
      </c>
      <c r="AQ155" s="17">
        <f>FishAbundance!AQ155</f>
        <v>0</v>
      </c>
      <c r="AR155" s="17">
        <f>FishAbundance!AR155</f>
        <v>0</v>
      </c>
      <c r="AS155" s="17">
        <f>FishAbundance!AS155</f>
        <v>3</v>
      </c>
      <c r="AT155" s="17">
        <f>FishAbundance!AT155</f>
        <v>3</v>
      </c>
      <c r="AU155" s="17">
        <f>FishAbundance!AU155</f>
        <v>1</v>
      </c>
      <c r="AV155" s="17">
        <f>FishAbundance!AV155</f>
        <v>0</v>
      </c>
      <c r="AW155" s="17">
        <f>FishAbundance!AW155</f>
        <v>0</v>
      </c>
      <c r="AX155" s="17">
        <f>FishAbundance!AX155</f>
        <v>0</v>
      </c>
      <c r="AY155" s="17">
        <f>FishAbundance!AY155</f>
        <v>0</v>
      </c>
      <c r="AZ155" s="17">
        <f>FishAbundance!AZ155</f>
        <v>0</v>
      </c>
      <c r="BA155" s="17">
        <f>FishAbundance!BA155</f>
        <v>2</v>
      </c>
      <c r="BB155" s="17">
        <f>FishAbundance!BB155</f>
        <v>0</v>
      </c>
      <c r="BC155" s="17">
        <f>FishAbundance!BC155</f>
        <v>2</v>
      </c>
      <c r="BD155" s="17">
        <f>FishAbundance!BD155</f>
        <v>1</v>
      </c>
      <c r="BE155" s="17">
        <f>FishAbundance!BE155</f>
        <v>0</v>
      </c>
      <c r="BF155" s="17">
        <f>FishAbundance!BF155</f>
        <v>0</v>
      </c>
      <c r="BG155" s="17">
        <f>FishAbundance!BG155</f>
        <v>0</v>
      </c>
      <c r="BH155" s="17">
        <f>FishAbundance!BH155</f>
        <v>0</v>
      </c>
      <c r="BI155" s="17">
        <f>FishAbundance!BI155</f>
        <v>0</v>
      </c>
      <c r="BJ155" s="17">
        <f>FishAbundance!BJ155</f>
        <v>0</v>
      </c>
      <c r="BK155" s="17">
        <f>FishAbundance!BK155</f>
        <v>0</v>
      </c>
      <c r="BL155" s="17">
        <f>FishAbundance!BL155</f>
        <v>0</v>
      </c>
      <c r="BM155" s="17">
        <f>FishAbundance!BM155</f>
        <v>0</v>
      </c>
      <c r="BN155" s="17">
        <f>FishAbundance!BN155</f>
        <v>0</v>
      </c>
      <c r="BO155" s="17">
        <f>FishAbundance!BO155</f>
        <v>0</v>
      </c>
      <c r="BP155" s="17">
        <f>FishAbundance!BP155</f>
        <v>0</v>
      </c>
      <c r="BQ155" s="17">
        <f>FishAbundance!BQ155</f>
        <v>0</v>
      </c>
      <c r="BR155" s="17">
        <f>FishAbundance!BR155</f>
        <v>1</v>
      </c>
      <c r="BS155" s="17">
        <f>FishAbundance!BS155</f>
        <v>2</v>
      </c>
      <c r="BT155" s="17">
        <f>FishAbundance!BT155</f>
        <v>0</v>
      </c>
      <c r="BU155" s="17">
        <f>FishAbundance!BU155</f>
        <v>0</v>
      </c>
      <c r="BV155" s="17">
        <f>FishAbundance!BV155</f>
        <v>0</v>
      </c>
      <c r="BW155" s="17">
        <f>FishAbundance!BW155</f>
        <v>0</v>
      </c>
      <c r="BX155" s="17">
        <f>FishAbundance!BX155</f>
        <v>0</v>
      </c>
      <c r="BY155" s="17">
        <f>FishAbundance!BY155</f>
        <v>0</v>
      </c>
      <c r="BZ155" s="17">
        <f>FishAbundance!BZ155</f>
        <v>0</v>
      </c>
      <c r="CA155" s="17">
        <f>FishAbundance!CA155</f>
        <v>0</v>
      </c>
      <c r="CB155" s="17">
        <f>FishAbundance!CB155</f>
        <v>0</v>
      </c>
      <c r="CC155" s="17">
        <f>FishAbundance!CC155</f>
        <v>0</v>
      </c>
      <c r="CD155" s="17">
        <f>FishAbundance!CD155</f>
        <v>0</v>
      </c>
      <c r="CE155" s="17">
        <f>FishAbundance!CE155</f>
        <v>0</v>
      </c>
      <c r="CF155" s="17">
        <f>FishAbundance!CF155</f>
        <v>0</v>
      </c>
      <c r="CG155" s="17">
        <f>FishAbundance!CG155</f>
        <v>2</v>
      </c>
      <c r="CH155" s="17">
        <f>FishAbundance!CH155</f>
        <v>0</v>
      </c>
      <c r="CI155" s="17">
        <f>FishAbundance!CI155</f>
        <v>0</v>
      </c>
      <c r="CJ155" s="17">
        <f>FishAbundance!CJ155</f>
        <v>0</v>
      </c>
      <c r="CK155" s="17">
        <f>FishAbundance!CK155</f>
        <v>0</v>
      </c>
      <c r="CL155" s="17">
        <f>FishAbundance!CL155</f>
        <v>0</v>
      </c>
      <c r="CM155" s="17">
        <f>FishAbundance!CM155</f>
        <v>0</v>
      </c>
      <c r="CN155" s="17">
        <f>FishAbundance!CN155</f>
        <v>2</v>
      </c>
      <c r="CO155" s="17">
        <f>FishAbundance!CO155</f>
        <v>0</v>
      </c>
      <c r="CP155" s="17">
        <f>FishAbundance!CP155</f>
        <v>0</v>
      </c>
      <c r="CQ155" s="17">
        <f>FishAbundance!CQ155</f>
        <v>0</v>
      </c>
      <c r="CR155" s="17">
        <f>FishAbundance!CR155</f>
        <v>0</v>
      </c>
      <c r="CS155" s="17">
        <f>FishAbundance!CS155</f>
        <v>0</v>
      </c>
      <c r="CT155" s="17">
        <f>FishAbundance!CT155</f>
        <v>2</v>
      </c>
      <c r="CU155" s="17">
        <f>FishAbundance!CU155</f>
        <v>0</v>
      </c>
      <c r="CV155" s="17">
        <f>FishAbundance!CV155</f>
        <v>0</v>
      </c>
      <c r="CW155" s="17">
        <f>FishAbundance!CW155</f>
        <v>0</v>
      </c>
      <c r="CX155" s="17">
        <f>FishAbundance!CX155</f>
        <v>0</v>
      </c>
      <c r="CY155" s="17">
        <f>FishAbundance!CY155</f>
        <v>0</v>
      </c>
      <c r="CZ155" s="17">
        <f>FishAbundance!CZ155</f>
        <v>0</v>
      </c>
      <c r="DA155" s="17">
        <f>FishAbundance!DA155</f>
        <v>0</v>
      </c>
      <c r="DB155" s="17">
        <f>FishAbundance!DB155</f>
        <v>0</v>
      </c>
      <c r="DC155" s="17">
        <f>FishAbundance!DC155</f>
        <v>2</v>
      </c>
      <c r="DD155" s="17">
        <f>FishAbundance!DD155</f>
        <v>0</v>
      </c>
      <c r="DE155" s="17">
        <f>FishAbundance!DE155</f>
        <v>0</v>
      </c>
      <c r="DF155" s="17">
        <f>FishAbundance!DF155</f>
        <v>2</v>
      </c>
      <c r="DG155" s="17">
        <f>FishAbundance!DG155</f>
        <v>0</v>
      </c>
      <c r="DH155" s="17">
        <f>FishAbundance!DH155</f>
        <v>0</v>
      </c>
      <c r="DI155" s="17">
        <f>FishAbundance!DI155</f>
        <v>2</v>
      </c>
      <c r="DJ155" s="17">
        <f>FishAbundance!DJ155</f>
        <v>0</v>
      </c>
      <c r="DK155" s="17">
        <f>FishAbundance!DK155</f>
        <v>0</v>
      </c>
      <c r="DL155" s="17">
        <f>FishAbundance!DL155</f>
        <v>0</v>
      </c>
      <c r="DM155" s="17">
        <f>FishAbundance!DM155</f>
        <v>0</v>
      </c>
      <c r="DN155" s="17">
        <f>FishAbundance!DN155</f>
        <v>0</v>
      </c>
      <c r="DO155" s="17">
        <f>FishAbundance!DO155</f>
        <v>0</v>
      </c>
      <c r="DP155" s="17">
        <f>FishAbundance!DP155</f>
        <v>0</v>
      </c>
      <c r="DQ155" s="17">
        <f>FishAbundance!DQ155</f>
        <v>0</v>
      </c>
      <c r="DR155" s="17">
        <f>FishAbundance!DR155</f>
        <v>2</v>
      </c>
      <c r="DS155" s="17">
        <f>FishAbundance!DS155</f>
        <v>0</v>
      </c>
      <c r="DT155" s="17">
        <f>FishAbundance!DT155</f>
        <v>0</v>
      </c>
      <c r="DU155" s="17">
        <f>FishAbundance!DU155</f>
        <v>0</v>
      </c>
      <c r="DV155" s="17">
        <f>FishAbundance!DV155</f>
        <v>2</v>
      </c>
      <c r="DW155" s="17">
        <f>FishAbundance!DW155</f>
        <v>0</v>
      </c>
      <c r="DX155" s="17">
        <f>FishAbundance!DX155</f>
        <v>0</v>
      </c>
      <c r="DY155" s="17">
        <f>FishAbundance!DY155</f>
        <v>0</v>
      </c>
      <c r="DZ155" s="17">
        <f>FishAbundance!DZ155</f>
        <v>0</v>
      </c>
      <c r="EA155" s="17">
        <f>FishAbundance!EA155</f>
        <v>0</v>
      </c>
      <c r="EB155" s="17">
        <f>FishAbundance!EB155</f>
        <v>0</v>
      </c>
      <c r="EC155" s="17">
        <f>FishAbundance!EC155</f>
        <v>2</v>
      </c>
      <c r="ED155" s="17">
        <f>FishAbundance!ED155</f>
        <v>0</v>
      </c>
      <c r="EE155" s="17">
        <f>FishAbundance!EE155</f>
        <v>0</v>
      </c>
      <c r="EF155" s="17">
        <f>FishAbundance!EF155</f>
        <v>0</v>
      </c>
      <c r="EG155" s="17">
        <f>FishAbundance!EG155</f>
        <v>0</v>
      </c>
      <c r="EH155" s="17">
        <f>FishAbundance!EH155</f>
        <v>0</v>
      </c>
      <c r="EI155" s="17">
        <f>FishAbundance!EI155</f>
        <v>1</v>
      </c>
      <c r="EJ155" s="17">
        <f>FishAbundance!EJ155</f>
        <v>0</v>
      </c>
      <c r="EK155" s="17">
        <f>FishAbundance!EK155</f>
        <v>0</v>
      </c>
      <c r="EL155" s="17">
        <f>FishAbundance!EL155</f>
        <v>0</v>
      </c>
      <c r="EM155" s="17">
        <f>FishAbundance!EM155</f>
        <v>2</v>
      </c>
      <c r="EN155" s="17">
        <f>FishAbundance!EN155</f>
        <v>0</v>
      </c>
      <c r="EO155" s="17">
        <f>FishAbundance!EO155</f>
        <v>0</v>
      </c>
      <c r="EP155" s="17">
        <f>FishAbundance!EP155</f>
        <v>0</v>
      </c>
      <c r="EQ155" s="17">
        <f>FishAbundance!EQ155</f>
        <v>0</v>
      </c>
      <c r="ER155" s="17">
        <f>FishAbundance!ER155</f>
        <v>0</v>
      </c>
      <c r="ES155" s="17">
        <f>FishAbundance!ES155</f>
        <v>0</v>
      </c>
      <c r="ET155" s="17">
        <f>FishAbundance!ET155</f>
        <v>0</v>
      </c>
      <c r="EU155" s="17">
        <f>FishAbundance!EU155</f>
        <v>0</v>
      </c>
      <c r="EV155" s="17">
        <f>FishAbundance!EV155</f>
        <v>0</v>
      </c>
      <c r="EW155" s="17">
        <f>FishAbundance!EW155</f>
        <v>0</v>
      </c>
      <c r="EX155" s="17">
        <f>FishAbundance!EX155</f>
        <v>3</v>
      </c>
      <c r="EY155" s="17">
        <f>FishAbundance!EY155</f>
        <v>0</v>
      </c>
      <c r="EZ155" s="17">
        <f>FishAbundance!EZ155</f>
        <v>0</v>
      </c>
      <c r="FA155" s="17">
        <f>FishAbundance!FA155</f>
        <v>0</v>
      </c>
      <c r="FB155" s="17">
        <f>FishAbundance!FB155</f>
        <v>0</v>
      </c>
      <c r="FC155" s="17">
        <f>FishAbundance!FC155</f>
        <v>0</v>
      </c>
      <c r="FE155" s="17">
        <f>VLOOKUP($A155, SiteInfo!$A$2:$R$480, MATCH(FishAbundancePRIMER!FE$1, SiteInfo!$A$1:$R$1,0), 0)</f>
        <v>3</v>
      </c>
      <c r="FF155" s="17">
        <f>VLOOKUP($A155, SiteInfo!$A$2:$R$480, MATCH(FishAbundancePRIMER!FF$1, SiteInfo!$A$1:$R$1,0), 0)</f>
        <v>3</v>
      </c>
      <c r="FG155" s="17">
        <f>VLOOKUP($A155, SiteInfo!$A$2:$R$480, MATCH(FishAbundancePRIMER!FG$1, SiteInfo!$A$1:$R$1,0), 0)</f>
        <v>1997</v>
      </c>
      <c r="FH155" s="17" t="str">
        <f>VLOOKUP($A155, SiteInfo!$A$2:$R$480, MATCH(FishAbundancePRIMER!FH$1, SiteInfo!$A$1:$R$1,0), 0)</f>
        <v>CD</v>
      </c>
      <c r="FI155" s="17">
        <f>VLOOKUP($A155, SiteInfo!$A$2:$R$480, MATCH(FishAbundancePRIMER!FI$1, SiteInfo!$A$1:$R$1,0), 0)</f>
        <v>2</v>
      </c>
      <c r="FJ155" s="17" t="str">
        <f>VLOOKUP($A155, SiteInfo!$A$2:$R$480, MATCH(FishAbundancePRIMER!FJ$1, SiteInfo!$A$1:$R$1,0), 0)</f>
        <v>Three Kings Great Island N</v>
      </c>
      <c r="FK155" s="17" t="str">
        <f>VLOOKUP($A155, SiteInfo!$A$2:$R$480, MATCH(FishAbundancePRIMER!FK$1, SiteInfo!$A$1:$R$1,0), 0)</f>
        <v>Great Island</v>
      </c>
      <c r="FL155" s="17" t="str">
        <f>VLOOKUP($A155, SiteInfo!$A$2:$R$480, MATCH(FishAbundancePRIMER!FL$1, SiteInfo!$A$1:$R$1,0), 0)</f>
        <v>TKI</v>
      </c>
      <c r="FM155" s="17" t="str">
        <f>VLOOKUP($A155, SiteInfo!$A$2:$R$480, MATCH(FishAbundancePRIMER!FM$1, SiteInfo!$A$1:$R$1,0), 0)</f>
        <v>Three Kings</v>
      </c>
      <c r="FN155" s="17" t="str">
        <f>VLOOKUP($A155, SiteInfo!$A$2:$R$480, MATCH(FishAbundancePRIMER!FN$1, SiteInfo!$A$1:$R$1,0), 0)</f>
        <v>Gr</v>
      </c>
      <c r="FO155" s="17" t="str">
        <f>VLOOKUP($A155, SiteInfo!$A$2:$R$480, MATCH(FishAbundancePRIMER!FO$1, SiteInfo!$A$1:$R$1,0), 0)</f>
        <v>3KNG</v>
      </c>
    </row>
    <row r="156" spans="1:171" x14ac:dyDescent="0.25">
      <c r="A156" s="11" t="str">
        <f>FishAbundance!A156</f>
        <v>Gr7</v>
      </c>
      <c r="B156" s="17">
        <f>FishAbundance!B156</f>
        <v>0</v>
      </c>
      <c r="C156" s="17">
        <f>FishAbundance!C156</f>
        <v>0</v>
      </c>
      <c r="D156" s="17">
        <f>FishAbundance!D156</f>
        <v>0</v>
      </c>
      <c r="E156" s="17">
        <f>FishAbundance!E156</f>
        <v>0</v>
      </c>
      <c r="F156" s="17">
        <f>FishAbundance!F156</f>
        <v>0</v>
      </c>
      <c r="G156" s="17">
        <f>FishAbundance!G156</f>
        <v>0</v>
      </c>
      <c r="H156" s="17">
        <f>FishAbundance!H156</f>
        <v>0</v>
      </c>
      <c r="I156" s="17">
        <f>FishAbundance!I156</f>
        <v>0</v>
      </c>
      <c r="J156" s="17">
        <f>FishAbundance!J156</f>
        <v>0</v>
      </c>
      <c r="K156" s="17">
        <f>FishAbundance!K156</f>
        <v>0</v>
      </c>
      <c r="L156" s="17">
        <f>FishAbundance!L156</f>
        <v>0</v>
      </c>
      <c r="M156" s="17">
        <f>FishAbundance!M156</f>
        <v>0</v>
      </c>
      <c r="N156" s="17">
        <f>FishAbundance!N156</f>
        <v>0</v>
      </c>
      <c r="O156" s="17">
        <f>FishAbundance!O156</f>
        <v>0</v>
      </c>
      <c r="P156" s="17">
        <f>FishAbundance!P156</f>
        <v>0</v>
      </c>
      <c r="Q156" s="17">
        <f>FishAbundance!Q156</f>
        <v>0</v>
      </c>
      <c r="R156" s="17">
        <f>FishAbundance!R156</f>
        <v>0</v>
      </c>
      <c r="S156" s="17">
        <f>FishAbundance!S156</f>
        <v>0</v>
      </c>
      <c r="T156" s="17">
        <f>FishAbundance!T156</f>
        <v>0</v>
      </c>
      <c r="U156" s="17">
        <f>FishAbundance!U156</f>
        <v>0</v>
      </c>
      <c r="V156" s="17">
        <f>FishAbundance!V156</f>
        <v>0</v>
      </c>
      <c r="W156" s="17">
        <f>FishAbundance!W156</f>
        <v>0</v>
      </c>
      <c r="X156" s="17">
        <f>FishAbundance!X156</f>
        <v>0</v>
      </c>
      <c r="Y156" s="17">
        <f>FishAbundance!Y156</f>
        <v>0</v>
      </c>
      <c r="Z156" s="17">
        <f>FishAbundance!Z156</f>
        <v>0</v>
      </c>
      <c r="AA156" s="17">
        <f>FishAbundance!AA156</f>
        <v>0</v>
      </c>
      <c r="AB156" s="17">
        <f>FishAbundance!AB156</f>
        <v>0</v>
      </c>
      <c r="AC156" s="17">
        <f>FishAbundance!AC156</f>
        <v>0</v>
      </c>
      <c r="AD156" s="17">
        <f>FishAbundance!AD156</f>
        <v>0</v>
      </c>
      <c r="AE156" s="17">
        <f>FishAbundance!AE156</f>
        <v>0</v>
      </c>
      <c r="AF156" s="17">
        <f>FishAbundance!AF156</f>
        <v>0</v>
      </c>
      <c r="AG156" s="17">
        <f>FishAbundance!AG156</f>
        <v>0</v>
      </c>
      <c r="AH156" s="17">
        <f>FishAbundance!AH156</f>
        <v>0</v>
      </c>
      <c r="AI156" s="17">
        <f>FishAbundance!AI156</f>
        <v>0</v>
      </c>
      <c r="AJ156" s="17">
        <f>FishAbundance!AJ156</f>
        <v>0</v>
      </c>
      <c r="AK156" s="17">
        <f>FishAbundance!AK156</f>
        <v>0</v>
      </c>
      <c r="AL156" s="17">
        <f>FishAbundance!AL156</f>
        <v>0</v>
      </c>
      <c r="AM156" s="17">
        <f>FishAbundance!AM156</f>
        <v>0</v>
      </c>
      <c r="AN156" s="17">
        <f>FishAbundance!AN156</f>
        <v>0</v>
      </c>
      <c r="AO156" s="17">
        <f>FishAbundance!AO156</f>
        <v>0</v>
      </c>
      <c r="AP156" s="17">
        <f>FishAbundance!AP156</f>
        <v>0</v>
      </c>
      <c r="AQ156" s="17">
        <f>FishAbundance!AQ156</f>
        <v>0</v>
      </c>
      <c r="AR156" s="17">
        <f>FishAbundance!AR156</f>
        <v>0</v>
      </c>
      <c r="AS156" s="17">
        <f>FishAbundance!AS156</f>
        <v>0</v>
      </c>
      <c r="AT156" s="17">
        <f>FishAbundance!AT156</f>
        <v>2</v>
      </c>
      <c r="AU156" s="17">
        <f>FishAbundance!AU156</f>
        <v>0</v>
      </c>
      <c r="AV156" s="17">
        <f>FishAbundance!AV156</f>
        <v>0</v>
      </c>
      <c r="AW156" s="17">
        <f>FishAbundance!AW156</f>
        <v>0</v>
      </c>
      <c r="AX156" s="17">
        <f>FishAbundance!AX156</f>
        <v>0</v>
      </c>
      <c r="AY156" s="17">
        <f>FishAbundance!AY156</f>
        <v>0</v>
      </c>
      <c r="AZ156" s="17">
        <f>FishAbundance!AZ156</f>
        <v>0</v>
      </c>
      <c r="BA156" s="17">
        <f>FishAbundance!BA156</f>
        <v>4</v>
      </c>
      <c r="BB156" s="17">
        <f>FishAbundance!BB156</f>
        <v>0</v>
      </c>
      <c r="BC156" s="17">
        <f>FishAbundance!BC156</f>
        <v>0</v>
      </c>
      <c r="BD156" s="17">
        <f>FishAbundance!BD156</f>
        <v>2</v>
      </c>
      <c r="BE156" s="17">
        <f>FishAbundance!BE156</f>
        <v>0</v>
      </c>
      <c r="BF156" s="17">
        <f>FishAbundance!BF156</f>
        <v>0</v>
      </c>
      <c r="BG156" s="17">
        <f>FishAbundance!BG156</f>
        <v>0</v>
      </c>
      <c r="BH156" s="17">
        <f>FishAbundance!BH156</f>
        <v>0</v>
      </c>
      <c r="BI156" s="17">
        <f>FishAbundance!BI156</f>
        <v>0</v>
      </c>
      <c r="BJ156" s="17">
        <f>FishAbundance!BJ156</f>
        <v>0</v>
      </c>
      <c r="BK156" s="17">
        <f>FishAbundance!BK156</f>
        <v>0</v>
      </c>
      <c r="BL156" s="17">
        <f>FishAbundance!BL156</f>
        <v>0</v>
      </c>
      <c r="BM156" s="17">
        <f>FishAbundance!BM156</f>
        <v>0</v>
      </c>
      <c r="BN156" s="17">
        <f>FishAbundance!BN156</f>
        <v>0</v>
      </c>
      <c r="BO156" s="17">
        <f>FishAbundance!BO156</f>
        <v>0</v>
      </c>
      <c r="BP156" s="17">
        <f>FishAbundance!BP156</f>
        <v>0</v>
      </c>
      <c r="BQ156" s="17">
        <f>FishAbundance!BQ156</f>
        <v>0</v>
      </c>
      <c r="BR156" s="17">
        <f>FishAbundance!BR156</f>
        <v>0</v>
      </c>
      <c r="BS156" s="17">
        <f>FishAbundance!BS156</f>
        <v>0</v>
      </c>
      <c r="BT156" s="17">
        <f>FishAbundance!BT156</f>
        <v>0</v>
      </c>
      <c r="BU156" s="17">
        <f>FishAbundance!BU156</f>
        <v>0</v>
      </c>
      <c r="BV156" s="17">
        <f>FishAbundance!BV156</f>
        <v>0</v>
      </c>
      <c r="BW156" s="17">
        <f>FishAbundance!BW156</f>
        <v>0</v>
      </c>
      <c r="BX156" s="17">
        <f>FishAbundance!BX156</f>
        <v>0</v>
      </c>
      <c r="BY156" s="17">
        <f>FishAbundance!BY156</f>
        <v>0</v>
      </c>
      <c r="BZ156" s="17">
        <f>FishAbundance!BZ156</f>
        <v>0</v>
      </c>
      <c r="CA156" s="17">
        <f>FishAbundance!CA156</f>
        <v>0</v>
      </c>
      <c r="CB156" s="17">
        <f>FishAbundance!CB156</f>
        <v>0</v>
      </c>
      <c r="CC156" s="17">
        <f>FishAbundance!CC156</f>
        <v>0</v>
      </c>
      <c r="CD156" s="17">
        <f>FishAbundance!CD156</f>
        <v>0</v>
      </c>
      <c r="CE156" s="17">
        <f>FishAbundance!CE156</f>
        <v>0</v>
      </c>
      <c r="CF156" s="17">
        <f>FishAbundance!CF156</f>
        <v>0</v>
      </c>
      <c r="CG156" s="17">
        <f>FishAbundance!CG156</f>
        <v>0</v>
      </c>
      <c r="CH156" s="17">
        <f>FishAbundance!CH156</f>
        <v>0</v>
      </c>
      <c r="CI156" s="17">
        <f>FishAbundance!CI156</f>
        <v>0</v>
      </c>
      <c r="CJ156" s="17">
        <f>FishAbundance!CJ156</f>
        <v>0</v>
      </c>
      <c r="CK156" s="17">
        <f>FishAbundance!CK156</f>
        <v>0</v>
      </c>
      <c r="CL156" s="17">
        <f>FishAbundance!CL156</f>
        <v>0</v>
      </c>
      <c r="CM156" s="17">
        <f>FishAbundance!CM156</f>
        <v>0</v>
      </c>
      <c r="CN156" s="17">
        <f>FishAbundance!CN156</f>
        <v>2</v>
      </c>
      <c r="CO156" s="17">
        <f>FishAbundance!CO156</f>
        <v>0</v>
      </c>
      <c r="CP156" s="17">
        <f>FishAbundance!CP156</f>
        <v>0</v>
      </c>
      <c r="CQ156" s="17">
        <f>FishAbundance!CQ156</f>
        <v>0</v>
      </c>
      <c r="CR156" s="17">
        <f>FishAbundance!CR156</f>
        <v>0</v>
      </c>
      <c r="CS156" s="17">
        <f>FishAbundance!CS156</f>
        <v>2</v>
      </c>
      <c r="CT156" s="17">
        <f>FishAbundance!CT156</f>
        <v>1</v>
      </c>
      <c r="CU156" s="17">
        <f>FishAbundance!CU156</f>
        <v>1</v>
      </c>
      <c r="CV156" s="17">
        <f>FishAbundance!CV156</f>
        <v>1</v>
      </c>
      <c r="CW156" s="17">
        <f>FishAbundance!CW156</f>
        <v>0</v>
      </c>
      <c r="CX156" s="17">
        <f>FishAbundance!CX156</f>
        <v>0</v>
      </c>
      <c r="CY156" s="17">
        <f>FishAbundance!CY156</f>
        <v>0</v>
      </c>
      <c r="CZ156" s="17">
        <f>FishAbundance!CZ156</f>
        <v>0</v>
      </c>
      <c r="DA156" s="17">
        <f>FishAbundance!DA156</f>
        <v>0</v>
      </c>
      <c r="DB156" s="17">
        <f>FishAbundance!DB156</f>
        <v>0</v>
      </c>
      <c r="DC156" s="17">
        <f>FishAbundance!DC156</f>
        <v>3</v>
      </c>
      <c r="DD156" s="17">
        <f>FishAbundance!DD156</f>
        <v>0</v>
      </c>
      <c r="DE156" s="17">
        <f>FishAbundance!DE156</f>
        <v>0</v>
      </c>
      <c r="DF156" s="17">
        <f>FishAbundance!DF156</f>
        <v>2</v>
      </c>
      <c r="DG156" s="17">
        <f>FishAbundance!DG156</f>
        <v>0</v>
      </c>
      <c r="DH156" s="17">
        <f>FishAbundance!DH156</f>
        <v>0</v>
      </c>
      <c r="DI156" s="17">
        <f>FishAbundance!DI156</f>
        <v>2</v>
      </c>
      <c r="DJ156" s="17">
        <f>FishAbundance!DJ156</f>
        <v>0</v>
      </c>
      <c r="DK156" s="17">
        <f>FishAbundance!DK156</f>
        <v>0</v>
      </c>
      <c r="DL156" s="17">
        <f>FishAbundance!DL156</f>
        <v>0</v>
      </c>
      <c r="DM156" s="17">
        <f>FishAbundance!DM156</f>
        <v>0</v>
      </c>
      <c r="DN156" s="17">
        <f>FishAbundance!DN156</f>
        <v>0</v>
      </c>
      <c r="DO156" s="17">
        <f>FishAbundance!DO156</f>
        <v>0</v>
      </c>
      <c r="DP156" s="17">
        <f>FishAbundance!DP156</f>
        <v>0</v>
      </c>
      <c r="DQ156" s="17">
        <f>FishAbundance!DQ156</f>
        <v>0</v>
      </c>
      <c r="DR156" s="17">
        <f>FishAbundance!DR156</f>
        <v>2</v>
      </c>
      <c r="DS156" s="17">
        <f>FishAbundance!DS156</f>
        <v>0</v>
      </c>
      <c r="DT156" s="17">
        <f>FishAbundance!DT156</f>
        <v>0</v>
      </c>
      <c r="DU156" s="17">
        <f>FishAbundance!DU156</f>
        <v>0</v>
      </c>
      <c r="DV156" s="17">
        <f>FishAbundance!DV156</f>
        <v>1</v>
      </c>
      <c r="DW156" s="17">
        <f>FishAbundance!DW156</f>
        <v>0</v>
      </c>
      <c r="DX156" s="17">
        <f>FishAbundance!DX156</f>
        <v>0</v>
      </c>
      <c r="DY156" s="17">
        <f>FishAbundance!DY156</f>
        <v>0</v>
      </c>
      <c r="DZ156" s="17">
        <f>FishAbundance!DZ156</f>
        <v>1</v>
      </c>
      <c r="EA156" s="17">
        <f>FishAbundance!EA156</f>
        <v>0</v>
      </c>
      <c r="EB156" s="17">
        <f>FishAbundance!EB156</f>
        <v>0</v>
      </c>
      <c r="EC156" s="17">
        <f>FishAbundance!EC156</f>
        <v>0</v>
      </c>
      <c r="ED156" s="17">
        <f>FishAbundance!ED156</f>
        <v>0</v>
      </c>
      <c r="EE156" s="17">
        <f>FishAbundance!EE156</f>
        <v>0</v>
      </c>
      <c r="EF156" s="17">
        <f>FishAbundance!EF156</f>
        <v>0</v>
      </c>
      <c r="EG156" s="17">
        <f>FishAbundance!EG156</f>
        <v>0</v>
      </c>
      <c r="EH156" s="17">
        <f>FishAbundance!EH156</f>
        <v>0</v>
      </c>
      <c r="EI156" s="17">
        <f>FishAbundance!EI156</f>
        <v>0</v>
      </c>
      <c r="EJ156" s="17">
        <f>FishAbundance!EJ156</f>
        <v>0</v>
      </c>
      <c r="EK156" s="17">
        <f>FishAbundance!EK156</f>
        <v>0</v>
      </c>
      <c r="EL156" s="17">
        <f>FishAbundance!EL156</f>
        <v>0</v>
      </c>
      <c r="EM156" s="17">
        <f>FishAbundance!EM156</f>
        <v>2</v>
      </c>
      <c r="EN156" s="17">
        <f>FishAbundance!EN156</f>
        <v>0</v>
      </c>
      <c r="EO156" s="17">
        <f>FishAbundance!EO156</f>
        <v>0</v>
      </c>
      <c r="EP156" s="17">
        <f>FishAbundance!EP156</f>
        <v>0</v>
      </c>
      <c r="EQ156" s="17">
        <f>FishAbundance!EQ156</f>
        <v>0</v>
      </c>
      <c r="ER156" s="17">
        <f>FishAbundance!ER156</f>
        <v>0</v>
      </c>
      <c r="ES156" s="17">
        <f>FishAbundance!ES156</f>
        <v>0</v>
      </c>
      <c r="ET156" s="17">
        <f>FishAbundance!ET156</f>
        <v>0</v>
      </c>
      <c r="EU156" s="17">
        <f>FishAbundance!EU156</f>
        <v>0</v>
      </c>
      <c r="EV156" s="17">
        <f>FishAbundance!EV156</f>
        <v>0</v>
      </c>
      <c r="EW156" s="17">
        <f>FishAbundance!EW156</f>
        <v>0</v>
      </c>
      <c r="EX156" s="17">
        <f>FishAbundance!EX156</f>
        <v>3</v>
      </c>
      <c r="EY156" s="17">
        <f>FishAbundance!EY156</f>
        <v>0</v>
      </c>
      <c r="EZ156" s="17">
        <f>FishAbundance!EZ156</f>
        <v>0</v>
      </c>
      <c r="FA156" s="17">
        <f>FishAbundance!FA156</f>
        <v>0</v>
      </c>
      <c r="FB156" s="17">
        <f>FishAbundance!FB156</f>
        <v>0</v>
      </c>
      <c r="FC156" s="17">
        <f>FishAbundance!FC156</f>
        <v>0</v>
      </c>
      <c r="FE156" s="17">
        <f>VLOOKUP($A156, SiteInfo!$A$2:$R$480, MATCH(FishAbundancePRIMER!FE$1, SiteInfo!$A$1:$R$1,0), 0)</f>
        <v>3</v>
      </c>
      <c r="FF156" s="17">
        <f>VLOOKUP($A156, SiteInfo!$A$2:$R$480, MATCH(FishAbundancePRIMER!FF$1, SiteInfo!$A$1:$R$1,0), 0)</f>
        <v>3</v>
      </c>
      <c r="FG156" s="17">
        <f>VLOOKUP($A156, SiteInfo!$A$2:$R$480, MATCH(FishAbundancePRIMER!FG$1, SiteInfo!$A$1:$R$1,0), 0)</f>
        <v>1997</v>
      </c>
      <c r="FH156" s="17" t="str">
        <f>VLOOKUP($A156, SiteInfo!$A$2:$R$480, MATCH(FishAbundancePRIMER!FH$1, SiteInfo!$A$1:$R$1,0), 0)</f>
        <v>CD</v>
      </c>
      <c r="FI156" s="17">
        <f>VLOOKUP($A156, SiteInfo!$A$2:$R$480, MATCH(FishAbundancePRIMER!FI$1, SiteInfo!$A$1:$R$1,0), 0)</f>
        <v>2</v>
      </c>
      <c r="FJ156" s="17" t="str">
        <f>VLOOKUP($A156, SiteInfo!$A$2:$R$480, MATCH(FishAbundancePRIMER!FJ$1, SiteInfo!$A$1:$R$1,0), 0)</f>
        <v>Three Kings Great Island N</v>
      </c>
      <c r="FK156" s="17" t="str">
        <f>VLOOKUP($A156, SiteInfo!$A$2:$R$480, MATCH(FishAbundancePRIMER!FK$1, SiteInfo!$A$1:$R$1,0), 0)</f>
        <v>Great Island</v>
      </c>
      <c r="FL156" s="17" t="str">
        <f>VLOOKUP($A156, SiteInfo!$A$2:$R$480, MATCH(FishAbundancePRIMER!FL$1, SiteInfo!$A$1:$R$1,0), 0)</f>
        <v>TKI</v>
      </c>
      <c r="FM156" s="17" t="str">
        <f>VLOOKUP($A156, SiteInfo!$A$2:$R$480, MATCH(FishAbundancePRIMER!FM$1, SiteInfo!$A$1:$R$1,0), 0)</f>
        <v>Three Kings</v>
      </c>
      <c r="FN156" s="17" t="str">
        <f>VLOOKUP($A156, SiteInfo!$A$2:$R$480, MATCH(FishAbundancePRIMER!FN$1, SiteInfo!$A$1:$R$1,0), 0)</f>
        <v>Gr</v>
      </c>
      <c r="FO156" s="17" t="str">
        <f>VLOOKUP($A156, SiteInfo!$A$2:$R$480, MATCH(FishAbundancePRIMER!FO$1, SiteInfo!$A$1:$R$1,0), 0)</f>
        <v>3KNG</v>
      </c>
    </row>
    <row r="157" spans="1:171" x14ac:dyDescent="0.25">
      <c r="A157" s="11" t="str">
        <f>FishAbundance!A157</f>
        <v>Gr8</v>
      </c>
      <c r="B157" s="17">
        <f>FishAbundance!B157</f>
        <v>0</v>
      </c>
      <c r="C157" s="17">
        <f>FishAbundance!C157</f>
        <v>0</v>
      </c>
      <c r="D157" s="17">
        <f>FishAbundance!D157</f>
        <v>0</v>
      </c>
      <c r="E157" s="17">
        <f>FishAbundance!E157</f>
        <v>0</v>
      </c>
      <c r="F157" s="17">
        <f>FishAbundance!F157</f>
        <v>0</v>
      </c>
      <c r="G157" s="17">
        <f>FishAbundance!G157</f>
        <v>0</v>
      </c>
      <c r="H157" s="17">
        <f>FishAbundance!H157</f>
        <v>2</v>
      </c>
      <c r="I157" s="17">
        <f>FishAbundance!I157</f>
        <v>0</v>
      </c>
      <c r="J157" s="17">
        <f>FishAbundance!J157</f>
        <v>2</v>
      </c>
      <c r="K157" s="17">
        <f>FishAbundance!K157</f>
        <v>0</v>
      </c>
      <c r="L157" s="17">
        <f>FishAbundance!L157</f>
        <v>0</v>
      </c>
      <c r="M157" s="17">
        <f>FishAbundance!M157</f>
        <v>0</v>
      </c>
      <c r="N157" s="17">
        <f>FishAbundance!N157</f>
        <v>0</v>
      </c>
      <c r="O157" s="17">
        <f>FishAbundance!O157</f>
        <v>0</v>
      </c>
      <c r="P157" s="17">
        <f>FishAbundance!P157</f>
        <v>0</v>
      </c>
      <c r="Q157" s="17">
        <f>FishAbundance!Q157</f>
        <v>0</v>
      </c>
      <c r="R157" s="17">
        <f>FishAbundance!R157</f>
        <v>0</v>
      </c>
      <c r="S157" s="17">
        <f>FishAbundance!S157</f>
        <v>0</v>
      </c>
      <c r="T157" s="17">
        <f>FishAbundance!T157</f>
        <v>0</v>
      </c>
      <c r="U157" s="17">
        <f>FishAbundance!U157</f>
        <v>0</v>
      </c>
      <c r="V157" s="17">
        <f>FishAbundance!V157</f>
        <v>0</v>
      </c>
      <c r="W157" s="17">
        <f>FishAbundance!W157</f>
        <v>0</v>
      </c>
      <c r="X157" s="17">
        <f>FishAbundance!X157</f>
        <v>0</v>
      </c>
      <c r="Y157" s="17">
        <f>FishAbundance!Y157</f>
        <v>0</v>
      </c>
      <c r="Z157" s="17">
        <f>FishAbundance!Z157</f>
        <v>0</v>
      </c>
      <c r="AA157" s="17">
        <f>FishAbundance!AA157</f>
        <v>2</v>
      </c>
      <c r="AB157" s="17">
        <f>FishAbundance!AB157</f>
        <v>0</v>
      </c>
      <c r="AC157" s="17">
        <f>FishAbundance!AC157</f>
        <v>0</v>
      </c>
      <c r="AD157" s="17">
        <f>FishAbundance!AD157</f>
        <v>1</v>
      </c>
      <c r="AE157" s="17">
        <f>FishAbundance!AE157</f>
        <v>0</v>
      </c>
      <c r="AF157" s="17">
        <f>FishAbundance!AF157</f>
        <v>0</v>
      </c>
      <c r="AG157" s="17">
        <f>FishAbundance!AG157</f>
        <v>0</v>
      </c>
      <c r="AH157" s="17">
        <f>FishAbundance!AH157</f>
        <v>0</v>
      </c>
      <c r="AI157" s="17">
        <f>FishAbundance!AI157</f>
        <v>0</v>
      </c>
      <c r="AJ157" s="17">
        <f>FishAbundance!AJ157</f>
        <v>0</v>
      </c>
      <c r="AK157" s="17">
        <f>FishAbundance!AK157</f>
        <v>0</v>
      </c>
      <c r="AL157" s="17">
        <f>FishAbundance!AL157</f>
        <v>0</v>
      </c>
      <c r="AM157" s="17">
        <f>FishAbundance!AM157</f>
        <v>2</v>
      </c>
      <c r="AN157" s="17">
        <f>FishAbundance!AN157</f>
        <v>0</v>
      </c>
      <c r="AO157" s="17">
        <f>FishAbundance!AO157</f>
        <v>0</v>
      </c>
      <c r="AP157" s="17">
        <f>FishAbundance!AP157</f>
        <v>0</v>
      </c>
      <c r="AQ157" s="17">
        <f>FishAbundance!AQ157</f>
        <v>0</v>
      </c>
      <c r="AR157" s="17">
        <f>FishAbundance!AR157</f>
        <v>0</v>
      </c>
      <c r="AS157" s="17">
        <f>FishAbundance!AS157</f>
        <v>2</v>
      </c>
      <c r="AT157" s="17">
        <f>FishAbundance!AT157</f>
        <v>2</v>
      </c>
      <c r="AU157" s="17">
        <f>FishAbundance!AU157</f>
        <v>2</v>
      </c>
      <c r="AV157" s="17">
        <f>FishAbundance!AV157</f>
        <v>0</v>
      </c>
      <c r="AW157" s="17">
        <f>FishAbundance!AW157</f>
        <v>0</v>
      </c>
      <c r="AX157" s="17">
        <f>FishAbundance!AX157</f>
        <v>1</v>
      </c>
      <c r="AY157" s="17">
        <f>FishAbundance!AY157</f>
        <v>0</v>
      </c>
      <c r="AZ157" s="17">
        <f>FishAbundance!AZ157</f>
        <v>0</v>
      </c>
      <c r="BA157" s="17">
        <f>FishAbundance!BA157</f>
        <v>4</v>
      </c>
      <c r="BB157" s="17">
        <f>FishAbundance!BB157</f>
        <v>0</v>
      </c>
      <c r="BC157" s="17">
        <f>FishAbundance!BC157</f>
        <v>2</v>
      </c>
      <c r="BD157" s="17">
        <f>FishAbundance!BD157</f>
        <v>2</v>
      </c>
      <c r="BE157" s="17">
        <f>FishAbundance!BE157</f>
        <v>0</v>
      </c>
      <c r="BF157" s="17">
        <f>FishAbundance!BF157</f>
        <v>0</v>
      </c>
      <c r="BG157" s="17">
        <f>FishAbundance!BG157</f>
        <v>0</v>
      </c>
      <c r="BH157" s="17">
        <f>FishAbundance!BH157</f>
        <v>0</v>
      </c>
      <c r="BI157" s="17">
        <f>FishAbundance!BI157</f>
        <v>0</v>
      </c>
      <c r="BJ157" s="17">
        <f>FishAbundance!BJ157</f>
        <v>0</v>
      </c>
      <c r="BK157" s="17">
        <f>FishAbundance!BK157</f>
        <v>0</v>
      </c>
      <c r="BL157" s="17">
        <f>FishAbundance!BL157</f>
        <v>0</v>
      </c>
      <c r="BM157" s="17">
        <f>FishAbundance!BM157</f>
        <v>0</v>
      </c>
      <c r="BN157" s="17">
        <f>FishAbundance!BN157</f>
        <v>0</v>
      </c>
      <c r="BO157" s="17">
        <f>FishAbundance!BO157</f>
        <v>1</v>
      </c>
      <c r="BP157" s="17">
        <f>FishAbundance!BP157</f>
        <v>0</v>
      </c>
      <c r="BQ157" s="17">
        <f>FishAbundance!BQ157</f>
        <v>2</v>
      </c>
      <c r="BR157" s="17">
        <f>FishAbundance!BR157</f>
        <v>0</v>
      </c>
      <c r="BS157" s="17">
        <f>FishAbundance!BS157</f>
        <v>3</v>
      </c>
      <c r="BT157" s="17">
        <f>FishAbundance!BT157</f>
        <v>0</v>
      </c>
      <c r="BU157" s="17">
        <f>FishAbundance!BU157</f>
        <v>0</v>
      </c>
      <c r="BV157" s="17">
        <f>FishAbundance!BV157</f>
        <v>0</v>
      </c>
      <c r="BW157" s="17">
        <f>FishAbundance!BW157</f>
        <v>0</v>
      </c>
      <c r="BX157" s="17">
        <f>FishAbundance!BX157</f>
        <v>0</v>
      </c>
      <c r="BY157" s="17">
        <f>FishAbundance!BY157</f>
        <v>0</v>
      </c>
      <c r="BZ157" s="17">
        <f>FishAbundance!BZ157</f>
        <v>0</v>
      </c>
      <c r="CA157" s="17">
        <f>FishAbundance!CA157</f>
        <v>0</v>
      </c>
      <c r="CB157" s="17">
        <f>FishAbundance!CB157</f>
        <v>0</v>
      </c>
      <c r="CC157" s="17">
        <f>FishAbundance!CC157</f>
        <v>0</v>
      </c>
      <c r="CD157" s="17">
        <f>FishAbundance!CD157</f>
        <v>0</v>
      </c>
      <c r="CE157" s="17">
        <f>FishAbundance!CE157</f>
        <v>0</v>
      </c>
      <c r="CF157" s="17">
        <f>FishAbundance!CF157</f>
        <v>0</v>
      </c>
      <c r="CG157" s="17">
        <f>FishAbundance!CG157</f>
        <v>3</v>
      </c>
      <c r="CH157" s="17">
        <f>FishAbundance!CH157</f>
        <v>2</v>
      </c>
      <c r="CI157" s="17">
        <f>FishAbundance!CI157</f>
        <v>0</v>
      </c>
      <c r="CJ157" s="17">
        <f>FishAbundance!CJ157</f>
        <v>1</v>
      </c>
      <c r="CK157" s="17">
        <f>FishAbundance!CK157</f>
        <v>0</v>
      </c>
      <c r="CL157" s="17">
        <f>FishAbundance!CL157</f>
        <v>0</v>
      </c>
      <c r="CM157" s="17">
        <f>FishAbundance!CM157</f>
        <v>0</v>
      </c>
      <c r="CN157" s="17">
        <f>FishAbundance!CN157</f>
        <v>0</v>
      </c>
      <c r="CO157" s="17">
        <f>FishAbundance!CO157</f>
        <v>0</v>
      </c>
      <c r="CP157" s="17">
        <f>FishAbundance!CP157</f>
        <v>0</v>
      </c>
      <c r="CQ157" s="17">
        <f>FishAbundance!CQ157</f>
        <v>0</v>
      </c>
      <c r="CR157" s="17">
        <f>FishAbundance!CR157</f>
        <v>0</v>
      </c>
      <c r="CS157" s="17">
        <f>FishAbundance!CS157</f>
        <v>2</v>
      </c>
      <c r="CT157" s="17">
        <f>FishAbundance!CT157</f>
        <v>2</v>
      </c>
      <c r="CU157" s="17">
        <f>FishAbundance!CU157</f>
        <v>1</v>
      </c>
      <c r="CV157" s="17">
        <f>FishAbundance!CV157</f>
        <v>0</v>
      </c>
      <c r="CW157" s="17">
        <f>FishAbundance!CW157</f>
        <v>1</v>
      </c>
      <c r="CX157" s="17">
        <f>FishAbundance!CX157</f>
        <v>0</v>
      </c>
      <c r="CY157" s="17">
        <f>FishAbundance!CY157</f>
        <v>0</v>
      </c>
      <c r="CZ157" s="17">
        <f>FishAbundance!CZ157</f>
        <v>0</v>
      </c>
      <c r="DA157" s="17">
        <f>FishAbundance!DA157</f>
        <v>0</v>
      </c>
      <c r="DB157" s="17">
        <f>FishAbundance!DB157</f>
        <v>0</v>
      </c>
      <c r="DC157" s="17">
        <f>FishAbundance!DC157</f>
        <v>3</v>
      </c>
      <c r="DD157" s="17">
        <f>FishAbundance!DD157</f>
        <v>0</v>
      </c>
      <c r="DE157" s="17">
        <f>FishAbundance!DE157</f>
        <v>0</v>
      </c>
      <c r="DF157" s="17">
        <f>FishAbundance!DF157</f>
        <v>3</v>
      </c>
      <c r="DG157" s="17">
        <f>FishAbundance!DG157</f>
        <v>0</v>
      </c>
      <c r="DH157" s="17">
        <f>FishAbundance!DH157</f>
        <v>0</v>
      </c>
      <c r="DI157" s="17">
        <f>FishAbundance!DI157</f>
        <v>2</v>
      </c>
      <c r="DJ157" s="17">
        <f>FishAbundance!DJ157</f>
        <v>0</v>
      </c>
      <c r="DK157" s="17">
        <f>FishAbundance!DK157</f>
        <v>0</v>
      </c>
      <c r="DL157" s="17">
        <f>FishAbundance!DL157</f>
        <v>0</v>
      </c>
      <c r="DM157" s="17">
        <f>FishAbundance!DM157</f>
        <v>0</v>
      </c>
      <c r="DN157" s="17">
        <f>FishAbundance!DN157</f>
        <v>0</v>
      </c>
      <c r="DO157" s="17">
        <f>FishAbundance!DO157</f>
        <v>0</v>
      </c>
      <c r="DP157" s="17">
        <f>FishAbundance!DP157</f>
        <v>0</v>
      </c>
      <c r="DQ157" s="17">
        <f>FishAbundance!DQ157</f>
        <v>0</v>
      </c>
      <c r="DR157" s="17">
        <f>FishAbundance!DR157</f>
        <v>0</v>
      </c>
      <c r="DS157" s="17">
        <f>FishAbundance!DS157</f>
        <v>0</v>
      </c>
      <c r="DT157" s="17">
        <f>FishAbundance!DT157</f>
        <v>0</v>
      </c>
      <c r="DU157" s="17">
        <f>FishAbundance!DU157</f>
        <v>0</v>
      </c>
      <c r="DV157" s="17">
        <f>FishAbundance!DV157</f>
        <v>1</v>
      </c>
      <c r="DW157" s="17">
        <f>FishAbundance!DW157</f>
        <v>0</v>
      </c>
      <c r="DX157" s="17">
        <f>FishAbundance!DX157</f>
        <v>0</v>
      </c>
      <c r="DY157" s="17">
        <f>FishAbundance!DY157</f>
        <v>0</v>
      </c>
      <c r="DZ157" s="17">
        <f>FishAbundance!DZ157</f>
        <v>1</v>
      </c>
      <c r="EA157" s="17">
        <f>FishAbundance!EA157</f>
        <v>0</v>
      </c>
      <c r="EB157" s="17">
        <f>FishAbundance!EB157</f>
        <v>0</v>
      </c>
      <c r="EC157" s="17">
        <f>FishAbundance!EC157</f>
        <v>2</v>
      </c>
      <c r="ED157" s="17">
        <f>FishAbundance!ED157</f>
        <v>0</v>
      </c>
      <c r="EE157" s="17">
        <f>FishAbundance!EE157</f>
        <v>0</v>
      </c>
      <c r="EF157" s="17">
        <f>FishAbundance!EF157</f>
        <v>0</v>
      </c>
      <c r="EG157" s="17">
        <f>FishAbundance!EG157</f>
        <v>0</v>
      </c>
      <c r="EH157" s="17">
        <f>FishAbundance!EH157</f>
        <v>0</v>
      </c>
      <c r="EI157" s="17">
        <f>FishAbundance!EI157</f>
        <v>2</v>
      </c>
      <c r="EJ157" s="17">
        <f>FishAbundance!EJ157</f>
        <v>0</v>
      </c>
      <c r="EK157" s="17">
        <f>FishAbundance!EK157</f>
        <v>0</v>
      </c>
      <c r="EL157" s="17">
        <f>FishAbundance!EL157</f>
        <v>2</v>
      </c>
      <c r="EM157" s="17">
        <f>FishAbundance!EM157</f>
        <v>0</v>
      </c>
      <c r="EN157" s="17">
        <f>FishAbundance!EN157</f>
        <v>0</v>
      </c>
      <c r="EO157" s="17">
        <f>FishAbundance!EO157</f>
        <v>0</v>
      </c>
      <c r="EP157" s="17">
        <f>FishAbundance!EP157</f>
        <v>0</v>
      </c>
      <c r="EQ157" s="17">
        <f>FishAbundance!EQ157</f>
        <v>0</v>
      </c>
      <c r="ER157" s="17">
        <f>FishAbundance!ER157</f>
        <v>0</v>
      </c>
      <c r="ES157" s="17">
        <f>FishAbundance!ES157</f>
        <v>0</v>
      </c>
      <c r="ET157" s="17">
        <f>FishAbundance!ET157</f>
        <v>0</v>
      </c>
      <c r="EU157" s="17">
        <f>FishAbundance!EU157</f>
        <v>0</v>
      </c>
      <c r="EV157" s="17">
        <f>FishAbundance!EV157</f>
        <v>0</v>
      </c>
      <c r="EW157" s="17">
        <f>FishAbundance!EW157</f>
        <v>0</v>
      </c>
      <c r="EX157" s="17">
        <f>FishAbundance!EX157</f>
        <v>3</v>
      </c>
      <c r="EY157" s="17">
        <f>FishAbundance!EY157</f>
        <v>0</v>
      </c>
      <c r="EZ157" s="17">
        <f>FishAbundance!EZ157</f>
        <v>0</v>
      </c>
      <c r="FA157" s="17">
        <f>FishAbundance!FA157</f>
        <v>0</v>
      </c>
      <c r="FB157" s="17">
        <f>FishAbundance!FB157</f>
        <v>0</v>
      </c>
      <c r="FC157" s="17">
        <f>FishAbundance!FC157</f>
        <v>0</v>
      </c>
      <c r="FE157" s="17">
        <f>VLOOKUP($A157, SiteInfo!$A$2:$R$480, MATCH(FishAbundancePRIMER!FE$1, SiteInfo!$A$1:$R$1,0), 0)</f>
        <v>5</v>
      </c>
      <c r="FF157" s="17">
        <f>VLOOKUP($A157, SiteInfo!$A$2:$R$480, MATCH(FishAbundancePRIMER!FF$1, SiteInfo!$A$1:$R$1,0), 0)</f>
        <v>3</v>
      </c>
      <c r="FG157" s="17">
        <f>VLOOKUP($A157, SiteInfo!$A$2:$R$480, MATCH(FishAbundancePRIMER!FG$1, SiteInfo!$A$1:$R$1,0), 0)</f>
        <v>1997</v>
      </c>
      <c r="FH157" s="17" t="str">
        <f>VLOOKUP($A157, SiteInfo!$A$2:$R$480, MATCH(FishAbundancePRIMER!FH$1, SiteInfo!$A$1:$R$1,0), 0)</f>
        <v>CD</v>
      </c>
      <c r="FI157" s="17">
        <f>VLOOKUP($A157, SiteInfo!$A$2:$R$480, MATCH(FishAbundancePRIMER!FI$1, SiteInfo!$A$1:$R$1,0), 0)</f>
        <v>2</v>
      </c>
      <c r="FJ157" s="17" t="str">
        <f>VLOOKUP($A157, SiteInfo!$A$2:$R$480, MATCH(FishAbundancePRIMER!FJ$1, SiteInfo!$A$1:$R$1,0), 0)</f>
        <v>Three Kings Great Island SE Bay</v>
      </c>
      <c r="FK157" s="17" t="str">
        <f>VLOOKUP($A157, SiteInfo!$A$2:$R$480, MATCH(FishAbundancePRIMER!FK$1, SiteInfo!$A$1:$R$1,0), 0)</f>
        <v>Great Island</v>
      </c>
      <c r="FL157" s="17" t="str">
        <f>VLOOKUP($A157, SiteInfo!$A$2:$R$480, MATCH(FishAbundancePRIMER!FL$1, SiteInfo!$A$1:$R$1,0), 0)</f>
        <v>TKI</v>
      </c>
      <c r="FM157" s="17" t="str">
        <f>VLOOKUP($A157, SiteInfo!$A$2:$R$480, MATCH(FishAbundancePRIMER!FM$1, SiteInfo!$A$1:$R$1,0), 0)</f>
        <v>Three Kings</v>
      </c>
      <c r="FN157" s="17" t="str">
        <f>VLOOKUP($A157, SiteInfo!$A$2:$R$480, MATCH(FishAbundancePRIMER!FN$1, SiteInfo!$A$1:$R$1,0), 0)</f>
        <v>Gr</v>
      </c>
      <c r="FO157" s="17" t="str">
        <f>VLOOKUP($A157, SiteInfo!$A$2:$R$480, MATCH(FishAbundancePRIMER!FO$1, SiteInfo!$A$1:$R$1,0), 0)</f>
        <v>3KNG</v>
      </c>
    </row>
    <row r="158" spans="1:171" x14ac:dyDescent="0.25">
      <c r="A158" s="11" t="str">
        <f>FishAbundance!A158</f>
        <v>Gr9</v>
      </c>
      <c r="B158" s="17">
        <f>FishAbundance!B158</f>
        <v>0</v>
      </c>
      <c r="C158" s="17">
        <f>FishAbundance!C158</f>
        <v>0</v>
      </c>
      <c r="D158" s="17">
        <f>FishAbundance!D158</f>
        <v>0</v>
      </c>
      <c r="E158" s="17">
        <f>FishAbundance!E158</f>
        <v>0</v>
      </c>
      <c r="F158" s="17">
        <f>FishAbundance!F158</f>
        <v>0</v>
      </c>
      <c r="G158" s="17">
        <f>FishAbundance!G158</f>
        <v>0</v>
      </c>
      <c r="H158" s="17">
        <f>FishAbundance!H158</f>
        <v>2</v>
      </c>
      <c r="I158" s="17">
        <f>FishAbundance!I158</f>
        <v>0</v>
      </c>
      <c r="J158" s="17">
        <f>FishAbundance!J158</f>
        <v>2</v>
      </c>
      <c r="K158" s="17">
        <f>FishAbundance!K158</f>
        <v>0</v>
      </c>
      <c r="L158" s="17">
        <f>FishAbundance!L158</f>
        <v>0</v>
      </c>
      <c r="M158" s="17">
        <f>FishAbundance!M158</f>
        <v>0</v>
      </c>
      <c r="N158" s="17">
        <f>FishAbundance!N158</f>
        <v>0</v>
      </c>
      <c r="O158" s="17">
        <f>FishAbundance!O158</f>
        <v>0</v>
      </c>
      <c r="P158" s="17">
        <f>FishAbundance!P158</f>
        <v>0</v>
      </c>
      <c r="Q158" s="17">
        <f>FishAbundance!Q158</f>
        <v>1</v>
      </c>
      <c r="R158" s="17">
        <f>FishAbundance!R158</f>
        <v>0</v>
      </c>
      <c r="S158" s="17">
        <f>FishAbundance!S158</f>
        <v>0</v>
      </c>
      <c r="T158" s="17">
        <f>FishAbundance!T158</f>
        <v>0</v>
      </c>
      <c r="U158" s="17">
        <f>FishAbundance!U158</f>
        <v>0</v>
      </c>
      <c r="V158" s="17">
        <f>FishAbundance!V158</f>
        <v>0</v>
      </c>
      <c r="W158" s="17">
        <f>FishAbundance!W158</f>
        <v>0</v>
      </c>
      <c r="X158" s="17">
        <f>FishAbundance!X158</f>
        <v>0</v>
      </c>
      <c r="Y158" s="17">
        <f>FishAbundance!Y158</f>
        <v>0</v>
      </c>
      <c r="Z158" s="17">
        <f>FishAbundance!Z158</f>
        <v>0</v>
      </c>
      <c r="AA158" s="17">
        <f>FishAbundance!AA158</f>
        <v>0</v>
      </c>
      <c r="AB158" s="17">
        <f>FishAbundance!AB158</f>
        <v>0</v>
      </c>
      <c r="AC158" s="17">
        <f>FishAbundance!AC158</f>
        <v>0</v>
      </c>
      <c r="AD158" s="17">
        <f>FishAbundance!AD158</f>
        <v>1</v>
      </c>
      <c r="AE158" s="17">
        <f>FishAbundance!AE158</f>
        <v>0</v>
      </c>
      <c r="AF158" s="17">
        <f>FishAbundance!AF158</f>
        <v>0</v>
      </c>
      <c r="AG158" s="17">
        <f>FishAbundance!AG158</f>
        <v>0</v>
      </c>
      <c r="AH158" s="17">
        <f>FishAbundance!AH158</f>
        <v>0</v>
      </c>
      <c r="AI158" s="17">
        <f>FishAbundance!AI158</f>
        <v>0</v>
      </c>
      <c r="AJ158" s="17">
        <f>FishAbundance!AJ158</f>
        <v>0</v>
      </c>
      <c r="AK158" s="17">
        <f>FishAbundance!AK158</f>
        <v>0</v>
      </c>
      <c r="AL158" s="17">
        <f>FishAbundance!AL158</f>
        <v>0</v>
      </c>
      <c r="AM158" s="17">
        <f>FishAbundance!AM158</f>
        <v>0</v>
      </c>
      <c r="AN158" s="17">
        <f>FishAbundance!AN158</f>
        <v>0</v>
      </c>
      <c r="AO158" s="17">
        <f>FishAbundance!AO158</f>
        <v>0</v>
      </c>
      <c r="AP158" s="17">
        <f>FishAbundance!AP158</f>
        <v>0</v>
      </c>
      <c r="AQ158" s="17">
        <f>FishAbundance!AQ158</f>
        <v>0</v>
      </c>
      <c r="AR158" s="17">
        <f>FishAbundance!AR158</f>
        <v>0</v>
      </c>
      <c r="AS158" s="17">
        <f>FishAbundance!AS158</f>
        <v>3</v>
      </c>
      <c r="AT158" s="17">
        <f>FishAbundance!AT158</f>
        <v>3</v>
      </c>
      <c r="AU158" s="17">
        <f>FishAbundance!AU158</f>
        <v>2</v>
      </c>
      <c r="AV158" s="17">
        <f>FishAbundance!AV158</f>
        <v>0</v>
      </c>
      <c r="AW158" s="17">
        <f>FishAbundance!AW158</f>
        <v>0</v>
      </c>
      <c r="AX158" s="17">
        <f>FishAbundance!AX158</f>
        <v>0</v>
      </c>
      <c r="AY158" s="17">
        <f>FishAbundance!AY158</f>
        <v>0</v>
      </c>
      <c r="AZ158" s="17">
        <f>FishAbundance!AZ158</f>
        <v>0</v>
      </c>
      <c r="BA158" s="17">
        <f>FishAbundance!BA158</f>
        <v>4</v>
      </c>
      <c r="BB158" s="17">
        <f>FishAbundance!BB158</f>
        <v>0</v>
      </c>
      <c r="BC158" s="17">
        <f>FishAbundance!BC158</f>
        <v>0</v>
      </c>
      <c r="BD158" s="17">
        <f>FishAbundance!BD158</f>
        <v>3</v>
      </c>
      <c r="BE158" s="17">
        <f>FishAbundance!BE158</f>
        <v>0</v>
      </c>
      <c r="BF158" s="17">
        <f>FishAbundance!BF158</f>
        <v>0</v>
      </c>
      <c r="BG158" s="17">
        <f>FishAbundance!BG158</f>
        <v>0</v>
      </c>
      <c r="BH158" s="17">
        <f>FishAbundance!BH158</f>
        <v>0</v>
      </c>
      <c r="BI158" s="17">
        <f>FishAbundance!BI158</f>
        <v>0</v>
      </c>
      <c r="BJ158" s="17">
        <f>FishAbundance!BJ158</f>
        <v>0</v>
      </c>
      <c r="BK158" s="17">
        <f>FishAbundance!BK158</f>
        <v>0</v>
      </c>
      <c r="BL158" s="17">
        <f>FishAbundance!BL158</f>
        <v>0</v>
      </c>
      <c r="BM158" s="17">
        <f>FishAbundance!BM158</f>
        <v>0</v>
      </c>
      <c r="BN158" s="17">
        <f>FishAbundance!BN158</f>
        <v>0</v>
      </c>
      <c r="BO158" s="17">
        <f>FishAbundance!BO158</f>
        <v>0</v>
      </c>
      <c r="BP158" s="17">
        <f>FishAbundance!BP158</f>
        <v>0</v>
      </c>
      <c r="BQ158" s="17">
        <f>FishAbundance!BQ158</f>
        <v>2</v>
      </c>
      <c r="BR158" s="17">
        <f>FishAbundance!BR158</f>
        <v>0</v>
      </c>
      <c r="BS158" s="17">
        <f>FishAbundance!BS158</f>
        <v>3</v>
      </c>
      <c r="BT158" s="17">
        <f>FishAbundance!BT158</f>
        <v>0</v>
      </c>
      <c r="BU158" s="17">
        <f>FishAbundance!BU158</f>
        <v>0</v>
      </c>
      <c r="BV158" s="17">
        <f>FishAbundance!BV158</f>
        <v>0</v>
      </c>
      <c r="BW158" s="17">
        <f>FishAbundance!BW158</f>
        <v>0</v>
      </c>
      <c r="BX158" s="17">
        <f>FishAbundance!BX158</f>
        <v>0</v>
      </c>
      <c r="BY158" s="17">
        <f>FishAbundance!BY158</f>
        <v>0</v>
      </c>
      <c r="BZ158" s="17">
        <f>FishAbundance!BZ158</f>
        <v>0</v>
      </c>
      <c r="CA158" s="17">
        <f>FishAbundance!CA158</f>
        <v>0</v>
      </c>
      <c r="CB158" s="17">
        <f>FishAbundance!CB158</f>
        <v>0</v>
      </c>
      <c r="CC158" s="17">
        <f>FishAbundance!CC158</f>
        <v>0</v>
      </c>
      <c r="CD158" s="17">
        <f>FishAbundance!CD158</f>
        <v>0</v>
      </c>
      <c r="CE158" s="17">
        <f>FishAbundance!CE158</f>
        <v>0</v>
      </c>
      <c r="CF158" s="17">
        <f>FishAbundance!CF158</f>
        <v>0</v>
      </c>
      <c r="CG158" s="17">
        <f>FishAbundance!CG158</f>
        <v>0</v>
      </c>
      <c r="CH158" s="17">
        <f>FishAbundance!CH158</f>
        <v>0</v>
      </c>
      <c r="CI158" s="17">
        <f>FishAbundance!CI158</f>
        <v>0</v>
      </c>
      <c r="CJ158" s="17">
        <f>FishAbundance!CJ158</f>
        <v>0</v>
      </c>
      <c r="CK158" s="17">
        <f>FishAbundance!CK158</f>
        <v>0</v>
      </c>
      <c r="CL158" s="17">
        <f>FishAbundance!CL158</f>
        <v>0</v>
      </c>
      <c r="CM158" s="17">
        <f>FishAbundance!CM158</f>
        <v>0</v>
      </c>
      <c r="CN158" s="17">
        <f>FishAbundance!CN158</f>
        <v>0</v>
      </c>
      <c r="CO158" s="17">
        <f>FishAbundance!CO158</f>
        <v>0</v>
      </c>
      <c r="CP158" s="17">
        <f>FishAbundance!CP158</f>
        <v>1</v>
      </c>
      <c r="CQ158" s="17">
        <f>FishAbundance!CQ158</f>
        <v>0</v>
      </c>
      <c r="CR158" s="17">
        <f>FishAbundance!CR158</f>
        <v>0</v>
      </c>
      <c r="CS158" s="17">
        <f>FishAbundance!CS158</f>
        <v>2</v>
      </c>
      <c r="CT158" s="17">
        <f>FishAbundance!CT158</f>
        <v>2</v>
      </c>
      <c r="CU158" s="17">
        <f>FishAbundance!CU158</f>
        <v>2</v>
      </c>
      <c r="CV158" s="17">
        <f>FishAbundance!CV158</f>
        <v>2</v>
      </c>
      <c r="CW158" s="17">
        <f>FishAbundance!CW158</f>
        <v>1</v>
      </c>
      <c r="CX158" s="17">
        <f>FishAbundance!CX158</f>
        <v>0</v>
      </c>
      <c r="CY158" s="17">
        <f>FishAbundance!CY158</f>
        <v>0</v>
      </c>
      <c r="CZ158" s="17">
        <f>FishAbundance!CZ158</f>
        <v>0</v>
      </c>
      <c r="DA158" s="17">
        <f>FishAbundance!DA158</f>
        <v>0</v>
      </c>
      <c r="DB158" s="17">
        <f>FishAbundance!DB158</f>
        <v>0</v>
      </c>
      <c r="DC158" s="17">
        <f>FishAbundance!DC158</f>
        <v>3</v>
      </c>
      <c r="DD158" s="17">
        <f>FishAbundance!DD158</f>
        <v>0</v>
      </c>
      <c r="DE158" s="17">
        <f>FishAbundance!DE158</f>
        <v>0</v>
      </c>
      <c r="DF158" s="17">
        <f>FishAbundance!DF158</f>
        <v>3</v>
      </c>
      <c r="DG158" s="17">
        <f>FishAbundance!DG158</f>
        <v>1</v>
      </c>
      <c r="DH158" s="17">
        <f>FishAbundance!DH158</f>
        <v>0</v>
      </c>
      <c r="DI158" s="17">
        <f>FishAbundance!DI158</f>
        <v>3</v>
      </c>
      <c r="DJ158" s="17">
        <f>FishAbundance!DJ158</f>
        <v>0</v>
      </c>
      <c r="DK158" s="17">
        <f>FishAbundance!DK158</f>
        <v>0</v>
      </c>
      <c r="DL158" s="17">
        <f>FishAbundance!DL158</f>
        <v>0</v>
      </c>
      <c r="DM158" s="17">
        <f>FishAbundance!DM158</f>
        <v>0</v>
      </c>
      <c r="DN158" s="17">
        <f>FishAbundance!DN158</f>
        <v>0</v>
      </c>
      <c r="DO158" s="17">
        <f>FishAbundance!DO158</f>
        <v>0</v>
      </c>
      <c r="DP158" s="17">
        <f>FishAbundance!DP158</f>
        <v>0</v>
      </c>
      <c r="DQ158" s="17">
        <f>FishAbundance!DQ158</f>
        <v>0</v>
      </c>
      <c r="DR158" s="17">
        <f>FishAbundance!DR158</f>
        <v>2</v>
      </c>
      <c r="DS158" s="17">
        <f>FishAbundance!DS158</f>
        <v>0</v>
      </c>
      <c r="DT158" s="17">
        <f>FishAbundance!DT158</f>
        <v>0</v>
      </c>
      <c r="DU158" s="17">
        <f>FishAbundance!DU158</f>
        <v>0</v>
      </c>
      <c r="DV158" s="17">
        <f>FishAbundance!DV158</f>
        <v>0</v>
      </c>
      <c r="DW158" s="17">
        <f>FishAbundance!DW158</f>
        <v>0</v>
      </c>
      <c r="DX158" s="17">
        <f>FishAbundance!DX158</f>
        <v>0</v>
      </c>
      <c r="DY158" s="17">
        <f>FishAbundance!DY158</f>
        <v>0</v>
      </c>
      <c r="DZ158" s="17">
        <f>FishAbundance!DZ158</f>
        <v>0</v>
      </c>
      <c r="EA158" s="17">
        <f>FishAbundance!EA158</f>
        <v>0</v>
      </c>
      <c r="EB158" s="17">
        <f>FishAbundance!EB158</f>
        <v>0</v>
      </c>
      <c r="EC158" s="17">
        <f>FishAbundance!EC158</f>
        <v>0</v>
      </c>
      <c r="ED158" s="17">
        <f>FishAbundance!ED158</f>
        <v>0</v>
      </c>
      <c r="EE158" s="17">
        <f>FishAbundance!EE158</f>
        <v>0</v>
      </c>
      <c r="EF158" s="17">
        <f>FishAbundance!EF158</f>
        <v>0</v>
      </c>
      <c r="EG158" s="17">
        <f>FishAbundance!EG158</f>
        <v>0</v>
      </c>
      <c r="EH158" s="17">
        <f>FishAbundance!EH158</f>
        <v>0</v>
      </c>
      <c r="EI158" s="17">
        <f>FishAbundance!EI158</f>
        <v>0</v>
      </c>
      <c r="EJ158" s="17">
        <f>FishAbundance!EJ158</f>
        <v>0</v>
      </c>
      <c r="EK158" s="17">
        <f>FishAbundance!EK158</f>
        <v>0</v>
      </c>
      <c r="EL158" s="17">
        <f>FishAbundance!EL158</f>
        <v>0</v>
      </c>
      <c r="EM158" s="17">
        <f>FishAbundance!EM158</f>
        <v>0</v>
      </c>
      <c r="EN158" s="17">
        <f>FishAbundance!EN158</f>
        <v>0</v>
      </c>
      <c r="EO158" s="17">
        <f>FishAbundance!EO158</f>
        <v>0</v>
      </c>
      <c r="EP158" s="17">
        <f>FishAbundance!EP158</f>
        <v>0</v>
      </c>
      <c r="EQ158" s="17">
        <f>FishAbundance!EQ158</f>
        <v>0</v>
      </c>
      <c r="ER158" s="17">
        <f>FishAbundance!ER158</f>
        <v>0</v>
      </c>
      <c r="ES158" s="17">
        <f>FishAbundance!ES158</f>
        <v>0</v>
      </c>
      <c r="ET158" s="17">
        <f>FishAbundance!ET158</f>
        <v>0</v>
      </c>
      <c r="EU158" s="17">
        <f>FishAbundance!EU158</f>
        <v>0</v>
      </c>
      <c r="EV158" s="17">
        <f>FishAbundance!EV158</f>
        <v>0</v>
      </c>
      <c r="EW158" s="17">
        <f>FishAbundance!EW158</f>
        <v>0</v>
      </c>
      <c r="EX158" s="17">
        <f>FishAbundance!EX158</f>
        <v>0</v>
      </c>
      <c r="EY158" s="17">
        <f>FishAbundance!EY158</f>
        <v>0</v>
      </c>
      <c r="EZ158" s="17">
        <f>FishAbundance!EZ158</f>
        <v>0</v>
      </c>
      <c r="FA158" s="17">
        <f>FishAbundance!FA158</f>
        <v>0</v>
      </c>
      <c r="FB158" s="17">
        <f>FishAbundance!FB158</f>
        <v>0</v>
      </c>
      <c r="FC158" s="17">
        <f>FishAbundance!FC158</f>
        <v>0</v>
      </c>
      <c r="FE158" s="17">
        <f>VLOOKUP($A158, SiteInfo!$A$2:$R$480, MATCH(FishAbundancePRIMER!FE$1, SiteInfo!$A$1:$R$1,0), 0)</f>
        <v>5</v>
      </c>
      <c r="FF158" s="17">
        <f>VLOOKUP($A158, SiteInfo!$A$2:$R$480, MATCH(FishAbundancePRIMER!FF$1, SiteInfo!$A$1:$R$1,0), 0)</f>
        <v>3</v>
      </c>
      <c r="FG158" s="17">
        <f>VLOOKUP($A158, SiteInfo!$A$2:$R$480, MATCH(FishAbundancePRIMER!FG$1, SiteInfo!$A$1:$R$1,0), 0)</f>
        <v>1997</v>
      </c>
      <c r="FH158" s="17" t="str">
        <f>VLOOKUP($A158, SiteInfo!$A$2:$R$480, MATCH(FishAbundancePRIMER!FH$1, SiteInfo!$A$1:$R$1,0), 0)</f>
        <v>CD</v>
      </c>
      <c r="FI158" s="17">
        <f>VLOOKUP($A158, SiteInfo!$A$2:$R$480, MATCH(FishAbundancePRIMER!FI$1, SiteInfo!$A$1:$R$1,0), 0)</f>
        <v>2</v>
      </c>
      <c r="FJ158" s="17" t="str">
        <f>VLOOKUP($A158, SiteInfo!$A$2:$R$480, MATCH(FishAbundancePRIMER!FJ$1, SiteInfo!$A$1:$R$1,0), 0)</f>
        <v>Three Kings Great Island Tasman Bay</v>
      </c>
      <c r="FK158" s="17" t="str">
        <f>VLOOKUP($A158, SiteInfo!$A$2:$R$480, MATCH(FishAbundancePRIMER!FK$1, SiteInfo!$A$1:$R$1,0), 0)</f>
        <v>Great Island</v>
      </c>
      <c r="FL158" s="17" t="str">
        <f>VLOOKUP($A158, SiteInfo!$A$2:$R$480, MATCH(FishAbundancePRIMER!FL$1, SiteInfo!$A$1:$R$1,0), 0)</f>
        <v>TKI</v>
      </c>
      <c r="FM158" s="17" t="str">
        <f>VLOOKUP($A158, SiteInfo!$A$2:$R$480, MATCH(FishAbundancePRIMER!FM$1, SiteInfo!$A$1:$R$1,0), 0)</f>
        <v>Three Kings</v>
      </c>
      <c r="FN158" s="17" t="str">
        <f>VLOOKUP($A158, SiteInfo!$A$2:$R$480, MATCH(FishAbundancePRIMER!FN$1, SiteInfo!$A$1:$R$1,0), 0)</f>
        <v>Gr</v>
      </c>
      <c r="FO158" s="17" t="str">
        <f>VLOOKUP($A158, SiteInfo!$A$2:$R$480, MATCH(FishAbundancePRIMER!FO$1, SiteInfo!$A$1:$R$1,0), 0)</f>
        <v>3KNG</v>
      </c>
    </row>
    <row r="159" spans="1:171" x14ac:dyDescent="0.25">
      <c r="A159" s="11" t="str">
        <f>FishAbundance!A159</f>
        <v>Gr10</v>
      </c>
      <c r="B159" s="17">
        <f>FishAbundance!B159</f>
        <v>0</v>
      </c>
      <c r="C159" s="17">
        <f>FishAbundance!C159</f>
        <v>0</v>
      </c>
      <c r="D159" s="17">
        <f>FishAbundance!D159</f>
        <v>0</v>
      </c>
      <c r="E159" s="17">
        <f>FishAbundance!E159</f>
        <v>0</v>
      </c>
      <c r="F159" s="17">
        <f>FishAbundance!F159</f>
        <v>0</v>
      </c>
      <c r="G159" s="17">
        <f>FishAbundance!G159</f>
        <v>0</v>
      </c>
      <c r="H159" s="17">
        <f>FishAbundance!H159</f>
        <v>0</v>
      </c>
      <c r="I159" s="17">
        <f>FishAbundance!I159</f>
        <v>0</v>
      </c>
      <c r="J159" s="17">
        <f>FishAbundance!J159</f>
        <v>0</v>
      </c>
      <c r="K159" s="17">
        <f>FishAbundance!K159</f>
        <v>0</v>
      </c>
      <c r="L159" s="17">
        <f>FishAbundance!L159</f>
        <v>0</v>
      </c>
      <c r="M159" s="17">
        <f>FishAbundance!M159</f>
        <v>1</v>
      </c>
      <c r="N159" s="17">
        <f>FishAbundance!N159</f>
        <v>0</v>
      </c>
      <c r="O159" s="17">
        <f>FishAbundance!O159</f>
        <v>0</v>
      </c>
      <c r="P159" s="17">
        <f>FishAbundance!P159</f>
        <v>0</v>
      </c>
      <c r="Q159" s="17">
        <f>FishAbundance!Q159</f>
        <v>0</v>
      </c>
      <c r="R159" s="17">
        <f>FishAbundance!R159</f>
        <v>0</v>
      </c>
      <c r="S159" s="17">
        <f>FishAbundance!S159</f>
        <v>0</v>
      </c>
      <c r="T159" s="17">
        <f>FishAbundance!T159</f>
        <v>0</v>
      </c>
      <c r="U159" s="17">
        <f>FishAbundance!U159</f>
        <v>0</v>
      </c>
      <c r="V159" s="17">
        <f>FishAbundance!V159</f>
        <v>0</v>
      </c>
      <c r="W159" s="17">
        <f>FishAbundance!W159</f>
        <v>0</v>
      </c>
      <c r="X159" s="17">
        <f>FishAbundance!X159</f>
        <v>0</v>
      </c>
      <c r="Y159" s="17">
        <f>FishAbundance!Y159</f>
        <v>0</v>
      </c>
      <c r="Z159" s="17">
        <f>FishAbundance!Z159</f>
        <v>0</v>
      </c>
      <c r="AA159" s="17">
        <f>FishAbundance!AA159</f>
        <v>0</v>
      </c>
      <c r="AB159" s="17">
        <f>FishAbundance!AB159</f>
        <v>0</v>
      </c>
      <c r="AC159" s="17">
        <f>FishAbundance!AC159</f>
        <v>0</v>
      </c>
      <c r="AD159" s="17">
        <f>FishAbundance!AD159</f>
        <v>0</v>
      </c>
      <c r="AE159" s="17">
        <f>FishAbundance!AE159</f>
        <v>0</v>
      </c>
      <c r="AF159" s="17">
        <f>FishAbundance!AF159</f>
        <v>0</v>
      </c>
      <c r="AG159" s="17">
        <f>FishAbundance!AG159</f>
        <v>0</v>
      </c>
      <c r="AH159" s="17">
        <f>FishAbundance!AH159</f>
        <v>0</v>
      </c>
      <c r="AI159" s="17">
        <f>FishAbundance!AI159</f>
        <v>0</v>
      </c>
      <c r="AJ159" s="17">
        <f>FishAbundance!AJ159</f>
        <v>0</v>
      </c>
      <c r="AK159" s="17">
        <f>FishAbundance!AK159</f>
        <v>0</v>
      </c>
      <c r="AL159" s="17">
        <f>FishAbundance!AL159</f>
        <v>0</v>
      </c>
      <c r="AM159" s="17">
        <f>FishAbundance!AM159</f>
        <v>2</v>
      </c>
      <c r="AN159" s="17">
        <f>FishAbundance!AN159</f>
        <v>0</v>
      </c>
      <c r="AO159" s="17">
        <f>FishAbundance!AO159</f>
        <v>0</v>
      </c>
      <c r="AP159" s="17">
        <f>FishAbundance!AP159</f>
        <v>0</v>
      </c>
      <c r="AQ159" s="17">
        <f>FishAbundance!AQ159</f>
        <v>0</v>
      </c>
      <c r="AR159" s="17">
        <f>FishAbundance!AR159</f>
        <v>0</v>
      </c>
      <c r="AS159" s="17">
        <f>FishAbundance!AS159</f>
        <v>2</v>
      </c>
      <c r="AT159" s="17">
        <f>FishAbundance!AT159</f>
        <v>2</v>
      </c>
      <c r="AU159" s="17">
        <f>FishAbundance!AU159</f>
        <v>0</v>
      </c>
      <c r="AV159" s="17">
        <f>FishAbundance!AV159</f>
        <v>0</v>
      </c>
      <c r="AW159" s="17">
        <f>FishAbundance!AW159</f>
        <v>0</v>
      </c>
      <c r="AX159" s="17">
        <f>FishAbundance!AX159</f>
        <v>0</v>
      </c>
      <c r="AY159" s="17">
        <f>FishAbundance!AY159</f>
        <v>0</v>
      </c>
      <c r="AZ159" s="17">
        <f>FishAbundance!AZ159</f>
        <v>0</v>
      </c>
      <c r="BA159" s="17">
        <f>FishAbundance!BA159</f>
        <v>0</v>
      </c>
      <c r="BB159" s="17">
        <f>FishAbundance!BB159</f>
        <v>0</v>
      </c>
      <c r="BC159" s="17">
        <f>FishAbundance!BC159</f>
        <v>2</v>
      </c>
      <c r="BD159" s="17">
        <f>FishAbundance!BD159</f>
        <v>2</v>
      </c>
      <c r="BE159" s="17">
        <f>FishAbundance!BE159</f>
        <v>0</v>
      </c>
      <c r="BF159" s="17">
        <f>FishAbundance!BF159</f>
        <v>0</v>
      </c>
      <c r="BG159" s="17">
        <f>FishAbundance!BG159</f>
        <v>0</v>
      </c>
      <c r="BH159" s="17">
        <f>FishAbundance!BH159</f>
        <v>0</v>
      </c>
      <c r="BI159" s="17">
        <f>FishAbundance!BI159</f>
        <v>0</v>
      </c>
      <c r="BJ159" s="17">
        <f>FishAbundance!BJ159</f>
        <v>0</v>
      </c>
      <c r="BK159" s="17">
        <f>FishAbundance!BK159</f>
        <v>0</v>
      </c>
      <c r="BL159" s="17">
        <f>FishAbundance!BL159</f>
        <v>0</v>
      </c>
      <c r="BM159" s="17">
        <f>FishAbundance!BM159</f>
        <v>0</v>
      </c>
      <c r="BN159" s="17">
        <f>FishAbundance!BN159</f>
        <v>0</v>
      </c>
      <c r="BO159" s="17">
        <f>FishAbundance!BO159</f>
        <v>0</v>
      </c>
      <c r="BP159" s="17">
        <f>FishAbundance!BP159</f>
        <v>0</v>
      </c>
      <c r="BQ159" s="17">
        <f>FishAbundance!BQ159</f>
        <v>0</v>
      </c>
      <c r="BR159" s="17">
        <f>FishAbundance!BR159</f>
        <v>0</v>
      </c>
      <c r="BS159" s="17">
        <f>FishAbundance!BS159</f>
        <v>2</v>
      </c>
      <c r="BT159" s="17">
        <f>FishAbundance!BT159</f>
        <v>0</v>
      </c>
      <c r="BU159" s="17">
        <f>FishAbundance!BU159</f>
        <v>0</v>
      </c>
      <c r="BV159" s="17">
        <f>FishAbundance!BV159</f>
        <v>0</v>
      </c>
      <c r="BW159" s="17">
        <f>FishAbundance!BW159</f>
        <v>0</v>
      </c>
      <c r="BX159" s="17">
        <f>FishAbundance!BX159</f>
        <v>0</v>
      </c>
      <c r="BY159" s="17">
        <f>FishAbundance!BY159</f>
        <v>0</v>
      </c>
      <c r="BZ159" s="17">
        <f>FishAbundance!BZ159</f>
        <v>0</v>
      </c>
      <c r="CA159" s="17">
        <f>FishAbundance!CA159</f>
        <v>0</v>
      </c>
      <c r="CB159" s="17">
        <f>FishAbundance!CB159</f>
        <v>0</v>
      </c>
      <c r="CC159" s="17">
        <f>FishAbundance!CC159</f>
        <v>0</v>
      </c>
      <c r="CD159" s="17">
        <f>FishAbundance!CD159</f>
        <v>0</v>
      </c>
      <c r="CE159" s="17">
        <f>FishAbundance!CE159</f>
        <v>0</v>
      </c>
      <c r="CF159" s="17">
        <f>FishAbundance!CF159</f>
        <v>0</v>
      </c>
      <c r="CG159" s="17">
        <f>FishAbundance!CG159</f>
        <v>2</v>
      </c>
      <c r="CH159" s="17">
        <f>FishAbundance!CH159</f>
        <v>0</v>
      </c>
      <c r="CI159" s="17">
        <f>FishAbundance!CI159</f>
        <v>0</v>
      </c>
      <c r="CJ159" s="17">
        <f>FishAbundance!CJ159</f>
        <v>0</v>
      </c>
      <c r="CK159" s="17">
        <f>FishAbundance!CK159</f>
        <v>0</v>
      </c>
      <c r="CL159" s="17">
        <f>FishAbundance!CL159</f>
        <v>0</v>
      </c>
      <c r="CM159" s="17">
        <f>FishAbundance!CM159</f>
        <v>0</v>
      </c>
      <c r="CN159" s="17">
        <f>FishAbundance!CN159</f>
        <v>2</v>
      </c>
      <c r="CO159" s="17">
        <f>FishAbundance!CO159</f>
        <v>0</v>
      </c>
      <c r="CP159" s="17">
        <f>FishAbundance!CP159</f>
        <v>0</v>
      </c>
      <c r="CQ159" s="17">
        <f>FishAbundance!CQ159</f>
        <v>0</v>
      </c>
      <c r="CR159" s="17">
        <f>FishAbundance!CR159</f>
        <v>0</v>
      </c>
      <c r="CS159" s="17">
        <f>FishAbundance!CS159</f>
        <v>2</v>
      </c>
      <c r="CT159" s="17">
        <f>FishAbundance!CT159</f>
        <v>2</v>
      </c>
      <c r="CU159" s="17">
        <f>FishAbundance!CU159</f>
        <v>0</v>
      </c>
      <c r="CV159" s="17">
        <f>FishAbundance!CV159</f>
        <v>0</v>
      </c>
      <c r="CW159" s="17">
        <f>FishAbundance!CW159</f>
        <v>0</v>
      </c>
      <c r="CX159" s="17">
        <f>FishAbundance!CX159</f>
        <v>0</v>
      </c>
      <c r="CY159" s="17">
        <f>FishAbundance!CY159</f>
        <v>0</v>
      </c>
      <c r="CZ159" s="17">
        <f>FishAbundance!CZ159</f>
        <v>0</v>
      </c>
      <c r="DA159" s="17">
        <f>FishAbundance!DA159</f>
        <v>0</v>
      </c>
      <c r="DB159" s="17">
        <f>FishAbundance!DB159</f>
        <v>0</v>
      </c>
      <c r="DC159" s="17">
        <f>FishAbundance!DC159</f>
        <v>3</v>
      </c>
      <c r="DD159" s="17">
        <f>FishAbundance!DD159</f>
        <v>0</v>
      </c>
      <c r="DE159" s="17">
        <f>FishAbundance!DE159</f>
        <v>0</v>
      </c>
      <c r="DF159" s="17">
        <f>FishAbundance!DF159</f>
        <v>3</v>
      </c>
      <c r="DG159" s="17">
        <f>FishAbundance!DG159</f>
        <v>0</v>
      </c>
      <c r="DH159" s="17">
        <f>FishAbundance!DH159</f>
        <v>0</v>
      </c>
      <c r="DI159" s="17">
        <f>FishAbundance!DI159</f>
        <v>2</v>
      </c>
      <c r="DJ159" s="17">
        <f>FishAbundance!DJ159</f>
        <v>0</v>
      </c>
      <c r="DK159" s="17">
        <f>FishAbundance!DK159</f>
        <v>0</v>
      </c>
      <c r="DL159" s="17">
        <f>FishAbundance!DL159</f>
        <v>0</v>
      </c>
      <c r="DM159" s="17">
        <f>FishAbundance!DM159</f>
        <v>0</v>
      </c>
      <c r="DN159" s="17">
        <f>FishAbundance!DN159</f>
        <v>0</v>
      </c>
      <c r="DO159" s="17">
        <f>FishAbundance!DO159</f>
        <v>0</v>
      </c>
      <c r="DP159" s="17">
        <f>FishAbundance!DP159</f>
        <v>0</v>
      </c>
      <c r="DQ159" s="17">
        <f>FishAbundance!DQ159</f>
        <v>0</v>
      </c>
      <c r="DR159" s="17">
        <f>FishAbundance!DR159</f>
        <v>2</v>
      </c>
      <c r="DS159" s="17">
        <f>FishAbundance!DS159</f>
        <v>0</v>
      </c>
      <c r="DT159" s="17">
        <f>FishAbundance!DT159</f>
        <v>0</v>
      </c>
      <c r="DU159" s="17">
        <f>FishAbundance!DU159</f>
        <v>0</v>
      </c>
      <c r="DV159" s="17">
        <f>FishAbundance!DV159</f>
        <v>2</v>
      </c>
      <c r="DW159" s="17">
        <f>FishAbundance!DW159</f>
        <v>0</v>
      </c>
      <c r="DX159" s="17">
        <f>FishAbundance!DX159</f>
        <v>0</v>
      </c>
      <c r="DY159" s="17">
        <f>FishAbundance!DY159</f>
        <v>0</v>
      </c>
      <c r="DZ159" s="17">
        <f>FishAbundance!DZ159</f>
        <v>0</v>
      </c>
      <c r="EA159" s="17">
        <f>FishAbundance!EA159</f>
        <v>0</v>
      </c>
      <c r="EB159" s="17">
        <f>FishAbundance!EB159</f>
        <v>0</v>
      </c>
      <c r="EC159" s="17">
        <f>FishAbundance!EC159</f>
        <v>2</v>
      </c>
      <c r="ED159" s="17">
        <f>FishAbundance!ED159</f>
        <v>0</v>
      </c>
      <c r="EE159" s="17">
        <f>FishAbundance!EE159</f>
        <v>0</v>
      </c>
      <c r="EF159" s="17">
        <f>FishAbundance!EF159</f>
        <v>0</v>
      </c>
      <c r="EG159" s="17">
        <f>FishAbundance!EG159</f>
        <v>0</v>
      </c>
      <c r="EH159" s="17">
        <f>FishAbundance!EH159</f>
        <v>0</v>
      </c>
      <c r="EI159" s="17">
        <f>FishAbundance!EI159</f>
        <v>2</v>
      </c>
      <c r="EJ159" s="17">
        <f>FishAbundance!EJ159</f>
        <v>0</v>
      </c>
      <c r="EK159" s="17">
        <f>FishAbundance!EK159</f>
        <v>0</v>
      </c>
      <c r="EL159" s="17">
        <f>FishAbundance!EL159</f>
        <v>0</v>
      </c>
      <c r="EM159" s="17">
        <f>FishAbundance!EM159</f>
        <v>2</v>
      </c>
      <c r="EN159" s="17">
        <f>FishAbundance!EN159</f>
        <v>0</v>
      </c>
      <c r="EO159" s="17">
        <f>FishAbundance!EO159</f>
        <v>0</v>
      </c>
      <c r="EP159" s="17">
        <f>FishAbundance!EP159</f>
        <v>0</v>
      </c>
      <c r="EQ159" s="17">
        <f>FishAbundance!EQ159</f>
        <v>0</v>
      </c>
      <c r="ER159" s="17">
        <f>FishAbundance!ER159</f>
        <v>0</v>
      </c>
      <c r="ES159" s="17">
        <f>FishAbundance!ES159</f>
        <v>0</v>
      </c>
      <c r="ET159" s="17">
        <f>FishAbundance!ET159</f>
        <v>0</v>
      </c>
      <c r="EU159" s="17">
        <f>FishAbundance!EU159</f>
        <v>0</v>
      </c>
      <c r="EV159" s="17">
        <f>FishAbundance!EV159</f>
        <v>0</v>
      </c>
      <c r="EW159" s="17">
        <f>FishAbundance!EW159</f>
        <v>0</v>
      </c>
      <c r="EX159" s="17">
        <f>FishAbundance!EX159</f>
        <v>3</v>
      </c>
      <c r="EY159" s="17">
        <f>FishAbundance!EY159</f>
        <v>0</v>
      </c>
      <c r="EZ159" s="17">
        <f>FishAbundance!EZ159</f>
        <v>0</v>
      </c>
      <c r="FA159" s="17">
        <f>FishAbundance!FA159</f>
        <v>0</v>
      </c>
      <c r="FB159" s="17">
        <f>FishAbundance!FB159</f>
        <v>0</v>
      </c>
      <c r="FC159" s="17">
        <f>FishAbundance!FC159</f>
        <v>0</v>
      </c>
      <c r="FE159" s="17">
        <f>VLOOKUP($A159, SiteInfo!$A$2:$R$480, MATCH(FishAbundancePRIMER!FE$1, SiteInfo!$A$1:$R$1,0), 0)</f>
        <v>6</v>
      </c>
      <c r="FF159" s="17">
        <f>VLOOKUP($A159, SiteInfo!$A$2:$R$480, MATCH(FishAbundancePRIMER!FF$1, SiteInfo!$A$1:$R$1,0), 0)</f>
        <v>3</v>
      </c>
      <c r="FG159" s="17">
        <f>VLOOKUP($A159, SiteInfo!$A$2:$R$480, MATCH(FishAbundancePRIMER!FG$1, SiteInfo!$A$1:$R$1,0), 0)</f>
        <v>1997</v>
      </c>
      <c r="FH159" s="17" t="str">
        <f>VLOOKUP($A159, SiteInfo!$A$2:$R$480, MATCH(FishAbundancePRIMER!FH$1, SiteInfo!$A$1:$R$1,0), 0)</f>
        <v>CD</v>
      </c>
      <c r="FI159" s="17">
        <f>VLOOKUP($A159, SiteInfo!$A$2:$R$480, MATCH(FishAbundancePRIMER!FI$1, SiteInfo!$A$1:$R$1,0), 0)</f>
        <v>2</v>
      </c>
      <c r="FJ159" s="17" t="str">
        <f>VLOOKUP($A159, SiteInfo!$A$2:$R$480, MATCH(FishAbundancePRIMER!FJ$1, SiteInfo!$A$1:$R$1,0), 0)</f>
        <v>Three Kings Great Island E</v>
      </c>
      <c r="FK159" s="17" t="str">
        <f>VLOOKUP($A159, SiteInfo!$A$2:$R$480, MATCH(FishAbundancePRIMER!FK$1, SiteInfo!$A$1:$R$1,0), 0)</f>
        <v>Great Island</v>
      </c>
      <c r="FL159" s="17" t="str">
        <f>VLOOKUP($A159, SiteInfo!$A$2:$R$480, MATCH(FishAbundancePRIMER!FL$1, SiteInfo!$A$1:$R$1,0), 0)</f>
        <v>TKI</v>
      </c>
      <c r="FM159" s="17" t="str">
        <f>VLOOKUP($A159, SiteInfo!$A$2:$R$480, MATCH(FishAbundancePRIMER!FM$1, SiteInfo!$A$1:$R$1,0), 0)</f>
        <v>Three Kings</v>
      </c>
      <c r="FN159" s="17" t="str">
        <f>VLOOKUP($A159, SiteInfo!$A$2:$R$480, MATCH(FishAbundancePRIMER!FN$1, SiteInfo!$A$1:$R$1,0), 0)</f>
        <v>Gr</v>
      </c>
      <c r="FO159" s="17" t="str">
        <f>VLOOKUP($A159, SiteInfo!$A$2:$R$480, MATCH(FishAbundancePRIMER!FO$1, SiteInfo!$A$1:$R$1,0), 0)</f>
        <v>3KNG</v>
      </c>
    </row>
    <row r="160" spans="1:171" x14ac:dyDescent="0.25">
      <c r="A160" s="11" t="str">
        <f>FishAbundance!A160</f>
        <v>Gu1</v>
      </c>
      <c r="B160" s="17">
        <f>FishAbundance!B160</f>
        <v>0</v>
      </c>
      <c r="C160" s="17">
        <f>FishAbundance!C160</f>
        <v>0</v>
      </c>
      <c r="D160" s="17">
        <f>FishAbundance!D160</f>
        <v>0</v>
      </c>
      <c r="E160" s="17">
        <f>FishAbundance!E160</f>
        <v>0</v>
      </c>
      <c r="F160" s="17">
        <f>FishAbundance!F160</f>
        <v>0</v>
      </c>
      <c r="G160" s="17">
        <f>FishAbundance!G160</f>
        <v>0</v>
      </c>
      <c r="H160" s="17">
        <f>FishAbundance!H160</f>
        <v>0</v>
      </c>
      <c r="I160" s="17">
        <f>FishAbundance!I160</f>
        <v>0</v>
      </c>
      <c r="J160" s="17">
        <f>FishAbundance!J160</f>
        <v>0</v>
      </c>
      <c r="K160" s="17">
        <f>FishAbundance!K160</f>
        <v>0</v>
      </c>
      <c r="L160" s="17">
        <f>FishAbundance!L160</f>
        <v>0</v>
      </c>
      <c r="M160" s="17">
        <f>FishAbundance!M160</f>
        <v>0</v>
      </c>
      <c r="N160" s="17">
        <f>FishAbundance!N160</f>
        <v>0</v>
      </c>
      <c r="O160" s="17">
        <f>FishAbundance!O160</f>
        <v>0</v>
      </c>
      <c r="P160" s="17">
        <f>FishAbundance!P160</f>
        <v>0</v>
      </c>
      <c r="Q160" s="17">
        <f>FishAbundance!Q160</f>
        <v>1</v>
      </c>
      <c r="R160" s="17">
        <f>FishAbundance!R160</f>
        <v>0</v>
      </c>
      <c r="S160" s="17">
        <f>FishAbundance!S160</f>
        <v>0</v>
      </c>
      <c r="T160" s="17">
        <f>FishAbundance!T160</f>
        <v>0</v>
      </c>
      <c r="U160" s="17">
        <f>FishAbundance!U160</f>
        <v>0</v>
      </c>
      <c r="V160" s="17">
        <f>FishAbundance!V160</f>
        <v>2</v>
      </c>
      <c r="W160" s="17">
        <f>FishAbundance!W160</f>
        <v>0</v>
      </c>
      <c r="X160" s="17">
        <f>FishAbundance!X160</f>
        <v>0</v>
      </c>
      <c r="Y160" s="17">
        <f>FishAbundance!Y160</f>
        <v>0</v>
      </c>
      <c r="Z160" s="17">
        <f>FishAbundance!Z160</f>
        <v>0</v>
      </c>
      <c r="AA160" s="17">
        <f>FishAbundance!AA160</f>
        <v>2</v>
      </c>
      <c r="AB160" s="17">
        <f>FishAbundance!AB160</f>
        <v>0</v>
      </c>
      <c r="AC160" s="17">
        <f>FishAbundance!AC160</f>
        <v>0</v>
      </c>
      <c r="AD160" s="17">
        <f>FishAbundance!AD160</f>
        <v>0</v>
      </c>
      <c r="AE160" s="17">
        <f>FishAbundance!AE160</f>
        <v>1</v>
      </c>
      <c r="AF160" s="17">
        <f>FishAbundance!AF160</f>
        <v>0</v>
      </c>
      <c r="AG160" s="17">
        <f>FishAbundance!AG160</f>
        <v>0</v>
      </c>
      <c r="AH160" s="17">
        <f>FishAbundance!AH160</f>
        <v>0</v>
      </c>
      <c r="AI160" s="17">
        <f>FishAbundance!AI160</f>
        <v>0</v>
      </c>
      <c r="AJ160" s="17">
        <f>FishAbundance!AJ160</f>
        <v>0</v>
      </c>
      <c r="AK160" s="17">
        <f>FishAbundance!AK160</f>
        <v>0</v>
      </c>
      <c r="AL160" s="17">
        <f>FishAbundance!AL160</f>
        <v>0</v>
      </c>
      <c r="AM160" s="17">
        <f>FishAbundance!AM160</f>
        <v>1</v>
      </c>
      <c r="AN160" s="17">
        <f>FishAbundance!AN160</f>
        <v>0</v>
      </c>
      <c r="AO160" s="17">
        <f>FishAbundance!AO160</f>
        <v>0</v>
      </c>
      <c r="AP160" s="17">
        <f>FishAbundance!AP160</f>
        <v>0</v>
      </c>
      <c r="AQ160" s="17">
        <f>FishAbundance!AQ160</f>
        <v>0</v>
      </c>
      <c r="AR160" s="17">
        <f>FishAbundance!AR160</f>
        <v>0</v>
      </c>
      <c r="AS160" s="17">
        <f>FishAbundance!AS160</f>
        <v>2</v>
      </c>
      <c r="AT160" s="17">
        <f>FishAbundance!AT160</f>
        <v>0</v>
      </c>
      <c r="AU160" s="17">
        <f>FishAbundance!AU160</f>
        <v>0</v>
      </c>
      <c r="AV160" s="17">
        <f>FishAbundance!AV160</f>
        <v>0</v>
      </c>
      <c r="AW160" s="17">
        <f>FishAbundance!AW160</f>
        <v>0</v>
      </c>
      <c r="AX160" s="17">
        <f>FishAbundance!AX160</f>
        <v>0</v>
      </c>
      <c r="AY160" s="17">
        <f>FishAbundance!AY160</f>
        <v>0</v>
      </c>
      <c r="AZ160" s="17">
        <f>FishAbundance!AZ160</f>
        <v>0</v>
      </c>
      <c r="BA160" s="17">
        <f>FishAbundance!BA160</f>
        <v>0</v>
      </c>
      <c r="BB160" s="17">
        <f>FishAbundance!BB160</f>
        <v>0</v>
      </c>
      <c r="BC160" s="17">
        <f>FishAbundance!BC160</f>
        <v>0</v>
      </c>
      <c r="BD160" s="17">
        <f>FishAbundance!BD160</f>
        <v>0</v>
      </c>
      <c r="BE160" s="17">
        <f>FishAbundance!BE160</f>
        <v>0</v>
      </c>
      <c r="BF160" s="17">
        <f>FishAbundance!BF160</f>
        <v>0</v>
      </c>
      <c r="BG160" s="17">
        <f>FishAbundance!BG160</f>
        <v>1</v>
      </c>
      <c r="BH160" s="17">
        <f>FishAbundance!BH160</f>
        <v>0</v>
      </c>
      <c r="BI160" s="17">
        <f>FishAbundance!BI160</f>
        <v>0</v>
      </c>
      <c r="BJ160" s="17">
        <f>FishAbundance!BJ160</f>
        <v>0</v>
      </c>
      <c r="BK160" s="17">
        <f>FishAbundance!BK160</f>
        <v>1</v>
      </c>
      <c r="BL160" s="17">
        <f>FishAbundance!BL160</f>
        <v>0</v>
      </c>
      <c r="BM160" s="17">
        <f>FishAbundance!BM160</f>
        <v>0</v>
      </c>
      <c r="BN160" s="17">
        <f>FishAbundance!BN160</f>
        <v>0</v>
      </c>
      <c r="BO160" s="17">
        <f>FishAbundance!BO160</f>
        <v>0</v>
      </c>
      <c r="BP160" s="17">
        <f>FishAbundance!BP160</f>
        <v>0</v>
      </c>
      <c r="BQ160" s="17">
        <f>FishAbundance!BQ160</f>
        <v>0</v>
      </c>
      <c r="BR160" s="17">
        <f>FishAbundance!BR160</f>
        <v>2</v>
      </c>
      <c r="BS160" s="17">
        <f>FishAbundance!BS160</f>
        <v>0</v>
      </c>
      <c r="BT160" s="17">
        <f>FishAbundance!BT160</f>
        <v>0</v>
      </c>
      <c r="BU160" s="17">
        <f>FishAbundance!BU160</f>
        <v>0</v>
      </c>
      <c r="BV160" s="17">
        <f>FishAbundance!BV160</f>
        <v>0</v>
      </c>
      <c r="BW160" s="17">
        <f>FishAbundance!BW160</f>
        <v>0</v>
      </c>
      <c r="BX160" s="17">
        <f>FishAbundance!BX160</f>
        <v>0</v>
      </c>
      <c r="BY160" s="17">
        <f>FishAbundance!BY160</f>
        <v>0</v>
      </c>
      <c r="BZ160" s="17">
        <f>FishAbundance!BZ160</f>
        <v>0</v>
      </c>
      <c r="CA160" s="17">
        <f>FishAbundance!CA160</f>
        <v>0</v>
      </c>
      <c r="CB160" s="17">
        <f>FishAbundance!CB160</f>
        <v>0</v>
      </c>
      <c r="CC160" s="17">
        <f>FishAbundance!CC160</f>
        <v>0</v>
      </c>
      <c r="CD160" s="17">
        <f>FishAbundance!CD160</f>
        <v>0</v>
      </c>
      <c r="CE160" s="17">
        <f>FishAbundance!CE160</f>
        <v>0</v>
      </c>
      <c r="CF160" s="17">
        <f>FishAbundance!CF160</f>
        <v>0</v>
      </c>
      <c r="CG160" s="17">
        <f>FishAbundance!CG160</f>
        <v>0</v>
      </c>
      <c r="CH160" s="17">
        <f>FishAbundance!CH160</f>
        <v>0</v>
      </c>
      <c r="CI160" s="17">
        <f>FishAbundance!CI160</f>
        <v>0</v>
      </c>
      <c r="CJ160" s="17">
        <f>FishAbundance!CJ160</f>
        <v>0</v>
      </c>
      <c r="CK160" s="17">
        <f>FishAbundance!CK160</f>
        <v>0</v>
      </c>
      <c r="CL160" s="17">
        <f>FishAbundance!CL160</f>
        <v>0</v>
      </c>
      <c r="CM160" s="17">
        <f>FishAbundance!CM160</f>
        <v>0</v>
      </c>
      <c r="CN160" s="17">
        <f>FishAbundance!CN160</f>
        <v>0</v>
      </c>
      <c r="CO160" s="17">
        <f>FishAbundance!CO160</f>
        <v>0</v>
      </c>
      <c r="CP160" s="17">
        <f>FishAbundance!CP160</f>
        <v>0</v>
      </c>
      <c r="CQ160" s="17">
        <f>FishAbundance!CQ160</f>
        <v>0</v>
      </c>
      <c r="CR160" s="17">
        <f>FishAbundance!CR160</f>
        <v>0</v>
      </c>
      <c r="CS160" s="17">
        <f>FishAbundance!CS160</f>
        <v>0</v>
      </c>
      <c r="CT160" s="17">
        <f>FishAbundance!CT160</f>
        <v>0</v>
      </c>
      <c r="CU160" s="17">
        <f>FishAbundance!CU160</f>
        <v>2</v>
      </c>
      <c r="CV160" s="17">
        <f>FishAbundance!CV160</f>
        <v>1</v>
      </c>
      <c r="CW160" s="17">
        <f>FishAbundance!CW160</f>
        <v>0</v>
      </c>
      <c r="CX160" s="17">
        <f>FishAbundance!CX160</f>
        <v>0</v>
      </c>
      <c r="CY160" s="17">
        <f>FishAbundance!CY160</f>
        <v>0</v>
      </c>
      <c r="CZ160" s="17">
        <f>FishAbundance!CZ160</f>
        <v>0</v>
      </c>
      <c r="DA160" s="17">
        <f>FishAbundance!DA160</f>
        <v>3</v>
      </c>
      <c r="DB160" s="17">
        <f>FishAbundance!DB160</f>
        <v>0</v>
      </c>
      <c r="DC160" s="17">
        <f>FishAbundance!DC160</f>
        <v>2</v>
      </c>
      <c r="DD160" s="17">
        <f>FishAbundance!DD160</f>
        <v>0</v>
      </c>
      <c r="DE160" s="17">
        <f>FishAbundance!DE160</f>
        <v>0</v>
      </c>
      <c r="DF160" s="17">
        <f>FishAbundance!DF160</f>
        <v>2</v>
      </c>
      <c r="DG160" s="17">
        <f>FishAbundance!DG160</f>
        <v>0</v>
      </c>
      <c r="DH160" s="17">
        <f>FishAbundance!DH160</f>
        <v>0</v>
      </c>
      <c r="DI160" s="17">
        <f>FishAbundance!DI160</f>
        <v>0</v>
      </c>
      <c r="DJ160" s="17">
        <f>FishAbundance!DJ160</f>
        <v>0</v>
      </c>
      <c r="DK160" s="17">
        <f>FishAbundance!DK160</f>
        <v>0</v>
      </c>
      <c r="DL160" s="17">
        <f>FishAbundance!DL160</f>
        <v>0</v>
      </c>
      <c r="DM160" s="17">
        <f>FishAbundance!DM160</f>
        <v>0</v>
      </c>
      <c r="DN160" s="17">
        <f>FishAbundance!DN160</f>
        <v>0</v>
      </c>
      <c r="DO160" s="17">
        <f>FishAbundance!DO160</f>
        <v>0</v>
      </c>
      <c r="DP160" s="17">
        <f>FishAbundance!DP160</f>
        <v>0</v>
      </c>
      <c r="DQ160" s="17">
        <f>FishAbundance!DQ160</f>
        <v>0</v>
      </c>
      <c r="DR160" s="17">
        <f>FishAbundance!DR160</f>
        <v>0</v>
      </c>
      <c r="DS160" s="17">
        <f>FishAbundance!DS160</f>
        <v>0</v>
      </c>
      <c r="DT160" s="17">
        <f>FishAbundance!DT160</f>
        <v>0</v>
      </c>
      <c r="DU160" s="17">
        <f>FishAbundance!DU160</f>
        <v>0</v>
      </c>
      <c r="DV160" s="17">
        <f>FishAbundance!DV160</f>
        <v>2</v>
      </c>
      <c r="DW160" s="17">
        <f>FishAbundance!DW160</f>
        <v>0</v>
      </c>
      <c r="DX160" s="17">
        <f>FishAbundance!DX160</f>
        <v>0</v>
      </c>
      <c r="DY160" s="17">
        <f>FishAbundance!DY160</f>
        <v>0</v>
      </c>
      <c r="DZ160" s="17">
        <f>FishAbundance!DZ160</f>
        <v>1</v>
      </c>
      <c r="EA160" s="17">
        <f>FishAbundance!EA160</f>
        <v>0</v>
      </c>
      <c r="EB160" s="17">
        <f>FishAbundance!EB160</f>
        <v>2</v>
      </c>
      <c r="EC160" s="17">
        <f>FishAbundance!EC160</f>
        <v>3</v>
      </c>
      <c r="ED160" s="17">
        <f>FishAbundance!ED160</f>
        <v>0</v>
      </c>
      <c r="EE160" s="17">
        <f>FishAbundance!EE160</f>
        <v>0</v>
      </c>
      <c r="EF160" s="17">
        <f>FishAbundance!EF160</f>
        <v>0</v>
      </c>
      <c r="EG160" s="17">
        <f>FishAbundance!EG160</f>
        <v>0</v>
      </c>
      <c r="EH160" s="17">
        <f>FishAbundance!EH160</f>
        <v>0</v>
      </c>
      <c r="EI160" s="17">
        <f>FishAbundance!EI160</f>
        <v>0</v>
      </c>
      <c r="EJ160" s="17">
        <f>FishAbundance!EJ160</f>
        <v>0</v>
      </c>
      <c r="EK160" s="17">
        <f>FishAbundance!EK160</f>
        <v>2</v>
      </c>
      <c r="EL160" s="17">
        <f>FishAbundance!EL160</f>
        <v>0</v>
      </c>
      <c r="EM160" s="17">
        <f>FishAbundance!EM160</f>
        <v>2</v>
      </c>
      <c r="EN160" s="17">
        <f>FishAbundance!EN160</f>
        <v>0</v>
      </c>
      <c r="EO160" s="17">
        <f>FishAbundance!EO160</f>
        <v>2</v>
      </c>
      <c r="EP160" s="17">
        <f>FishAbundance!EP160</f>
        <v>0</v>
      </c>
      <c r="EQ160" s="17">
        <f>FishAbundance!EQ160</f>
        <v>0</v>
      </c>
      <c r="ER160" s="17">
        <f>FishAbundance!ER160</f>
        <v>0</v>
      </c>
      <c r="ES160" s="17">
        <f>FishAbundance!ES160</f>
        <v>0</v>
      </c>
      <c r="ET160" s="17">
        <f>FishAbundance!ET160</f>
        <v>0</v>
      </c>
      <c r="EU160" s="17">
        <f>FishAbundance!EU160</f>
        <v>0</v>
      </c>
      <c r="EV160" s="17">
        <f>FishAbundance!EV160</f>
        <v>0</v>
      </c>
      <c r="EW160" s="17">
        <f>FishAbundance!EW160</f>
        <v>0</v>
      </c>
      <c r="EX160" s="17">
        <f>FishAbundance!EX160</f>
        <v>2</v>
      </c>
      <c r="EY160" s="17">
        <f>FishAbundance!EY160</f>
        <v>0</v>
      </c>
      <c r="EZ160" s="17">
        <f>FishAbundance!EZ160</f>
        <v>0</v>
      </c>
      <c r="FA160" s="17">
        <f>FishAbundance!FA160</f>
        <v>0</v>
      </c>
      <c r="FB160" s="17">
        <f>FishAbundance!FB160</f>
        <v>0</v>
      </c>
      <c r="FC160" s="17">
        <f>FishAbundance!FC160</f>
        <v>0</v>
      </c>
      <c r="FE160" s="17">
        <f>VLOOKUP($A160, SiteInfo!$A$2:$R$480, MATCH(FishAbundancePRIMER!FE$1, SiteInfo!$A$1:$R$1,0), 0)</f>
        <v>14</v>
      </c>
      <c r="FF160" s="17">
        <f>VLOOKUP($A160, SiteInfo!$A$2:$R$480, MATCH(FishAbundancePRIMER!FF$1, SiteInfo!$A$1:$R$1,0), 0)</f>
        <v>3</v>
      </c>
      <c r="FG160" s="17">
        <f>VLOOKUP($A160, SiteInfo!$A$2:$R$480, MATCH(FishAbundancePRIMER!FG$1, SiteInfo!$A$1:$R$1,0), 0)</f>
        <v>1990</v>
      </c>
      <c r="FH160" s="17" t="str">
        <f>VLOOKUP($A160, SiteInfo!$A$2:$R$480, MATCH(FishAbundancePRIMER!FH$1, SiteInfo!$A$1:$R$1,0), 0)</f>
        <v>CD</v>
      </c>
      <c r="FI160" s="17">
        <f>VLOOKUP($A160, SiteInfo!$A$2:$R$480, MATCH(FishAbundancePRIMER!FI$1, SiteInfo!$A$1:$R$1,0), 0)</f>
        <v>2</v>
      </c>
      <c r="FJ160" s="17" t="str">
        <f>VLOOKUP($A160, SiteInfo!$A$2:$R$480, MATCH(FishAbundancePRIMER!FJ$1, SiteInfo!$A$1:$R$1,0), 0)</f>
        <v>Guard's Bay</v>
      </c>
      <c r="FK160" s="17" t="str">
        <f>VLOOKUP($A160, SiteInfo!$A$2:$R$480, MATCH(FishAbundancePRIMER!FK$1, SiteInfo!$A$1:$R$1,0), 0)</f>
        <v>Guard's Bay</v>
      </c>
      <c r="FL160" s="17" t="str">
        <f>VLOOKUP($A160, SiteInfo!$A$2:$R$480, MATCH(FishAbundancePRIMER!FL$1, SiteInfo!$A$1:$R$1,0), 0)</f>
        <v>OMS</v>
      </c>
      <c r="FM160" s="17" t="str">
        <f>VLOOKUP($A160, SiteInfo!$A$2:$R$480, MATCH(FishAbundancePRIMER!FM$1, SiteInfo!$A$1:$R$1,0), 0)</f>
        <v>Outer Marlborough Sounds</v>
      </c>
      <c r="FN160" s="17" t="str">
        <f>VLOOKUP($A160, SiteInfo!$A$2:$R$480, MATCH(FishAbundancePRIMER!FN$1, SiteInfo!$A$1:$R$1,0), 0)</f>
        <v>Gu</v>
      </c>
      <c r="FO160" s="17" t="str">
        <f>VLOOKUP($A160, SiteInfo!$A$2:$R$480, MATCH(FishAbundancePRIMER!FO$1, SiteInfo!$A$1:$R$1,0), 0)</f>
        <v>NESI</v>
      </c>
    </row>
    <row r="161" spans="1:171" x14ac:dyDescent="0.25">
      <c r="A161" s="11" t="str">
        <f>FishAbundance!A161</f>
        <v>Gu3</v>
      </c>
      <c r="B161" s="17">
        <f>FishAbundance!B161</f>
        <v>0</v>
      </c>
      <c r="C161" s="17">
        <f>FishAbundance!C161</f>
        <v>0</v>
      </c>
      <c r="D161" s="17">
        <f>FishAbundance!D161</f>
        <v>0</v>
      </c>
      <c r="E161" s="17">
        <f>FishAbundance!E161</f>
        <v>0</v>
      </c>
      <c r="F161" s="17">
        <f>FishAbundance!F161</f>
        <v>0</v>
      </c>
      <c r="G161" s="17">
        <f>FishAbundance!G161</f>
        <v>0</v>
      </c>
      <c r="H161" s="17">
        <f>FishAbundance!H161</f>
        <v>0</v>
      </c>
      <c r="I161" s="17">
        <f>FishAbundance!I161</f>
        <v>0</v>
      </c>
      <c r="J161" s="17">
        <f>FishAbundance!J161</f>
        <v>1</v>
      </c>
      <c r="K161" s="17">
        <f>FishAbundance!K161</f>
        <v>0</v>
      </c>
      <c r="L161" s="17">
        <f>FishAbundance!L161</f>
        <v>0</v>
      </c>
      <c r="M161" s="17">
        <f>FishAbundance!M161</f>
        <v>0</v>
      </c>
      <c r="N161" s="17">
        <f>FishAbundance!N161</f>
        <v>0</v>
      </c>
      <c r="O161" s="17">
        <f>FishAbundance!O161</f>
        <v>0</v>
      </c>
      <c r="P161" s="17">
        <f>FishAbundance!P161</f>
        <v>0</v>
      </c>
      <c r="Q161" s="17">
        <f>FishAbundance!Q161</f>
        <v>1</v>
      </c>
      <c r="R161" s="17">
        <f>FishAbundance!R161</f>
        <v>0</v>
      </c>
      <c r="S161" s="17">
        <f>FishAbundance!S161</f>
        <v>0</v>
      </c>
      <c r="T161" s="17">
        <f>FishAbundance!T161</f>
        <v>0</v>
      </c>
      <c r="U161" s="17">
        <f>FishAbundance!U161</f>
        <v>0</v>
      </c>
      <c r="V161" s="17">
        <f>FishAbundance!V161</f>
        <v>2</v>
      </c>
      <c r="W161" s="17">
        <f>FishAbundance!W161</f>
        <v>0</v>
      </c>
      <c r="X161" s="17">
        <f>FishAbundance!X161</f>
        <v>0</v>
      </c>
      <c r="Y161" s="17">
        <f>FishAbundance!Y161</f>
        <v>0</v>
      </c>
      <c r="Z161" s="17">
        <f>FishAbundance!Z161</f>
        <v>0</v>
      </c>
      <c r="AA161" s="17">
        <f>FishAbundance!AA161</f>
        <v>0</v>
      </c>
      <c r="AB161" s="17">
        <f>FishAbundance!AB161</f>
        <v>2</v>
      </c>
      <c r="AC161" s="17">
        <f>FishAbundance!AC161</f>
        <v>0</v>
      </c>
      <c r="AD161" s="17">
        <f>FishAbundance!AD161</f>
        <v>0</v>
      </c>
      <c r="AE161" s="17">
        <f>FishAbundance!AE161</f>
        <v>0</v>
      </c>
      <c r="AF161" s="17">
        <f>FishAbundance!AF161</f>
        <v>0</v>
      </c>
      <c r="AG161" s="17">
        <f>FishAbundance!AG161</f>
        <v>0</v>
      </c>
      <c r="AH161" s="17">
        <f>FishAbundance!AH161</f>
        <v>0</v>
      </c>
      <c r="AI161" s="17">
        <f>FishAbundance!AI161</f>
        <v>0</v>
      </c>
      <c r="AJ161" s="17">
        <f>FishAbundance!AJ161</f>
        <v>0</v>
      </c>
      <c r="AK161" s="17">
        <f>FishAbundance!AK161</f>
        <v>0</v>
      </c>
      <c r="AL161" s="17">
        <f>FishAbundance!AL161</f>
        <v>0</v>
      </c>
      <c r="AM161" s="17">
        <f>FishAbundance!AM161</f>
        <v>0</v>
      </c>
      <c r="AN161" s="17">
        <f>FishAbundance!AN161</f>
        <v>0</v>
      </c>
      <c r="AO161" s="17">
        <f>FishAbundance!AO161</f>
        <v>0</v>
      </c>
      <c r="AP161" s="17">
        <f>FishAbundance!AP161</f>
        <v>0</v>
      </c>
      <c r="AQ161" s="17">
        <f>FishAbundance!AQ161</f>
        <v>0</v>
      </c>
      <c r="AR161" s="17">
        <f>FishAbundance!AR161</f>
        <v>0</v>
      </c>
      <c r="AS161" s="17">
        <f>FishAbundance!AS161</f>
        <v>0</v>
      </c>
      <c r="AT161" s="17">
        <f>FishAbundance!AT161</f>
        <v>0</v>
      </c>
      <c r="AU161" s="17">
        <f>FishAbundance!AU161</f>
        <v>0</v>
      </c>
      <c r="AV161" s="17">
        <f>FishAbundance!AV161</f>
        <v>0</v>
      </c>
      <c r="AW161" s="17">
        <f>FishAbundance!AW161</f>
        <v>0</v>
      </c>
      <c r="AX161" s="17">
        <f>FishAbundance!AX161</f>
        <v>0</v>
      </c>
      <c r="AY161" s="17">
        <f>FishAbundance!AY161</f>
        <v>0</v>
      </c>
      <c r="AZ161" s="17">
        <f>FishAbundance!AZ161</f>
        <v>0</v>
      </c>
      <c r="BA161" s="17">
        <f>FishAbundance!BA161</f>
        <v>0</v>
      </c>
      <c r="BB161" s="17">
        <f>FishAbundance!BB161</f>
        <v>0</v>
      </c>
      <c r="BC161" s="17">
        <f>FishAbundance!BC161</f>
        <v>0</v>
      </c>
      <c r="BD161" s="17">
        <f>FishAbundance!BD161</f>
        <v>0</v>
      </c>
      <c r="BE161" s="17">
        <f>FishAbundance!BE161</f>
        <v>0</v>
      </c>
      <c r="BF161" s="17">
        <f>FishAbundance!BF161</f>
        <v>0</v>
      </c>
      <c r="BG161" s="17">
        <f>FishAbundance!BG161</f>
        <v>0</v>
      </c>
      <c r="BH161" s="17">
        <f>FishAbundance!BH161</f>
        <v>0</v>
      </c>
      <c r="BI161" s="17">
        <f>FishAbundance!BI161</f>
        <v>0</v>
      </c>
      <c r="BJ161" s="17">
        <f>FishAbundance!BJ161</f>
        <v>0</v>
      </c>
      <c r="BK161" s="17">
        <f>FishAbundance!BK161</f>
        <v>0</v>
      </c>
      <c r="BL161" s="17">
        <f>FishAbundance!BL161</f>
        <v>0</v>
      </c>
      <c r="BM161" s="17">
        <f>FishAbundance!BM161</f>
        <v>0</v>
      </c>
      <c r="BN161" s="17">
        <f>FishAbundance!BN161</f>
        <v>0</v>
      </c>
      <c r="BO161" s="17">
        <f>FishAbundance!BO161</f>
        <v>0</v>
      </c>
      <c r="BP161" s="17">
        <f>FishAbundance!BP161</f>
        <v>0</v>
      </c>
      <c r="BQ161" s="17">
        <f>FishAbundance!BQ161</f>
        <v>0</v>
      </c>
      <c r="BR161" s="17">
        <f>FishAbundance!BR161</f>
        <v>0</v>
      </c>
      <c r="BS161" s="17">
        <f>FishAbundance!BS161</f>
        <v>0</v>
      </c>
      <c r="BT161" s="17">
        <f>FishAbundance!BT161</f>
        <v>0</v>
      </c>
      <c r="BU161" s="17">
        <f>FishAbundance!BU161</f>
        <v>0</v>
      </c>
      <c r="BV161" s="17">
        <f>FishAbundance!BV161</f>
        <v>0</v>
      </c>
      <c r="BW161" s="17">
        <f>FishAbundance!BW161</f>
        <v>0</v>
      </c>
      <c r="BX161" s="17">
        <f>FishAbundance!BX161</f>
        <v>0</v>
      </c>
      <c r="BY161" s="17">
        <f>FishAbundance!BY161</f>
        <v>0</v>
      </c>
      <c r="BZ161" s="17">
        <f>FishAbundance!BZ161</f>
        <v>0</v>
      </c>
      <c r="CA161" s="17">
        <f>FishAbundance!CA161</f>
        <v>0</v>
      </c>
      <c r="CB161" s="17">
        <f>FishAbundance!CB161</f>
        <v>0</v>
      </c>
      <c r="CC161" s="17">
        <f>FishAbundance!CC161</f>
        <v>0</v>
      </c>
      <c r="CD161" s="17">
        <f>FishAbundance!CD161</f>
        <v>0</v>
      </c>
      <c r="CE161" s="17">
        <f>FishAbundance!CE161</f>
        <v>0</v>
      </c>
      <c r="CF161" s="17">
        <f>FishAbundance!CF161</f>
        <v>0</v>
      </c>
      <c r="CG161" s="17">
        <f>FishAbundance!CG161</f>
        <v>0</v>
      </c>
      <c r="CH161" s="17">
        <f>FishAbundance!CH161</f>
        <v>0</v>
      </c>
      <c r="CI161" s="17">
        <f>FishAbundance!CI161</f>
        <v>0</v>
      </c>
      <c r="CJ161" s="17">
        <f>FishAbundance!CJ161</f>
        <v>0</v>
      </c>
      <c r="CK161" s="17">
        <f>FishAbundance!CK161</f>
        <v>0</v>
      </c>
      <c r="CL161" s="17">
        <f>FishAbundance!CL161</f>
        <v>0</v>
      </c>
      <c r="CM161" s="17">
        <f>FishAbundance!CM161</f>
        <v>0</v>
      </c>
      <c r="CN161" s="17">
        <f>FishAbundance!CN161</f>
        <v>2</v>
      </c>
      <c r="CO161" s="17">
        <f>FishAbundance!CO161</f>
        <v>0</v>
      </c>
      <c r="CP161" s="17">
        <f>FishAbundance!CP161</f>
        <v>0</v>
      </c>
      <c r="CQ161" s="17">
        <f>FishAbundance!CQ161</f>
        <v>0</v>
      </c>
      <c r="CR161" s="17">
        <f>FishAbundance!CR161</f>
        <v>0</v>
      </c>
      <c r="CS161" s="17">
        <f>FishAbundance!CS161</f>
        <v>2</v>
      </c>
      <c r="CT161" s="17">
        <f>FishAbundance!CT161</f>
        <v>0</v>
      </c>
      <c r="CU161" s="17">
        <f>FishAbundance!CU161</f>
        <v>2</v>
      </c>
      <c r="CV161" s="17">
        <f>FishAbundance!CV161</f>
        <v>2</v>
      </c>
      <c r="CW161" s="17">
        <f>FishAbundance!CW161</f>
        <v>0</v>
      </c>
      <c r="CX161" s="17">
        <f>FishAbundance!CX161</f>
        <v>0</v>
      </c>
      <c r="CY161" s="17">
        <f>FishAbundance!CY161</f>
        <v>0</v>
      </c>
      <c r="CZ161" s="17">
        <f>FishAbundance!CZ161</f>
        <v>0</v>
      </c>
      <c r="DA161" s="17">
        <f>FishAbundance!DA161</f>
        <v>2</v>
      </c>
      <c r="DB161" s="17">
        <f>FishAbundance!DB161</f>
        <v>0</v>
      </c>
      <c r="DC161" s="17">
        <f>FishAbundance!DC161</f>
        <v>2</v>
      </c>
      <c r="DD161" s="17">
        <f>FishAbundance!DD161</f>
        <v>0</v>
      </c>
      <c r="DE161" s="17">
        <f>FishAbundance!DE161</f>
        <v>0</v>
      </c>
      <c r="DF161" s="17">
        <f>FishAbundance!DF161</f>
        <v>2</v>
      </c>
      <c r="DG161" s="17">
        <f>FishAbundance!DG161</f>
        <v>0</v>
      </c>
      <c r="DH161" s="17">
        <f>FishAbundance!DH161</f>
        <v>0</v>
      </c>
      <c r="DI161" s="17">
        <f>FishAbundance!DI161</f>
        <v>0</v>
      </c>
      <c r="DJ161" s="17">
        <f>FishAbundance!DJ161</f>
        <v>0</v>
      </c>
      <c r="DK161" s="17">
        <f>FishAbundance!DK161</f>
        <v>0</v>
      </c>
      <c r="DL161" s="17">
        <f>FishAbundance!DL161</f>
        <v>0</v>
      </c>
      <c r="DM161" s="17">
        <f>FishAbundance!DM161</f>
        <v>0</v>
      </c>
      <c r="DN161" s="17">
        <f>FishAbundance!DN161</f>
        <v>0</v>
      </c>
      <c r="DO161" s="17">
        <f>FishAbundance!DO161</f>
        <v>0</v>
      </c>
      <c r="DP161" s="17">
        <f>FishAbundance!DP161</f>
        <v>0</v>
      </c>
      <c r="DQ161" s="17">
        <f>FishAbundance!DQ161</f>
        <v>0</v>
      </c>
      <c r="DR161" s="17">
        <f>FishAbundance!DR161</f>
        <v>0</v>
      </c>
      <c r="DS161" s="17">
        <f>FishAbundance!DS161</f>
        <v>2</v>
      </c>
      <c r="DT161" s="17">
        <f>FishAbundance!DT161</f>
        <v>0</v>
      </c>
      <c r="DU161" s="17">
        <f>FishAbundance!DU161</f>
        <v>0</v>
      </c>
      <c r="DV161" s="17">
        <f>FishAbundance!DV161</f>
        <v>2</v>
      </c>
      <c r="DW161" s="17">
        <f>FishAbundance!DW161</f>
        <v>0</v>
      </c>
      <c r="DX161" s="17">
        <f>FishAbundance!DX161</f>
        <v>0</v>
      </c>
      <c r="DY161" s="17">
        <f>FishAbundance!DY161</f>
        <v>0</v>
      </c>
      <c r="DZ161" s="17">
        <f>FishAbundance!DZ161</f>
        <v>2</v>
      </c>
      <c r="EA161" s="17">
        <f>FishAbundance!EA161</f>
        <v>2</v>
      </c>
      <c r="EB161" s="17">
        <f>FishAbundance!EB161</f>
        <v>2</v>
      </c>
      <c r="EC161" s="17">
        <f>FishAbundance!EC161</f>
        <v>2</v>
      </c>
      <c r="ED161" s="17">
        <f>FishAbundance!ED161</f>
        <v>0</v>
      </c>
      <c r="EE161" s="17">
        <f>FishAbundance!EE161</f>
        <v>0</v>
      </c>
      <c r="EF161" s="17">
        <f>FishAbundance!EF161</f>
        <v>0</v>
      </c>
      <c r="EG161" s="17">
        <f>FishAbundance!EG161</f>
        <v>0</v>
      </c>
      <c r="EH161" s="17">
        <f>FishAbundance!EH161</f>
        <v>0</v>
      </c>
      <c r="EI161" s="17">
        <f>FishAbundance!EI161</f>
        <v>0</v>
      </c>
      <c r="EJ161" s="17">
        <f>FishAbundance!EJ161</f>
        <v>0</v>
      </c>
      <c r="EK161" s="17">
        <f>FishAbundance!EK161</f>
        <v>2</v>
      </c>
      <c r="EL161" s="17">
        <f>FishAbundance!EL161</f>
        <v>0</v>
      </c>
      <c r="EM161" s="17">
        <f>FishAbundance!EM161</f>
        <v>2</v>
      </c>
      <c r="EN161" s="17">
        <f>FishAbundance!EN161</f>
        <v>2</v>
      </c>
      <c r="EO161" s="17">
        <f>FishAbundance!EO161</f>
        <v>2</v>
      </c>
      <c r="EP161" s="17">
        <f>FishAbundance!EP161</f>
        <v>0</v>
      </c>
      <c r="EQ161" s="17">
        <f>FishAbundance!EQ161</f>
        <v>0</v>
      </c>
      <c r="ER161" s="17">
        <f>FishAbundance!ER161</f>
        <v>0</v>
      </c>
      <c r="ES161" s="17">
        <f>FishAbundance!ES161</f>
        <v>0</v>
      </c>
      <c r="ET161" s="17">
        <f>FishAbundance!ET161</f>
        <v>0</v>
      </c>
      <c r="EU161" s="17">
        <f>FishAbundance!EU161</f>
        <v>1</v>
      </c>
      <c r="EV161" s="17">
        <f>FishAbundance!EV161</f>
        <v>0</v>
      </c>
      <c r="EW161" s="17">
        <f>FishAbundance!EW161</f>
        <v>0</v>
      </c>
      <c r="EX161" s="17">
        <f>FishAbundance!EX161</f>
        <v>2</v>
      </c>
      <c r="EY161" s="17">
        <f>FishAbundance!EY161</f>
        <v>0</v>
      </c>
      <c r="EZ161" s="17">
        <f>FishAbundance!EZ161</f>
        <v>0</v>
      </c>
      <c r="FA161" s="17">
        <f>FishAbundance!FA161</f>
        <v>0</v>
      </c>
      <c r="FB161" s="17">
        <f>FishAbundance!FB161</f>
        <v>0</v>
      </c>
      <c r="FC161" s="17">
        <f>FishAbundance!FC161</f>
        <v>0</v>
      </c>
      <c r="FE161" s="17">
        <f>VLOOKUP($A161, SiteInfo!$A$2:$R$480, MATCH(FishAbundancePRIMER!FE$1, SiteInfo!$A$1:$R$1,0), 0)</f>
        <v>19</v>
      </c>
      <c r="FF161" s="17">
        <f>VLOOKUP($A161, SiteInfo!$A$2:$R$480, MATCH(FishAbundancePRIMER!FF$1, SiteInfo!$A$1:$R$1,0), 0)</f>
        <v>3</v>
      </c>
      <c r="FG161" s="17">
        <f>VLOOKUP($A161, SiteInfo!$A$2:$R$480, MATCH(FishAbundancePRIMER!FG$1, SiteInfo!$A$1:$R$1,0), 0)</f>
        <v>1990</v>
      </c>
      <c r="FH161" s="17" t="str">
        <f>VLOOKUP($A161, SiteInfo!$A$2:$R$480, MATCH(FishAbundancePRIMER!FH$1, SiteInfo!$A$1:$R$1,0), 0)</f>
        <v>CD</v>
      </c>
      <c r="FI161" s="17">
        <f>VLOOKUP($A161, SiteInfo!$A$2:$R$480, MATCH(FishAbundancePRIMER!FI$1, SiteInfo!$A$1:$R$1,0), 0)</f>
        <v>2</v>
      </c>
      <c r="FJ161" s="17" t="str">
        <f>VLOOKUP($A161, SiteInfo!$A$2:$R$480, MATCH(FishAbundancePRIMER!FJ$1, SiteInfo!$A$1:$R$1,0), 0)</f>
        <v>Guard's Bay</v>
      </c>
      <c r="FK161" s="17" t="str">
        <f>VLOOKUP($A161, SiteInfo!$A$2:$R$480, MATCH(FishAbundancePRIMER!FK$1, SiteInfo!$A$1:$R$1,0), 0)</f>
        <v>Guard's Bay</v>
      </c>
      <c r="FL161" s="17" t="str">
        <f>VLOOKUP($A161, SiteInfo!$A$2:$R$480, MATCH(FishAbundancePRIMER!FL$1, SiteInfo!$A$1:$R$1,0), 0)</f>
        <v>OMS</v>
      </c>
      <c r="FM161" s="17" t="str">
        <f>VLOOKUP($A161, SiteInfo!$A$2:$R$480, MATCH(FishAbundancePRIMER!FM$1, SiteInfo!$A$1:$R$1,0), 0)</f>
        <v>Outer Marlborough Sounds</v>
      </c>
      <c r="FN161" s="17" t="str">
        <f>VLOOKUP($A161, SiteInfo!$A$2:$R$480, MATCH(FishAbundancePRIMER!FN$1, SiteInfo!$A$1:$R$1,0), 0)</f>
        <v>Gu</v>
      </c>
      <c r="FO161" s="17" t="str">
        <f>VLOOKUP($A161, SiteInfo!$A$2:$R$480, MATCH(FishAbundancePRIMER!FO$1, SiteInfo!$A$1:$R$1,0), 0)</f>
        <v>NESI</v>
      </c>
    </row>
    <row r="162" spans="1:171" x14ac:dyDescent="0.25">
      <c r="A162" s="11" t="str">
        <f>FishAbundance!A162</f>
        <v>Hg1</v>
      </c>
      <c r="B162" s="17">
        <f>FishAbundance!B162</f>
        <v>0</v>
      </c>
      <c r="C162" s="17">
        <f>FishAbundance!C162</f>
        <v>0</v>
      </c>
      <c r="D162" s="17">
        <f>FishAbundance!D162</f>
        <v>0</v>
      </c>
      <c r="E162" s="17">
        <f>FishAbundance!E162</f>
        <v>0</v>
      </c>
      <c r="F162" s="17">
        <f>FishAbundance!F162</f>
        <v>0</v>
      </c>
      <c r="G162" s="17">
        <f>FishAbundance!G162</f>
        <v>0</v>
      </c>
      <c r="H162" s="17">
        <f>FishAbundance!H162</f>
        <v>0</v>
      </c>
      <c r="I162" s="17">
        <f>FishAbundance!I162</f>
        <v>0</v>
      </c>
      <c r="J162" s="17">
        <f>FishAbundance!J162</f>
        <v>0</v>
      </c>
      <c r="K162" s="17">
        <f>FishAbundance!K162</f>
        <v>0</v>
      </c>
      <c r="L162" s="17">
        <f>FishAbundance!L162</f>
        <v>0</v>
      </c>
      <c r="M162" s="17">
        <f>FishAbundance!M162</f>
        <v>0</v>
      </c>
      <c r="N162" s="17">
        <f>FishAbundance!N162</f>
        <v>0</v>
      </c>
      <c r="O162" s="17">
        <f>FishAbundance!O162</f>
        <v>0</v>
      </c>
      <c r="P162" s="17">
        <f>FishAbundance!P162</f>
        <v>0</v>
      </c>
      <c r="Q162" s="17">
        <f>FishAbundance!Q162</f>
        <v>0</v>
      </c>
      <c r="R162" s="17">
        <f>FishAbundance!R162</f>
        <v>1</v>
      </c>
      <c r="S162" s="17">
        <f>FishAbundance!S162</f>
        <v>0</v>
      </c>
      <c r="T162" s="17">
        <f>FishAbundance!T162</f>
        <v>0</v>
      </c>
      <c r="U162" s="17">
        <f>FishAbundance!U162</f>
        <v>0</v>
      </c>
      <c r="V162" s="17">
        <f>FishAbundance!V162</f>
        <v>1</v>
      </c>
      <c r="W162" s="17">
        <f>FishAbundance!W162</f>
        <v>0</v>
      </c>
      <c r="X162" s="17">
        <f>FishAbundance!X162</f>
        <v>0</v>
      </c>
      <c r="Y162" s="17">
        <f>FishAbundance!Y162</f>
        <v>0</v>
      </c>
      <c r="Z162" s="17">
        <f>FishAbundance!Z162</f>
        <v>0</v>
      </c>
      <c r="AA162" s="17">
        <f>FishAbundance!AA162</f>
        <v>0</v>
      </c>
      <c r="AB162" s="17">
        <f>FishAbundance!AB162</f>
        <v>0</v>
      </c>
      <c r="AC162" s="17">
        <f>FishAbundance!AC162</f>
        <v>0</v>
      </c>
      <c r="AD162" s="17">
        <f>FishAbundance!AD162</f>
        <v>0</v>
      </c>
      <c r="AE162" s="17">
        <f>FishAbundance!AE162</f>
        <v>1</v>
      </c>
      <c r="AF162" s="17">
        <f>FishAbundance!AF162</f>
        <v>0</v>
      </c>
      <c r="AG162" s="17">
        <f>FishAbundance!AG162</f>
        <v>0</v>
      </c>
      <c r="AH162" s="17">
        <f>FishAbundance!AH162</f>
        <v>0</v>
      </c>
      <c r="AI162" s="17">
        <f>FishAbundance!AI162</f>
        <v>0</v>
      </c>
      <c r="AJ162" s="17">
        <f>FishAbundance!AJ162</f>
        <v>0</v>
      </c>
      <c r="AK162" s="17">
        <f>FishAbundance!AK162</f>
        <v>0</v>
      </c>
      <c r="AL162" s="17">
        <f>FishAbundance!AL162</f>
        <v>0</v>
      </c>
      <c r="AM162" s="17">
        <f>FishAbundance!AM162</f>
        <v>1</v>
      </c>
      <c r="AN162" s="17">
        <f>FishAbundance!AN162</f>
        <v>0</v>
      </c>
      <c r="AO162" s="17">
        <f>FishAbundance!AO162</f>
        <v>0</v>
      </c>
      <c r="AP162" s="17">
        <f>FishAbundance!AP162</f>
        <v>0</v>
      </c>
      <c r="AQ162" s="17">
        <f>FishAbundance!AQ162</f>
        <v>0</v>
      </c>
      <c r="AR162" s="17">
        <f>FishAbundance!AR162</f>
        <v>0</v>
      </c>
      <c r="AS162" s="17">
        <f>FishAbundance!AS162</f>
        <v>3</v>
      </c>
      <c r="AT162" s="17">
        <f>FishAbundance!AT162</f>
        <v>0</v>
      </c>
      <c r="AU162" s="17">
        <f>FishAbundance!AU162</f>
        <v>0</v>
      </c>
      <c r="AV162" s="17">
        <f>FishAbundance!AV162</f>
        <v>0</v>
      </c>
      <c r="AW162" s="17">
        <f>FishAbundance!AW162</f>
        <v>0</v>
      </c>
      <c r="AX162" s="17">
        <f>FishAbundance!AX162</f>
        <v>0</v>
      </c>
      <c r="AY162" s="17">
        <f>FishAbundance!AY162</f>
        <v>0</v>
      </c>
      <c r="AZ162" s="17">
        <f>FishAbundance!AZ162</f>
        <v>0</v>
      </c>
      <c r="BA162" s="17">
        <f>FishAbundance!BA162</f>
        <v>0</v>
      </c>
      <c r="BB162" s="17">
        <f>FishAbundance!BB162</f>
        <v>0</v>
      </c>
      <c r="BC162" s="17">
        <f>FishAbundance!BC162</f>
        <v>0</v>
      </c>
      <c r="BD162" s="17">
        <f>FishAbundance!BD162</f>
        <v>0</v>
      </c>
      <c r="BE162" s="17">
        <f>FishAbundance!BE162</f>
        <v>0</v>
      </c>
      <c r="BF162" s="17">
        <f>FishAbundance!BF162</f>
        <v>2</v>
      </c>
      <c r="BG162" s="17">
        <f>FishAbundance!BG162</f>
        <v>0</v>
      </c>
      <c r="BH162" s="17">
        <f>FishAbundance!BH162</f>
        <v>0</v>
      </c>
      <c r="BI162" s="17">
        <f>FishAbundance!BI162</f>
        <v>0</v>
      </c>
      <c r="BJ162" s="17">
        <f>FishAbundance!BJ162</f>
        <v>0</v>
      </c>
      <c r="BK162" s="17">
        <f>FishAbundance!BK162</f>
        <v>3</v>
      </c>
      <c r="BL162" s="17">
        <f>FishAbundance!BL162</f>
        <v>0</v>
      </c>
      <c r="BM162" s="17">
        <f>FishAbundance!BM162</f>
        <v>0</v>
      </c>
      <c r="BN162" s="17">
        <f>FishAbundance!BN162</f>
        <v>0</v>
      </c>
      <c r="BO162" s="17">
        <f>FishAbundance!BO162</f>
        <v>0</v>
      </c>
      <c r="BP162" s="17">
        <f>FishAbundance!BP162</f>
        <v>0</v>
      </c>
      <c r="BQ162" s="17">
        <f>FishAbundance!BQ162</f>
        <v>0</v>
      </c>
      <c r="BR162" s="17">
        <f>FishAbundance!BR162</f>
        <v>3</v>
      </c>
      <c r="BS162" s="17">
        <f>FishAbundance!BS162</f>
        <v>0</v>
      </c>
      <c r="BT162" s="17">
        <f>FishAbundance!BT162</f>
        <v>0</v>
      </c>
      <c r="BU162" s="17">
        <f>FishAbundance!BU162</f>
        <v>0</v>
      </c>
      <c r="BV162" s="17">
        <f>FishAbundance!BV162</f>
        <v>0</v>
      </c>
      <c r="BW162" s="17">
        <f>FishAbundance!BW162</f>
        <v>3</v>
      </c>
      <c r="BX162" s="17">
        <f>FishAbundance!BX162</f>
        <v>0</v>
      </c>
      <c r="BY162" s="17">
        <f>FishAbundance!BY162</f>
        <v>0</v>
      </c>
      <c r="BZ162" s="17">
        <f>FishAbundance!BZ162</f>
        <v>0</v>
      </c>
      <c r="CA162" s="17">
        <f>FishAbundance!CA162</f>
        <v>0</v>
      </c>
      <c r="CB162" s="17">
        <f>FishAbundance!CB162</f>
        <v>0</v>
      </c>
      <c r="CC162" s="17">
        <f>FishAbundance!CC162</f>
        <v>0</v>
      </c>
      <c r="CD162" s="17">
        <f>FishAbundance!CD162</f>
        <v>0</v>
      </c>
      <c r="CE162" s="17">
        <f>FishAbundance!CE162</f>
        <v>0</v>
      </c>
      <c r="CF162" s="17">
        <f>FishAbundance!CF162</f>
        <v>0</v>
      </c>
      <c r="CG162" s="17">
        <f>FishAbundance!CG162</f>
        <v>0</v>
      </c>
      <c r="CH162" s="17">
        <f>FishAbundance!CH162</f>
        <v>0</v>
      </c>
      <c r="CI162" s="17">
        <f>FishAbundance!CI162</f>
        <v>0</v>
      </c>
      <c r="CJ162" s="17">
        <f>FishAbundance!CJ162</f>
        <v>0</v>
      </c>
      <c r="CK162" s="17">
        <f>FishAbundance!CK162</f>
        <v>0</v>
      </c>
      <c r="CL162" s="17">
        <f>FishAbundance!CL162</f>
        <v>0</v>
      </c>
      <c r="CM162" s="17">
        <f>FishAbundance!CM162</f>
        <v>0</v>
      </c>
      <c r="CN162" s="17">
        <f>FishAbundance!CN162</f>
        <v>0</v>
      </c>
      <c r="CO162" s="17">
        <f>FishAbundance!CO162</f>
        <v>0</v>
      </c>
      <c r="CP162" s="17">
        <f>FishAbundance!CP162</f>
        <v>0</v>
      </c>
      <c r="CQ162" s="17">
        <f>FishAbundance!CQ162</f>
        <v>0</v>
      </c>
      <c r="CR162" s="17">
        <f>FishAbundance!CR162</f>
        <v>0</v>
      </c>
      <c r="CS162" s="17">
        <f>FishAbundance!CS162</f>
        <v>0</v>
      </c>
      <c r="CT162" s="17">
        <f>FishAbundance!CT162</f>
        <v>0</v>
      </c>
      <c r="CU162" s="17">
        <f>FishAbundance!CU162</f>
        <v>0</v>
      </c>
      <c r="CV162" s="17">
        <f>FishAbundance!CV162</f>
        <v>0</v>
      </c>
      <c r="CW162" s="17">
        <f>FishAbundance!CW162</f>
        <v>0</v>
      </c>
      <c r="CX162" s="17">
        <f>FishAbundance!CX162</f>
        <v>0</v>
      </c>
      <c r="CY162" s="17">
        <f>FishAbundance!CY162</f>
        <v>0</v>
      </c>
      <c r="CZ162" s="17">
        <f>FishAbundance!CZ162</f>
        <v>0</v>
      </c>
      <c r="DA162" s="17">
        <f>FishAbundance!DA162</f>
        <v>2</v>
      </c>
      <c r="DB162" s="17">
        <f>FishAbundance!DB162</f>
        <v>0</v>
      </c>
      <c r="DC162" s="17">
        <f>FishAbundance!DC162</f>
        <v>0</v>
      </c>
      <c r="DD162" s="17">
        <f>FishAbundance!DD162</f>
        <v>0</v>
      </c>
      <c r="DE162" s="17">
        <f>FishAbundance!DE162</f>
        <v>0</v>
      </c>
      <c r="DF162" s="17">
        <f>FishAbundance!DF162</f>
        <v>0</v>
      </c>
      <c r="DG162" s="17">
        <f>FishAbundance!DG162</f>
        <v>0</v>
      </c>
      <c r="DH162" s="17">
        <f>FishAbundance!DH162</f>
        <v>0</v>
      </c>
      <c r="DI162" s="17">
        <f>FishAbundance!DI162</f>
        <v>0</v>
      </c>
      <c r="DJ162" s="17">
        <f>FishAbundance!DJ162</f>
        <v>0</v>
      </c>
      <c r="DK162" s="17">
        <f>FishAbundance!DK162</f>
        <v>0</v>
      </c>
      <c r="DL162" s="17">
        <f>FishAbundance!DL162</f>
        <v>0</v>
      </c>
      <c r="DM162" s="17">
        <f>FishAbundance!DM162</f>
        <v>0</v>
      </c>
      <c r="DN162" s="17">
        <f>FishAbundance!DN162</f>
        <v>0</v>
      </c>
      <c r="DO162" s="17">
        <f>FishAbundance!DO162</f>
        <v>0</v>
      </c>
      <c r="DP162" s="17">
        <f>FishAbundance!DP162</f>
        <v>0</v>
      </c>
      <c r="DQ162" s="17">
        <f>FishAbundance!DQ162</f>
        <v>0</v>
      </c>
      <c r="DR162" s="17">
        <f>FishAbundance!DR162</f>
        <v>0</v>
      </c>
      <c r="DS162" s="17">
        <f>FishAbundance!DS162</f>
        <v>0</v>
      </c>
      <c r="DT162" s="17">
        <f>FishAbundance!DT162</f>
        <v>0</v>
      </c>
      <c r="DU162" s="17">
        <f>FishAbundance!DU162</f>
        <v>0</v>
      </c>
      <c r="DV162" s="17">
        <f>FishAbundance!DV162</f>
        <v>1</v>
      </c>
      <c r="DW162" s="17">
        <f>FishAbundance!DW162</f>
        <v>0</v>
      </c>
      <c r="DX162" s="17">
        <f>FishAbundance!DX162</f>
        <v>0</v>
      </c>
      <c r="DY162" s="17">
        <f>FishAbundance!DY162</f>
        <v>0</v>
      </c>
      <c r="DZ162" s="17">
        <f>FishAbundance!DZ162</f>
        <v>0</v>
      </c>
      <c r="EA162" s="17">
        <f>FishAbundance!EA162</f>
        <v>3</v>
      </c>
      <c r="EB162" s="17">
        <f>FishAbundance!EB162</f>
        <v>1</v>
      </c>
      <c r="EC162" s="17">
        <f>FishAbundance!EC162</f>
        <v>0</v>
      </c>
      <c r="ED162" s="17">
        <f>FishAbundance!ED162</f>
        <v>0</v>
      </c>
      <c r="EE162" s="17">
        <f>FishAbundance!EE162</f>
        <v>0</v>
      </c>
      <c r="EF162" s="17">
        <f>FishAbundance!EF162</f>
        <v>0</v>
      </c>
      <c r="EG162" s="17">
        <f>FishAbundance!EG162</f>
        <v>0</v>
      </c>
      <c r="EH162" s="17">
        <f>FishAbundance!EH162</f>
        <v>0</v>
      </c>
      <c r="EI162" s="17">
        <f>FishAbundance!EI162</f>
        <v>0</v>
      </c>
      <c r="EJ162" s="17">
        <f>FishAbundance!EJ162</f>
        <v>0</v>
      </c>
      <c r="EK162" s="17">
        <f>FishAbundance!EK162</f>
        <v>1</v>
      </c>
      <c r="EL162" s="17">
        <f>FishAbundance!EL162</f>
        <v>0</v>
      </c>
      <c r="EM162" s="17">
        <f>FishAbundance!EM162</f>
        <v>0</v>
      </c>
      <c r="EN162" s="17">
        <f>FishAbundance!EN162</f>
        <v>0</v>
      </c>
      <c r="EO162" s="17">
        <f>FishAbundance!EO162</f>
        <v>2</v>
      </c>
      <c r="EP162" s="17">
        <f>FishAbundance!EP162</f>
        <v>0</v>
      </c>
      <c r="EQ162" s="17">
        <f>FishAbundance!EQ162</f>
        <v>0</v>
      </c>
      <c r="ER162" s="17">
        <f>FishAbundance!ER162</f>
        <v>0</v>
      </c>
      <c r="ES162" s="17">
        <f>FishAbundance!ES162</f>
        <v>0</v>
      </c>
      <c r="ET162" s="17">
        <f>FishAbundance!ET162</f>
        <v>0</v>
      </c>
      <c r="EU162" s="17">
        <f>FishAbundance!EU162</f>
        <v>0</v>
      </c>
      <c r="EV162" s="17">
        <f>FishAbundance!EV162</f>
        <v>0</v>
      </c>
      <c r="EW162" s="17">
        <f>FishAbundance!EW162</f>
        <v>0</v>
      </c>
      <c r="EX162" s="17">
        <f>FishAbundance!EX162</f>
        <v>3</v>
      </c>
      <c r="EY162" s="17">
        <f>FishAbundance!EY162</f>
        <v>0</v>
      </c>
      <c r="EZ162" s="17">
        <f>FishAbundance!EZ162</f>
        <v>0</v>
      </c>
      <c r="FA162" s="17">
        <f>FishAbundance!FA162</f>
        <v>0</v>
      </c>
      <c r="FB162" s="17">
        <f>FishAbundance!FB162</f>
        <v>0</v>
      </c>
      <c r="FC162" s="17">
        <f>FishAbundance!FC162</f>
        <v>0</v>
      </c>
      <c r="FE162" s="17">
        <f>VLOOKUP($A162, SiteInfo!$A$2:$R$480, MATCH(FishAbundancePRIMER!FE$1, SiteInfo!$A$1:$R$1,0), 0)</f>
        <v>29</v>
      </c>
      <c r="FF162" s="17">
        <f>VLOOKUP($A162, SiteInfo!$A$2:$R$480, MATCH(FishAbundancePRIMER!FF$1, SiteInfo!$A$1:$R$1,0), 0)</f>
        <v>4</v>
      </c>
      <c r="FG162" s="17">
        <f>VLOOKUP($A162, SiteInfo!$A$2:$R$480, MATCH(FishAbundancePRIMER!FG$1, SiteInfo!$A$1:$R$1,0), 0)</f>
        <v>2002</v>
      </c>
      <c r="FH162" s="17" t="str">
        <f>VLOOKUP($A162, SiteInfo!$A$2:$R$480, MATCH(FishAbundancePRIMER!FH$1, SiteInfo!$A$1:$R$1,0), 0)</f>
        <v>CD</v>
      </c>
      <c r="FI162" s="17">
        <f>VLOOKUP($A162, SiteInfo!$A$2:$R$480, MATCH(FishAbundancePRIMER!FI$1, SiteInfo!$A$1:$R$1,0), 0)</f>
        <v>3</v>
      </c>
      <c r="FJ162" s="17" t="str">
        <f>VLOOKUP($A162, SiteInfo!$A$2:$R$480, MATCH(FishAbundancePRIMER!FJ$1, SiteInfo!$A$1:$R$1,0), 0)</f>
        <v>Waiheke Island Kauri Point</v>
      </c>
      <c r="FK162" s="17" t="str">
        <f>VLOOKUP($A162, SiteInfo!$A$2:$R$480, MATCH(FishAbundancePRIMER!FK$1, SiteInfo!$A$1:$R$1,0), 0)</f>
        <v>Hauraki Gulf</v>
      </c>
      <c r="FL162" s="17" t="str">
        <f>VLOOKUP($A162, SiteInfo!$A$2:$R$480, MATCH(FishAbundancePRIMER!FL$1, SiteInfo!$A$1:$R$1,0), 0)</f>
        <v>HRG</v>
      </c>
      <c r="FM162" s="17" t="str">
        <f>VLOOKUP($A162, SiteInfo!$A$2:$R$480, MATCH(FishAbundancePRIMER!FM$1, SiteInfo!$A$1:$R$1,0), 0)</f>
        <v>Hauraki Gulf</v>
      </c>
      <c r="FN162" s="17" t="str">
        <f>VLOOKUP($A162, SiteInfo!$A$2:$R$480, MATCH(FishAbundancePRIMER!FN$1, SiteInfo!$A$1:$R$1,0), 0)</f>
        <v>Hg</v>
      </c>
      <c r="FO162" s="17" t="str">
        <f>VLOOKUP($A162, SiteInfo!$A$2:$R$480, MATCH(FishAbundancePRIMER!FO$1, SiteInfo!$A$1:$R$1,0), 0)</f>
        <v>NENI</v>
      </c>
    </row>
    <row r="163" spans="1:171" x14ac:dyDescent="0.25">
      <c r="A163" s="11" t="str">
        <f>FishAbundance!A163</f>
        <v>Hg2</v>
      </c>
      <c r="B163" s="17">
        <f>FishAbundance!B163</f>
        <v>0</v>
      </c>
      <c r="C163" s="17">
        <f>FishAbundance!C163</f>
        <v>0</v>
      </c>
      <c r="D163" s="17">
        <f>FishAbundance!D163</f>
        <v>0</v>
      </c>
      <c r="E163" s="17">
        <f>FishAbundance!E163</f>
        <v>0</v>
      </c>
      <c r="F163" s="17">
        <f>FishAbundance!F163</f>
        <v>0</v>
      </c>
      <c r="G163" s="17">
        <f>FishAbundance!G163</f>
        <v>0</v>
      </c>
      <c r="H163" s="17">
        <f>FishAbundance!H163</f>
        <v>0</v>
      </c>
      <c r="I163" s="17">
        <f>FishAbundance!I163</f>
        <v>0</v>
      </c>
      <c r="J163" s="17">
        <f>FishAbundance!J163</f>
        <v>0</v>
      </c>
      <c r="K163" s="17">
        <f>FishAbundance!K163</f>
        <v>0</v>
      </c>
      <c r="L163" s="17">
        <f>FishAbundance!L163</f>
        <v>0</v>
      </c>
      <c r="M163" s="17">
        <f>FishAbundance!M163</f>
        <v>0</v>
      </c>
      <c r="N163" s="17">
        <f>FishAbundance!N163</f>
        <v>0</v>
      </c>
      <c r="O163" s="17">
        <f>FishAbundance!O163</f>
        <v>0</v>
      </c>
      <c r="P163" s="17">
        <f>FishAbundance!P163</f>
        <v>0</v>
      </c>
      <c r="Q163" s="17">
        <f>FishAbundance!Q163</f>
        <v>0</v>
      </c>
      <c r="R163" s="17">
        <f>FishAbundance!R163</f>
        <v>0</v>
      </c>
      <c r="S163" s="17">
        <f>FishAbundance!S163</f>
        <v>0</v>
      </c>
      <c r="T163" s="17">
        <f>FishAbundance!T163</f>
        <v>0</v>
      </c>
      <c r="U163" s="17">
        <f>FishAbundance!U163</f>
        <v>0</v>
      </c>
      <c r="V163" s="17">
        <f>FishAbundance!V163</f>
        <v>0</v>
      </c>
      <c r="W163" s="17">
        <f>FishAbundance!W163</f>
        <v>0</v>
      </c>
      <c r="X163" s="17">
        <f>FishAbundance!X163</f>
        <v>0</v>
      </c>
      <c r="Y163" s="17">
        <f>FishAbundance!Y163</f>
        <v>0</v>
      </c>
      <c r="Z163" s="17">
        <f>FishAbundance!Z163</f>
        <v>0</v>
      </c>
      <c r="AA163" s="17">
        <f>FishAbundance!AA163</f>
        <v>0</v>
      </c>
      <c r="AB163" s="17">
        <f>FishAbundance!AB163</f>
        <v>0</v>
      </c>
      <c r="AC163" s="17">
        <f>FishAbundance!AC163</f>
        <v>0</v>
      </c>
      <c r="AD163" s="17">
        <f>FishAbundance!AD163</f>
        <v>0</v>
      </c>
      <c r="AE163" s="17">
        <f>FishAbundance!AE163</f>
        <v>0</v>
      </c>
      <c r="AF163" s="17">
        <f>FishAbundance!AF163</f>
        <v>0</v>
      </c>
      <c r="AG163" s="17">
        <f>FishAbundance!AG163</f>
        <v>0</v>
      </c>
      <c r="AH163" s="17">
        <f>FishAbundance!AH163</f>
        <v>0</v>
      </c>
      <c r="AI163" s="17">
        <f>FishAbundance!AI163</f>
        <v>0</v>
      </c>
      <c r="AJ163" s="17">
        <f>FishAbundance!AJ163</f>
        <v>0</v>
      </c>
      <c r="AK163" s="17">
        <f>FishAbundance!AK163</f>
        <v>0</v>
      </c>
      <c r="AL163" s="17">
        <f>FishAbundance!AL163</f>
        <v>0</v>
      </c>
      <c r="AM163" s="17">
        <f>FishAbundance!AM163</f>
        <v>0</v>
      </c>
      <c r="AN163" s="17">
        <f>FishAbundance!AN163</f>
        <v>0</v>
      </c>
      <c r="AO163" s="17">
        <f>FishAbundance!AO163</f>
        <v>0</v>
      </c>
      <c r="AP163" s="17">
        <f>FishAbundance!AP163</f>
        <v>0</v>
      </c>
      <c r="AQ163" s="17">
        <f>FishAbundance!AQ163</f>
        <v>0</v>
      </c>
      <c r="AR163" s="17">
        <f>FishAbundance!AR163</f>
        <v>0</v>
      </c>
      <c r="AS163" s="17">
        <f>FishAbundance!AS163</f>
        <v>0</v>
      </c>
      <c r="AT163" s="17">
        <f>FishAbundance!AT163</f>
        <v>0</v>
      </c>
      <c r="AU163" s="17">
        <f>FishAbundance!AU163</f>
        <v>0</v>
      </c>
      <c r="AV163" s="17">
        <f>FishAbundance!AV163</f>
        <v>0</v>
      </c>
      <c r="AW163" s="17">
        <f>FishAbundance!AW163</f>
        <v>0</v>
      </c>
      <c r="AX163" s="17">
        <f>FishAbundance!AX163</f>
        <v>0</v>
      </c>
      <c r="AY163" s="17">
        <f>FishAbundance!AY163</f>
        <v>0</v>
      </c>
      <c r="AZ163" s="17">
        <f>FishAbundance!AZ163</f>
        <v>0</v>
      </c>
      <c r="BA163" s="17">
        <f>FishAbundance!BA163</f>
        <v>0</v>
      </c>
      <c r="BB163" s="17">
        <f>FishAbundance!BB163</f>
        <v>0</v>
      </c>
      <c r="BC163" s="17">
        <f>FishAbundance!BC163</f>
        <v>0</v>
      </c>
      <c r="BD163" s="17">
        <f>FishAbundance!BD163</f>
        <v>0</v>
      </c>
      <c r="BE163" s="17">
        <f>FishAbundance!BE163</f>
        <v>0</v>
      </c>
      <c r="BF163" s="17">
        <f>FishAbundance!BF163</f>
        <v>3</v>
      </c>
      <c r="BG163" s="17">
        <f>FishAbundance!BG163</f>
        <v>0</v>
      </c>
      <c r="BH163" s="17">
        <f>FishAbundance!BH163</f>
        <v>0</v>
      </c>
      <c r="BI163" s="17">
        <f>FishAbundance!BI163</f>
        <v>0</v>
      </c>
      <c r="BJ163" s="17">
        <f>FishAbundance!BJ163</f>
        <v>0</v>
      </c>
      <c r="BK163" s="17">
        <f>FishAbundance!BK163</f>
        <v>3</v>
      </c>
      <c r="BL163" s="17">
        <f>FishAbundance!BL163</f>
        <v>0</v>
      </c>
      <c r="BM163" s="17">
        <f>FishAbundance!BM163</f>
        <v>0</v>
      </c>
      <c r="BN163" s="17">
        <f>FishAbundance!BN163</f>
        <v>0</v>
      </c>
      <c r="BO163" s="17">
        <f>FishAbundance!BO163</f>
        <v>0</v>
      </c>
      <c r="BP163" s="17">
        <f>FishAbundance!BP163</f>
        <v>0</v>
      </c>
      <c r="BQ163" s="17">
        <f>FishAbundance!BQ163</f>
        <v>0</v>
      </c>
      <c r="BR163" s="17">
        <f>FishAbundance!BR163</f>
        <v>0</v>
      </c>
      <c r="BS163" s="17">
        <f>FishAbundance!BS163</f>
        <v>0</v>
      </c>
      <c r="BT163" s="17">
        <f>FishAbundance!BT163</f>
        <v>0</v>
      </c>
      <c r="BU163" s="17">
        <f>FishAbundance!BU163</f>
        <v>0</v>
      </c>
      <c r="BV163" s="17">
        <f>FishAbundance!BV163</f>
        <v>0</v>
      </c>
      <c r="BW163" s="17">
        <f>FishAbundance!BW163</f>
        <v>0</v>
      </c>
      <c r="BX163" s="17">
        <f>FishAbundance!BX163</f>
        <v>0</v>
      </c>
      <c r="BY163" s="17">
        <f>FishAbundance!BY163</f>
        <v>0</v>
      </c>
      <c r="BZ163" s="17">
        <f>FishAbundance!BZ163</f>
        <v>0</v>
      </c>
      <c r="CA163" s="17">
        <f>FishAbundance!CA163</f>
        <v>0</v>
      </c>
      <c r="CB163" s="17">
        <f>FishAbundance!CB163</f>
        <v>0</v>
      </c>
      <c r="CC163" s="17">
        <f>FishAbundance!CC163</f>
        <v>0</v>
      </c>
      <c r="CD163" s="17">
        <f>FishAbundance!CD163</f>
        <v>0</v>
      </c>
      <c r="CE163" s="17">
        <f>FishAbundance!CE163</f>
        <v>0</v>
      </c>
      <c r="CF163" s="17">
        <f>FishAbundance!CF163</f>
        <v>0</v>
      </c>
      <c r="CG163" s="17">
        <f>FishAbundance!CG163</f>
        <v>0</v>
      </c>
      <c r="CH163" s="17">
        <f>FishAbundance!CH163</f>
        <v>0</v>
      </c>
      <c r="CI163" s="17">
        <f>FishAbundance!CI163</f>
        <v>0</v>
      </c>
      <c r="CJ163" s="17">
        <f>FishAbundance!CJ163</f>
        <v>0</v>
      </c>
      <c r="CK163" s="17">
        <f>FishAbundance!CK163</f>
        <v>0</v>
      </c>
      <c r="CL163" s="17">
        <f>FishAbundance!CL163</f>
        <v>0</v>
      </c>
      <c r="CM163" s="17">
        <f>FishAbundance!CM163</f>
        <v>0</v>
      </c>
      <c r="CN163" s="17">
        <f>FishAbundance!CN163</f>
        <v>0</v>
      </c>
      <c r="CO163" s="17">
        <f>FishAbundance!CO163</f>
        <v>0</v>
      </c>
      <c r="CP163" s="17">
        <f>FishAbundance!CP163</f>
        <v>0</v>
      </c>
      <c r="CQ163" s="17">
        <f>FishAbundance!CQ163</f>
        <v>0</v>
      </c>
      <c r="CR163" s="17">
        <f>FishAbundance!CR163</f>
        <v>0</v>
      </c>
      <c r="CS163" s="17">
        <f>FishAbundance!CS163</f>
        <v>0</v>
      </c>
      <c r="CT163" s="17">
        <f>FishAbundance!CT163</f>
        <v>0</v>
      </c>
      <c r="CU163" s="17">
        <f>FishAbundance!CU163</f>
        <v>0</v>
      </c>
      <c r="CV163" s="17">
        <f>FishAbundance!CV163</f>
        <v>0</v>
      </c>
      <c r="CW163" s="17">
        <f>FishAbundance!CW163</f>
        <v>0</v>
      </c>
      <c r="CX163" s="17">
        <f>FishAbundance!CX163</f>
        <v>0</v>
      </c>
      <c r="CY163" s="17">
        <f>FishAbundance!CY163</f>
        <v>0</v>
      </c>
      <c r="CZ163" s="17">
        <f>FishAbundance!CZ163</f>
        <v>0</v>
      </c>
      <c r="DA163" s="17">
        <f>FishAbundance!DA163</f>
        <v>3</v>
      </c>
      <c r="DB163" s="17">
        <f>FishAbundance!DB163</f>
        <v>0</v>
      </c>
      <c r="DC163" s="17">
        <f>FishAbundance!DC163</f>
        <v>0</v>
      </c>
      <c r="DD163" s="17">
        <f>FishAbundance!DD163</f>
        <v>0</v>
      </c>
      <c r="DE163" s="17">
        <f>FishAbundance!DE163</f>
        <v>0</v>
      </c>
      <c r="DF163" s="17">
        <f>FishAbundance!DF163</f>
        <v>0</v>
      </c>
      <c r="DG163" s="17">
        <f>FishAbundance!DG163</f>
        <v>0</v>
      </c>
      <c r="DH163" s="17">
        <f>FishAbundance!DH163</f>
        <v>0</v>
      </c>
      <c r="DI163" s="17">
        <f>FishAbundance!DI163</f>
        <v>0</v>
      </c>
      <c r="DJ163" s="17">
        <f>FishAbundance!DJ163</f>
        <v>0</v>
      </c>
      <c r="DK163" s="17">
        <f>FishAbundance!DK163</f>
        <v>0</v>
      </c>
      <c r="DL163" s="17">
        <f>FishAbundance!DL163</f>
        <v>0</v>
      </c>
      <c r="DM163" s="17">
        <f>FishAbundance!DM163</f>
        <v>0</v>
      </c>
      <c r="DN163" s="17">
        <f>FishAbundance!DN163</f>
        <v>0</v>
      </c>
      <c r="DO163" s="17">
        <f>FishAbundance!DO163</f>
        <v>0</v>
      </c>
      <c r="DP163" s="17">
        <f>FishAbundance!DP163</f>
        <v>0</v>
      </c>
      <c r="DQ163" s="17">
        <f>FishAbundance!DQ163</f>
        <v>0</v>
      </c>
      <c r="DR163" s="17">
        <f>FishAbundance!DR163</f>
        <v>0</v>
      </c>
      <c r="DS163" s="17">
        <f>FishAbundance!DS163</f>
        <v>0</v>
      </c>
      <c r="DT163" s="17">
        <f>FishAbundance!DT163</f>
        <v>0</v>
      </c>
      <c r="DU163" s="17">
        <f>FishAbundance!DU163</f>
        <v>0</v>
      </c>
      <c r="DV163" s="17">
        <f>FishAbundance!DV163</f>
        <v>0</v>
      </c>
      <c r="DW163" s="17">
        <f>FishAbundance!DW163</f>
        <v>0</v>
      </c>
      <c r="DX163" s="17">
        <f>FishAbundance!DX163</f>
        <v>0</v>
      </c>
      <c r="DY163" s="17">
        <f>FishAbundance!DY163</f>
        <v>0</v>
      </c>
      <c r="DZ163" s="17">
        <f>FishAbundance!DZ163</f>
        <v>0</v>
      </c>
      <c r="EA163" s="17">
        <f>FishAbundance!EA163</f>
        <v>3</v>
      </c>
      <c r="EB163" s="17">
        <f>FishAbundance!EB163</f>
        <v>0</v>
      </c>
      <c r="EC163" s="17">
        <f>FishAbundance!EC163</f>
        <v>0</v>
      </c>
      <c r="ED163" s="17">
        <f>FishAbundance!ED163</f>
        <v>0</v>
      </c>
      <c r="EE163" s="17">
        <f>FishAbundance!EE163</f>
        <v>0</v>
      </c>
      <c r="EF163" s="17">
        <f>FishAbundance!EF163</f>
        <v>0</v>
      </c>
      <c r="EG163" s="17">
        <f>FishAbundance!EG163</f>
        <v>0</v>
      </c>
      <c r="EH163" s="17">
        <f>FishAbundance!EH163</f>
        <v>1</v>
      </c>
      <c r="EI163" s="17">
        <f>FishAbundance!EI163</f>
        <v>0</v>
      </c>
      <c r="EJ163" s="17">
        <f>FishAbundance!EJ163</f>
        <v>0</v>
      </c>
      <c r="EK163" s="17">
        <f>FishAbundance!EK163</f>
        <v>0</v>
      </c>
      <c r="EL163" s="17">
        <f>FishAbundance!EL163</f>
        <v>0</v>
      </c>
      <c r="EM163" s="17">
        <f>FishAbundance!EM163</f>
        <v>0</v>
      </c>
      <c r="EN163" s="17">
        <f>FishAbundance!EN163</f>
        <v>0</v>
      </c>
      <c r="EO163" s="17">
        <f>FishAbundance!EO163</f>
        <v>0</v>
      </c>
      <c r="EP163" s="17">
        <f>FishAbundance!EP163</f>
        <v>0</v>
      </c>
      <c r="EQ163" s="17">
        <f>FishAbundance!EQ163</f>
        <v>0</v>
      </c>
      <c r="ER163" s="17">
        <f>FishAbundance!ER163</f>
        <v>0</v>
      </c>
      <c r="ES163" s="17">
        <f>FishAbundance!ES163</f>
        <v>0</v>
      </c>
      <c r="ET163" s="17">
        <f>FishAbundance!ET163</f>
        <v>0</v>
      </c>
      <c r="EU163" s="17">
        <f>FishAbundance!EU163</f>
        <v>0</v>
      </c>
      <c r="EV163" s="17">
        <f>FishAbundance!EV163</f>
        <v>0</v>
      </c>
      <c r="EW163" s="17">
        <f>FishAbundance!EW163</f>
        <v>0</v>
      </c>
      <c r="EX163" s="17">
        <f>FishAbundance!EX163</f>
        <v>0</v>
      </c>
      <c r="EY163" s="17">
        <f>FishAbundance!EY163</f>
        <v>0</v>
      </c>
      <c r="EZ163" s="17">
        <f>FishAbundance!EZ163</f>
        <v>0</v>
      </c>
      <c r="FA163" s="17">
        <f>FishAbundance!FA163</f>
        <v>0</v>
      </c>
      <c r="FB163" s="17">
        <f>FishAbundance!FB163</f>
        <v>0</v>
      </c>
      <c r="FC163" s="17">
        <f>FishAbundance!FC163</f>
        <v>0</v>
      </c>
      <c r="FE163" s="17">
        <f>VLOOKUP($A163, SiteInfo!$A$2:$R$480, MATCH(FishAbundancePRIMER!FE$1, SiteInfo!$A$1:$R$1,0), 0)</f>
        <v>29</v>
      </c>
      <c r="FF163" s="17">
        <f>VLOOKUP($A163, SiteInfo!$A$2:$R$480, MATCH(FishAbundancePRIMER!FF$1, SiteInfo!$A$1:$R$1,0), 0)</f>
        <v>4</v>
      </c>
      <c r="FG163" s="17">
        <f>VLOOKUP($A163, SiteInfo!$A$2:$R$480, MATCH(FishAbundancePRIMER!FG$1, SiteInfo!$A$1:$R$1,0), 0)</f>
        <v>2002</v>
      </c>
      <c r="FH163" s="17" t="str">
        <f>VLOOKUP($A163, SiteInfo!$A$2:$R$480, MATCH(FishAbundancePRIMER!FH$1, SiteInfo!$A$1:$R$1,0), 0)</f>
        <v>CD</v>
      </c>
      <c r="FI163" s="17">
        <f>VLOOKUP($A163, SiteInfo!$A$2:$R$480, MATCH(FishAbundancePRIMER!FI$1, SiteInfo!$A$1:$R$1,0), 0)</f>
        <v>1</v>
      </c>
      <c r="FJ163" s="17" t="str">
        <f>VLOOKUP($A163, SiteInfo!$A$2:$R$480, MATCH(FishAbundancePRIMER!FJ$1, SiteInfo!$A$1:$R$1,0), 0)</f>
        <v>Ponui Island S</v>
      </c>
      <c r="FK163" s="17" t="str">
        <f>VLOOKUP($A163, SiteInfo!$A$2:$R$480, MATCH(FishAbundancePRIMER!FK$1, SiteInfo!$A$1:$R$1,0), 0)</f>
        <v>Hauraki Gulf</v>
      </c>
      <c r="FL163" s="17" t="str">
        <f>VLOOKUP($A163, SiteInfo!$A$2:$R$480, MATCH(FishAbundancePRIMER!FL$1, SiteInfo!$A$1:$R$1,0), 0)</f>
        <v>HRG</v>
      </c>
      <c r="FM163" s="17" t="str">
        <f>VLOOKUP($A163, SiteInfo!$A$2:$R$480, MATCH(FishAbundancePRIMER!FM$1, SiteInfo!$A$1:$R$1,0), 0)</f>
        <v>Hauraki Gulf</v>
      </c>
      <c r="FN163" s="17" t="str">
        <f>VLOOKUP($A163, SiteInfo!$A$2:$R$480, MATCH(FishAbundancePRIMER!FN$1, SiteInfo!$A$1:$R$1,0), 0)</f>
        <v>Hg</v>
      </c>
      <c r="FO163" s="17" t="str">
        <f>VLOOKUP($A163, SiteInfo!$A$2:$R$480, MATCH(FishAbundancePRIMER!FO$1, SiteInfo!$A$1:$R$1,0), 0)</f>
        <v>NENI</v>
      </c>
    </row>
    <row r="164" spans="1:171" x14ac:dyDescent="0.25">
      <c r="A164" s="11" t="str">
        <f>FishAbundance!A164</f>
        <v>Hg3</v>
      </c>
      <c r="B164" s="17">
        <f>FishAbundance!B164</f>
        <v>0</v>
      </c>
      <c r="C164" s="17">
        <f>FishAbundance!C164</f>
        <v>0</v>
      </c>
      <c r="D164" s="17">
        <f>FishAbundance!D164</f>
        <v>0</v>
      </c>
      <c r="E164" s="17">
        <f>FishAbundance!E164</f>
        <v>0</v>
      </c>
      <c r="F164" s="17">
        <f>FishAbundance!F164</f>
        <v>0</v>
      </c>
      <c r="G164" s="17">
        <f>FishAbundance!G164</f>
        <v>0</v>
      </c>
      <c r="H164" s="17">
        <f>FishAbundance!H164</f>
        <v>0</v>
      </c>
      <c r="I164" s="17">
        <f>FishAbundance!I164</f>
        <v>0</v>
      </c>
      <c r="J164" s="17">
        <f>FishAbundance!J164</f>
        <v>1</v>
      </c>
      <c r="K164" s="17">
        <f>FishAbundance!K164</f>
        <v>0</v>
      </c>
      <c r="L164" s="17">
        <f>FishAbundance!L164</f>
        <v>0</v>
      </c>
      <c r="M164" s="17">
        <f>FishAbundance!M164</f>
        <v>0</v>
      </c>
      <c r="N164" s="17">
        <f>FishAbundance!N164</f>
        <v>0</v>
      </c>
      <c r="O164" s="17">
        <f>FishAbundance!O164</f>
        <v>0</v>
      </c>
      <c r="P164" s="17">
        <f>FishAbundance!P164</f>
        <v>0</v>
      </c>
      <c r="Q164" s="17">
        <f>FishAbundance!Q164</f>
        <v>1</v>
      </c>
      <c r="R164" s="17">
        <f>FishAbundance!R164</f>
        <v>0</v>
      </c>
      <c r="S164" s="17">
        <f>FishAbundance!S164</f>
        <v>0</v>
      </c>
      <c r="T164" s="17">
        <f>FishAbundance!T164</f>
        <v>0</v>
      </c>
      <c r="U164" s="17">
        <f>FishAbundance!U164</f>
        <v>0</v>
      </c>
      <c r="V164" s="17">
        <f>FishAbundance!V164</f>
        <v>0</v>
      </c>
      <c r="W164" s="17">
        <f>FishAbundance!W164</f>
        <v>0</v>
      </c>
      <c r="X164" s="17">
        <f>FishAbundance!X164</f>
        <v>0</v>
      </c>
      <c r="Y164" s="17">
        <f>FishAbundance!Y164</f>
        <v>0</v>
      </c>
      <c r="Z164" s="17">
        <f>FishAbundance!Z164</f>
        <v>0</v>
      </c>
      <c r="AA164" s="17">
        <f>FishAbundance!AA164</f>
        <v>1</v>
      </c>
      <c r="AB164" s="17">
        <f>FishAbundance!AB164</f>
        <v>0</v>
      </c>
      <c r="AC164" s="17">
        <f>FishAbundance!AC164</f>
        <v>0</v>
      </c>
      <c r="AD164" s="17">
        <f>FishAbundance!AD164</f>
        <v>0</v>
      </c>
      <c r="AE164" s="17">
        <f>FishAbundance!AE164</f>
        <v>0</v>
      </c>
      <c r="AF164" s="17">
        <f>FishAbundance!AF164</f>
        <v>0</v>
      </c>
      <c r="AG164" s="17">
        <f>FishAbundance!AG164</f>
        <v>0</v>
      </c>
      <c r="AH164" s="17">
        <f>FishAbundance!AH164</f>
        <v>0</v>
      </c>
      <c r="AI164" s="17">
        <f>FishAbundance!AI164</f>
        <v>0</v>
      </c>
      <c r="AJ164" s="17">
        <f>FishAbundance!AJ164</f>
        <v>0</v>
      </c>
      <c r="AK164" s="17">
        <f>FishAbundance!AK164</f>
        <v>0</v>
      </c>
      <c r="AL164" s="17">
        <f>FishAbundance!AL164</f>
        <v>0</v>
      </c>
      <c r="AM164" s="17">
        <f>FishAbundance!AM164</f>
        <v>0</v>
      </c>
      <c r="AN164" s="17">
        <f>FishAbundance!AN164</f>
        <v>0</v>
      </c>
      <c r="AO164" s="17">
        <f>FishAbundance!AO164</f>
        <v>0</v>
      </c>
      <c r="AP164" s="17">
        <f>FishAbundance!AP164</f>
        <v>0</v>
      </c>
      <c r="AQ164" s="17">
        <f>FishAbundance!AQ164</f>
        <v>0</v>
      </c>
      <c r="AR164" s="17">
        <f>FishAbundance!AR164</f>
        <v>0</v>
      </c>
      <c r="AS164" s="17">
        <f>FishAbundance!AS164</f>
        <v>2</v>
      </c>
      <c r="AT164" s="17">
        <f>FishAbundance!AT164</f>
        <v>0</v>
      </c>
      <c r="AU164" s="17">
        <f>FishAbundance!AU164</f>
        <v>0</v>
      </c>
      <c r="AV164" s="17">
        <f>FishAbundance!AV164</f>
        <v>0</v>
      </c>
      <c r="AW164" s="17">
        <f>FishAbundance!AW164</f>
        <v>0</v>
      </c>
      <c r="AX164" s="17">
        <f>FishAbundance!AX164</f>
        <v>0</v>
      </c>
      <c r="AY164" s="17">
        <f>FishAbundance!AY164</f>
        <v>0</v>
      </c>
      <c r="AZ164" s="17">
        <f>FishAbundance!AZ164</f>
        <v>0</v>
      </c>
      <c r="BA164" s="17">
        <f>FishAbundance!BA164</f>
        <v>0</v>
      </c>
      <c r="BB164" s="17">
        <f>FishAbundance!BB164</f>
        <v>0</v>
      </c>
      <c r="BC164" s="17">
        <f>FishAbundance!BC164</f>
        <v>3</v>
      </c>
      <c r="BD164" s="17">
        <f>FishAbundance!BD164</f>
        <v>0</v>
      </c>
      <c r="BE164" s="17">
        <f>FishAbundance!BE164</f>
        <v>0</v>
      </c>
      <c r="BF164" s="17">
        <f>FishAbundance!BF164</f>
        <v>3</v>
      </c>
      <c r="BG164" s="17">
        <f>FishAbundance!BG164</f>
        <v>0</v>
      </c>
      <c r="BH164" s="17">
        <f>FishAbundance!BH164</f>
        <v>0</v>
      </c>
      <c r="BI164" s="17">
        <f>FishAbundance!BI164</f>
        <v>0</v>
      </c>
      <c r="BJ164" s="17">
        <f>FishAbundance!BJ164</f>
        <v>2</v>
      </c>
      <c r="BK164" s="17">
        <f>FishAbundance!BK164</f>
        <v>3</v>
      </c>
      <c r="BL164" s="17">
        <f>FishAbundance!BL164</f>
        <v>0</v>
      </c>
      <c r="BM164" s="17">
        <f>FishAbundance!BM164</f>
        <v>0</v>
      </c>
      <c r="BN164" s="17">
        <f>FishAbundance!BN164</f>
        <v>0</v>
      </c>
      <c r="BO164" s="17">
        <f>FishAbundance!BO164</f>
        <v>3</v>
      </c>
      <c r="BP164" s="17">
        <f>FishAbundance!BP164</f>
        <v>0</v>
      </c>
      <c r="BQ164" s="17">
        <f>FishAbundance!BQ164</f>
        <v>0</v>
      </c>
      <c r="BR164" s="17">
        <f>FishAbundance!BR164</f>
        <v>3</v>
      </c>
      <c r="BS164" s="17">
        <f>FishAbundance!BS164</f>
        <v>0</v>
      </c>
      <c r="BT164" s="17">
        <f>FishAbundance!BT164</f>
        <v>0</v>
      </c>
      <c r="BU164" s="17">
        <f>FishAbundance!BU164</f>
        <v>0</v>
      </c>
      <c r="BV164" s="17">
        <f>FishAbundance!BV164</f>
        <v>0</v>
      </c>
      <c r="BW164" s="17">
        <f>FishAbundance!BW164</f>
        <v>0</v>
      </c>
      <c r="BX164" s="17">
        <f>FishAbundance!BX164</f>
        <v>0</v>
      </c>
      <c r="BY164" s="17">
        <f>FishAbundance!BY164</f>
        <v>0</v>
      </c>
      <c r="BZ164" s="17">
        <f>FishAbundance!BZ164</f>
        <v>0</v>
      </c>
      <c r="CA164" s="17">
        <f>FishAbundance!CA164</f>
        <v>0</v>
      </c>
      <c r="CB164" s="17">
        <f>FishAbundance!CB164</f>
        <v>0</v>
      </c>
      <c r="CC164" s="17">
        <f>FishAbundance!CC164</f>
        <v>0</v>
      </c>
      <c r="CD164" s="17">
        <f>FishAbundance!CD164</f>
        <v>0</v>
      </c>
      <c r="CE164" s="17">
        <f>FishAbundance!CE164</f>
        <v>0</v>
      </c>
      <c r="CF164" s="17">
        <f>FishAbundance!CF164</f>
        <v>0</v>
      </c>
      <c r="CG164" s="17">
        <f>FishAbundance!CG164</f>
        <v>0</v>
      </c>
      <c r="CH164" s="17">
        <f>FishAbundance!CH164</f>
        <v>0</v>
      </c>
      <c r="CI164" s="17">
        <f>FishAbundance!CI164</f>
        <v>0</v>
      </c>
      <c r="CJ164" s="17">
        <f>FishAbundance!CJ164</f>
        <v>0</v>
      </c>
      <c r="CK164" s="17">
        <f>FishAbundance!CK164</f>
        <v>0</v>
      </c>
      <c r="CL164" s="17">
        <f>FishAbundance!CL164</f>
        <v>0</v>
      </c>
      <c r="CM164" s="17">
        <f>FishAbundance!CM164</f>
        <v>0</v>
      </c>
      <c r="CN164" s="17">
        <f>FishAbundance!CN164</f>
        <v>0</v>
      </c>
      <c r="CO164" s="17">
        <f>FishAbundance!CO164</f>
        <v>0</v>
      </c>
      <c r="CP164" s="17">
        <f>FishAbundance!CP164</f>
        <v>0</v>
      </c>
      <c r="CQ164" s="17">
        <f>FishAbundance!CQ164</f>
        <v>0</v>
      </c>
      <c r="CR164" s="17">
        <f>FishAbundance!CR164</f>
        <v>0</v>
      </c>
      <c r="CS164" s="17">
        <f>FishAbundance!CS164</f>
        <v>2</v>
      </c>
      <c r="CT164" s="17">
        <f>FishAbundance!CT164</f>
        <v>0</v>
      </c>
      <c r="CU164" s="17">
        <f>FishAbundance!CU164</f>
        <v>0</v>
      </c>
      <c r="CV164" s="17">
        <f>FishAbundance!CV164</f>
        <v>0</v>
      </c>
      <c r="CW164" s="17">
        <f>FishAbundance!CW164</f>
        <v>0</v>
      </c>
      <c r="CX164" s="17">
        <f>FishAbundance!CX164</f>
        <v>0</v>
      </c>
      <c r="CY164" s="17">
        <f>FishAbundance!CY164</f>
        <v>0</v>
      </c>
      <c r="CZ164" s="17">
        <f>FishAbundance!CZ164</f>
        <v>0</v>
      </c>
      <c r="DA164" s="17">
        <f>FishAbundance!DA164</f>
        <v>2</v>
      </c>
      <c r="DB164" s="17">
        <f>FishAbundance!DB164</f>
        <v>0</v>
      </c>
      <c r="DC164" s="17">
        <f>FishAbundance!DC164</f>
        <v>0</v>
      </c>
      <c r="DD164" s="17">
        <f>FishAbundance!DD164</f>
        <v>0</v>
      </c>
      <c r="DE164" s="17">
        <f>FishAbundance!DE164</f>
        <v>0</v>
      </c>
      <c r="DF164" s="17">
        <f>FishAbundance!DF164</f>
        <v>0</v>
      </c>
      <c r="DG164" s="17">
        <f>FishAbundance!DG164</f>
        <v>0</v>
      </c>
      <c r="DH164" s="17">
        <f>FishAbundance!DH164</f>
        <v>0</v>
      </c>
      <c r="DI164" s="17">
        <f>FishAbundance!DI164</f>
        <v>0</v>
      </c>
      <c r="DJ164" s="17">
        <f>FishAbundance!DJ164</f>
        <v>0</v>
      </c>
      <c r="DK164" s="17">
        <f>FishAbundance!DK164</f>
        <v>0</v>
      </c>
      <c r="DL164" s="17">
        <f>FishAbundance!DL164</f>
        <v>0</v>
      </c>
      <c r="DM164" s="17">
        <f>FishAbundance!DM164</f>
        <v>0</v>
      </c>
      <c r="DN164" s="17">
        <f>FishAbundance!DN164</f>
        <v>0</v>
      </c>
      <c r="DO164" s="17">
        <f>FishAbundance!DO164</f>
        <v>0</v>
      </c>
      <c r="DP164" s="17">
        <f>FishAbundance!DP164</f>
        <v>0</v>
      </c>
      <c r="DQ164" s="17">
        <f>FishAbundance!DQ164</f>
        <v>0</v>
      </c>
      <c r="DR164" s="17">
        <f>FishAbundance!DR164</f>
        <v>0</v>
      </c>
      <c r="DS164" s="17">
        <f>FishAbundance!DS164</f>
        <v>0</v>
      </c>
      <c r="DT164" s="17">
        <f>FishAbundance!DT164</f>
        <v>0</v>
      </c>
      <c r="DU164" s="17">
        <f>FishAbundance!DU164</f>
        <v>0</v>
      </c>
      <c r="DV164" s="17">
        <f>FishAbundance!DV164</f>
        <v>0</v>
      </c>
      <c r="DW164" s="17">
        <f>FishAbundance!DW164</f>
        <v>0</v>
      </c>
      <c r="DX164" s="17">
        <f>FishAbundance!DX164</f>
        <v>0</v>
      </c>
      <c r="DY164" s="17">
        <f>FishAbundance!DY164</f>
        <v>0</v>
      </c>
      <c r="DZ164" s="17">
        <f>FishAbundance!DZ164</f>
        <v>1</v>
      </c>
      <c r="EA164" s="17">
        <f>FishAbundance!EA164</f>
        <v>2</v>
      </c>
      <c r="EB164" s="17">
        <f>FishAbundance!EB164</f>
        <v>2</v>
      </c>
      <c r="EC164" s="17">
        <f>FishAbundance!EC164</f>
        <v>2</v>
      </c>
      <c r="ED164" s="17">
        <f>FishAbundance!ED164</f>
        <v>0</v>
      </c>
      <c r="EE164" s="17">
        <f>FishAbundance!EE164</f>
        <v>0</v>
      </c>
      <c r="EF164" s="17">
        <f>FishAbundance!EF164</f>
        <v>0</v>
      </c>
      <c r="EG164" s="17">
        <f>FishAbundance!EG164</f>
        <v>0</v>
      </c>
      <c r="EH164" s="17">
        <f>FishAbundance!EH164</f>
        <v>0</v>
      </c>
      <c r="EI164" s="17">
        <f>FishAbundance!EI164</f>
        <v>0</v>
      </c>
      <c r="EJ164" s="17">
        <f>FishAbundance!EJ164</f>
        <v>0</v>
      </c>
      <c r="EK164" s="17">
        <f>FishAbundance!EK164</f>
        <v>3</v>
      </c>
      <c r="EL164" s="17">
        <f>FishAbundance!EL164</f>
        <v>0</v>
      </c>
      <c r="EM164" s="17">
        <f>FishAbundance!EM164</f>
        <v>1</v>
      </c>
      <c r="EN164" s="17">
        <f>FishAbundance!EN164</f>
        <v>0</v>
      </c>
      <c r="EO164" s="17">
        <f>FishAbundance!EO164</f>
        <v>3</v>
      </c>
      <c r="EP164" s="17">
        <f>FishAbundance!EP164</f>
        <v>0</v>
      </c>
      <c r="EQ164" s="17">
        <f>FishAbundance!EQ164</f>
        <v>0</v>
      </c>
      <c r="ER164" s="17">
        <f>FishAbundance!ER164</f>
        <v>1</v>
      </c>
      <c r="ES164" s="17">
        <f>FishAbundance!ES164</f>
        <v>0</v>
      </c>
      <c r="ET164" s="17">
        <f>FishAbundance!ET164</f>
        <v>0</v>
      </c>
      <c r="EU164" s="17">
        <f>FishAbundance!EU164</f>
        <v>0</v>
      </c>
      <c r="EV164" s="17">
        <f>FishAbundance!EV164</f>
        <v>0</v>
      </c>
      <c r="EW164" s="17">
        <f>FishAbundance!EW164</f>
        <v>0</v>
      </c>
      <c r="EX164" s="17">
        <f>FishAbundance!EX164</f>
        <v>2</v>
      </c>
      <c r="EY164" s="17">
        <f>FishAbundance!EY164</f>
        <v>0</v>
      </c>
      <c r="EZ164" s="17">
        <f>FishAbundance!EZ164</f>
        <v>0</v>
      </c>
      <c r="FA164" s="17">
        <f>FishAbundance!FA164</f>
        <v>0</v>
      </c>
      <c r="FB164" s="17">
        <f>FishAbundance!FB164</f>
        <v>0</v>
      </c>
      <c r="FC164" s="17">
        <f>FishAbundance!FC164</f>
        <v>0</v>
      </c>
      <c r="FE164" s="17">
        <f>VLOOKUP($A164, SiteInfo!$A$2:$R$480, MATCH(FishAbundancePRIMER!FE$1, SiteInfo!$A$1:$R$1,0), 0)</f>
        <v>30</v>
      </c>
      <c r="FF164" s="17">
        <f>VLOOKUP($A164, SiteInfo!$A$2:$R$480, MATCH(FishAbundancePRIMER!FF$1, SiteInfo!$A$1:$R$1,0), 0)</f>
        <v>4</v>
      </c>
      <c r="FG164" s="17">
        <f>VLOOKUP($A164, SiteInfo!$A$2:$R$480, MATCH(FishAbundancePRIMER!FG$1, SiteInfo!$A$1:$R$1,0), 0)</f>
        <v>2002</v>
      </c>
      <c r="FH164" s="17" t="str">
        <f>VLOOKUP($A164, SiteInfo!$A$2:$R$480, MATCH(FishAbundancePRIMER!FH$1, SiteInfo!$A$1:$R$1,0), 0)</f>
        <v>CD</v>
      </c>
      <c r="FI164" s="17">
        <f>VLOOKUP($A164, SiteInfo!$A$2:$R$480, MATCH(FishAbundancePRIMER!FI$1, SiteInfo!$A$1:$R$1,0), 0)</f>
        <v>4</v>
      </c>
      <c r="FJ164" s="17" t="str">
        <f>VLOOKUP($A164, SiteInfo!$A$2:$R$480, MATCH(FishAbundancePRIMER!FJ$1, SiteInfo!$A$1:$R$1,0), 0)</f>
        <v>Waiheke Island Thumb Point</v>
      </c>
      <c r="FK164" s="17" t="str">
        <f>VLOOKUP($A164, SiteInfo!$A$2:$R$480, MATCH(FishAbundancePRIMER!FK$1, SiteInfo!$A$1:$R$1,0), 0)</f>
        <v>Hauraki Gulf</v>
      </c>
      <c r="FL164" s="17" t="str">
        <f>VLOOKUP($A164, SiteInfo!$A$2:$R$480, MATCH(FishAbundancePRIMER!FL$1, SiteInfo!$A$1:$R$1,0), 0)</f>
        <v>HRG</v>
      </c>
      <c r="FM164" s="17" t="str">
        <f>VLOOKUP($A164, SiteInfo!$A$2:$R$480, MATCH(FishAbundancePRIMER!FM$1, SiteInfo!$A$1:$R$1,0), 0)</f>
        <v>Hauraki Gulf</v>
      </c>
      <c r="FN164" s="17" t="str">
        <f>VLOOKUP($A164, SiteInfo!$A$2:$R$480, MATCH(FishAbundancePRIMER!FN$1, SiteInfo!$A$1:$R$1,0), 0)</f>
        <v>Hg</v>
      </c>
      <c r="FO164" s="17" t="str">
        <f>VLOOKUP($A164, SiteInfo!$A$2:$R$480, MATCH(FishAbundancePRIMER!FO$1, SiteInfo!$A$1:$R$1,0), 0)</f>
        <v>NENI</v>
      </c>
    </row>
    <row r="165" spans="1:171" x14ac:dyDescent="0.25">
      <c r="A165" s="11" t="str">
        <f>FishAbundance!A165</f>
        <v>Hg4</v>
      </c>
      <c r="B165" s="17">
        <f>FishAbundance!B165</f>
        <v>0</v>
      </c>
      <c r="C165" s="17">
        <f>FishAbundance!C165</f>
        <v>0</v>
      </c>
      <c r="D165" s="17">
        <f>FishAbundance!D165</f>
        <v>0</v>
      </c>
      <c r="E165" s="17">
        <f>FishAbundance!E165</f>
        <v>0</v>
      </c>
      <c r="F165" s="17">
        <f>FishAbundance!F165</f>
        <v>0</v>
      </c>
      <c r="G165" s="17">
        <f>FishAbundance!G165</f>
        <v>0</v>
      </c>
      <c r="H165" s="17">
        <f>FishAbundance!H165</f>
        <v>0</v>
      </c>
      <c r="I165" s="17">
        <f>FishAbundance!I165</f>
        <v>0</v>
      </c>
      <c r="J165" s="17">
        <f>FishAbundance!J165</f>
        <v>0</v>
      </c>
      <c r="K165" s="17">
        <f>FishAbundance!K165</f>
        <v>0</v>
      </c>
      <c r="L165" s="17">
        <f>FishAbundance!L165</f>
        <v>0</v>
      </c>
      <c r="M165" s="17">
        <f>FishAbundance!M165</f>
        <v>0</v>
      </c>
      <c r="N165" s="17">
        <f>FishAbundance!N165</f>
        <v>0</v>
      </c>
      <c r="O165" s="17">
        <f>FishAbundance!O165</f>
        <v>0</v>
      </c>
      <c r="P165" s="17">
        <f>FishAbundance!P165</f>
        <v>0</v>
      </c>
      <c r="Q165" s="17">
        <f>FishAbundance!Q165</f>
        <v>0</v>
      </c>
      <c r="R165" s="17">
        <f>FishAbundance!R165</f>
        <v>0</v>
      </c>
      <c r="S165" s="17">
        <f>FishAbundance!S165</f>
        <v>0</v>
      </c>
      <c r="T165" s="17">
        <f>FishAbundance!T165</f>
        <v>0</v>
      </c>
      <c r="U165" s="17">
        <f>FishAbundance!U165</f>
        <v>0</v>
      </c>
      <c r="V165" s="17">
        <f>FishAbundance!V165</f>
        <v>0</v>
      </c>
      <c r="W165" s="17">
        <f>FishAbundance!W165</f>
        <v>0</v>
      </c>
      <c r="X165" s="17">
        <f>FishAbundance!X165</f>
        <v>0</v>
      </c>
      <c r="Y165" s="17">
        <f>FishAbundance!Y165</f>
        <v>0</v>
      </c>
      <c r="Z165" s="17">
        <f>FishAbundance!Z165</f>
        <v>0</v>
      </c>
      <c r="AA165" s="17">
        <f>FishAbundance!AA165</f>
        <v>0</v>
      </c>
      <c r="AB165" s="17">
        <f>FishAbundance!AB165</f>
        <v>0</v>
      </c>
      <c r="AC165" s="17">
        <f>FishAbundance!AC165</f>
        <v>0</v>
      </c>
      <c r="AD165" s="17">
        <f>FishAbundance!AD165</f>
        <v>0</v>
      </c>
      <c r="AE165" s="17">
        <f>FishAbundance!AE165</f>
        <v>0</v>
      </c>
      <c r="AF165" s="17">
        <f>FishAbundance!AF165</f>
        <v>0</v>
      </c>
      <c r="AG165" s="17">
        <f>FishAbundance!AG165</f>
        <v>0</v>
      </c>
      <c r="AH165" s="17">
        <f>FishAbundance!AH165</f>
        <v>0</v>
      </c>
      <c r="AI165" s="17">
        <f>FishAbundance!AI165</f>
        <v>0</v>
      </c>
      <c r="AJ165" s="17">
        <f>FishAbundance!AJ165</f>
        <v>0</v>
      </c>
      <c r="AK165" s="17">
        <f>FishAbundance!AK165</f>
        <v>0</v>
      </c>
      <c r="AL165" s="17">
        <f>FishAbundance!AL165</f>
        <v>0</v>
      </c>
      <c r="AM165" s="17">
        <f>FishAbundance!AM165</f>
        <v>1</v>
      </c>
      <c r="AN165" s="17">
        <f>FishAbundance!AN165</f>
        <v>0</v>
      </c>
      <c r="AO165" s="17">
        <f>FishAbundance!AO165</f>
        <v>0</v>
      </c>
      <c r="AP165" s="17">
        <f>FishAbundance!AP165</f>
        <v>0</v>
      </c>
      <c r="AQ165" s="17">
        <f>FishAbundance!AQ165</f>
        <v>0</v>
      </c>
      <c r="AR165" s="17">
        <f>FishAbundance!AR165</f>
        <v>0</v>
      </c>
      <c r="AS165" s="17">
        <f>FishAbundance!AS165</f>
        <v>2</v>
      </c>
      <c r="AT165" s="17">
        <f>FishAbundance!AT165</f>
        <v>0</v>
      </c>
      <c r="AU165" s="17">
        <f>FishAbundance!AU165</f>
        <v>0</v>
      </c>
      <c r="AV165" s="17">
        <f>FishAbundance!AV165</f>
        <v>0</v>
      </c>
      <c r="AW165" s="17">
        <f>FishAbundance!AW165</f>
        <v>0</v>
      </c>
      <c r="AX165" s="17">
        <f>FishAbundance!AX165</f>
        <v>0</v>
      </c>
      <c r="AY165" s="17">
        <f>FishAbundance!AY165</f>
        <v>0</v>
      </c>
      <c r="AZ165" s="17">
        <f>FishAbundance!AZ165</f>
        <v>0</v>
      </c>
      <c r="BA165" s="17">
        <f>FishAbundance!BA165</f>
        <v>0</v>
      </c>
      <c r="BB165" s="17">
        <f>FishAbundance!BB165</f>
        <v>0</v>
      </c>
      <c r="BC165" s="17">
        <f>FishAbundance!BC165</f>
        <v>0</v>
      </c>
      <c r="BD165" s="17">
        <f>FishAbundance!BD165</f>
        <v>0</v>
      </c>
      <c r="BE165" s="17">
        <f>FishAbundance!BE165</f>
        <v>0</v>
      </c>
      <c r="BF165" s="17">
        <f>FishAbundance!BF165</f>
        <v>3</v>
      </c>
      <c r="BG165" s="17">
        <f>FishAbundance!BG165</f>
        <v>0</v>
      </c>
      <c r="BH165" s="17">
        <f>FishAbundance!BH165</f>
        <v>0</v>
      </c>
      <c r="BI165" s="17">
        <f>FishAbundance!BI165</f>
        <v>0</v>
      </c>
      <c r="BJ165" s="17">
        <f>FishAbundance!BJ165</f>
        <v>3</v>
      </c>
      <c r="BK165" s="17">
        <f>FishAbundance!BK165</f>
        <v>3</v>
      </c>
      <c r="BL165" s="17">
        <f>FishAbundance!BL165</f>
        <v>0</v>
      </c>
      <c r="BM165" s="17">
        <f>FishAbundance!BM165</f>
        <v>0</v>
      </c>
      <c r="BN165" s="17">
        <f>FishAbundance!BN165</f>
        <v>0</v>
      </c>
      <c r="BO165" s="17">
        <f>FishAbundance!BO165</f>
        <v>0</v>
      </c>
      <c r="BP165" s="17">
        <f>FishAbundance!BP165</f>
        <v>0</v>
      </c>
      <c r="BQ165" s="17">
        <f>FishAbundance!BQ165</f>
        <v>0</v>
      </c>
      <c r="BR165" s="17">
        <f>FishAbundance!BR165</f>
        <v>2</v>
      </c>
      <c r="BS165" s="17">
        <f>FishAbundance!BS165</f>
        <v>1</v>
      </c>
      <c r="BT165" s="17">
        <f>FishAbundance!BT165</f>
        <v>0</v>
      </c>
      <c r="BU165" s="17">
        <f>FishAbundance!BU165</f>
        <v>0</v>
      </c>
      <c r="BV165" s="17">
        <f>FishAbundance!BV165</f>
        <v>0</v>
      </c>
      <c r="BW165" s="17">
        <f>FishAbundance!BW165</f>
        <v>0</v>
      </c>
      <c r="BX165" s="17">
        <f>FishAbundance!BX165</f>
        <v>0</v>
      </c>
      <c r="BY165" s="17">
        <f>FishAbundance!BY165</f>
        <v>0</v>
      </c>
      <c r="BZ165" s="17">
        <f>FishAbundance!BZ165</f>
        <v>0</v>
      </c>
      <c r="CA165" s="17">
        <f>FishAbundance!CA165</f>
        <v>0</v>
      </c>
      <c r="CB165" s="17">
        <f>FishAbundance!CB165</f>
        <v>0</v>
      </c>
      <c r="CC165" s="17">
        <f>FishAbundance!CC165</f>
        <v>0</v>
      </c>
      <c r="CD165" s="17">
        <f>FishAbundance!CD165</f>
        <v>0</v>
      </c>
      <c r="CE165" s="17">
        <f>FishAbundance!CE165</f>
        <v>0</v>
      </c>
      <c r="CF165" s="17">
        <f>FishAbundance!CF165</f>
        <v>0</v>
      </c>
      <c r="CG165" s="17">
        <f>FishAbundance!CG165</f>
        <v>0</v>
      </c>
      <c r="CH165" s="17">
        <f>FishAbundance!CH165</f>
        <v>0</v>
      </c>
      <c r="CI165" s="17">
        <f>FishAbundance!CI165</f>
        <v>0</v>
      </c>
      <c r="CJ165" s="17">
        <f>FishAbundance!CJ165</f>
        <v>0</v>
      </c>
      <c r="CK165" s="17">
        <f>FishAbundance!CK165</f>
        <v>0</v>
      </c>
      <c r="CL165" s="17">
        <f>FishAbundance!CL165</f>
        <v>0</v>
      </c>
      <c r="CM165" s="17">
        <f>FishAbundance!CM165</f>
        <v>0</v>
      </c>
      <c r="CN165" s="17">
        <f>FishAbundance!CN165</f>
        <v>0</v>
      </c>
      <c r="CO165" s="17">
        <f>FishAbundance!CO165</f>
        <v>0</v>
      </c>
      <c r="CP165" s="17">
        <f>FishAbundance!CP165</f>
        <v>0</v>
      </c>
      <c r="CQ165" s="17">
        <f>FishAbundance!CQ165</f>
        <v>0</v>
      </c>
      <c r="CR165" s="17">
        <f>FishAbundance!CR165</f>
        <v>0</v>
      </c>
      <c r="CS165" s="17">
        <f>FishAbundance!CS165</f>
        <v>0</v>
      </c>
      <c r="CT165" s="17">
        <f>FishAbundance!CT165</f>
        <v>0</v>
      </c>
      <c r="CU165" s="17">
        <f>FishAbundance!CU165</f>
        <v>0</v>
      </c>
      <c r="CV165" s="17">
        <f>FishAbundance!CV165</f>
        <v>0</v>
      </c>
      <c r="CW165" s="17">
        <f>FishAbundance!CW165</f>
        <v>0</v>
      </c>
      <c r="CX165" s="17">
        <f>FishAbundance!CX165</f>
        <v>0</v>
      </c>
      <c r="CY165" s="17">
        <f>FishAbundance!CY165</f>
        <v>0</v>
      </c>
      <c r="CZ165" s="17">
        <f>FishAbundance!CZ165</f>
        <v>0</v>
      </c>
      <c r="DA165" s="17">
        <f>FishAbundance!DA165</f>
        <v>2</v>
      </c>
      <c r="DB165" s="17">
        <f>FishAbundance!DB165</f>
        <v>0</v>
      </c>
      <c r="DC165" s="17">
        <f>FishAbundance!DC165</f>
        <v>0</v>
      </c>
      <c r="DD165" s="17">
        <f>FishAbundance!DD165</f>
        <v>0</v>
      </c>
      <c r="DE165" s="17">
        <f>FishAbundance!DE165</f>
        <v>0</v>
      </c>
      <c r="DF165" s="17">
        <f>FishAbundance!DF165</f>
        <v>0</v>
      </c>
      <c r="DG165" s="17">
        <f>FishAbundance!DG165</f>
        <v>0</v>
      </c>
      <c r="DH165" s="17">
        <f>FishAbundance!DH165</f>
        <v>0</v>
      </c>
      <c r="DI165" s="17">
        <f>FishAbundance!DI165</f>
        <v>0</v>
      </c>
      <c r="DJ165" s="17">
        <f>FishAbundance!DJ165</f>
        <v>0</v>
      </c>
      <c r="DK165" s="17">
        <f>FishAbundance!DK165</f>
        <v>0</v>
      </c>
      <c r="DL165" s="17">
        <f>FishAbundance!DL165</f>
        <v>0</v>
      </c>
      <c r="DM165" s="17">
        <f>FishAbundance!DM165</f>
        <v>0</v>
      </c>
      <c r="DN165" s="17">
        <f>FishAbundance!DN165</f>
        <v>0</v>
      </c>
      <c r="DO165" s="17">
        <f>FishAbundance!DO165</f>
        <v>0</v>
      </c>
      <c r="DP165" s="17">
        <f>FishAbundance!DP165</f>
        <v>0</v>
      </c>
      <c r="DQ165" s="17">
        <f>FishAbundance!DQ165</f>
        <v>0</v>
      </c>
      <c r="DR165" s="17">
        <f>FishAbundance!DR165</f>
        <v>0</v>
      </c>
      <c r="DS165" s="17">
        <f>FishAbundance!DS165</f>
        <v>0</v>
      </c>
      <c r="DT165" s="17">
        <f>FishAbundance!DT165</f>
        <v>0</v>
      </c>
      <c r="DU165" s="17">
        <f>FishAbundance!DU165</f>
        <v>0</v>
      </c>
      <c r="DV165" s="17">
        <f>FishAbundance!DV165</f>
        <v>0</v>
      </c>
      <c r="DW165" s="17">
        <f>FishAbundance!DW165</f>
        <v>0</v>
      </c>
      <c r="DX165" s="17">
        <f>FishAbundance!DX165</f>
        <v>0</v>
      </c>
      <c r="DY165" s="17">
        <f>FishAbundance!DY165</f>
        <v>0</v>
      </c>
      <c r="DZ165" s="17">
        <f>FishAbundance!DZ165</f>
        <v>0</v>
      </c>
      <c r="EA165" s="17">
        <f>FishAbundance!EA165</f>
        <v>0</v>
      </c>
      <c r="EB165" s="17">
        <f>FishAbundance!EB165</f>
        <v>0</v>
      </c>
      <c r="EC165" s="17">
        <f>FishAbundance!EC165</f>
        <v>1</v>
      </c>
      <c r="ED165" s="17">
        <f>FishAbundance!ED165</f>
        <v>0</v>
      </c>
      <c r="EE165" s="17">
        <f>FishAbundance!EE165</f>
        <v>0</v>
      </c>
      <c r="EF165" s="17">
        <f>FishAbundance!EF165</f>
        <v>0</v>
      </c>
      <c r="EG165" s="17">
        <f>FishAbundance!EG165</f>
        <v>0</v>
      </c>
      <c r="EH165" s="17">
        <f>FishAbundance!EH165</f>
        <v>0</v>
      </c>
      <c r="EI165" s="17">
        <f>FishAbundance!EI165</f>
        <v>0</v>
      </c>
      <c r="EJ165" s="17">
        <f>FishAbundance!EJ165</f>
        <v>0</v>
      </c>
      <c r="EK165" s="17">
        <f>FishAbundance!EK165</f>
        <v>0</v>
      </c>
      <c r="EL165" s="17">
        <f>FishAbundance!EL165</f>
        <v>0</v>
      </c>
      <c r="EM165" s="17">
        <f>FishAbundance!EM165</f>
        <v>0</v>
      </c>
      <c r="EN165" s="17">
        <f>FishAbundance!EN165</f>
        <v>0</v>
      </c>
      <c r="EO165" s="17">
        <f>FishAbundance!EO165</f>
        <v>1</v>
      </c>
      <c r="EP165" s="17">
        <f>FishAbundance!EP165</f>
        <v>0</v>
      </c>
      <c r="EQ165" s="17">
        <f>FishAbundance!EQ165</f>
        <v>0</v>
      </c>
      <c r="ER165" s="17">
        <f>FishAbundance!ER165</f>
        <v>0</v>
      </c>
      <c r="ES165" s="17">
        <f>FishAbundance!ES165</f>
        <v>0</v>
      </c>
      <c r="ET165" s="17">
        <f>FishAbundance!ET165</f>
        <v>0</v>
      </c>
      <c r="EU165" s="17">
        <f>FishAbundance!EU165</f>
        <v>0</v>
      </c>
      <c r="EV165" s="17">
        <f>FishAbundance!EV165</f>
        <v>0</v>
      </c>
      <c r="EW165" s="17">
        <f>FishAbundance!EW165</f>
        <v>0</v>
      </c>
      <c r="EX165" s="17">
        <f>FishAbundance!EX165</f>
        <v>0</v>
      </c>
      <c r="EY165" s="17">
        <f>FishAbundance!EY165</f>
        <v>0</v>
      </c>
      <c r="EZ165" s="17">
        <f>FishAbundance!EZ165</f>
        <v>0</v>
      </c>
      <c r="FA165" s="17">
        <f>FishAbundance!FA165</f>
        <v>0</v>
      </c>
      <c r="FB165" s="17">
        <f>FishAbundance!FB165</f>
        <v>0</v>
      </c>
      <c r="FC165" s="17">
        <f>FishAbundance!FC165</f>
        <v>0</v>
      </c>
      <c r="FE165" s="17">
        <f>VLOOKUP($A165, SiteInfo!$A$2:$R$480, MATCH(FishAbundancePRIMER!FE$1, SiteInfo!$A$1:$R$1,0), 0)</f>
        <v>30</v>
      </c>
      <c r="FF165" s="17">
        <f>VLOOKUP($A165, SiteInfo!$A$2:$R$480, MATCH(FishAbundancePRIMER!FF$1, SiteInfo!$A$1:$R$1,0), 0)</f>
        <v>4</v>
      </c>
      <c r="FG165" s="17">
        <f>VLOOKUP($A165, SiteInfo!$A$2:$R$480, MATCH(FishAbundancePRIMER!FG$1, SiteInfo!$A$1:$R$1,0), 0)</f>
        <v>2002</v>
      </c>
      <c r="FH165" s="17" t="str">
        <f>VLOOKUP($A165, SiteInfo!$A$2:$R$480, MATCH(FishAbundancePRIMER!FH$1, SiteInfo!$A$1:$R$1,0), 0)</f>
        <v>CD</v>
      </c>
      <c r="FI165" s="17">
        <f>VLOOKUP($A165, SiteInfo!$A$2:$R$480, MATCH(FishAbundancePRIMER!FI$1, SiteInfo!$A$1:$R$1,0), 0)</f>
        <v>4</v>
      </c>
      <c r="FJ165" s="17" t="str">
        <f>VLOOKUP($A165, SiteInfo!$A$2:$R$480, MATCH(FishAbundancePRIMER!FJ$1, SiteInfo!$A$1:$R$1,0), 0)</f>
        <v>D'Urville Rock</v>
      </c>
      <c r="FK165" s="17" t="str">
        <f>VLOOKUP($A165, SiteInfo!$A$2:$R$480, MATCH(FishAbundancePRIMER!FK$1, SiteInfo!$A$1:$R$1,0), 0)</f>
        <v>Hauraki Gulf</v>
      </c>
      <c r="FL165" s="17" t="str">
        <f>VLOOKUP($A165, SiteInfo!$A$2:$R$480, MATCH(FishAbundancePRIMER!FL$1, SiteInfo!$A$1:$R$1,0), 0)</f>
        <v>HRG</v>
      </c>
      <c r="FM165" s="17" t="str">
        <f>VLOOKUP($A165, SiteInfo!$A$2:$R$480, MATCH(FishAbundancePRIMER!FM$1, SiteInfo!$A$1:$R$1,0), 0)</f>
        <v>Hauraki Gulf</v>
      </c>
      <c r="FN165" s="17" t="str">
        <f>VLOOKUP($A165, SiteInfo!$A$2:$R$480, MATCH(FishAbundancePRIMER!FN$1, SiteInfo!$A$1:$R$1,0), 0)</f>
        <v>Hg</v>
      </c>
      <c r="FO165" s="17" t="str">
        <f>VLOOKUP($A165, SiteInfo!$A$2:$R$480, MATCH(FishAbundancePRIMER!FO$1, SiteInfo!$A$1:$R$1,0), 0)</f>
        <v>NENI</v>
      </c>
    </row>
    <row r="166" spans="1:171" x14ac:dyDescent="0.25">
      <c r="A166" s="11" t="str">
        <f>FishAbundance!A166</f>
        <v>Hg5</v>
      </c>
      <c r="B166" s="17">
        <f>FishAbundance!B166</f>
        <v>0</v>
      </c>
      <c r="C166" s="17">
        <f>FishAbundance!C166</f>
        <v>0</v>
      </c>
      <c r="D166" s="17">
        <f>FishAbundance!D166</f>
        <v>0</v>
      </c>
      <c r="E166" s="17">
        <f>FishAbundance!E166</f>
        <v>0</v>
      </c>
      <c r="F166" s="17">
        <f>FishAbundance!F166</f>
        <v>0</v>
      </c>
      <c r="G166" s="17">
        <f>FishAbundance!G166</f>
        <v>0</v>
      </c>
      <c r="H166" s="17">
        <f>FishAbundance!H166</f>
        <v>0</v>
      </c>
      <c r="I166" s="17">
        <f>FishAbundance!I166</f>
        <v>0</v>
      </c>
      <c r="J166" s="17">
        <f>FishAbundance!J166</f>
        <v>0</v>
      </c>
      <c r="K166" s="17">
        <f>FishAbundance!K166</f>
        <v>0</v>
      </c>
      <c r="L166" s="17">
        <f>FishAbundance!L166</f>
        <v>0</v>
      </c>
      <c r="M166" s="17">
        <f>FishAbundance!M166</f>
        <v>0</v>
      </c>
      <c r="N166" s="17">
        <f>FishAbundance!N166</f>
        <v>0</v>
      </c>
      <c r="O166" s="17">
        <f>FishAbundance!O166</f>
        <v>0</v>
      </c>
      <c r="P166" s="17">
        <f>FishAbundance!P166</f>
        <v>0</v>
      </c>
      <c r="Q166" s="17">
        <f>FishAbundance!Q166</f>
        <v>0</v>
      </c>
      <c r="R166" s="17">
        <f>FishAbundance!R166</f>
        <v>1</v>
      </c>
      <c r="S166" s="17">
        <f>FishAbundance!S166</f>
        <v>0</v>
      </c>
      <c r="T166" s="17">
        <f>FishAbundance!T166</f>
        <v>0</v>
      </c>
      <c r="U166" s="17">
        <f>FishAbundance!U166</f>
        <v>0</v>
      </c>
      <c r="V166" s="17">
        <f>FishAbundance!V166</f>
        <v>0</v>
      </c>
      <c r="W166" s="17">
        <f>FishAbundance!W166</f>
        <v>0</v>
      </c>
      <c r="X166" s="17">
        <f>FishAbundance!X166</f>
        <v>0</v>
      </c>
      <c r="Y166" s="17">
        <f>FishAbundance!Y166</f>
        <v>0</v>
      </c>
      <c r="Z166" s="17">
        <f>FishAbundance!Z166</f>
        <v>0</v>
      </c>
      <c r="AA166" s="17">
        <f>FishAbundance!AA166</f>
        <v>1</v>
      </c>
      <c r="AB166" s="17">
        <f>FishAbundance!AB166</f>
        <v>0</v>
      </c>
      <c r="AC166" s="17">
        <f>FishAbundance!AC166</f>
        <v>0</v>
      </c>
      <c r="AD166" s="17">
        <f>FishAbundance!AD166</f>
        <v>0</v>
      </c>
      <c r="AE166" s="17">
        <f>FishAbundance!AE166</f>
        <v>0</v>
      </c>
      <c r="AF166" s="17">
        <f>FishAbundance!AF166</f>
        <v>0</v>
      </c>
      <c r="AG166" s="17">
        <f>FishAbundance!AG166</f>
        <v>0</v>
      </c>
      <c r="AH166" s="17">
        <f>FishAbundance!AH166</f>
        <v>0</v>
      </c>
      <c r="AI166" s="17">
        <f>FishAbundance!AI166</f>
        <v>0</v>
      </c>
      <c r="AJ166" s="17">
        <f>FishAbundance!AJ166</f>
        <v>0</v>
      </c>
      <c r="AK166" s="17">
        <f>FishAbundance!AK166</f>
        <v>0</v>
      </c>
      <c r="AL166" s="17">
        <f>FishAbundance!AL166</f>
        <v>0</v>
      </c>
      <c r="AM166" s="17">
        <f>FishAbundance!AM166</f>
        <v>0</v>
      </c>
      <c r="AN166" s="17">
        <f>FishAbundance!AN166</f>
        <v>0</v>
      </c>
      <c r="AO166" s="17">
        <f>FishAbundance!AO166</f>
        <v>0</v>
      </c>
      <c r="AP166" s="17">
        <f>FishAbundance!AP166</f>
        <v>0</v>
      </c>
      <c r="AQ166" s="17">
        <f>FishAbundance!AQ166</f>
        <v>0</v>
      </c>
      <c r="AR166" s="17">
        <f>FishAbundance!AR166</f>
        <v>0</v>
      </c>
      <c r="AS166" s="17">
        <f>FishAbundance!AS166</f>
        <v>0</v>
      </c>
      <c r="AT166" s="17">
        <f>FishAbundance!AT166</f>
        <v>0</v>
      </c>
      <c r="AU166" s="17">
        <f>FishAbundance!AU166</f>
        <v>0</v>
      </c>
      <c r="AV166" s="17">
        <f>FishAbundance!AV166</f>
        <v>0</v>
      </c>
      <c r="AW166" s="17">
        <f>FishAbundance!AW166</f>
        <v>0</v>
      </c>
      <c r="AX166" s="17">
        <f>FishAbundance!AX166</f>
        <v>0</v>
      </c>
      <c r="AY166" s="17">
        <f>FishAbundance!AY166</f>
        <v>0</v>
      </c>
      <c r="AZ166" s="17">
        <f>FishAbundance!AZ166</f>
        <v>0</v>
      </c>
      <c r="BA166" s="17">
        <f>FishAbundance!BA166</f>
        <v>0</v>
      </c>
      <c r="BB166" s="17">
        <f>FishAbundance!BB166</f>
        <v>0</v>
      </c>
      <c r="BC166" s="17">
        <f>FishAbundance!BC166</f>
        <v>0</v>
      </c>
      <c r="BD166" s="17">
        <f>FishAbundance!BD166</f>
        <v>0</v>
      </c>
      <c r="BE166" s="17">
        <f>FishAbundance!BE166</f>
        <v>0</v>
      </c>
      <c r="BF166" s="17">
        <f>FishAbundance!BF166</f>
        <v>2</v>
      </c>
      <c r="BG166" s="17">
        <f>FishAbundance!BG166</f>
        <v>0</v>
      </c>
      <c r="BH166" s="17">
        <f>FishAbundance!BH166</f>
        <v>0</v>
      </c>
      <c r="BI166" s="17">
        <f>FishAbundance!BI166</f>
        <v>0</v>
      </c>
      <c r="BJ166" s="17">
        <f>FishAbundance!BJ166</f>
        <v>2</v>
      </c>
      <c r="BK166" s="17">
        <f>FishAbundance!BK166</f>
        <v>1</v>
      </c>
      <c r="BL166" s="17">
        <f>FishAbundance!BL166</f>
        <v>0</v>
      </c>
      <c r="BM166" s="17">
        <f>FishAbundance!BM166</f>
        <v>0</v>
      </c>
      <c r="BN166" s="17">
        <f>FishAbundance!BN166</f>
        <v>0</v>
      </c>
      <c r="BO166" s="17">
        <f>FishAbundance!BO166</f>
        <v>0</v>
      </c>
      <c r="BP166" s="17">
        <f>FishAbundance!BP166</f>
        <v>0</v>
      </c>
      <c r="BQ166" s="17">
        <f>FishAbundance!BQ166</f>
        <v>0</v>
      </c>
      <c r="BR166" s="17">
        <f>FishAbundance!BR166</f>
        <v>3</v>
      </c>
      <c r="BS166" s="17">
        <f>FishAbundance!BS166</f>
        <v>0</v>
      </c>
      <c r="BT166" s="17">
        <f>FishAbundance!BT166</f>
        <v>0</v>
      </c>
      <c r="BU166" s="17">
        <f>FishAbundance!BU166</f>
        <v>0</v>
      </c>
      <c r="BV166" s="17">
        <f>FishAbundance!BV166</f>
        <v>0</v>
      </c>
      <c r="BW166" s="17">
        <f>FishAbundance!BW166</f>
        <v>0</v>
      </c>
      <c r="BX166" s="17">
        <f>FishAbundance!BX166</f>
        <v>0</v>
      </c>
      <c r="BY166" s="17">
        <f>FishAbundance!BY166</f>
        <v>0</v>
      </c>
      <c r="BZ166" s="17">
        <f>FishAbundance!BZ166</f>
        <v>0</v>
      </c>
      <c r="CA166" s="17">
        <f>FishAbundance!CA166</f>
        <v>0</v>
      </c>
      <c r="CB166" s="17">
        <f>FishAbundance!CB166</f>
        <v>0</v>
      </c>
      <c r="CC166" s="17">
        <f>FishAbundance!CC166</f>
        <v>0</v>
      </c>
      <c r="CD166" s="17">
        <f>FishAbundance!CD166</f>
        <v>0</v>
      </c>
      <c r="CE166" s="17">
        <f>FishAbundance!CE166</f>
        <v>0</v>
      </c>
      <c r="CF166" s="17">
        <f>FishAbundance!CF166</f>
        <v>0</v>
      </c>
      <c r="CG166" s="17">
        <f>FishAbundance!CG166</f>
        <v>0</v>
      </c>
      <c r="CH166" s="17">
        <f>FishAbundance!CH166</f>
        <v>0</v>
      </c>
      <c r="CI166" s="17">
        <f>FishAbundance!CI166</f>
        <v>0</v>
      </c>
      <c r="CJ166" s="17">
        <f>FishAbundance!CJ166</f>
        <v>0</v>
      </c>
      <c r="CK166" s="17">
        <f>FishAbundance!CK166</f>
        <v>0</v>
      </c>
      <c r="CL166" s="17">
        <f>FishAbundance!CL166</f>
        <v>0</v>
      </c>
      <c r="CM166" s="17">
        <f>FishAbundance!CM166</f>
        <v>0</v>
      </c>
      <c r="CN166" s="17">
        <f>FishAbundance!CN166</f>
        <v>0</v>
      </c>
      <c r="CO166" s="17">
        <f>FishAbundance!CO166</f>
        <v>0</v>
      </c>
      <c r="CP166" s="17">
        <f>FishAbundance!CP166</f>
        <v>0</v>
      </c>
      <c r="CQ166" s="17">
        <f>FishAbundance!CQ166</f>
        <v>0</v>
      </c>
      <c r="CR166" s="17">
        <f>FishAbundance!CR166</f>
        <v>0</v>
      </c>
      <c r="CS166" s="17">
        <f>FishAbundance!CS166</f>
        <v>1</v>
      </c>
      <c r="CT166" s="17">
        <f>FishAbundance!CT166</f>
        <v>0</v>
      </c>
      <c r="CU166" s="17">
        <f>FishAbundance!CU166</f>
        <v>0</v>
      </c>
      <c r="CV166" s="17">
        <f>FishAbundance!CV166</f>
        <v>0</v>
      </c>
      <c r="CW166" s="17">
        <f>FishAbundance!CW166</f>
        <v>0</v>
      </c>
      <c r="CX166" s="17">
        <f>FishAbundance!CX166</f>
        <v>0</v>
      </c>
      <c r="CY166" s="17">
        <f>FishAbundance!CY166</f>
        <v>0</v>
      </c>
      <c r="CZ166" s="17">
        <f>FishAbundance!CZ166</f>
        <v>0</v>
      </c>
      <c r="DA166" s="17">
        <f>FishAbundance!DA166</f>
        <v>0</v>
      </c>
      <c r="DB166" s="17">
        <f>FishAbundance!DB166</f>
        <v>0</v>
      </c>
      <c r="DC166" s="17">
        <f>FishAbundance!DC166</f>
        <v>0</v>
      </c>
      <c r="DD166" s="17">
        <f>FishAbundance!DD166</f>
        <v>0</v>
      </c>
      <c r="DE166" s="17">
        <f>FishAbundance!DE166</f>
        <v>0</v>
      </c>
      <c r="DF166" s="17">
        <f>FishAbundance!DF166</f>
        <v>0</v>
      </c>
      <c r="DG166" s="17">
        <f>FishAbundance!DG166</f>
        <v>0</v>
      </c>
      <c r="DH166" s="17">
        <f>FishAbundance!DH166</f>
        <v>0</v>
      </c>
      <c r="DI166" s="17">
        <f>FishAbundance!DI166</f>
        <v>0</v>
      </c>
      <c r="DJ166" s="17">
        <f>FishAbundance!DJ166</f>
        <v>0</v>
      </c>
      <c r="DK166" s="17">
        <f>FishAbundance!DK166</f>
        <v>0</v>
      </c>
      <c r="DL166" s="17">
        <f>FishAbundance!DL166</f>
        <v>0</v>
      </c>
      <c r="DM166" s="17">
        <f>FishAbundance!DM166</f>
        <v>0</v>
      </c>
      <c r="DN166" s="17">
        <f>FishAbundance!DN166</f>
        <v>0</v>
      </c>
      <c r="DO166" s="17">
        <f>FishAbundance!DO166</f>
        <v>0</v>
      </c>
      <c r="DP166" s="17">
        <f>FishAbundance!DP166</f>
        <v>0</v>
      </c>
      <c r="DQ166" s="17">
        <f>FishAbundance!DQ166</f>
        <v>0</v>
      </c>
      <c r="DR166" s="17">
        <f>FishAbundance!DR166</f>
        <v>0</v>
      </c>
      <c r="DS166" s="17">
        <f>FishAbundance!DS166</f>
        <v>0</v>
      </c>
      <c r="DT166" s="17">
        <f>FishAbundance!DT166</f>
        <v>0</v>
      </c>
      <c r="DU166" s="17">
        <f>FishAbundance!DU166</f>
        <v>0</v>
      </c>
      <c r="DV166" s="17">
        <f>FishAbundance!DV166</f>
        <v>0</v>
      </c>
      <c r="DW166" s="17">
        <f>FishAbundance!DW166</f>
        <v>0</v>
      </c>
      <c r="DX166" s="17">
        <f>FishAbundance!DX166</f>
        <v>0</v>
      </c>
      <c r="DY166" s="17">
        <f>FishAbundance!DY166</f>
        <v>0</v>
      </c>
      <c r="DZ166" s="17">
        <f>FishAbundance!DZ166</f>
        <v>0</v>
      </c>
      <c r="EA166" s="17">
        <f>FishAbundance!EA166</f>
        <v>0</v>
      </c>
      <c r="EB166" s="17">
        <f>FishAbundance!EB166</f>
        <v>2</v>
      </c>
      <c r="EC166" s="17">
        <f>FishAbundance!EC166</f>
        <v>2</v>
      </c>
      <c r="ED166" s="17">
        <f>FishAbundance!ED166</f>
        <v>0</v>
      </c>
      <c r="EE166" s="17">
        <f>FishAbundance!EE166</f>
        <v>0</v>
      </c>
      <c r="EF166" s="17">
        <f>FishAbundance!EF166</f>
        <v>0</v>
      </c>
      <c r="EG166" s="17">
        <f>FishAbundance!EG166</f>
        <v>0</v>
      </c>
      <c r="EH166" s="17">
        <f>FishAbundance!EH166</f>
        <v>0</v>
      </c>
      <c r="EI166" s="17">
        <f>FishAbundance!EI166</f>
        <v>0</v>
      </c>
      <c r="EJ166" s="17">
        <f>FishAbundance!EJ166</f>
        <v>0</v>
      </c>
      <c r="EK166" s="17">
        <f>FishAbundance!EK166</f>
        <v>1</v>
      </c>
      <c r="EL166" s="17">
        <f>FishAbundance!EL166</f>
        <v>0</v>
      </c>
      <c r="EM166" s="17">
        <f>FishAbundance!EM166</f>
        <v>0</v>
      </c>
      <c r="EN166" s="17">
        <f>FishAbundance!EN166</f>
        <v>0</v>
      </c>
      <c r="EO166" s="17">
        <f>FishAbundance!EO166</f>
        <v>1</v>
      </c>
      <c r="EP166" s="17">
        <f>FishAbundance!EP166</f>
        <v>0</v>
      </c>
      <c r="EQ166" s="17">
        <f>FishAbundance!EQ166</f>
        <v>0</v>
      </c>
      <c r="ER166" s="17">
        <f>FishAbundance!ER166</f>
        <v>0</v>
      </c>
      <c r="ES166" s="17">
        <f>FishAbundance!ES166</f>
        <v>0</v>
      </c>
      <c r="ET166" s="17">
        <f>FishAbundance!ET166</f>
        <v>0</v>
      </c>
      <c r="EU166" s="17">
        <f>FishAbundance!EU166</f>
        <v>2</v>
      </c>
      <c r="EV166" s="17">
        <f>FishAbundance!EV166</f>
        <v>0</v>
      </c>
      <c r="EW166" s="17">
        <f>FishAbundance!EW166</f>
        <v>0</v>
      </c>
      <c r="EX166" s="17">
        <f>FishAbundance!EX166</f>
        <v>3</v>
      </c>
      <c r="EY166" s="17">
        <f>FishAbundance!EY166</f>
        <v>0</v>
      </c>
      <c r="EZ166" s="17">
        <f>FishAbundance!EZ166</f>
        <v>0</v>
      </c>
      <c r="FA166" s="17">
        <f>FishAbundance!FA166</f>
        <v>0</v>
      </c>
      <c r="FB166" s="17">
        <f>FishAbundance!FB166</f>
        <v>0</v>
      </c>
      <c r="FC166" s="17">
        <f>FishAbundance!FC166</f>
        <v>0</v>
      </c>
      <c r="FE166" s="17">
        <f>VLOOKUP($A166, SiteInfo!$A$2:$R$480, MATCH(FishAbundancePRIMER!FE$1, SiteInfo!$A$1:$R$1,0), 0)</f>
        <v>30</v>
      </c>
      <c r="FF166" s="17">
        <f>VLOOKUP($A166, SiteInfo!$A$2:$R$480, MATCH(FishAbundancePRIMER!FF$1, SiteInfo!$A$1:$R$1,0), 0)</f>
        <v>4</v>
      </c>
      <c r="FG166" s="17">
        <f>VLOOKUP($A166, SiteInfo!$A$2:$R$480, MATCH(FishAbundancePRIMER!FG$1, SiteInfo!$A$1:$R$1,0), 0)</f>
        <v>2002</v>
      </c>
      <c r="FH166" s="17" t="str">
        <f>VLOOKUP($A166, SiteInfo!$A$2:$R$480, MATCH(FishAbundancePRIMER!FH$1, SiteInfo!$A$1:$R$1,0), 0)</f>
        <v>CD</v>
      </c>
      <c r="FI166" s="17">
        <f>VLOOKUP($A166, SiteInfo!$A$2:$R$480, MATCH(FishAbundancePRIMER!FI$1, SiteInfo!$A$1:$R$1,0), 0)</f>
        <v>4</v>
      </c>
      <c r="FJ166" s="17" t="str">
        <f>VLOOKUP($A166, SiteInfo!$A$2:$R$480, MATCH(FishAbundancePRIMER!FJ$1, SiteInfo!$A$1:$R$1,0), 0)</f>
        <v>Ahaaha Rock</v>
      </c>
      <c r="FK166" s="17" t="str">
        <f>VLOOKUP($A166, SiteInfo!$A$2:$R$480, MATCH(FishAbundancePRIMER!FK$1, SiteInfo!$A$1:$R$1,0), 0)</f>
        <v>Hauraki Gulf</v>
      </c>
      <c r="FL166" s="17" t="str">
        <f>VLOOKUP($A166, SiteInfo!$A$2:$R$480, MATCH(FishAbundancePRIMER!FL$1, SiteInfo!$A$1:$R$1,0), 0)</f>
        <v>HRG</v>
      </c>
      <c r="FM166" s="17" t="str">
        <f>VLOOKUP($A166, SiteInfo!$A$2:$R$480, MATCH(FishAbundancePRIMER!FM$1, SiteInfo!$A$1:$R$1,0), 0)</f>
        <v>Hauraki Gulf</v>
      </c>
      <c r="FN166" s="17" t="str">
        <f>VLOOKUP($A166, SiteInfo!$A$2:$R$480, MATCH(FishAbundancePRIMER!FN$1, SiteInfo!$A$1:$R$1,0), 0)</f>
        <v>Hg</v>
      </c>
      <c r="FO166" s="17" t="str">
        <f>VLOOKUP($A166, SiteInfo!$A$2:$R$480, MATCH(FishAbundancePRIMER!FO$1, SiteInfo!$A$1:$R$1,0), 0)</f>
        <v>NENI</v>
      </c>
    </row>
    <row r="167" spans="1:171" x14ac:dyDescent="0.25">
      <c r="A167" s="11" t="str">
        <f>FishAbundance!A167</f>
        <v>Hg6</v>
      </c>
      <c r="B167" s="17">
        <f>FishAbundance!B167</f>
        <v>0</v>
      </c>
      <c r="C167" s="17">
        <f>FishAbundance!C167</f>
        <v>0</v>
      </c>
      <c r="D167" s="17">
        <f>FishAbundance!D167</f>
        <v>0</v>
      </c>
      <c r="E167" s="17">
        <f>FishAbundance!E167</f>
        <v>0</v>
      </c>
      <c r="F167" s="17">
        <f>FishAbundance!F167</f>
        <v>0</v>
      </c>
      <c r="G167" s="17">
        <f>FishAbundance!G167</f>
        <v>0</v>
      </c>
      <c r="H167" s="17">
        <f>FishAbundance!H167</f>
        <v>0</v>
      </c>
      <c r="I167" s="17">
        <f>FishAbundance!I167</f>
        <v>0</v>
      </c>
      <c r="J167" s="17">
        <f>FishAbundance!J167</f>
        <v>0</v>
      </c>
      <c r="K167" s="17">
        <f>FishAbundance!K167</f>
        <v>0</v>
      </c>
      <c r="L167" s="17">
        <f>FishAbundance!L167</f>
        <v>0</v>
      </c>
      <c r="M167" s="17">
        <f>FishAbundance!M167</f>
        <v>0</v>
      </c>
      <c r="N167" s="17">
        <f>FishAbundance!N167</f>
        <v>0</v>
      </c>
      <c r="O167" s="17">
        <f>FishAbundance!O167</f>
        <v>0</v>
      </c>
      <c r="P167" s="17">
        <f>FishAbundance!P167</f>
        <v>0</v>
      </c>
      <c r="Q167" s="17">
        <f>FishAbundance!Q167</f>
        <v>0</v>
      </c>
      <c r="R167" s="17">
        <f>FishAbundance!R167</f>
        <v>0</v>
      </c>
      <c r="S167" s="17">
        <f>FishAbundance!S167</f>
        <v>0</v>
      </c>
      <c r="T167" s="17">
        <f>FishAbundance!T167</f>
        <v>0</v>
      </c>
      <c r="U167" s="17">
        <f>FishAbundance!U167</f>
        <v>0</v>
      </c>
      <c r="V167" s="17">
        <f>FishAbundance!V167</f>
        <v>1</v>
      </c>
      <c r="W167" s="17">
        <f>FishAbundance!W167</f>
        <v>0</v>
      </c>
      <c r="X167" s="17">
        <f>FishAbundance!X167</f>
        <v>0</v>
      </c>
      <c r="Y167" s="17">
        <f>FishAbundance!Y167</f>
        <v>0</v>
      </c>
      <c r="Z167" s="17">
        <f>FishAbundance!Z167</f>
        <v>0</v>
      </c>
      <c r="AA167" s="17">
        <f>FishAbundance!AA167</f>
        <v>1</v>
      </c>
      <c r="AB167" s="17">
        <f>FishAbundance!AB167</f>
        <v>0</v>
      </c>
      <c r="AC167" s="17">
        <f>FishAbundance!AC167</f>
        <v>0</v>
      </c>
      <c r="AD167" s="17">
        <f>FishAbundance!AD167</f>
        <v>0</v>
      </c>
      <c r="AE167" s="17">
        <f>FishAbundance!AE167</f>
        <v>0</v>
      </c>
      <c r="AF167" s="17">
        <f>FishAbundance!AF167</f>
        <v>0</v>
      </c>
      <c r="AG167" s="17">
        <f>FishAbundance!AG167</f>
        <v>0</v>
      </c>
      <c r="AH167" s="17">
        <f>FishAbundance!AH167</f>
        <v>0</v>
      </c>
      <c r="AI167" s="17">
        <f>FishAbundance!AI167</f>
        <v>0</v>
      </c>
      <c r="AJ167" s="17">
        <f>FishAbundance!AJ167</f>
        <v>0</v>
      </c>
      <c r="AK167" s="17">
        <f>FishAbundance!AK167</f>
        <v>0</v>
      </c>
      <c r="AL167" s="17">
        <f>FishAbundance!AL167</f>
        <v>0</v>
      </c>
      <c r="AM167" s="17">
        <f>FishAbundance!AM167</f>
        <v>0</v>
      </c>
      <c r="AN167" s="17">
        <f>FishAbundance!AN167</f>
        <v>0</v>
      </c>
      <c r="AO167" s="17">
        <f>FishAbundance!AO167</f>
        <v>0</v>
      </c>
      <c r="AP167" s="17">
        <f>FishAbundance!AP167</f>
        <v>0</v>
      </c>
      <c r="AQ167" s="17">
        <f>FishAbundance!AQ167</f>
        <v>0</v>
      </c>
      <c r="AR167" s="17">
        <f>FishAbundance!AR167</f>
        <v>0</v>
      </c>
      <c r="AS167" s="17">
        <f>FishAbundance!AS167</f>
        <v>0</v>
      </c>
      <c r="AT167" s="17">
        <f>FishAbundance!AT167</f>
        <v>0</v>
      </c>
      <c r="AU167" s="17">
        <f>FishAbundance!AU167</f>
        <v>0</v>
      </c>
      <c r="AV167" s="17">
        <f>FishAbundance!AV167</f>
        <v>0</v>
      </c>
      <c r="AW167" s="17">
        <f>FishAbundance!AW167</f>
        <v>0</v>
      </c>
      <c r="AX167" s="17">
        <f>FishAbundance!AX167</f>
        <v>0</v>
      </c>
      <c r="AY167" s="17">
        <f>FishAbundance!AY167</f>
        <v>0</v>
      </c>
      <c r="AZ167" s="17">
        <f>FishAbundance!AZ167</f>
        <v>0</v>
      </c>
      <c r="BA167" s="17">
        <f>FishAbundance!BA167</f>
        <v>0</v>
      </c>
      <c r="BB167" s="17">
        <f>FishAbundance!BB167</f>
        <v>0</v>
      </c>
      <c r="BC167" s="17">
        <f>FishAbundance!BC167</f>
        <v>0</v>
      </c>
      <c r="BD167" s="17">
        <f>FishAbundance!BD167</f>
        <v>0</v>
      </c>
      <c r="BE167" s="17">
        <f>FishAbundance!BE167</f>
        <v>0</v>
      </c>
      <c r="BF167" s="17">
        <f>FishAbundance!BF167</f>
        <v>0</v>
      </c>
      <c r="BG167" s="17">
        <f>FishAbundance!BG167</f>
        <v>0</v>
      </c>
      <c r="BH167" s="17">
        <f>FishAbundance!BH167</f>
        <v>0</v>
      </c>
      <c r="BI167" s="17">
        <f>FishAbundance!BI167</f>
        <v>0</v>
      </c>
      <c r="BJ167" s="17">
        <f>FishAbundance!BJ167</f>
        <v>2</v>
      </c>
      <c r="BK167" s="17">
        <f>FishAbundance!BK167</f>
        <v>3</v>
      </c>
      <c r="BL167" s="17">
        <f>FishAbundance!BL167</f>
        <v>0</v>
      </c>
      <c r="BM167" s="17">
        <f>FishAbundance!BM167</f>
        <v>0</v>
      </c>
      <c r="BN167" s="17">
        <f>FishAbundance!BN167</f>
        <v>0</v>
      </c>
      <c r="BO167" s="17">
        <f>FishAbundance!BO167</f>
        <v>0</v>
      </c>
      <c r="BP167" s="17">
        <f>FishAbundance!BP167</f>
        <v>0</v>
      </c>
      <c r="BQ167" s="17">
        <f>FishAbundance!BQ167</f>
        <v>0</v>
      </c>
      <c r="BR167" s="17">
        <f>FishAbundance!BR167</f>
        <v>3</v>
      </c>
      <c r="BS167" s="17">
        <f>FishAbundance!BS167</f>
        <v>0</v>
      </c>
      <c r="BT167" s="17">
        <f>FishAbundance!BT167</f>
        <v>0</v>
      </c>
      <c r="BU167" s="17">
        <f>FishAbundance!BU167</f>
        <v>0</v>
      </c>
      <c r="BV167" s="17">
        <f>FishAbundance!BV167</f>
        <v>0</v>
      </c>
      <c r="BW167" s="17">
        <f>FishAbundance!BW167</f>
        <v>3</v>
      </c>
      <c r="BX167" s="17">
        <f>FishAbundance!BX167</f>
        <v>0</v>
      </c>
      <c r="BY167" s="17">
        <f>FishAbundance!BY167</f>
        <v>0</v>
      </c>
      <c r="BZ167" s="17">
        <f>FishAbundance!BZ167</f>
        <v>0</v>
      </c>
      <c r="CA167" s="17">
        <f>FishAbundance!CA167</f>
        <v>0</v>
      </c>
      <c r="CB167" s="17">
        <f>FishAbundance!CB167</f>
        <v>0</v>
      </c>
      <c r="CC167" s="17">
        <f>FishAbundance!CC167</f>
        <v>0</v>
      </c>
      <c r="CD167" s="17">
        <f>FishAbundance!CD167</f>
        <v>0</v>
      </c>
      <c r="CE167" s="17">
        <f>FishAbundance!CE167</f>
        <v>0</v>
      </c>
      <c r="CF167" s="17">
        <f>FishAbundance!CF167</f>
        <v>0</v>
      </c>
      <c r="CG167" s="17">
        <f>FishAbundance!CG167</f>
        <v>0</v>
      </c>
      <c r="CH167" s="17">
        <f>FishAbundance!CH167</f>
        <v>0</v>
      </c>
      <c r="CI167" s="17">
        <f>FishAbundance!CI167</f>
        <v>0</v>
      </c>
      <c r="CJ167" s="17">
        <f>FishAbundance!CJ167</f>
        <v>0</v>
      </c>
      <c r="CK167" s="17">
        <f>FishAbundance!CK167</f>
        <v>0</v>
      </c>
      <c r="CL167" s="17">
        <f>FishAbundance!CL167</f>
        <v>0</v>
      </c>
      <c r="CM167" s="17">
        <f>FishAbundance!CM167</f>
        <v>0</v>
      </c>
      <c r="CN167" s="17">
        <f>FishAbundance!CN167</f>
        <v>0</v>
      </c>
      <c r="CO167" s="17">
        <f>FishAbundance!CO167</f>
        <v>0</v>
      </c>
      <c r="CP167" s="17">
        <f>FishAbundance!CP167</f>
        <v>0</v>
      </c>
      <c r="CQ167" s="17">
        <f>FishAbundance!CQ167</f>
        <v>0</v>
      </c>
      <c r="CR167" s="17">
        <f>FishAbundance!CR167</f>
        <v>0</v>
      </c>
      <c r="CS167" s="17">
        <f>FishAbundance!CS167</f>
        <v>0</v>
      </c>
      <c r="CT167" s="17">
        <f>FishAbundance!CT167</f>
        <v>0</v>
      </c>
      <c r="CU167" s="17">
        <f>FishAbundance!CU167</f>
        <v>0</v>
      </c>
      <c r="CV167" s="17">
        <f>FishAbundance!CV167</f>
        <v>0</v>
      </c>
      <c r="CW167" s="17">
        <f>FishAbundance!CW167</f>
        <v>0</v>
      </c>
      <c r="CX167" s="17">
        <f>FishAbundance!CX167</f>
        <v>0</v>
      </c>
      <c r="CY167" s="17">
        <f>FishAbundance!CY167</f>
        <v>0</v>
      </c>
      <c r="CZ167" s="17">
        <f>FishAbundance!CZ167</f>
        <v>0</v>
      </c>
      <c r="DA167" s="17">
        <f>FishAbundance!DA167</f>
        <v>2</v>
      </c>
      <c r="DB167" s="17">
        <f>FishAbundance!DB167</f>
        <v>0</v>
      </c>
      <c r="DC167" s="17">
        <f>FishAbundance!DC167</f>
        <v>0</v>
      </c>
      <c r="DD167" s="17">
        <f>FishAbundance!DD167</f>
        <v>0</v>
      </c>
      <c r="DE167" s="17">
        <f>FishAbundance!DE167</f>
        <v>0</v>
      </c>
      <c r="DF167" s="17">
        <f>FishAbundance!DF167</f>
        <v>0</v>
      </c>
      <c r="DG167" s="17">
        <f>FishAbundance!DG167</f>
        <v>0</v>
      </c>
      <c r="DH167" s="17">
        <f>FishAbundance!DH167</f>
        <v>0</v>
      </c>
      <c r="DI167" s="17">
        <f>FishAbundance!DI167</f>
        <v>0</v>
      </c>
      <c r="DJ167" s="17">
        <f>FishAbundance!DJ167</f>
        <v>0</v>
      </c>
      <c r="DK167" s="17">
        <f>FishAbundance!DK167</f>
        <v>0</v>
      </c>
      <c r="DL167" s="17">
        <f>FishAbundance!DL167</f>
        <v>0</v>
      </c>
      <c r="DM167" s="17">
        <f>FishAbundance!DM167</f>
        <v>0</v>
      </c>
      <c r="DN167" s="17">
        <f>FishAbundance!DN167</f>
        <v>0</v>
      </c>
      <c r="DO167" s="17">
        <f>FishAbundance!DO167</f>
        <v>0</v>
      </c>
      <c r="DP167" s="17">
        <f>FishAbundance!DP167</f>
        <v>0</v>
      </c>
      <c r="DQ167" s="17">
        <f>FishAbundance!DQ167</f>
        <v>0</v>
      </c>
      <c r="DR167" s="17">
        <f>FishAbundance!DR167</f>
        <v>0</v>
      </c>
      <c r="DS167" s="17">
        <f>FishAbundance!DS167</f>
        <v>0</v>
      </c>
      <c r="DT167" s="17">
        <f>FishAbundance!DT167</f>
        <v>0</v>
      </c>
      <c r="DU167" s="17">
        <f>FishAbundance!DU167</f>
        <v>0</v>
      </c>
      <c r="DV167" s="17">
        <f>FishAbundance!DV167</f>
        <v>0</v>
      </c>
      <c r="DW167" s="17">
        <f>FishAbundance!DW167</f>
        <v>0</v>
      </c>
      <c r="DX167" s="17">
        <f>FishAbundance!DX167</f>
        <v>0</v>
      </c>
      <c r="DY167" s="17">
        <f>FishAbundance!DY167</f>
        <v>0</v>
      </c>
      <c r="DZ167" s="17">
        <f>FishAbundance!DZ167</f>
        <v>0</v>
      </c>
      <c r="EA167" s="17">
        <f>FishAbundance!EA167</f>
        <v>2</v>
      </c>
      <c r="EB167" s="17">
        <f>FishAbundance!EB167</f>
        <v>2</v>
      </c>
      <c r="EC167" s="17">
        <f>FishAbundance!EC167</f>
        <v>3</v>
      </c>
      <c r="ED167" s="17">
        <f>FishAbundance!ED167</f>
        <v>0</v>
      </c>
      <c r="EE167" s="17">
        <f>FishAbundance!EE167</f>
        <v>0</v>
      </c>
      <c r="EF167" s="17">
        <f>FishAbundance!EF167</f>
        <v>0</v>
      </c>
      <c r="EG167" s="17">
        <f>FishAbundance!EG167</f>
        <v>0</v>
      </c>
      <c r="EH167" s="17">
        <f>FishAbundance!EH167</f>
        <v>0</v>
      </c>
      <c r="EI167" s="17">
        <f>FishAbundance!EI167</f>
        <v>0</v>
      </c>
      <c r="EJ167" s="17">
        <f>FishAbundance!EJ167</f>
        <v>0</v>
      </c>
      <c r="EK167" s="17">
        <f>FishAbundance!EK167</f>
        <v>2</v>
      </c>
      <c r="EL167" s="17">
        <f>FishAbundance!EL167</f>
        <v>0</v>
      </c>
      <c r="EM167" s="17">
        <f>FishAbundance!EM167</f>
        <v>0</v>
      </c>
      <c r="EN167" s="17">
        <f>FishAbundance!EN167</f>
        <v>0</v>
      </c>
      <c r="EO167" s="17">
        <f>FishAbundance!EO167</f>
        <v>3</v>
      </c>
      <c r="EP167" s="17">
        <f>FishAbundance!EP167</f>
        <v>0</v>
      </c>
      <c r="EQ167" s="17">
        <f>FishAbundance!EQ167</f>
        <v>0</v>
      </c>
      <c r="ER167" s="17">
        <f>FishAbundance!ER167</f>
        <v>0</v>
      </c>
      <c r="ES167" s="17">
        <f>FishAbundance!ES167</f>
        <v>0</v>
      </c>
      <c r="ET167" s="17">
        <f>FishAbundance!ET167</f>
        <v>0</v>
      </c>
      <c r="EU167" s="17">
        <f>FishAbundance!EU167</f>
        <v>1</v>
      </c>
      <c r="EV167" s="17">
        <f>FishAbundance!EV167</f>
        <v>0</v>
      </c>
      <c r="EW167" s="17">
        <f>FishAbundance!EW167</f>
        <v>0</v>
      </c>
      <c r="EX167" s="17">
        <f>FishAbundance!EX167</f>
        <v>2</v>
      </c>
      <c r="EY167" s="17">
        <f>FishAbundance!EY167</f>
        <v>0</v>
      </c>
      <c r="EZ167" s="17">
        <f>FishAbundance!EZ167</f>
        <v>0</v>
      </c>
      <c r="FA167" s="17">
        <f>FishAbundance!FA167</f>
        <v>0</v>
      </c>
      <c r="FB167" s="17">
        <f>FishAbundance!FB167</f>
        <v>0</v>
      </c>
      <c r="FC167" s="17">
        <f>FishAbundance!FC167</f>
        <v>0</v>
      </c>
      <c r="FE167" s="17">
        <f>VLOOKUP($A167, SiteInfo!$A$2:$R$480, MATCH(FishAbundancePRIMER!FE$1, SiteInfo!$A$1:$R$1,0), 0)</f>
        <v>1</v>
      </c>
      <c r="FF167" s="17">
        <f>VLOOKUP($A167, SiteInfo!$A$2:$R$480, MATCH(FishAbundancePRIMER!FF$1, SiteInfo!$A$1:$R$1,0), 0)</f>
        <v>5</v>
      </c>
      <c r="FG167" s="17">
        <f>VLOOKUP($A167, SiteInfo!$A$2:$R$480, MATCH(FishAbundancePRIMER!FG$1, SiteInfo!$A$1:$R$1,0), 0)</f>
        <v>2002</v>
      </c>
      <c r="FH167" s="17" t="str">
        <f>VLOOKUP($A167, SiteInfo!$A$2:$R$480, MATCH(FishAbundancePRIMER!FH$1, SiteInfo!$A$1:$R$1,0), 0)</f>
        <v>CD</v>
      </c>
      <c r="FI167" s="17">
        <f>VLOOKUP($A167, SiteInfo!$A$2:$R$480, MATCH(FishAbundancePRIMER!FI$1, SiteInfo!$A$1:$R$1,0), 0)</f>
        <v>4</v>
      </c>
      <c r="FJ167" s="17" t="str">
        <f>VLOOKUP($A167, SiteInfo!$A$2:$R$480, MATCH(FishAbundancePRIMER!FJ$1, SiteInfo!$A$1:$R$1,0), 0)</f>
        <v>David Rock, the Noises</v>
      </c>
      <c r="FK167" s="17" t="str">
        <f>VLOOKUP($A167, SiteInfo!$A$2:$R$480, MATCH(FishAbundancePRIMER!FK$1, SiteInfo!$A$1:$R$1,0), 0)</f>
        <v>Hauraki Gulf</v>
      </c>
      <c r="FL167" s="17" t="str">
        <f>VLOOKUP($A167, SiteInfo!$A$2:$R$480, MATCH(FishAbundancePRIMER!FL$1, SiteInfo!$A$1:$R$1,0), 0)</f>
        <v>HRG</v>
      </c>
      <c r="FM167" s="17" t="str">
        <f>VLOOKUP($A167, SiteInfo!$A$2:$R$480, MATCH(FishAbundancePRIMER!FM$1, SiteInfo!$A$1:$R$1,0), 0)</f>
        <v>Hauraki Gulf</v>
      </c>
      <c r="FN167" s="17" t="str">
        <f>VLOOKUP($A167, SiteInfo!$A$2:$R$480, MATCH(FishAbundancePRIMER!FN$1, SiteInfo!$A$1:$R$1,0), 0)</f>
        <v>Hg</v>
      </c>
      <c r="FO167" s="17" t="str">
        <f>VLOOKUP($A167, SiteInfo!$A$2:$R$480, MATCH(FishAbundancePRIMER!FO$1, SiteInfo!$A$1:$R$1,0), 0)</f>
        <v>NENI</v>
      </c>
    </row>
    <row r="168" spans="1:171" x14ac:dyDescent="0.25">
      <c r="A168" s="11" t="str">
        <f>FishAbundance!A168</f>
        <v>Hg7</v>
      </c>
      <c r="B168" s="17">
        <f>FishAbundance!B168</f>
        <v>0</v>
      </c>
      <c r="C168" s="17">
        <f>FishAbundance!C168</f>
        <v>0</v>
      </c>
      <c r="D168" s="17">
        <f>FishAbundance!D168</f>
        <v>0</v>
      </c>
      <c r="E168" s="17">
        <f>FishAbundance!E168</f>
        <v>0</v>
      </c>
      <c r="F168" s="17">
        <f>FishAbundance!F168</f>
        <v>0</v>
      </c>
      <c r="G168" s="17">
        <f>FishAbundance!G168</f>
        <v>0</v>
      </c>
      <c r="H168" s="17">
        <f>FishAbundance!H168</f>
        <v>0</v>
      </c>
      <c r="I168" s="17">
        <f>FishAbundance!I168</f>
        <v>0</v>
      </c>
      <c r="J168" s="17">
        <f>FishAbundance!J168</f>
        <v>0</v>
      </c>
      <c r="K168" s="17">
        <f>FishAbundance!K168</f>
        <v>0</v>
      </c>
      <c r="L168" s="17">
        <f>FishAbundance!L168</f>
        <v>0</v>
      </c>
      <c r="M168" s="17">
        <f>FishAbundance!M168</f>
        <v>0</v>
      </c>
      <c r="N168" s="17">
        <f>FishAbundance!N168</f>
        <v>0</v>
      </c>
      <c r="O168" s="17">
        <f>FishAbundance!O168</f>
        <v>0</v>
      </c>
      <c r="P168" s="17">
        <f>FishAbundance!P168</f>
        <v>0</v>
      </c>
      <c r="Q168" s="17">
        <f>FishAbundance!Q168</f>
        <v>0</v>
      </c>
      <c r="R168" s="17">
        <f>FishAbundance!R168</f>
        <v>1</v>
      </c>
      <c r="S168" s="17">
        <f>FishAbundance!S168</f>
        <v>0</v>
      </c>
      <c r="T168" s="17">
        <f>FishAbundance!T168</f>
        <v>0</v>
      </c>
      <c r="U168" s="17">
        <f>FishAbundance!U168</f>
        <v>0</v>
      </c>
      <c r="V168" s="17">
        <f>FishAbundance!V168</f>
        <v>2</v>
      </c>
      <c r="W168" s="17">
        <f>FishAbundance!W168</f>
        <v>0</v>
      </c>
      <c r="X168" s="17">
        <f>FishAbundance!X168</f>
        <v>0</v>
      </c>
      <c r="Y168" s="17">
        <f>FishAbundance!Y168</f>
        <v>0</v>
      </c>
      <c r="Z168" s="17">
        <f>FishAbundance!Z168</f>
        <v>0</v>
      </c>
      <c r="AA168" s="17">
        <f>FishAbundance!AA168</f>
        <v>1</v>
      </c>
      <c r="AB168" s="17">
        <f>FishAbundance!AB168</f>
        <v>0</v>
      </c>
      <c r="AC168" s="17">
        <f>FishAbundance!AC168</f>
        <v>0</v>
      </c>
      <c r="AD168" s="17">
        <f>FishAbundance!AD168</f>
        <v>0</v>
      </c>
      <c r="AE168" s="17">
        <f>FishAbundance!AE168</f>
        <v>0</v>
      </c>
      <c r="AF168" s="17">
        <f>FishAbundance!AF168</f>
        <v>0</v>
      </c>
      <c r="AG168" s="17">
        <f>FishAbundance!AG168</f>
        <v>0</v>
      </c>
      <c r="AH168" s="17">
        <f>FishAbundance!AH168</f>
        <v>0</v>
      </c>
      <c r="AI168" s="17">
        <f>FishAbundance!AI168</f>
        <v>0</v>
      </c>
      <c r="AJ168" s="17">
        <f>FishAbundance!AJ168</f>
        <v>0</v>
      </c>
      <c r="AK168" s="17">
        <f>FishAbundance!AK168</f>
        <v>0</v>
      </c>
      <c r="AL168" s="17">
        <f>FishAbundance!AL168</f>
        <v>0</v>
      </c>
      <c r="AM168" s="17">
        <f>FishAbundance!AM168</f>
        <v>2</v>
      </c>
      <c r="AN168" s="17">
        <f>FishAbundance!AN168</f>
        <v>0</v>
      </c>
      <c r="AO168" s="17">
        <f>FishAbundance!AO168</f>
        <v>0</v>
      </c>
      <c r="AP168" s="17">
        <f>FishAbundance!AP168</f>
        <v>0</v>
      </c>
      <c r="AQ168" s="17">
        <f>FishAbundance!AQ168</f>
        <v>0</v>
      </c>
      <c r="AR168" s="17">
        <f>FishAbundance!AR168</f>
        <v>0</v>
      </c>
      <c r="AS168" s="17">
        <f>FishAbundance!AS168</f>
        <v>2</v>
      </c>
      <c r="AT168" s="17">
        <f>FishAbundance!AT168</f>
        <v>0</v>
      </c>
      <c r="AU168" s="17">
        <f>FishAbundance!AU168</f>
        <v>0</v>
      </c>
      <c r="AV168" s="17">
        <f>FishAbundance!AV168</f>
        <v>0</v>
      </c>
      <c r="AW168" s="17">
        <f>FishAbundance!AW168</f>
        <v>0</v>
      </c>
      <c r="AX168" s="17">
        <f>FishAbundance!AX168</f>
        <v>0</v>
      </c>
      <c r="AY168" s="17">
        <f>FishAbundance!AY168</f>
        <v>0</v>
      </c>
      <c r="AZ168" s="17">
        <f>FishAbundance!AZ168</f>
        <v>0</v>
      </c>
      <c r="BA168" s="17">
        <f>FishAbundance!BA168</f>
        <v>0</v>
      </c>
      <c r="BB168" s="17">
        <f>FishAbundance!BB168</f>
        <v>0</v>
      </c>
      <c r="BC168" s="17">
        <f>FishAbundance!BC168</f>
        <v>0</v>
      </c>
      <c r="BD168" s="17">
        <f>FishAbundance!BD168</f>
        <v>0</v>
      </c>
      <c r="BE168" s="17">
        <f>FishAbundance!BE168</f>
        <v>0</v>
      </c>
      <c r="BF168" s="17">
        <f>FishAbundance!BF168</f>
        <v>2</v>
      </c>
      <c r="BG168" s="17">
        <f>FishAbundance!BG168</f>
        <v>0</v>
      </c>
      <c r="BH168" s="17">
        <f>FishAbundance!BH168</f>
        <v>0</v>
      </c>
      <c r="BI168" s="17">
        <f>FishAbundance!BI168</f>
        <v>0</v>
      </c>
      <c r="BJ168" s="17">
        <f>FishAbundance!BJ168</f>
        <v>2</v>
      </c>
      <c r="BK168" s="17">
        <f>FishAbundance!BK168</f>
        <v>3</v>
      </c>
      <c r="BL168" s="17">
        <f>FishAbundance!BL168</f>
        <v>0</v>
      </c>
      <c r="BM168" s="17">
        <f>FishAbundance!BM168</f>
        <v>0</v>
      </c>
      <c r="BN168" s="17">
        <f>FishAbundance!BN168</f>
        <v>0</v>
      </c>
      <c r="BO168" s="17">
        <f>FishAbundance!BO168</f>
        <v>3</v>
      </c>
      <c r="BP168" s="17">
        <f>FishAbundance!BP168</f>
        <v>0</v>
      </c>
      <c r="BQ168" s="17">
        <f>FishAbundance!BQ168</f>
        <v>0</v>
      </c>
      <c r="BR168" s="17">
        <f>FishAbundance!BR168</f>
        <v>3</v>
      </c>
      <c r="BS168" s="17">
        <f>FishAbundance!BS168</f>
        <v>0</v>
      </c>
      <c r="BT168" s="17">
        <f>FishAbundance!BT168</f>
        <v>0</v>
      </c>
      <c r="BU168" s="17">
        <f>FishAbundance!BU168</f>
        <v>0</v>
      </c>
      <c r="BV168" s="17">
        <f>FishAbundance!BV168</f>
        <v>0</v>
      </c>
      <c r="BW168" s="17">
        <f>FishAbundance!BW168</f>
        <v>0</v>
      </c>
      <c r="BX168" s="17">
        <f>FishAbundance!BX168</f>
        <v>0</v>
      </c>
      <c r="BY168" s="17">
        <f>FishAbundance!BY168</f>
        <v>0</v>
      </c>
      <c r="BZ168" s="17">
        <f>FishAbundance!BZ168</f>
        <v>0</v>
      </c>
      <c r="CA168" s="17">
        <f>FishAbundance!CA168</f>
        <v>0</v>
      </c>
      <c r="CB168" s="17">
        <f>FishAbundance!CB168</f>
        <v>0</v>
      </c>
      <c r="CC168" s="17">
        <f>FishAbundance!CC168</f>
        <v>0</v>
      </c>
      <c r="CD168" s="17">
        <f>FishAbundance!CD168</f>
        <v>0</v>
      </c>
      <c r="CE168" s="17">
        <f>FishAbundance!CE168</f>
        <v>0</v>
      </c>
      <c r="CF168" s="17">
        <f>FishAbundance!CF168</f>
        <v>0</v>
      </c>
      <c r="CG168" s="17">
        <f>FishAbundance!CG168</f>
        <v>0</v>
      </c>
      <c r="CH168" s="17">
        <f>FishAbundance!CH168</f>
        <v>0</v>
      </c>
      <c r="CI168" s="17">
        <f>FishAbundance!CI168</f>
        <v>0</v>
      </c>
      <c r="CJ168" s="17">
        <f>FishAbundance!CJ168</f>
        <v>0</v>
      </c>
      <c r="CK168" s="17">
        <f>FishAbundance!CK168</f>
        <v>0</v>
      </c>
      <c r="CL168" s="17">
        <f>FishAbundance!CL168</f>
        <v>0</v>
      </c>
      <c r="CM168" s="17">
        <f>FishAbundance!CM168</f>
        <v>0</v>
      </c>
      <c r="CN168" s="17">
        <f>FishAbundance!CN168</f>
        <v>0</v>
      </c>
      <c r="CO168" s="17">
        <f>FishAbundance!CO168</f>
        <v>0</v>
      </c>
      <c r="CP168" s="17">
        <f>FishAbundance!CP168</f>
        <v>0</v>
      </c>
      <c r="CQ168" s="17">
        <f>FishAbundance!CQ168</f>
        <v>0</v>
      </c>
      <c r="CR168" s="17">
        <f>FishAbundance!CR168</f>
        <v>0</v>
      </c>
      <c r="CS168" s="17">
        <f>FishAbundance!CS168</f>
        <v>0</v>
      </c>
      <c r="CT168" s="17">
        <f>FishAbundance!CT168</f>
        <v>0</v>
      </c>
      <c r="CU168" s="17">
        <f>FishAbundance!CU168</f>
        <v>0</v>
      </c>
      <c r="CV168" s="17">
        <f>FishAbundance!CV168</f>
        <v>0</v>
      </c>
      <c r="CW168" s="17">
        <f>FishAbundance!CW168</f>
        <v>0</v>
      </c>
      <c r="CX168" s="17">
        <f>FishAbundance!CX168</f>
        <v>0</v>
      </c>
      <c r="CY168" s="17">
        <f>FishAbundance!CY168</f>
        <v>0</v>
      </c>
      <c r="CZ168" s="17">
        <f>FishAbundance!CZ168</f>
        <v>0</v>
      </c>
      <c r="DA168" s="17">
        <f>FishAbundance!DA168</f>
        <v>0</v>
      </c>
      <c r="DB168" s="17">
        <f>FishAbundance!DB168</f>
        <v>0</v>
      </c>
      <c r="DC168" s="17">
        <f>FishAbundance!DC168</f>
        <v>0</v>
      </c>
      <c r="DD168" s="17">
        <f>FishAbundance!DD168</f>
        <v>0</v>
      </c>
      <c r="DE168" s="17">
        <f>FishAbundance!DE168</f>
        <v>0</v>
      </c>
      <c r="DF168" s="17">
        <f>FishAbundance!DF168</f>
        <v>0</v>
      </c>
      <c r="DG168" s="17">
        <f>FishAbundance!DG168</f>
        <v>0</v>
      </c>
      <c r="DH168" s="17">
        <f>FishAbundance!DH168</f>
        <v>0</v>
      </c>
      <c r="DI168" s="17">
        <f>FishAbundance!DI168</f>
        <v>0</v>
      </c>
      <c r="DJ168" s="17">
        <f>FishAbundance!DJ168</f>
        <v>0</v>
      </c>
      <c r="DK168" s="17">
        <f>FishAbundance!DK168</f>
        <v>1</v>
      </c>
      <c r="DL168" s="17">
        <f>FishAbundance!DL168</f>
        <v>0</v>
      </c>
      <c r="DM168" s="17">
        <f>FishAbundance!DM168</f>
        <v>0</v>
      </c>
      <c r="DN168" s="17">
        <f>FishAbundance!DN168</f>
        <v>0</v>
      </c>
      <c r="DO168" s="17">
        <f>FishAbundance!DO168</f>
        <v>0</v>
      </c>
      <c r="DP168" s="17">
        <f>FishAbundance!DP168</f>
        <v>0</v>
      </c>
      <c r="DQ168" s="17">
        <f>FishAbundance!DQ168</f>
        <v>0</v>
      </c>
      <c r="DR168" s="17">
        <f>FishAbundance!DR168</f>
        <v>0</v>
      </c>
      <c r="DS168" s="17">
        <f>FishAbundance!DS168</f>
        <v>0</v>
      </c>
      <c r="DT168" s="17">
        <f>FishAbundance!DT168</f>
        <v>0</v>
      </c>
      <c r="DU168" s="17">
        <f>FishAbundance!DU168</f>
        <v>0</v>
      </c>
      <c r="DV168" s="17">
        <f>FishAbundance!DV168</f>
        <v>0</v>
      </c>
      <c r="DW168" s="17">
        <f>FishAbundance!DW168</f>
        <v>0</v>
      </c>
      <c r="DX168" s="17">
        <f>FishAbundance!DX168</f>
        <v>0</v>
      </c>
      <c r="DY168" s="17">
        <f>FishAbundance!DY168</f>
        <v>0</v>
      </c>
      <c r="DZ168" s="17">
        <f>FishAbundance!DZ168</f>
        <v>0</v>
      </c>
      <c r="EA168" s="17">
        <f>FishAbundance!EA168</f>
        <v>1</v>
      </c>
      <c r="EB168" s="17">
        <f>FishAbundance!EB168</f>
        <v>1</v>
      </c>
      <c r="EC168" s="17">
        <f>FishAbundance!EC168</f>
        <v>1</v>
      </c>
      <c r="ED168" s="17">
        <f>FishAbundance!ED168</f>
        <v>0</v>
      </c>
      <c r="EE168" s="17">
        <f>FishAbundance!EE168</f>
        <v>0</v>
      </c>
      <c r="EF168" s="17">
        <f>FishAbundance!EF168</f>
        <v>0</v>
      </c>
      <c r="EG168" s="17">
        <f>FishAbundance!EG168</f>
        <v>0</v>
      </c>
      <c r="EH168" s="17">
        <f>FishAbundance!EH168</f>
        <v>0</v>
      </c>
      <c r="EI168" s="17">
        <f>FishAbundance!EI168</f>
        <v>0</v>
      </c>
      <c r="EJ168" s="17">
        <f>FishAbundance!EJ168</f>
        <v>0</v>
      </c>
      <c r="EK168" s="17">
        <f>FishAbundance!EK168</f>
        <v>1</v>
      </c>
      <c r="EL168" s="17">
        <f>FishAbundance!EL168</f>
        <v>0</v>
      </c>
      <c r="EM168" s="17">
        <f>FishAbundance!EM168</f>
        <v>0</v>
      </c>
      <c r="EN168" s="17">
        <f>FishAbundance!EN168</f>
        <v>0</v>
      </c>
      <c r="EO168" s="17">
        <f>FishAbundance!EO168</f>
        <v>2</v>
      </c>
      <c r="EP168" s="17">
        <f>FishAbundance!EP168</f>
        <v>0</v>
      </c>
      <c r="EQ168" s="17">
        <f>FishAbundance!EQ168</f>
        <v>0</v>
      </c>
      <c r="ER168" s="17">
        <f>FishAbundance!ER168</f>
        <v>0</v>
      </c>
      <c r="ES168" s="17">
        <f>FishAbundance!ES168</f>
        <v>0</v>
      </c>
      <c r="ET168" s="17">
        <f>FishAbundance!ET168</f>
        <v>0</v>
      </c>
      <c r="EU168" s="17">
        <f>FishAbundance!EU168</f>
        <v>0</v>
      </c>
      <c r="EV168" s="17">
        <f>FishAbundance!EV168</f>
        <v>0</v>
      </c>
      <c r="EW168" s="17">
        <f>FishAbundance!EW168</f>
        <v>0</v>
      </c>
      <c r="EX168" s="17">
        <f>FishAbundance!EX168</f>
        <v>3</v>
      </c>
      <c r="EY168" s="17">
        <f>FishAbundance!EY168</f>
        <v>0</v>
      </c>
      <c r="EZ168" s="17">
        <f>FishAbundance!EZ168</f>
        <v>0</v>
      </c>
      <c r="FA168" s="17">
        <f>FishAbundance!FA168</f>
        <v>0</v>
      </c>
      <c r="FB168" s="17">
        <f>FishAbundance!FB168</f>
        <v>0</v>
      </c>
      <c r="FC168" s="17">
        <f>FishAbundance!FC168</f>
        <v>0</v>
      </c>
      <c r="FE168" s="17">
        <f>VLOOKUP($A168, SiteInfo!$A$2:$R$480, MATCH(FishAbundancePRIMER!FE$1, SiteInfo!$A$1:$R$1,0), 0)</f>
        <v>1</v>
      </c>
      <c r="FF168" s="17">
        <f>VLOOKUP($A168, SiteInfo!$A$2:$R$480, MATCH(FishAbundancePRIMER!FF$1, SiteInfo!$A$1:$R$1,0), 0)</f>
        <v>5</v>
      </c>
      <c r="FG168" s="17">
        <f>VLOOKUP($A168, SiteInfo!$A$2:$R$480, MATCH(FishAbundancePRIMER!FG$1, SiteInfo!$A$1:$R$1,0), 0)</f>
        <v>2002</v>
      </c>
      <c r="FH168" s="17" t="str">
        <f>VLOOKUP($A168, SiteInfo!$A$2:$R$480, MATCH(FishAbundancePRIMER!FH$1, SiteInfo!$A$1:$R$1,0), 0)</f>
        <v>CD</v>
      </c>
      <c r="FI168" s="17">
        <f>VLOOKUP($A168, SiteInfo!$A$2:$R$480, MATCH(FishAbundancePRIMER!FI$1, SiteInfo!$A$1:$R$1,0), 0)</f>
        <v>4</v>
      </c>
      <c r="FJ168" s="17" t="str">
        <f>VLOOKUP($A168, SiteInfo!$A$2:$R$480, MATCH(FishAbundancePRIMER!FJ$1, SiteInfo!$A$1:$R$1,0), 0)</f>
        <v>Orarapa Island</v>
      </c>
      <c r="FK168" s="17" t="str">
        <f>VLOOKUP($A168, SiteInfo!$A$2:$R$480, MATCH(FishAbundancePRIMER!FK$1, SiteInfo!$A$1:$R$1,0), 0)</f>
        <v>Hauraki Gulf</v>
      </c>
      <c r="FL168" s="17" t="str">
        <f>VLOOKUP($A168, SiteInfo!$A$2:$R$480, MATCH(FishAbundancePRIMER!FL$1, SiteInfo!$A$1:$R$1,0), 0)</f>
        <v>HRG</v>
      </c>
      <c r="FM168" s="17" t="str">
        <f>VLOOKUP($A168, SiteInfo!$A$2:$R$480, MATCH(FishAbundancePRIMER!FM$1, SiteInfo!$A$1:$R$1,0), 0)</f>
        <v>Hauraki Gulf</v>
      </c>
      <c r="FN168" s="17" t="str">
        <f>VLOOKUP($A168, SiteInfo!$A$2:$R$480, MATCH(FishAbundancePRIMER!FN$1, SiteInfo!$A$1:$R$1,0), 0)</f>
        <v>Hg</v>
      </c>
      <c r="FO168" s="17" t="str">
        <f>VLOOKUP($A168, SiteInfo!$A$2:$R$480, MATCH(FishAbundancePRIMER!FO$1, SiteInfo!$A$1:$R$1,0), 0)</f>
        <v>NENI</v>
      </c>
    </row>
    <row r="169" spans="1:171" x14ac:dyDescent="0.25">
      <c r="A169" s="11" t="str">
        <f>FishAbundance!A169</f>
        <v>Hg8</v>
      </c>
      <c r="B169" s="17">
        <f>FishAbundance!B169</f>
        <v>0</v>
      </c>
      <c r="C169" s="17">
        <f>FishAbundance!C169</f>
        <v>0</v>
      </c>
      <c r="D169" s="17">
        <f>FishAbundance!D169</f>
        <v>0</v>
      </c>
      <c r="E169" s="17">
        <f>FishAbundance!E169</f>
        <v>0</v>
      </c>
      <c r="F169" s="17">
        <f>FishAbundance!F169</f>
        <v>0</v>
      </c>
      <c r="G169" s="17">
        <f>FishAbundance!G169</f>
        <v>0</v>
      </c>
      <c r="H169" s="17">
        <f>FishAbundance!H169</f>
        <v>0</v>
      </c>
      <c r="I169" s="17">
        <f>FishAbundance!I169</f>
        <v>0</v>
      </c>
      <c r="J169" s="17">
        <f>FishAbundance!J169</f>
        <v>0</v>
      </c>
      <c r="K169" s="17">
        <f>FishAbundance!K169</f>
        <v>0</v>
      </c>
      <c r="L169" s="17">
        <f>FishAbundance!L169</f>
        <v>0</v>
      </c>
      <c r="M169" s="17">
        <f>FishAbundance!M169</f>
        <v>0</v>
      </c>
      <c r="N169" s="17">
        <f>FishAbundance!N169</f>
        <v>0</v>
      </c>
      <c r="O169" s="17">
        <f>FishAbundance!O169</f>
        <v>0</v>
      </c>
      <c r="P169" s="17">
        <f>FishAbundance!P169</f>
        <v>0</v>
      </c>
      <c r="Q169" s="17">
        <f>FishAbundance!Q169</f>
        <v>0</v>
      </c>
      <c r="R169" s="17">
        <f>FishAbundance!R169</f>
        <v>0</v>
      </c>
      <c r="S169" s="17">
        <f>FishAbundance!S169</f>
        <v>0</v>
      </c>
      <c r="T169" s="17">
        <f>FishAbundance!T169</f>
        <v>0</v>
      </c>
      <c r="U169" s="17">
        <f>FishAbundance!U169</f>
        <v>0</v>
      </c>
      <c r="V169" s="17">
        <f>FishAbundance!V169</f>
        <v>1</v>
      </c>
      <c r="W169" s="17">
        <f>FishAbundance!W169</f>
        <v>0</v>
      </c>
      <c r="X169" s="17">
        <f>FishAbundance!X169</f>
        <v>0</v>
      </c>
      <c r="Y169" s="17">
        <f>FishAbundance!Y169</f>
        <v>0</v>
      </c>
      <c r="Z169" s="17">
        <f>FishAbundance!Z169</f>
        <v>0</v>
      </c>
      <c r="AA169" s="17">
        <f>FishAbundance!AA169</f>
        <v>1</v>
      </c>
      <c r="AB169" s="17">
        <f>FishAbundance!AB169</f>
        <v>0</v>
      </c>
      <c r="AC169" s="17">
        <f>FishAbundance!AC169</f>
        <v>0</v>
      </c>
      <c r="AD169" s="17">
        <f>FishAbundance!AD169</f>
        <v>0</v>
      </c>
      <c r="AE169" s="17">
        <f>FishAbundance!AE169</f>
        <v>0</v>
      </c>
      <c r="AF169" s="17">
        <f>FishAbundance!AF169</f>
        <v>0</v>
      </c>
      <c r="AG169" s="17">
        <f>FishAbundance!AG169</f>
        <v>0</v>
      </c>
      <c r="AH169" s="17">
        <f>FishAbundance!AH169</f>
        <v>0</v>
      </c>
      <c r="AI169" s="17">
        <f>FishAbundance!AI169</f>
        <v>0</v>
      </c>
      <c r="AJ169" s="17">
        <f>FishAbundance!AJ169</f>
        <v>0</v>
      </c>
      <c r="AK169" s="17">
        <f>FishAbundance!AK169</f>
        <v>0</v>
      </c>
      <c r="AL169" s="17">
        <f>FishAbundance!AL169</f>
        <v>0</v>
      </c>
      <c r="AM169" s="17">
        <f>FishAbundance!AM169</f>
        <v>0</v>
      </c>
      <c r="AN169" s="17">
        <f>FishAbundance!AN169</f>
        <v>0</v>
      </c>
      <c r="AO169" s="17">
        <f>FishAbundance!AO169</f>
        <v>0</v>
      </c>
      <c r="AP169" s="17">
        <f>FishAbundance!AP169</f>
        <v>0</v>
      </c>
      <c r="AQ169" s="17">
        <f>FishAbundance!AQ169</f>
        <v>0</v>
      </c>
      <c r="AR169" s="17">
        <f>FishAbundance!AR169</f>
        <v>0</v>
      </c>
      <c r="AS169" s="17">
        <f>FishAbundance!AS169</f>
        <v>0</v>
      </c>
      <c r="AT169" s="17">
        <f>FishAbundance!AT169</f>
        <v>0</v>
      </c>
      <c r="AU169" s="17">
        <f>FishAbundance!AU169</f>
        <v>0</v>
      </c>
      <c r="AV169" s="17">
        <f>FishAbundance!AV169</f>
        <v>0</v>
      </c>
      <c r="AW169" s="17">
        <f>FishAbundance!AW169</f>
        <v>0</v>
      </c>
      <c r="AX169" s="17">
        <f>FishAbundance!AX169</f>
        <v>0</v>
      </c>
      <c r="AY169" s="17">
        <f>FishAbundance!AY169</f>
        <v>0</v>
      </c>
      <c r="AZ169" s="17">
        <f>FishAbundance!AZ169</f>
        <v>0</v>
      </c>
      <c r="BA169" s="17">
        <f>FishAbundance!BA169</f>
        <v>0</v>
      </c>
      <c r="BB169" s="17">
        <f>FishAbundance!BB169</f>
        <v>0</v>
      </c>
      <c r="BC169" s="17">
        <f>FishAbundance!BC169</f>
        <v>3</v>
      </c>
      <c r="BD169" s="17">
        <f>FishAbundance!BD169</f>
        <v>0</v>
      </c>
      <c r="BE169" s="17">
        <f>FishAbundance!BE169</f>
        <v>0</v>
      </c>
      <c r="BF169" s="17">
        <f>FishAbundance!BF169</f>
        <v>2</v>
      </c>
      <c r="BG169" s="17">
        <f>FishAbundance!BG169</f>
        <v>0</v>
      </c>
      <c r="BH169" s="17">
        <f>FishAbundance!BH169</f>
        <v>0</v>
      </c>
      <c r="BI169" s="17">
        <f>FishAbundance!BI169</f>
        <v>0</v>
      </c>
      <c r="BJ169" s="17">
        <f>FishAbundance!BJ169</f>
        <v>0</v>
      </c>
      <c r="BK169" s="17">
        <f>FishAbundance!BK169</f>
        <v>2</v>
      </c>
      <c r="BL169" s="17">
        <f>FishAbundance!BL169</f>
        <v>0</v>
      </c>
      <c r="BM169" s="17">
        <f>FishAbundance!BM169</f>
        <v>0</v>
      </c>
      <c r="BN169" s="17">
        <f>FishAbundance!BN169</f>
        <v>0</v>
      </c>
      <c r="BO169" s="17">
        <f>FishAbundance!BO169</f>
        <v>0</v>
      </c>
      <c r="BP169" s="17">
        <f>FishAbundance!BP169</f>
        <v>0</v>
      </c>
      <c r="BQ169" s="17">
        <f>FishAbundance!BQ169</f>
        <v>0</v>
      </c>
      <c r="BR169" s="17">
        <f>FishAbundance!BR169</f>
        <v>3</v>
      </c>
      <c r="BS169" s="17">
        <f>FishAbundance!BS169</f>
        <v>0</v>
      </c>
      <c r="BT169" s="17">
        <f>FishAbundance!BT169</f>
        <v>0</v>
      </c>
      <c r="BU169" s="17">
        <f>FishAbundance!BU169</f>
        <v>0</v>
      </c>
      <c r="BV169" s="17">
        <f>FishAbundance!BV169</f>
        <v>0</v>
      </c>
      <c r="BW169" s="17">
        <f>FishAbundance!BW169</f>
        <v>0</v>
      </c>
      <c r="BX169" s="17">
        <f>FishAbundance!BX169</f>
        <v>0</v>
      </c>
      <c r="BY169" s="17">
        <f>FishAbundance!BY169</f>
        <v>0</v>
      </c>
      <c r="BZ169" s="17">
        <f>FishAbundance!BZ169</f>
        <v>0</v>
      </c>
      <c r="CA169" s="17">
        <f>FishAbundance!CA169</f>
        <v>0</v>
      </c>
      <c r="CB169" s="17">
        <f>FishAbundance!CB169</f>
        <v>0</v>
      </c>
      <c r="CC169" s="17">
        <f>FishAbundance!CC169</f>
        <v>0</v>
      </c>
      <c r="CD169" s="17">
        <f>FishAbundance!CD169</f>
        <v>0</v>
      </c>
      <c r="CE169" s="17">
        <f>FishAbundance!CE169</f>
        <v>0</v>
      </c>
      <c r="CF169" s="17">
        <f>FishAbundance!CF169</f>
        <v>0</v>
      </c>
      <c r="CG169" s="17">
        <f>FishAbundance!CG169</f>
        <v>0</v>
      </c>
      <c r="CH169" s="17">
        <f>FishAbundance!CH169</f>
        <v>0</v>
      </c>
      <c r="CI169" s="17">
        <f>FishAbundance!CI169</f>
        <v>0</v>
      </c>
      <c r="CJ169" s="17">
        <f>FishAbundance!CJ169</f>
        <v>0</v>
      </c>
      <c r="CK169" s="17">
        <f>FishAbundance!CK169</f>
        <v>0</v>
      </c>
      <c r="CL169" s="17">
        <f>FishAbundance!CL169</f>
        <v>0</v>
      </c>
      <c r="CM169" s="17">
        <f>FishAbundance!CM169</f>
        <v>0</v>
      </c>
      <c r="CN169" s="17">
        <f>FishAbundance!CN169</f>
        <v>0</v>
      </c>
      <c r="CO169" s="17">
        <f>FishAbundance!CO169</f>
        <v>0</v>
      </c>
      <c r="CP169" s="17">
        <f>FishAbundance!CP169</f>
        <v>0</v>
      </c>
      <c r="CQ169" s="17">
        <f>FishAbundance!CQ169</f>
        <v>0</v>
      </c>
      <c r="CR169" s="17">
        <f>FishAbundance!CR169</f>
        <v>0</v>
      </c>
      <c r="CS169" s="17">
        <f>FishAbundance!CS169</f>
        <v>2</v>
      </c>
      <c r="CT169" s="17">
        <f>FishAbundance!CT169</f>
        <v>0</v>
      </c>
      <c r="CU169" s="17">
        <f>FishAbundance!CU169</f>
        <v>0</v>
      </c>
      <c r="CV169" s="17">
        <f>FishAbundance!CV169</f>
        <v>0</v>
      </c>
      <c r="CW169" s="17">
        <f>FishAbundance!CW169</f>
        <v>0</v>
      </c>
      <c r="CX169" s="17">
        <f>FishAbundance!CX169</f>
        <v>0</v>
      </c>
      <c r="CY169" s="17">
        <f>FishAbundance!CY169</f>
        <v>0</v>
      </c>
      <c r="CZ169" s="17">
        <f>FishAbundance!CZ169</f>
        <v>0</v>
      </c>
      <c r="DA169" s="17">
        <f>FishAbundance!DA169</f>
        <v>2</v>
      </c>
      <c r="DB169" s="17">
        <f>FishAbundance!DB169</f>
        <v>0</v>
      </c>
      <c r="DC169" s="17">
        <f>FishAbundance!DC169</f>
        <v>1</v>
      </c>
      <c r="DD169" s="17">
        <f>FishAbundance!DD169</f>
        <v>0</v>
      </c>
      <c r="DE169" s="17">
        <f>FishAbundance!DE169</f>
        <v>0</v>
      </c>
      <c r="DF169" s="17">
        <f>FishAbundance!DF169</f>
        <v>0</v>
      </c>
      <c r="DG169" s="17">
        <f>FishAbundance!DG169</f>
        <v>0</v>
      </c>
      <c r="DH169" s="17">
        <f>FishAbundance!DH169</f>
        <v>0</v>
      </c>
      <c r="DI169" s="17">
        <f>FishAbundance!DI169</f>
        <v>0</v>
      </c>
      <c r="DJ169" s="17">
        <f>FishAbundance!DJ169</f>
        <v>0</v>
      </c>
      <c r="DK169" s="17">
        <f>FishAbundance!DK169</f>
        <v>0</v>
      </c>
      <c r="DL169" s="17">
        <f>FishAbundance!DL169</f>
        <v>0</v>
      </c>
      <c r="DM169" s="17">
        <f>FishAbundance!DM169</f>
        <v>0</v>
      </c>
      <c r="DN169" s="17">
        <f>FishAbundance!DN169</f>
        <v>0</v>
      </c>
      <c r="DO169" s="17">
        <f>FishAbundance!DO169</f>
        <v>0</v>
      </c>
      <c r="DP169" s="17">
        <f>FishAbundance!DP169</f>
        <v>0</v>
      </c>
      <c r="DQ169" s="17">
        <f>FishAbundance!DQ169</f>
        <v>0</v>
      </c>
      <c r="DR169" s="17">
        <f>FishAbundance!DR169</f>
        <v>0</v>
      </c>
      <c r="DS169" s="17">
        <f>FishAbundance!DS169</f>
        <v>0</v>
      </c>
      <c r="DT169" s="17">
        <f>FishAbundance!DT169</f>
        <v>0</v>
      </c>
      <c r="DU169" s="17">
        <f>FishAbundance!DU169</f>
        <v>0</v>
      </c>
      <c r="DV169" s="17">
        <f>FishAbundance!DV169</f>
        <v>1</v>
      </c>
      <c r="DW169" s="17">
        <f>FishAbundance!DW169</f>
        <v>0</v>
      </c>
      <c r="DX169" s="17">
        <f>FishAbundance!DX169</f>
        <v>0</v>
      </c>
      <c r="DY169" s="17">
        <f>FishAbundance!DY169</f>
        <v>0</v>
      </c>
      <c r="DZ169" s="17">
        <f>FishAbundance!DZ169</f>
        <v>0</v>
      </c>
      <c r="EA169" s="17">
        <f>FishAbundance!EA169</f>
        <v>3</v>
      </c>
      <c r="EB169" s="17">
        <f>FishAbundance!EB169</f>
        <v>0</v>
      </c>
      <c r="EC169" s="17">
        <f>FishAbundance!EC169</f>
        <v>2</v>
      </c>
      <c r="ED169" s="17">
        <f>FishAbundance!ED169</f>
        <v>0</v>
      </c>
      <c r="EE169" s="17">
        <f>FishAbundance!EE169</f>
        <v>0</v>
      </c>
      <c r="EF169" s="17">
        <f>FishAbundance!EF169</f>
        <v>0</v>
      </c>
      <c r="EG169" s="17">
        <f>FishAbundance!EG169</f>
        <v>0</v>
      </c>
      <c r="EH169" s="17">
        <f>FishAbundance!EH169</f>
        <v>0</v>
      </c>
      <c r="EI169" s="17">
        <f>FishAbundance!EI169</f>
        <v>0</v>
      </c>
      <c r="EJ169" s="17">
        <f>FishAbundance!EJ169</f>
        <v>0</v>
      </c>
      <c r="EK169" s="17">
        <f>FishAbundance!EK169</f>
        <v>2</v>
      </c>
      <c r="EL169" s="17">
        <f>FishAbundance!EL169</f>
        <v>0</v>
      </c>
      <c r="EM169" s="17">
        <f>FishAbundance!EM169</f>
        <v>0</v>
      </c>
      <c r="EN169" s="17">
        <f>FishAbundance!EN169</f>
        <v>0</v>
      </c>
      <c r="EO169" s="17">
        <f>FishAbundance!EO169</f>
        <v>2</v>
      </c>
      <c r="EP169" s="17">
        <f>FishAbundance!EP169</f>
        <v>0</v>
      </c>
      <c r="EQ169" s="17">
        <f>FishAbundance!EQ169</f>
        <v>0</v>
      </c>
      <c r="ER169" s="17">
        <f>FishAbundance!ER169</f>
        <v>1</v>
      </c>
      <c r="ES169" s="17">
        <f>FishAbundance!ES169</f>
        <v>0</v>
      </c>
      <c r="ET169" s="17">
        <f>FishAbundance!ET169</f>
        <v>0</v>
      </c>
      <c r="EU169" s="17">
        <f>FishAbundance!EU169</f>
        <v>2</v>
      </c>
      <c r="EV169" s="17">
        <f>FishAbundance!EV169</f>
        <v>0</v>
      </c>
      <c r="EW169" s="17">
        <f>FishAbundance!EW169</f>
        <v>0</v>
      </c>
      <c r="EX169" s="17">
        <f>FishAbundance!EX169</f>
        <v>2</v>
      </c>
      <c r="EY169" s="17">
        <f>FishAbundance!EY169</f>
        <v>0</v>
      </c>
      <c r="EZ169" s="17">
        <f>FishAbundance!EZ169</f>
        <v>0</v>
      </c>
      <c r="FA169" s="17">
        <f>FishAbundance!FA169</f>
        <v>0</v>
      </c>
      <c r="FB169" s="17">
        <f>FishAbundance!FB169</f>
        <v>0</v>
      </c>
      <c r="FC169" s="17">
        <f>FishAbundance!FC169</f>
        <v>0</v>
      </c>
      <c r="FE169" s="17">
        <f>VLOOKUP($A169, SiteInfo!$A$2:$R$480, MATCH(FishAbundancePRIMER!FE$1, SiteInfo!$A$1:$R$1,0), 0)</f>
        <v>1</v>
      </c>
      <c r="FF169" s="17">
        <f>VLOOKUP($A169, SiteInfo!$A$2:$R$480, MATCH(FishAbundancePRIMER!FF$1, SiteInfo!$A$1:$R$1,0), 0)</f>
        <v>5</v>
      </c>
      <c r="FG169" s="17">
        <f>VLOOKUP($A169, SiteInfo!$A$2:$R$480, MATCH(FishAbundancePRIMER!FG$1, SiteInfo!$A$1:$R$1,0), 0)</f>
        <v>2002</v>
      </c>
      <c r="FH169" s="17" t="str">
        <f>VLOOKUP($A169, SiteInfo!$A$2:$R$480, MATCH(FishAbundancePRIMER!FH$1, SiteInfo!$A$1:$R$1,0), 0)</f>
        <v>CD</v>
      </c>
      <c r="FI169" s="17">
        <f>VLOOKUP($A169, SiteInfo!$A$2:$R$480, MATCH(FishAbundancePRIMER!FI$1, SiteInfo!$A$1:$R$1,0), 0)</f>
        <v>4</v>
      </c>
      <c r="FJ169" s="17" t="str">
        <f>VLOOKUP($A169, SiteInfo!$A$2:$R$480, MATCH(FishAbundancePRIMER!FJ$1, SiteInfo!$A$1:$R$1,0), 0)</f>
        <v>Motutapu Island Billy Goat Point</v>
      </c>
      <c r="FK169" s="17" t="str">
        <f>VLOOKUP($A169, SiteInfo!$A$2:$R$480, MATCH(FishAbundancePRIMER!FK$1, SiteInfo!$A$1:$R$1,0), 0)</f>
        <v>Hauraki Gulf</v>
      </c>
      <c r="FL169" s="17" t="str">
        <f>VLOOKUP($A169, SiteInfo!$A$2:$R$480, MATCH(FishAbundancePRIMER!FL$1, SiteInfo!$A$1:$R$1,0), 0)</f>
        <v>HRG</v>
      </c>
      <c r="FM169" s="17" t="str">
        <f>VLOOKUP($A169, SiteInfo!$A$2:$R$480, MATCH(FishAbundancePRIMER!FM$1, SiteInfo!$A$1:$R$1,0), 0)</f>
        <v>Hauraki Gulf</v>
      </c>
      <c r="FN169" s="17" t="str">
        <f>VLOOKUP($A169, SiteInfo!$A$2:$R$480, MATCH(FishAbundancePRIMER!FN$1, SiteInfo!$A$1:$R$1,0), 0)</f>
        <v>Hg</v>
      </c>
      <c r="FO169" s="17" t="str">
        <f>VLOOKUP($A169, SiteInfo!$A$2:$R$480, MATCH(FishAbundancePRIMER!FO$1, SiteInfo!$A$1:$R$1,0), 0)</f>
        <v>NENI</v>
      </c>
    </row>
    <row r="170" spans="1:171" x14ac:dyDescent="0.25">
      <c r="A170" s="11" t="str">
        <f>FishAbundance!A170</f>
        <v>Hg9</v>
      </c>
      <c r="B170" s="17">
        <f>FishAbundance!B170</f>
        <v>0</v>
      </c>
      <c r="C170" s="17">
        <f>FishAbundance!C170</f>
        <v>0</v>
      </c>
      <c r="D170" s="17">
        <f>FishAbundance!D170</f>
        <v>0</v>
      </c>
      <c r="E170" s="17">
        <f>FishAbundance!E170</f>
        <v>0</v>
      </c>
      <c r="F170" s="17">
        <f>FishAbundance!F170</f>
        <v>0</v>
      </c>
      <c r="G170" s="17">
        <f>FishAbundance!G170</f>
        <v>0</v>
      </c>
      <c r="H170" s="17">
        <f>FishAbundance!H170</f>
        <v>0</v>
      </c>
      <c r="I170" s="17">
        <f>FishAbundance!I170</f>
        <v>0</v>
      </c>
      <c r="J170" s="17">
        <f>FishAbundance!J170</f>
        <v>0</v>
      </c>
      <c r="K170" s="17">
        <f>FishAbundance!K170</f>
        <v>0</v>
      </c>
      <c r="L170" s="17">
        <f>FishAbundance!L170</f>
        <v>0</v>
      </c>
      <c r="M170" s="17">
        <f>FishAbundance!M170</f>
        <v>0</v>
      </c>
      <c r="N170" s="17">
        <f>FishAbundance!N170</f>
        <v>0</v>
      </c>
      <c r="O170" s="17">
        <f>FishAbundance!O170</f>
        <v>0</v>
      </c>
      <c r="P170" s="17">
        <f>FishAbundance!P170</f>
        <v>0</v>
      </c>
      <c r="Q170" s="17">
        <f>FishAbundance!Q170</f>
        <v>0</v>
      </c>
      <c r="R170" s="17">
        <f>FishAbundance!R170</f>
        <v>0</v>
      </c>
      <c r="S170" s="17">
        <f>FishAbundance!S170</f>
        <v>0</v>
      </c>
      <c r="T170" s="17">
        <f>FishAbundance!T170</f>
        <v>0</v>
      </c>
      <c r="U170" s="17">
        <f>FishAbundance!U170</f>
        <v>0</v>
      </c>
      <c r="V170" s="17">
        <f>FishAbundance!V170</f>
        <v>1</v>
      </c>
      <c r="W170" s="17">
        <f>FishAbundance!W170</f>
        <v>0</v>
      </c>
      <c r="X170" s="17">
        <f>FishAbundance!X170</f>
        <v>0</v>
      </c>
      <c r="Y170" s="17">
        <f>FishAbundance!Y170</f>
        <v>0</v>
      </c>
      <c r="Z170" s="17">
        <f>FishAbundance!Z170</f>
        <v>0</v>
      </c>
      <c r="AA170" s="17">
        <f>FishAbundance!AA170</f>
        <v>1</v>
      </c>
      <c r="AB170" s="17">
        <f>FishAbundance!AB170</f>
        <v>0</v>
      </c>
      <c r="AC170" s="17">
        <f>FishAbundance!AC170</f>
        <v>0</v>
      </c>
      <c r="AD170" s="17">
        <f>FishAbundance!AD170</f>
        <v>0</v>
      </c>
      <c r="AE170" s="17">
        <f>FishAbundance!AE170</f>
        <v>0</v>
      </c>
      <c r="AF170" s="17">
        <f>FishAbundance!AF170</f>
        <v>0</v>
      </c>
      <c r="AG170" s="17">
        <f>FishAbundance!AG170</f>
        <v>0</v>
      </c>
      <c r="AH170" s="17">
        <f>FishAbundance!AH170</f>
        <v>0</v>
      </c>
      <c r="AI170" s="17">
        <f>FishAbundance!AI170</f>
        <v>0</v>
      </c>
      <c r="AJ170" s="17">
        <f>FishAbundance!AJ170</f>
        <v>0</v>
      </c>
      <c r="AK170" s="17">
        <f>FishAbundance!AK170</f>
        <v>0</v>
      </c>
      <c r="AL170" s="17">
        <f>FishAbundance!AL170</f>
        <v>0</v>
      </c>
      <c r="AM170" s="17">
        <f>FishAbundance!AM170</f>
        <v>1</v>
      </c>
      <c r="AN170" s="17">
        <f>FishAbundance!AN170</f>
        <v>0</v>
      </c>
      <c r="AO170" s="17">
        <f>FishAbundance!AO170</f>
        <v>0</v>
      </c>
      <c r="AP170" s="17">
        <f>FishAbundance!AP170</f>
        <v>0</v>
      </c>
      <c r="AQ170" s="17">
        <f>FishAbundance!AQ170</f>
        <v>0</v>
      </c>
      <c r="AR170" s="17">
        <f>FishAbundance!AR170</f>
        <v>0</v>
      </c>
      <c r="AS170" s="17">
        <f>FishAbundance!AS170</f>
        <v>3</v>
      </c>
      <c r="AT170" s="17">
        <f>FishAbundance!AT170</f>
        <v>0</v>
      </c>
      <c r="AU170" s="17">
        <f>FishAbundance!AU170</f>
        <v>0</v>
      </c>
      <c r="AV170" s="17">
        <f>FishAbundance!AV170</f>
        <v>0</v>
      </c>
      <c r="AW170" s="17">
        <f>FishAbundance!AW170</f>
        <v>0</v>
      </c>
      <c r="AX170" s="17">
        <f>FishAbundance!AX170</f>
        <v>0</v>
      </c>
      <c r="AY170" s="17">
        <f>FishAbundance!AY170</f>
        <v>0</v>
      </c>
      <c r="AZ170" s="17">
        <f>FishAbundance!AZ170</f>
        <v>0</v>
      </c>
      <c r="BA170" s="17">
        <f>FishAbundance!BA170</f>
        <v>0</v>
      </c>
      <c r="BB170" s="17">
        <f>FishAbundance!BB170</f>
        <v>0</v>
      </c>
      <c r="BC170" s="17">
        <f>FishAbundance!BC170</f>
        <v>3</v>
      </c>
      <c r="BD170" s="17">
        <f>FishAbundance!BD170</f>
        <v>0</v>
      </c>
      <c r="BE170" s="17">
        <f>FishAbundance!BE170</f>
        <v>0</v>
      </c>
      <c r="BF170" s="17">
        <f>FishAbundance!BF170</f>
        <v>0</v>
      </c>
      <c r="BG170" s="17">
        <f>FishAbundance!BG170</f>
        <v>0</v>
      </c>
      <c r="BH170" s="17">
        <f>FishAbundance!BH170</f>
        <v>0</v>
      </c>
      <c r="BI170" s="17">
        <f>FishAbundance!BI170</f>
        <v>0</v>
      </c>
      <c r="BJ170" s="17">
        <f>FishAbundance!BJ170</f>
        <v>2</v>
      </c>
      <c r="BK170" s="17">
        <f>FishAbundance!BK170</f>
        <v>3</v>
      </c>
      <c r="BL170" s="17">
        <f>FishAbundance!BL170</f>
        <v>0</v>
      </c>
      <c r="BM170" s="17">
        <f>FishAbundance!BM170</f>
        <v>0</v>
      </c>
      <c r="BN170" s="17">
        <f>FishAbundance!BN170</f>
        <v>0</v>
      </c>
      <c r="BO170" s="17">
        <f>FishAbundance!BO170</f>
        <v>0</v>
      </c>
      <c r="BP170" s="17">
        <f>FishAbundance!BP170</f>
        <v>0</v>
      </c>
      <c r="BQ170" s="17">
        <f>FishAbundance!BQ170</f>
        <v>0</v>
      </c>
      <c r="BR170" s="17">
        <f>FishAbundance!BR170</f>
        <v>3</v>
      </c>
      <c r="BS170" s="17">
        <f>FishAbundance!BS170</f>
        <v>0</v>
      </c>
      <c r="BT170" s="17">
        <f>FishAbundance!BT170</f>
        <v>0</v>
      </c>
      <c r="BU170" s="17">
        <f>FishAbundance!BU170</f>
        <v>0</v>
      </c>
      <c r="BV170" s="17">
        <f>FishAbundance!BV170</f>
        <v>0</v>
      </c>
      <c r="BW170" s="17">
        <f>FishAbundance!BW170</f>
        <v>1</v>
      </c>
      <c r="BX170" s="17">
        <f>FishAbundance!BX170</f>
        <v>0</v>
      </c>
      <c r="BY170" s="17">
        <f>FishAbundance!BY170</f>
        <v>0</v>
      </c>
      <c r="BZ170" s="17">
        <f>FishAbundance!BZ170</f>
        <v>0</v>
      </c>
      <c r="CA170" s="17">
        <f>FishAbundance!CA170</f>
        <v>0</v>
      </c>
      <c r="CB170" s="17">
        <f>FishAbundance!CB170</f>
        <v>0</v>
      </c>
      <c r="CC170" s="17">
        <f>FishAbundance!CC170</f>
        <v>0</v>
      </c>
      <c r="CD170" s="17">
        <f>FishAbundance!CD170</f>
        <v>0</v>
      </c>
      <c r="CE170" s="17">
        <f>FishAbundance!CE170</f>
        <v>0</v>
      </c>
      <c r="CF170" s="17">
        <f>FishAbundance!CF170</f>
        <v>0</v>
      </c>
      <c r="CG170" s="17">
        <f>FishAbundance!CG170</f>
        <v>0</v>
      </c>
      <c r="CH170" s="17">
        <f>FishAbundance!CH170</f>
        <v>0</v>
      </c>
      <c r="CI170" s="17">
        <f>FishAbundance!CI170</f>
        <v>0</v>
      </c>
      <c r="CJ170" s="17">
        <f>FishAbundance!CJ170</f>
        <v>0</v>
      </c>
      <c r="CK170" s="17">
        <f>FishAbundance!CK170</f>
        <v>0</v>
      </c>
      <c r="CL170" s="17">
        <f>FishAbundance!CL170</f>
        <v>0</v>
      </c>
      <c r="CM170" s="17">
        <f>FishAbundance!CM170</f>
        <v>0</v>
      </c>
      <c r="CN170" s="17">
        <f>FishAbundance!CN170</f>
        <v>0</v>
      </c>
      <c r="CO170" s="17">
        <f>FishAbundance!CO170</f>
        <v>0</v>
      </c>
      <c r="CP170" s="17">
        <f>FishAbundance!CP170</f>
        <v>0</v>
      </c>
      <c r="CQ170" s="17">
        <f>FishAbundance!CQ170</f>
        <v>0</v>
      </c>
      <c r="CR170" s="17">
        <f>FishAbundance!CR170</f>
        <v>0</v>
      </c>
      <c r="CS170" s="17">
        <f>FishAbundance!CS170</f>
        <v>0</v>
      </c>
      <c r="CT170" s="17">
        <f>FishAbundance!CT170</f>
        <v>0</v>
      </c>
      <c r="CU170" s="17">
        <f>FishAbundance!CU170</f>
        <v>0</v>
      </c>
      <c r="CV170" s="17">
        <f>FishAbundance!CV170</f>
        <v>0</v>
      </c>
      <c r="CW170" s="17">
        <f>FishAbundance!CW170</f>
        <v>0</v>
      </c>
      <c r="CX170" s="17">
        <f>FishAbundance!CX170</f>
        <v>0</v>
      </c>
      <c r="CY170" s="17">
        <f>FishAbundance!CY170</f>
        <v>0</v>
      </c>
      <c r="CZ170" s="17">
        <f>FishAbundance!CZ170</f>
        <v>0</v>
      </c>
      <c r="DA170" s="17">
        <f>FishAbundance!DA170</f>
        <v>2</v>
      </c>
      <c r="DB170" s="17">
        <f>FishAbundance!DB170</f>
        <v>0</v>
      </c>
      <c r="DC170" s="17">
        <f>FishAbundance!DC170</f>
        <v>0</v>
      </c>
      <c r="DD170" s="17">
        <f>FishAbundance!DD170</f>
        <v>0</v>
      </c>
      <c r="DE170" s="17">
        <f>FishAbundance!DE170</f>
        <v>0</v>
      </c>
      <c r="DF170" s="17">
        <f>FishAbundance!DF170</f>
        <v>0</v>
      </c>
      <c r="DG170" s="17">
        <f>FishAbundance!DG170</f>
        <v>0</v>
      </c>
      <c r="DH170" s="17">
        <f>FishAbundance!DH170</f>
        <v>0</v>
      </c>
      <c r="DI170" s="17">
        <f>FishAbundance!DI170</f>
        <v>0</v>
      </c>
      <c r="DJ170" s="17">
        <f>FishAbundance!DJ170</f>
        <v>0</v>
      </c>
      <c r="DK170" s="17">
        <f>FishAbundance!DK170</f>
        <v>0</v>
      </c>
      <c r="DL170" s="17">
        <f>FishAbundance!DL170</f>
        <v>0</v>
      </c>
      <c r="DM170" s="17">
        <f>FishAbundance!DM170</f>
        <v>0</v>
      </c>
      <c r="DN170" s="17">
        <f>FishAbundance!DN170</f>
        <v>0</v>
      </c>
      <c r="DO170" s="17">
        <f>FishAbundance!DO170</f>
        <v>0</v>
      </c>
      <c r="DP170" s="17">
        <f>FishAbundance!DP170</f>
        <v>0</v>
      </c>
      <c r="DQ170" s="17">
        <f>FishAbundance!DQ170</f>
        <v>0</v>
      </c>
      <c r="DR170" s="17">
        <f>FishAbundance!DR170</f>
        <v>0</v>
      </c>
      <c r="DS170" s="17">
        <f>FishAbundance!DS170</f>
        <v>0</v>
      </c>
      <c r="DT170" s="17">
        <f>FishAbundance!DT170</f>
        <v>0</v>
      </c>
      <c r="DU170" s="17">
        <f>FishAbundance!DU170</f>
        <v>0</v>
      </c>
      <c r="DV170" s="17">
        <f>FishAbundance!DV170</f>
        <v>0</v>
      </c>
      <c r="DW170" s="17">
        <f>FishAbundance!DW170</f>
        <v>0</v>
      </c>
      <c r="DX170" s="17">
        <f>FishAbundance!DX170</f>
        <v>0</v>
      </c>
      <c r="DY170" s="17">
        <f>FishAbundance!DY170</f>
        <v>0</v>
      </c>
      <c r="DZ170" s="17">
        <f>FishAbundance!DZ170</f>
        <v>1</v>
      </c>
      <c r="EA170" s="17">
        <f>FishAbundance!EA170</f>
        <v>2</v>
      </c>
      <c r="EB170" s="17">
        <f>FishAbundance!EB170</f>
        <v>1</v>
      </c>
      <c r="EC170" s="17">
        <f>FishAbundance!EC170</f>
        <v>2</v>
      </c>
      <c r="ED170" s="17">
        <f>FishAbundance!ED170</f>
        <v>0</v>
      </c>
      <c r="EE170" s="17">
        <f>FishAbundance!EE170</f>
        <v>0</v>
      </c>
      <c r="EF170" s="17">
        <f>FishAbundance!EF170</f>
        <v>0</v>
      </c>
      <c r="EG170" s="17">
        <f>FishAbundance!EG170</f>
        <v>0</v>
      </c>
      <c r="EH170" s="17">
        <f>FishAbundance!EH170</f>
        <v>0</v>
      </c>
      <c r="EI170" s="17">
        <f>FishAbundance!EI170</f>
        <v>0</v>
      </c>
      <c r="EJ170" s="17">
        <f>FishAbundance!EJ170</f>
        <v>0</v>
      </c>
      <c r="EK170" s="17">
        <f>FishAbundance!EK170</f>
        <v>1</v>
      </c>
      <c r="EL170" s="17">
        <f>FishAbundance!EL170</f>
        <v>0</v>
      </c>
      <c r="EM170" s="17">
        <f>FishAbundance!EM170</f>
        <v>0</v>
      </c>
      <c r="EN170" s="17">
        <f>FishAbundance!EN170</f>
        <v>0</v>
      </c>
      <c r="EO170" s="17">
        <f>FishAbundance!EO170</f>
        <v>3</v>
      </c>
      <c r="EP170" s="17">
        <f>FishAbundance!EP170</f>
        <v>0</v>
      </c>
      <c r="EQ170" s="17">
        <f>FishAbundance!EQ170</f>
        <v>0</v>
      </c>
      <c r="ER170" s="17">
        <f>FishAbundance!ER170</f>
        <v>0</v>
      </c>
      <c r="ES170" s="17">
        <f>FishAbundance!ES170</f>
        <v>0</v>
      </c>
      <c r="ET170" s="17">
        <f>FishAbundance!ET170</f>
        <v>0</v>
      </c>
      <c r="EU170" s="17">
        <f>FishAbundance!EU170</f>
        <v>1</v>
      </c>
      <c r="EV170" s="17">
        <f>FishAbundance!EV170</f>
        <v>0</v>
      </c>
      <c r="EW170" s="17">
        <f>FishAbundance!EW170</f>
        <v>0</v>
      </c>
      <c r="EX170" s="17">
        <f>FishAbundance!EX170</f>
        <v>2</v>
      </c>
      <c r="EY170" s="17">
        <f>FishAbundance!EY170</f>
        <v>0</v>
      </c>
      <c r="EZ170" s="17">
        <f>FishAbundance!EZ170</f>
        <v>0</v>
      </c>
      <c r="FA170" s="17">
        <f>FishAbundance!FA170</f>
        <v>0</v>
      </c>
      <c r="FB170" s="17">
        <f>FishAbundance!FB170</f>
        <v>0</v>
      </c>
      <c r="FC170" s="17">
        <f>FishAbundance!FC170</f>
        <v>0</v>
      </c>
      <c r="FE170" s="17">
        <f>VLOOKUP($A170, SiteInfo!$A$2:$R$480, MATCH(FishAbundancePRIMER!FE$1, SiteInfo!$A$1:$R$1,0), 0)</f>
        <v>2</v>
      </c>
      <c r="FF170" s="17">
        <f>VLOOKUP($A170, SiteInfo!$A$2:$R$480, MATCH(FishAbundancePRIMER!FF$1, SiteInfo!$A$1:$R$1,0), 0)</f>
        <v>5</v>
      </c>
      <c r="FG170" s="17">
        <f>VLOOKUP($A170, SiteInfo!$A$2:$R$480, MATCH(FishAbundancePRIMER!FG$1, SiteInfo!$A$1:$R$1,0), 0)</f>
        <v>2002</v>
      </c>
      <c r="FH170" s="17" t="str">
        <f>VLOOKUP($A170, SiteInfo!$A$2:$R$480, MATCH(FishAbundancePRIMER!FH$1, SiteInfo!$A$1:$R$1,0), 0)</f>
        <v>CD</v>
      </c>
      <c r="FI170" s="17">
        <f>VLOOKUP($A170, SiteInfo!$A$2:$R$480, MATCH(FishAbundancePRIMER!FI$1, SiteInfo!$A$1:$R$1,0), 0)</f>
        <v>4</v>
      </c>
      <c r="FJ170" s="17" t="str">
        <f>VLOOKUP($A170, SiteInfo!$A$2:$R$480, MATCH(FishAbundancePRIMER!FJ$1, SiteInfo!$A$1:$R$1,0), 0)</f>
        <v>Waiheke Island Spray Rock</v>
      </c>
      <c r="FK170" s="17" t="str">
        <f>VLOOKUP($A170, SiteInfo!$A$2:$R$480, MATCH(FishAbundancePRIMER!FK$1, SiteInfo!$A$1:$R$1,0), 0)</f>
        <v>Hauraki Gulf</v>
      </c>
      <c r="FL170" s="17" t="str">
        <f>VLOOKUP($A170, SiteInfo!$A$2:$R$480, MATCH(FishAbundancePRIMER!FL$1, SiteInfo!$A$1:$R$1,0), 0)</f>
        <v>HRG</v>
      </c>
      <c r="FM170" s="17" t="str">
        <f>VLOOKUP($A170, SiteInfo!$A$2:$R$480, MATCH(FishAbundancePRIMER!FM$1, SiteInfo!$A$1:$R$1,0), 0)</f>
        <v>Hauraki Gulf</v>
      </c>
      <c r="FN170" s="17" t="str">
        <f>VLOOKUP($A170, SiteInfo!$A$2:$R$480, MATCH(FishAbundancePRIMER!FN$1, SiteInfo!$A$1:$R$1,0), 0)</f>
        <v>Hg</v>
      </c>
      <c r="FO170" s="17" t="str">
        <f>VLOOKUP($A170, SiteInfo!$A$2:$R$480, MATCH(FishAbundancePRIMER!FO$1, SiteInfo!$A$1:$R$1,0), 0)</f>
        <v>NENI</v>
      </c>
    </row>
    <row r="171" spans="1:171" x14ac:dyDescent="0.25">
      <c r="A171" s="11" t="str">
        <f>FishAbundance!A171</f>
        <v>Hg10</v>
      </c>
      <c r="B171" s="17">
        <f>FishAbundance!B171</f>
        <v>0</v>
      </c>
      <c r="C171" s="17">
        <f>FishAbundance!C171</f>
        <v>0</v>
      </c>
      <c r="D171" s="17">
        <f>FishAbundance!D171</f>
        <v>0</v>
      </c>
      <c r="E171" s="17">
        <f>FishAbundance!E171</f>
        <v>0</v>
      </c>
      <c r="F171" s="17">
        <f>FishAbundance!F171</f>
        <v>0</v>
      </c>
      <c r="G171" s="17">
        <f>FishAbundance!G171</f>
        <v>0</v>
      </c>
      <c r="H171" s="17">
        <f>FishAbundance!H171</f>
        <v>0</v>
      </c>
      <c r="I171" s="17">
        <f>FishAbundance!I171</f>
        <v>0</v>
      </c>
      <c r="J171" s="17">
        <f>FishAbundance!J171</f>
        <v>0</v>
      </c>
      <c r="K171" s="17">
        <f>FishAbundance!K171</f>
        <v>0</v>
      </c>
      <c r="L171" s="17">
        <f>FishAbundance!L171</f>
        <v>0</v>
      </c>
      <c r="M171" s="17">
        <f>FishAbundance!M171</f>
        <v>0</v>
      </c>
      <c r="N171" s="17">
        <f>FishAbundance!N171</f>
        <v>0</v>
      </c>
      <c r="O171" s="17">
        <f>FishAbundance!O171</f>
        <v>0</v>
      </c>
      <c r="P171" s="17">
        <f>FishAbundance!P171</f>
        <v>0</v>
      </c>
      <c r="Q171" s="17">
        <f>FishAbundance!Q171</f>
        <v>0</v>
      </c>
      <c r="R171" s="17">
        <f>FishAbundance!R171</f>
        <v>0</v>
      </c>
      <c r="S171" s="17">
        <f>FishAbundance!S171</f>
        <v>0</v>
      </c>
      <c r="T171" s="17">
        <f>FishAbundance!T171</f>
        <v>0</v>
      </c>
      <c r="U171" s="17">
        <f>FishAbundance!U171</f>
        <v>0</v>
      </c>
      <c r="V171" s="17">
        <f>FishAbundance!V171</f>
        <v>2</v>
      </c>
      <c r="W171" s="17">
        <f>FishAbundance!W171</f>
        <v>0</v>
      </c>
      <c r="X171" s="17">
        <f>FishAbundance!X171</f>
        <v>0</v>
      </c>
      <c r="Y171" s="17">
        <f>FishAbundance!Y171</f>
        <v>0</v>
      </c>
      <c r="Z171" s="17">
        <f>FishAbundance!Z171</f>
        <v>0</v>
      </c>
      <c r="AA171" s="17">
        <f>FishAbundance!AA171</f>
        <v>1</v>
      </c>
      <c r="AB171" s="17">
        <f>FishAbundance!AB171</f>
        <v>0</v>
      </c>
      <c r="AC171" s="17">
        <f>FishAbundance!AC171</f>
        <v>0</v>
      </c>
      <c r="AD171" s="17">
        <f>FishAbundance!AD171</f>
        <v>0</v>
      </c>
      <c r="AE171" s="17">
        <f>FishAbundance!AE171</f>
        <v>1</v>
      </c>
      <c r="AF171" s="17">
        <f>FishAbundance!AF171</f>
        <v>0</v>
      </c>
      <c r="AG171" s="17">
        <f>FishAbundance!AG171</f>
        <v>0</v>
      </c>
      <c r="AH171" s="17">
        <f>FishAbundance!AH171</f>
        <v>0</v>
      </c>
      <c r="AI171" s="17">
        <f>FishAbundance!AI171</f>
        <v>0</v>
      </c>
      <c r="AJ171" s="17">
        <f>FishAbundance!AJ171</f>
        <v>0</v>
      </c>
      <c r="AK171" s="17">
        <f>FishAbundance!AK171</f>
        <v>0</v>
      </c>
      <c r="AL171" s="17">
        <f>FishAbundance!AL171</f>
        <v>0</v>
      </c>
      <c r="AM171" s="17">
        <f>FishAbundance!AM171</f>
        <v>1</v>
      </c>
      <c r="AN171" s="17">
        <f>FishAbundance!AN171</f>
        <v>0</v>
      </c>
      <c r="AO171" s="17">
        <f>FishAbundance!AO171</f>
        <v>0</v>
      </c>
      <c r="AP171" s="17">
        <f>FishAbundance!AP171</f>
        <v>0</v>
      </c>
      <c r="AQ171" s="17">
        <f>FishAbundance!AQ171</f>
        <v>0</v>
      </c>
      <c r="AR171" s="17">
        <f>FishAbundance!AR171</f>
        <v>0</v>
      </c>
      <c r="AS171" s="17">
        <f>FishAbundance!AS171</f>
        <v>0</v>
      </c>
      <c r="AT171" s="17">
        <f>FishAbundance!AT171</f>
        <v>0</v>
      </c>
      <c r="AU171" s="17">
        <f>FishAbundance!AU171</f>
        <v>0</v>
      </c>
      <c r="AV171" s="17">
        <f>FishAbundance!AV171</f>
        <v>0</v>
      </c>
      <c r="AW171" s="17">
        <f>FishAbundance!AW171</f>
        <v>0</v>
      </c>
      <c r="AX171" s="17">
        <f>FishAbundance!AX171</f>
        <v>0</v>
      </c>
      <c r="AY171" s="17">
        <f>FishAbundance!AY171</f>
        <v>0</v>
      </c>
      <c r="AZ171" s="17">
        <f>FishAbundance!AZ171</f>
        <v>0</v>
      </c>
      <c r="BA171" s="17">
        <f>FishAbundance!BA171</f>
        <v>0</v>
      </c>
      <c r="BB171" s="17">
        <f>FishAbundance!BB171</f>
        <v>0</v>
      </c>
      <c r="BC171" s="17">
        <f>FishAbundance!BC171</f>
        <v>0</v>
      </c>
      <c r="BD171" s="17">
        <f>FishAbundance!BD171</f>
        <v>0</v>
      </c>
      <c r="BE171" s="17">
        <f>FishAbundance!BE171</f>
        <v>0</v>
      </c>
      <c r="BF171" s="17">
        <f>FishAbundance!BF171</f>
        <v>3</v>
      </c>
      <c r="BG171" s="17">
        <f>FishAbundance!BG171</f>
        <v>0</v>
      </c>
      <c r="BH171" s="17">
        <f>FishAbundance!BH171</f>
        <v>0</v>
      </c>
      <c r="BI171" s="17">
        <f>FishAbundance!BI171</f>
        <v>0</v>
      </c>
      <c r="BJ171" s="17">
        <f>FishAbundance!BJ171</f>
        <v>0</v>
      </c>
      <c r="BK171" s="17">
        <f>FishAbundance!BK171</f>
        <v>2</v>
      </c>
      <c r="BL171" s="17">
        <f>FishAbundance!BL171</f>
        <v>0</v>
      </c>
      <c r="BM171" s="17">
        <f>FishAbundance!BM171</f>
        <v>0</v>
      </c>
      <c r="BN171" s="17">
        <f>FishAbundance!BN171</f>
        <v>0</v>
      </c>
      <c r="BO171" s="17">
        <f>FishAbundance!BO171</f>
        <v>3</v>
      </c>
      <c r="BP171" s="17">
        <f>FishAbundance!BP171</f>
        <v>0</v>
      </c>
      <c r="BQ171" s="17">
        <f>FishAbundance!BQ171</f>
        <v>0</v>
      </c>
      <c r="BR171" s="17">
        <f>FishAbundance!BR171</f>
        <v>0</v>
      </c>
      <c r="BS171" s="17">
        <f>FishAbundance!BS171</f>
        <v>0</v>
      </c>
      <c r="BT171" s="17">
        <f>FishAbundance!BT171</f>
        <v>0</v>
      </c>
      <c r="BU171" s="17">
        <f>FishAbundance!BU171</f>
        <v>0</v>
      </c>
      <c r="BV171" s="17">
        <f>FishAbundance!BV171</f>
        <v>0</v>
      </c>
      <c r="BW171" s="17">
        <f>FishAbundance!BW171</f>
        <v>0</v>
      </c>
      <c r="BX171" s="17">
        <f>FishAbundance!BX171</f>
        <v>0</v>
      </c>
      <c r="BY171" s="17">
        <f>FishAbundance!BY171</f>
        <v>0</v>
      </c>
      <c r="BZ171" s="17">
        <f>FishAbundance!BZ171</f>
        <v>0</v>
      </c>
      <c r="CA171" s="17">
        <f>FishAbundance!CA171</f>
        <v>0</v>
      </c>
      <c r="CB171" s="17">
        <f>FishAbundance!CB171</f>
        <v>0</v>
      </c>
      <c r="CC171" s="17">
        <f>FishAbundance!CC171</f>
        <v>0</v>
      </c>
      <c r="CD171" s="17">
        <f>FishAbundance!CD171</f>
        <v>0</v>
      </c>
      <c r="CE171" s="17">
        <f>FishAbundance!CE171</f>
        <v>0</v>
      </c>
      <c r="CF171" s="17">
        <f>FishAbundance!CF171</f>
        <v>0</v>
      </c>
      <c r="CG171" s="17">
        <f>FishAbundance!CG171</f>
        <v>0</v>
      </c>
      <c r="CH171" s="17">
        <f>FishAbundance!CH171</f>
        <v>0</v>
      </c>
      <c r="CI171" s="17">
        <f>FishAbundance!CI171</f>
        <v>0</v>
      </c>
      <c r="CJ171" s="17">
        <f>FishAbundance!CJ171</f>
        <v>0</v>
      </c>
      <c r="CK171" s="17">
        <f>FishAbundance!CK171</f>
        <v>0</v>
      </c>
      <c r="CL171" s="17">
        <f>FishAbundance!CL171</f>
        <v>0</v>
      </c>
      <c r="CM171" s="17">
        <f>FishAbundance!CM171</f>
        <v>0</v>
      </c>
      <c r="CN171" s="17">
        <f>FishAbundance!CN171</f>
        <v>0</v>
      </c>
      <c r="CO171" s="17">
        <f>FishAbundance!CO171</f>
        <v>0</v>
      </c>
      <c r="CP171" s="17">
        <f>FishAbundance!CP171</f>
        <v>0</v>
      </c>
      <c r="CQ171" s="17">
        <f>FishAbundance!CQ171</f>
        <v>0</v>
      </c>
      <c r="CR171" s="17">
        <f>FishAbundance!CR171</f>
        <v>0</v>
      </c>
      <c r="CS171" s="17">
        <f>FishAbundance!CS171</f>
        <v>0</v>
      </c>
      <c r="CT171" s="17">
        <f>FishAbundance!CT171</f>
        <v>0</v>
      </c>
      <c r="CU171" s="17">
        <f>FishAbundance!CU171</f>
        <v>0</v>
      </c>
      <c r="CV171" s="17">
        <f>FishAbundance!CV171</f>
        <v>0</v>
      </c>
      <c r="CW171" s="17">
        <f>FishAbundance!CW171</f>
        <v>0</v>
      </c>
      <c r="CX171" s="17">
        <f>FishAbundance!CX171</f>
        <v>0</v>
      </c>
      <c r="CY171" s="17">
        <f>FishAbundance!CY171</f>
        <v>0</v>
      </c>
      <c r="CZ171" s="17">
        <f>FishAbundance!CZ171</f>
        <v>0</v>
      </c>
      <c r="DA171" s="17">
        <f>FishAbundance!DA171</f>
        <v>2</v>
      </c>
      <c r="DB171" s="17">
        <f>FishAbundance!DB171</f>
        <v>0</v>
      </c>
      <c r="DC171" s="17">
        <f>FishAbundance!DC171</f>
        <v>0</v>
      </c>
      <c r="DD171" s="17">
        <f>FishAbundance!DD171</f>
        <v>0</v>
      </c>
      <c r="DE171" s="17">
        <f>FishAbundance!DE171</f>
        <v>0</v>
      </c>
      <c r="DF171" s="17">
        <f>FishAbundance!DF171</f>
        <v>0</v>
      </c>
      <c r="DG171" s="17">
        <f>FishAbundance!DG171</f>
        <v>0</v>
      </c>
      <c r="DH171" s="17">
        <f>FishAbundance!DH171</f>
        <v>0</v>
      </c>
      <c r="DI171" s="17">
        <f>FishAbundance!DI171</f>
        <v>0</v>
      </c>
      <c r="DJ171" s="17">
        <f>FishAbundance!DJ171</f>
        <v>0</v>
      </c>
      <c r="DK171" s="17">
        <f>FishAbundance!DK171</f>
        <v>0</v>
      </c>
      <c r="DL171" s="17">
        <f>FishAbundance!DL171</f>
        <v>0</v>
      </c>
      <c r="DM171" s="17">
        <f>FishAbundance!DM171</f>
        <v>0</v>
      </c>
      <c r="DN171" s="17">
        <f>FishAbundance!DN171</f>
        <v>0</v>
      </c>
      <c r="DO171" s="17">
        <f>FishAbundance!DO171</f>
        <v>0</v>
      </c>
      <c r="DP171" s="17">
        <f>FishAbundance!DP171</f>
        <v>0</v>
      </c>
      <c r="DQ171" s="17">
        <f>FishAbundance!DQ171</f>
        <v>0</v>
      </c>
      <c r="DR171" s="17">
        <f>FishAbundance!DR171</f>
        <v>0</v>
      </c>
      <c r="DS171" s="17">
        <f>FishAbundance!DS171</f>
        <v>0</v>
      </c>
      <c r="DT171" s="17">
        <f>FishAbundance!DT171</f>
        <v>0</v>
      </c>
      <c r="DU171" s="17">
        <f>FishAbundance!DU171</f>
        <v>0</v>
      </c>
      <c r="DV171" s="17">
        <f>FishAbundance!DV171</f>
        <v>0</v>
      </c>
      <c r="DW171" s="17">
        <f>FishAbundance!DW171</f>
        <v>0</v>
      </c>
      <c r="DX171" s="17">
        <f>FishAbundance!DX171</f>
        <v>0</v>
      </c>
      <c r="DY171" s="17">
        <f>FishAbundance!DY171</f>
        <v>0</v>
      </c>
      <c r="DZ171" s="17">
        <f>FishAbundance!DZ171</f>
        <v>1</v>
      </c>
      <c r="EA171" s="17">
        <f>FishAbundance!EA171</f>
        <v>2</v>
      </c>
      <c r="EB171" s="17">
        <f>FishAbundance!EB171</f>
        <v>2</v>
      </c>
      <c r="EC171" s="17">
        <f>FishAbundance!EC171</f>
        <v>2</v>
      </c>
      <c r="ED171" s="17">
        <f>FishAbundance!ED171</f>
        <v>0</v>
      </c>
      <c r="EE171" s="17">
        <f>FishAbundance!EE171</f>
        <v>0</v>
      </c>
      <c r="EF171" s="17">
        <f>FishAbundance!EF171</f>
        <v>0</v>
      </c>
      <c r="EG171" s="17">
        <f>FishAbundance!EG171</f>
        <v>0</v>
      </c>
      <c r="EH171" s="17">
        <f>FishAbundance!EH171</f>
        <v>0</v>
      </c>
      <c r="EI171" s="17">
        <f>FishAbundance!EI171</f>
        <v>0</v>
      </c>
      <c r="EJ171" s="17">
        <f>FishAbundance!EJ171</f>
        <v>0</v>
      </c>
      <c r="EK171" s="17">
        <f>FishAbundance!EK171</f>
        <v>3</v>
      </c>
      <c r="EL171" s="17">
        <f>FishAbundance!EL171</f>
        <v>0</v>
      </c>
      <c r="EM171" s="17">
        <f>FishAbundance!EM171</f>
        <v>0</v>
      </c>
      <c r="EN171" s="17">
        <f>FishAbundance!EN171</f>
        <v>0</v>
      </c>
      <c r="EO171" s="17">
        <f>FishAbundance!EO171</f>
        <v>3</v>
      </c>
      <c r="EP171" s="17">
        <f>FishAbundance!EP171</f>
        <v>0</v>
      </c>
      <c r="EQ171" s="17">
        <f>FishAbundance!EQ171</f>
        <v>0</v>
      </c>
      <c r="ER171" s="17">
        <f>FishAbundance!ER171</f>
        <v>0</v>
      </c>
      <c r="ES171" s="17">
        <f>FishAbundance!ES171</f>
        <v>0</v>
      </c>
      <c r="ET171" s="17">
        <f>FishAbundance!ET171</f>
        <v>0</v>
      </c>
      <c r="EU171" s="17">
        <f>FishAbundance!EU171</f>
        <v>2</v>
      </c>
      <c r="EV171" s="17">
        <f>FishAbundance!EV171</f>
        <v>0</v>
      </c>
      <c r="EW171" s="17">
        <f>FishAbundance!EW171</f>
        <v>0</v>
      </c>
      <c r="EX171" s="17">
        <f>FishAbundance!EX171</f>
        <v>2</v>
      </c>
      <c r="EY171" s="17">
        <f>FishAbundance!EY171</f>
        <v>0</v>
      </c>
      <c r="EZ171" s="17">
        <f>FishAbundance!EZ171</f>
        <v>0</v>
      </c>
      <c r="FA171" s="17">
        <f>FishAbundance!FA171</f>
        <v>0</v>
      </c>
      <c r="FB171" s="17">
        <f>FishAbundance!FB171</f>
        <v>0</v>
      </c>
      <c r="FC171" s="17">
        <f>FishAbundance!FC171</f>
        <v>0</v>
      </c>
      <c r="FE171" s="17">
        <f>VLOOKUP($A171, SiteInfo!$A$2:$R$480, MATCH(FishAbundancePRIMER!FE$1, SiteInfo!$A$1:$R$1,0), 0)</f>
        <v>2</v>
      </c>
      <c r="FF171" s="17">
        <f>VLOOKUP($A171, SiteInfo!$A$2:$R$480, MATCH(FishAbundancePRIMER!FF$1, SiteInfo!$A$1:$R$1,0), 0)</f>
        <v>5</v>
      </c>
      <c r="FG171" s="17">
        <f>VLOOKUP($A171, SiteInfo!$A$2:$R$480, MATCH(FishAbundancePRIMER!FG$1, SiteInfo!$A$1:$R$1,0), 0)</f>
        <v>2002</v>
      </c>
      <c r="FH171" s="17" t="str">
        <f>VLOOKUP($A171, SiteInfo!$A$2:$R$480, MATCH(FishAbundancePRIMER!FH$1, SiteInfo!$A$1:$R$1,0), 0)</f>
        <v>CD</v>
      </c>
      <c r="FI171" s="17">
        <f>VLOOKUP($A171, SiteInfo!$A$2:$R$480, MATCH(FishAbundancePRIMER!FI$1, SiteInfo!$A$1:$R$1,0), 0)</f>
        <v>4</v>
      </c>
      <c r="FJ171" s="17" t="str">
        <f>VLOOKUP($A171, SiteInfo!$A$2:$R$480, MATCH(FishAbundancePRIMER!FJ$1, SiteInfo!$A$1:$R$1,0), 0)</f>
        <v>Waiheke Island Hakaimango Point</v>
      </c>
      <c r="FK171" s="17" t="str">
        <f>VLOOKUP($A171, SiteInfo!$A$2:$R$480, MATCH(FishAbundancePRIMER!FK$1, SiteInfo!$A$1:$R$1,0), 0)</f>
        <v>Hauraki Gulf</v>
      </c>
      <c r="FL171" s="17" t="str">
        <f>VLOOKUP($A171, SiteInfo!$A$2:$R$480, MATCH(FishAbundancePRIMER!FL$1, SiteInfo!$A$1:$R$1,0), 0)</f>
        <v>HRG</v>
      </c>
      <c r="FM171" s="17" t="str">
        <f>VLOOKUP($A171, SiteInfo!$A$2:$R$480, MATCH(FishAbundancePRIMER!FM$1, SiteInfo!$A$1:$R$1,0), 0)</f>
        <v>Hauraki Gulf</v>
      </c>
      <c r="FN171" s="17" t="str">
        <f>VLOOKUP($A171, SiteInfo!$A$2:$R$480, MATCH(FishAbundancePRIMER!FN$1, SiteInfo!$A$1:$R$1,0), 0)</f>
        <v>Hg</v>
      </c>
      <c r="FO171" s="17" t="str">
        <f>VLOOKUP($A171, SiteInfo!$A$2:$R$480, MATCH(FishAbundancePRIMER!FO$1, SiteInfo!$A$1:$R$1,0), 0)</f>
        <v>NENI</v>
      </c>
    </row>
    <row r="172" spans="1:171" x14ac:dyDescent="0.25">
      <c r="A172" s="11" t="str">
        <f>FishAbundance!A172</f>
        <v>Hg11</v>
      </c>
      <c r="B172" s="17">
        <f>FishAbundance!B172</f>
        <v>0</v>
      </c>
      <c r="C172" s="17">
        <f>FishAbundance!C172</f>
        <v>0</v>
      </c>
      <c r="D172" s="17">
        <f>FishAbundance!D172</f>
        <v>0</v>
      </c>
      <c r="E172" s="17">
        <f>FishAbundance!E172</f>
        <v>0</v>
      </c>
      <c r="F172" s="17">
        <f>FishAbundance!F172</f>
        <v>0</v>
      </c>
      <c r="G172" s="17">
        <f>FishAbundance!G172</f>
        <v>0</v>
      </c>
      <c r="H172" s="17">
        <f>FishAbundance!H172</f>
        <v>0</v>
      </c>
      <c r="I172" s="17">
        <f>FishAbundance!I172</f>
        <v>0</v>
      </c>
      <c r="J172" s="17">
        <f>FishAbundance!J172</f>
        <v>0</v>
      </c>
      <c r="K172" s="17">
        <f>FishAbundance!K172</f>
        <v>0</v>
      </c>
      <c r="L172" s="17">
        <f>FishAbundance!L172</f>
        <v>0</v>
      </c>
      <c r="M172" s="17">
        <f>FishAbundance!M172</f>
        <v>0</v>
      </c>
      <c r="N172" s="17">
        <f>FishAbundance!N172</f>
        <v>0</v>
      </c>
      <c r="O172" s="17">
        <f>FishAbundance!O172</f>
        <v>0</v>
      </c>
      <c r="P172" s="17">
        <f>FishAbundance!P172</f>
        <v>0</v>
      </c>
      <c r="Q172" s="17">
        <f>FishAbundance!Q172</f>
        <v>1</v>
      </c>
      <c r="R172" s="17">
        <f>FishAbundance!R172</f>
        <v>1</v>
      </c>
      <c r="S172" s="17">
        <f>FishAbundance!S172</f>
        <v>0</v>
      </c>
      <c r="T172" s="17">
        <f>FishAbundance!T172</f>
        <v>0</v>
      </c>
      <c r="U172" s="17">
        <f>FishAbundance!U172</f>
        <v>0</v>
      </c>
      <c r="V172" s="17">
        <f>FishAbundance!V172</f>
        <v>2</v>
      </c>
      <c r="W172" s="17">
        <f>FishAbundance!W172</f>
        <v>0</v>
      </c>
      <c r="X172" s="17">
        <f>FishAbundance!X172</f>
        <v>0</v>
      </c>
      <c r="Y172" s="17">
        <f>FishAbundance!Y172</f>
        <v>0</v>
      </c>
      <c r="Z172" s="17">
        <f>FishAbundance!Z172</f>
        <v>0</v>
      </c>
      <c r="AA172" s="17">
        <f>FishAbundance!AA172</f>
        <v>2</v>
      </c>
      <c r="AB172" s="17">
        <f>FishAbundance!AB172</f>
        <v>0</v>
      </c>
      <c r="AC172" s="17">
        <f>FishAbundance!AC172</f>
        <v>0</v>
      </c>
      <c r="AD172" s="17">
        <f>FishAbundance!AD172</f>
        <v>0</v>
      </c>
      <c r="AE172" s="17">
        <f>FishAbundance!AE172</f>
        <v>0</v>
      </c>
      <c r="AF172" s="17">
        <f>FishAbundance!AF172</f>
        <v>0</v>
      </c>
      <c r="AG172" s="17">
        <f>FishAbundance!AG172</f>
        <v>0</v>
      </c>
      <c r="AH172" s="17">
        <f>FishAbundance!AH172</f>
        <v>0</v>
      </c>
      <c r="AI172" s="17">
        <f>FishAbundance!AI172</f>
        <v>0</v>
      </c>
      <c r="AJ172" s="17">
        <f>FishAbundance!AJ172</f>
        <v>0</v>
      </c>
      <c r="AK172" s="17">
        <f>FishAbundance!AK172</f>
        <v>0</v>
      </c>
      <c r="AL172" s="17">
        <f>FishAbundance!AL172</f>
        <v>0</v>
      </c>
      <c r="AM172" s="17">
        <f>FishAbundance!AM172</f>
        <v>3</v>
      </c>
      <c r="AN172" s="17">
        <f>FishAbundance!AN172</f>
        <v>0</v>
      </c>
      <c r="AO172" s="17">
        <f>FishAbundance!AO172</f>
        <v>0</v>
      </c>
      <c r="AP172" s="17">
        <f>FishAbundance!AP172</f>
        <v>0</v>
      </c>
      <c r="AQ172" s="17">
        <f>FishAbundance!AQ172</f>
        <v>0</v>
      </c>
      <c r="AR172" s="17">
        <f>FishAbundance!AR172</f>
        <v>0</v>
      </c>
      <c r="AS172" s="17">
        <f>FishAbundance!AS172</f>
        <v>3</v>
      </c>
      <c r="AT172" s="17">
        <f>FishAbundance!AT172</f>
        <v>0</v>
      </c>
      <c r="AU172" s="17">
        <f>FishAbundance!AU172</f>
        <v>0</v>
      </c>
      <c r="AV172" s="17">
        <f>FishAbundance!AV172</f>
        <v>0</v>
      </c>
      <c r="AW172" s="17">
        <f>FishAbundance!AW172</f>
        <v>0</v>
      </c>
      <c r="AX172" s="17">
        <f>FishAbundance!AX172</f>
        <v>0</v>
      </c>
      <c r="AY172" s="17">
        <f>FishAbundance!AY172</f>
        <v>0</v>
      </c>
      <c r="AZ172" s="17">
        <f>FishAbundance!AZ172</f>
        <v>0</v>
      </c>
      <c r="BA172" s="17">
        <f>FishAbundance!BA172</f>
        <v>0</v>
      </c>
      <c r="BB172" s="17">
        <f>FishAbundance!BB172</f>
        <v>0</v>
      </c>
      <c r="BC172" s="17">
        <f>FishAbundance!BC172</f>
        <v>0</v>
      </c>
      <c r="BD172" s="17">
        <f>FishAbundance!BD172</f>
        <v>0</v>
      </c>
      <c r="BE172" s="17">
        <f>FishAbundance!BE172</f>
        <v>0</v>
      </c>
      <c r="BF172" s="17">
        <f>FishAbundance!BF172</f>
        <v>0</v>
      </c>
      <c r="BG172" s="17">
        <f>FishAbundance!BG172</f>
        <v>0</v>
      </c>
      <c r="BH172" s="17">
        <f>FishAbundance!BH172</f>
        <v>0</v>
      </c>
      <c r="BI172" s="17">
        <f>FishAbundance!BI172</f>
        <v>0</v>
      </c>
      <c r="BJ172" s="17">
        <f>FishAbundance!BJ172</f>
        <v>0</v>
      </c>
      <c r="BK172" s="17">
        <f>FishAbundance!BK172</f>
        <v>2</v>
      </c>
      <c r="BL172" s="17">
        <f>FishAbundance!BL172</f>
        <v>0</v>
      </c>
      <c r="BM172" s="17">
        <f>FishAbundance!BM172</f>
        <v>0</v>
      </c>
      <c r="BN172" s="17">
        <f>FishAbundance!BN172</f>
        <v>0</v>
      </c>
      <c r="BO172" s="17">
        <f>FishAbundance!BO172</f>
        <v>0</v>
      </c>
      <c r="BP172" s="17">
        <f>FishAbundance!BP172</f>
        <v>0</v>
      </c>
      <c r="BQ172" s="17">
        <f>FishAbundance!BQ172</f>
        <v>0</v>
      </c>
      <c r="BR172" s="17">
        <f>FishAbundance!BR172</f>
        <v>2</v>
      </c>
      <c r="BS172" s="17">
        <f>FishAbundance!BS172</f>
        <v>0</v>
      </c>
      <c r="BT172" s="17">
        <f>FishAbundance!BT172</f>
        <v>0</v>
      </c>
      <c r="BU172" s="17">
        <f>FishAbundance!BU172</f>
        <v>0</v>
      </c>
      <c r="BV172" s="17">
        <f>FishAbundance!BV172</f>
        <v>0</v>
      </c>
      <c r="BW172" s="17">
        <f>FishAbundance!BW172</f>
        <v>0</v>
      </c>
      <c r="BX172" s="17">
        <f>FishAbundance!BX172</f>
        <v>0</v>
      </c>
      <c r="BY172" s="17">
        <f>FishAbundance!BY172</f>
        <v>0</v>
      </c>
      <c r="BZ172" s="17">
        <f>FishAbundance!BZ172</f>
        <v>0</v>
      </c>
      <c r="CA172" s="17">
        <f>FishAbundance!CA172</f>
        <v>0</v>
      </c>
      <c r="CB172" s="17">
        <f>FishAbundance!CB172</f>
        <v>0</v>
      </c>
      <c r="CC172" s="17">
        <f>FishAbundance!CC172</f>
        <v>0</v>
      </c>
      <c r="CD172" s="17">
        <f>FishAbundance!CD172</f>
        <v>0</v>
      </c>
      <c r="CE172" s="17">
        <f>FishAbundance!CE172</f>
        <v>0</v>
      </c>
      <c r="CF172" s="17">
        <f>FishAbundance!CF172</f>
        <v>0</v>
      </c>
      <c r="CG172" s="17">
        <f>FishAbundance!CG172</f>
        <v>3</v>
      </c>
      <c r="CH172" s="17">
        <f>FishAbundance!CH172</f>
        <v>0</v>
      </c>
      <c r="CI172" s="17">
        <f>FishAbundance!CI172</f>
        <v>0</v>
      </c>
      <c r="CJ172" s="17">
        <f>FishAbundance!CJ172</f>
        <v>0</v>
      </c>
      <c r="CK172" s="17">
        <f>FishAbundance!CK172</f>
        <v>0</v>
      </c>
      <c r="CL172" s="17">
        <f>FishAbundance!CL172</f>
        <v>0</v>
      </c>
      <c r="CM172" s="17">
        <f>FishAbundance!CM172</f>
        <v>1</v>
      </c>
      <c r="CN172" s="17">
        <f>FishAbundance!CN172</f>
        <v>0</v>
      </c>
      <c r="CO172" s="17">
        <f>FishAbundance!CO172</f>
        <v>0</v>
      </c>
      <c r="CP172" s="17">
        <f>FishAbundance!CP172</f>
        <v>0</v>
      </c>
      <c r="CQ172" s="17">
        <f>FishAbundance!CQ172</f>
        <v>0</v>
      </c>
      <c r="CR172" s="17">
        <f>FishAbundance!CR172</f>
        <v>0</v>
      </c>
      <c r="CS172" s="17">
        <f>FishAbundance!CS172</f>
        <v>0</v>
      </c>
      <c r="CT172" s="17">
        <f>FishAbundance!CT172</f>
        <v>0</v>
      </c>
      <c r="CU172" s="17">
        <f>FishAbundance!CU172</f>
        <v>0</v>
      </c>
      <c r="CV172" s="17">
        <f>FishAbundance!CV172</f>
        <v>0</v>
      </c>
      <c r="CW172" s="17">
        <f>FishAbundance!CW172</f>
        <v>0</v>
      </c>
      <c r="CX172" s="17">
        <f>FishAbundance!CX172</f>
        <v>0</v>
      </c>
      <c r="CY172" s="17">
        <f>FishAbundance!CY172</f>
        <v>0</v>
      </c>
      <c r="CZ172" s="17">
        <f>FishAbundance!CZ172</f>
        <v>0</v>
      </c>
      <c r="DA172" s="17">
        <f>FishAbundance!DA172</f>
        <v>2</v>
      </c>
      <c r="DB172" s="17">
        <f>FishAbundance!DB172</f>
        <v>0</v>
      </c>
      <c r="DC172" s="17">
        <f>FishAbundance!DC172</f>
        <v>1</v>
      </c>
      <c r="DD172" s="17">
        <f>FishAbundance!DD172</f>
        <v>0</v>
      </c>
      <c r="DE172" s="17">
        <f>FishAbundance!DE172</f>
        <v>0</v>
      </c>
      <c r="DF172" s="17">
        <f>FishAbundance!DF172</f>
        <v>0</v>
      </c>
      <c r="DG172" s="17">
        <f>FishAbundance!DG172</f>
        <v>0</v>
      </c>
      <c r="DH172" s="17">
        <f>FishAbundance!DH172</f>
        <v>0</v>
      </c>
      <c r="DI172" s="17">
        <f>FishAbundance!DI172</f>
        <v>0</v>
      </c>
      <c r="DJ172" s="17">
        <f>FishAbundance!DJ172</f>
        <v>0</v>
      </c>
      <c r="DK172" s="17">
        <f>FishAbundance!DK172</f>
        <v>0</v>
      </c>
      <c r="DL172" s="17">
        <f>FishAbundance!DL172</f>
        <v>0</v>
      </c>
      <c r="DM172" s="17">
        <f>FishAbundance!DM172</f>
        <v>0</v>
      </c>
      <c r="DN172" s="17">
        <f>FishAbundance!DN172</f>
        <v>0</v>
      </c>
      <c r="DO172" s="17">
        <f>FishAbundance!DO172</f>
        <v>0</v>
      </c>
      <c r="DP172" s="17">
        <f>FishAbundance!DP172</f>
        <v>0</v>
      </c>
      <c r="DQ172" s="17">
        <f>FishAbundance!DQ172</f>
        <v>0</v>
      </c>
      <c r="DR172" s="17">
        <f>FishAbundance!DR172</f>
        <v>0</v>
      </c>
      <c r="DS172" s="17">
        <f>FishAbundance!DS172</f>
        <v>0</v>
      </c>
      <c r="DT172" s="17">
        <f>FishAbundance!DT172</f>
        <v>0</v>
      </c>
      <c r="DU172" s="17">
        <f>FishAbundance!DU172</f>
        <v>0</v>
      </c>
      <c r="DV172" s="17">
        <f>FishAbundance!DV172</f>
        <v>2</v>
      </c>
      <c r="DW172" s="17">
        <f>FishAbundance!DW172</f>
        <v>0</v>
      </c>
      <c r="DX172" s="17">
        <f>FishAbundance!DX172</f>
        <v>0</v>
      </c>
      <c r="DY172" s="17">
        <f>FishAbundance!DY172</f>
        <v>0</v>
      </c>
      <c r="DZ172" s="17">
        <f>FishAbundance!DZ172</f>
        <v>1</v>
      </c>
      <c r="EA172" s="17">
        <f>FishAbundance!EA172</f>
        <v>2</v>
      </c>
      <c r="EB172" s="17">
        <f>FishAbundance!EB172</f>
        <v>3</v>
      </c>
      <c r="EC172" s="17">
        <f>FishAbundance!EC172</f>
        <v>2</v>
      </c>
      <c r="ED172" s="17">
        <f>FishAbundance!ED172</f>
        <v>0</v>
      </c>
      <c r="EE172" s="17">
        <f>FishAbundance!EE172</f>
        <v>0</v>
      </c>
      <c r="EF172" s="17">
        <f>FishAbundance!EF172</f>
        <v>0</v>
      </c>
      <c r="EG172" s="17">
        <f>FishAbundance!EG172</f>
        <v>0</v>
      </c>
      <c r="EH172" s="17">
        <f>FishAbundance!EH172</f>
        <v>0</v>
      </c>
      <c r="EI172" s="17">
        <f>FishAbundance!EI172</f>
        <v>0</v>
      </c>
      <c r="EJ172" s="17">
        <f>FishAbundance!EJ172</f>
        <v>0</v>
      </c>
      <c r="EK172" s="17">
        <f>FishAbundance!EK172</f>
        <v>0</v>
      </c>
      <c r="EL172" s="17">
        <f>FishAbundance!EL172</f>
        <v>0</v>
      </c>
      <c r="EM172" s="17">
        <f>FishAbundance!EM172</f>
        <v>0</v>
      </c>
      <c r="EN172" s="17">
        <f>FishAbundance!EN172</f>
        <v>0</v>
      </c>
      <c r="EO172" s="17">
        <f>FishAbundance!EO172</f>
        <v>3</v>
      </c>
      <c r="EP172" s="17">
        <f>FishAbundance!EP172</f>
        <v>0</v>
      </c>
      <c r="EQ172" s="17">
        <f>FishAbundance!EQ172</f>
        <v>0</v>
      </c>
      <c r="ER172" s="17">
        <f>FishAbundance!ER172</f>
        <v>1</v>
      </c>
      <c r="ES172" s="17">
        <f>FishAbundance!ES172</f>
        <v>0</v>
      </c>
      <c r="ET172" s="17">
        <f>FishAbundance!ET172</f>
        <v>0</v>
      </c>
      <c r="EU172" s="17">
        <f>FishAbundance!EU172</f>
        <v>0</v>
      </c>
      <c r="EV172" s="17">
        <f>FishAbundance!EV172</f>
        <v>0</v>
      </c>
      <c r="EW172" s="17">
        <f>FishAbundance!EW172</f>
        <v>0</v>
      </c>
      <c r="EX172" s="17">
        <f>FishAbundance!EX172</f>
        <v>2</v>
      </c>
      <c r="EY172" s="17">
        <f>FishAbundance!EY172</f>
        <v>0</v>
      </c>
      <c r="EZ172" s="17">
        <f>FishAbundance!EZ172</f>
        <v>0</v>
      </c>
      <c r="FA172" s="17">
        <f>FishAbundance!FA172</f>
        <v>0</v>
      </c>
      <c r="FB172" s="17">
        <f>FishAbundance!FB172</f>
        <v>0</v>
      </c>
      <c r="FC172" s="17">
        <f>FishAbundance!FC172</f>
        <v>0</v>
      </c>
      <c r="FE172" s="17">
        <f>VLOOKUP($A172, SiteInfo!$A$2:$R$480, MATCH(FishAbundancePRIMER!FE$1, SiteInfo!$A$1:$R$1,0), 0)</f>
        <v>6</v>
      </c>
      <c r="FF172" s="17">
        <f>VLOOKUP($A172, SiteInfo!$A$2:$R$480, MATCH(FishAbundancePRIMER!FF$1, SiteInfo!$A$1:$R$1,0), 0)</f>
        <v>5</v>
      </c>
      <c r="FG172" s="17">
        <f>VLOOKUP($A172, SiteInfo!$A$2:$R$480, MATCH(FishAbundancePRIMER!FG$1, SiteInfo!$A$1:$R$1,0), 0)</f>
        <v>2002</v>
      </c>
      <c r="FH172" s="17" t="str">
        <f>VLOOKUP($A172, SiteInfo!$A$2:$R$480, MATCH(FishAbundancePRIMER!FH$1, SiteInfo!$A$1:$R$1,0), 0)</f>
        <v>CD</v>
      </c>
      <c r="FI172" s="17">
        <f>VLOOKUP($A172, SiteInfo!$A$2:$R$480, MATCH(FishAbundancePRIMER!FI$1, SiteInfo!$A$1:$R$1,0), 0)</f>
        <v>4</v>
      </c>
      <c r="FJ172" s="17" t="str">
        <f>VLOOKUP($A172, SiteInfo!$A$2:$R$480, MATCH(FishAbundancePRIMER!FJ$1, SiteInfo!$A$1:$R$1,0), 0)</f>
        <v>Fantail Bay Reef</v>
      </c>
      <c r="FK172" s="17" t="str">
        <f>VLOOKUP($A172, SiteInfo!$A$2:$R$480, MATCH(FishAbundancePRIMER!FK$1, SiteInfo!$A$1:$R$1,0), 0)</f>
        <v>Hauraki Gulf</v>
      </c>
      <c r="FL172" s="17" t="str">
        <f>VLOOKUP($A172, SiteInfo!$A$2:$R$480, MATCH(FishAbundancePRIMER!FL$1, SiteInfo!$A$1:$R$1,0), 0)</f>
        <v>HRG</v>
      </c>
      <c r="FM172" s="17" t="str">
        <f>VLOOKUP($A172, SiteInfo!$A$2:$R$480, MATCH(FishAbundancePRIMER!FM$1, SiteInfo!$A$1:$R$1,0), 0)</f>
        <v>Hauraki Gulf</v>
      </c>
      <c r="FN172" s="17" t="str">
        <f>VLOOKUP($A172, SiteInfo!$A$2:$R$480, MATCH(FishAbundancePRIMER!FN$1, SiteInfo!$A$1:$R$1,0), 0)</f>
        <v>Hg</v>
      </c>
      <c r="FO172" s="17" t="str">
        <f>VLOOKUP($A172, SiteInfo!$A$2:$R$480, MATCH(FishAbundancePRIMER!FO$1, SiteInfo!$A$1:$R$1,0), 0)</f>
        <v>NENI</v>
      </c>
    </row>
    <row r="173" spans="1:171" x14ac:dyDescent="0.25">
      <c r="A173" s="11" t="str">
        <f>FishAbundance!A173</f>
        <v>Hg12</v>
      </c>
      <c r="B173" s="17">
        <f>FishAbundance!B173</f>
        <v>0</v>
      </c>
      <c r="C173" s="17">
        <f>FishAbundance!C173</f>
        <v>0</v>
      </c>
      <c r="D173" s="17">
        <f>FishAbundance!D173</f>
        <v>0</v>
      </c>
      <c r="E173" s="17">
        <f>FishAbundance!E173</f>
        <v>0</v>
      </c>
      <c r="F173" s="17">
        <f>FishAbundance!F173</f>
        <v>0</v>
      </c>
      <c r="G173" s="17">
        <f>FishAbundance!G173</f>
        <v>0</v>
      </c>
      <c r="H173" s="17">
        <f>FishAbundance!H173</f>
        <v>0</v>
      </c>
      <c r="I173" s="17">
        <f>FishAbundance!I173</f>
        <v>0</v>
      </c>
      <c r="J173" s="17">
        <f>FishAbundance!J173</f>
        <v>0</v>
      </c>
      <c r="K173" s="17">
        <f>FishAbundance!K173</f>
        <v>0</v>
      </c>
      <c r="L173" s="17">
        <f>FishAbundance!L173</f>
        <v>0</v>
      </c>
      <c r="M173" s="17">
        <f>FishAbundance!M173</f>
        <v>0</v>
      </c>
      <c r="N173" s="17">
        <f>FishAbundance!N173</f>
        <v>0</v>
      </c>
      <c r="O173" s="17">
        <f>FishAbundance!O173</f>
        <v>0</v>
      </c>
      <c r="P173" s="17">
        <f>FishAbundance!P173</f>
        <v>0</v>
      </c>
      <c r="Q173" s="17">
        <f>FishAbundance!Q173</f>
        <v>0</v>
      </c>
      <c r="R173" s="17">
        <f>FishAbundance!R173</f>
        <v>0</v>
      </c>
      <c r="S173" s="17">
        <f>FishAbundance!S173</f>
        <v>0</v>
      </c>
      <c r="T173" s="17">
        <f>FishAbundance!T173</f>
        <v>0</v>
      </c>
      <c r="U173" s="17">
        <f>FishAbundance!U173</f>
        <v>0</v>
      </c>
      <c r="V173" s="17">
        <f>FishAbundance!V173</f>
        <v>0</v>
      </c>
      <c r="W173" s="17">
        <f>FishAbundance!W173</f>
        <v>0</v>
      </c>
      <c r="X173" s="17">
        <f>FishAbundance!X173</f>
        <v>0</v>
      </c>
      <c r="Y173" s="17">
        <f>FishAbundance!Y173</f>
        <v>0</v>
      </c>
      <c r="Z173" s="17">
        <f>FishAbundance!Z173</f>
        <v>0</v>
      </c>
      <c r="AA173" s="17">
        <f>FishAbundance!AA173</f>
        <v>1</v>
      </c>
      <c r="AB173" s="17">
        <f>FishAbundance!AB173</f>
        <v>0</v>
      </c>
      <c r="AC173" s="17">
        <f>FishAbundance!AC173</f>
        <v>0</v>
      </c>
      <c r="AD173" s="17">
        <f>FishAbundance!AD173</f>
        <v>0</v>
      </c>
      <c r="AE173" s="17">
        <f>FishAbundance!AE173</f>
        <v>0</v>
      </c>
      <c r="AF173" s="17">
        <f>FishAbundance!AF173</f>
        <v>0</v>
      </c>
      <c r="AG173" s="17">
        <f>FishAbundance!AG173</f>
        <v>0</v>
      </c>
      <c r="AH173" s="17">
        <f>FishAbundance!AH173</f>
        <v>0</v>
      </c>
      <c r="AI173" s="17">
        <f>FishAbundance!AI173</f>
        <v>0</v>
      </c>
      <c r="AJ173" s="17">
        <f>FishAbundance!AJ173</f>
        <v>0</v>
      </c>
      <c r="AK173" s="17">
        <f>FishAbundance!AK173</f>
        <v>0</v>
      </c>
      <c r="AL173" s="17">
        <f>FishAbundance!AL173</f>
        <v>0</v>
      </c>
      <c r="AM173" s="17">
        <f>FishAbundance!AM173</f>
        <v>1</v>
      </c>
      <c r="AN173" s="17">
        <f>FishAbundance!AN173</f>
        <v>0</v>
      </c>
      <c r="AO173" s="17">
        <f>FishAbundance!AO173</f>
        <v>0</v>
      </c>
      <c r="AP173" s="17">
        <f>FishAbundance!AP173</f>
        <v>0</v>
      </c>
      <c r="AQ173" s="17">
        <f>FishAbundance!AQ173</f>
        <v>0</v>
      </c>
      <c r="AR173" s="17">
        <f>FishAbundance!AR173</f>
        <v>0</v>
      </c>
      <c r="AS173" s="17">
        <f>FishAbundance!AS173</f>
        <v>2</v>
      </c>
      <c r="AT173" s="17">
        <f>FishAbundance!AT173</f>
        <v>0</v>
      </c>
      <c r="AU173" s="17">
        <f>FishAbundance!AU173</f>
        <v>0</v>
      </c>
      <c r="AV173" s="17">
        <f>FishAbundance!AV173</f>
        <v>0</v>
      </c>
      <c r="AW173" s="17">
        <f>FishAbundance!AW173</f>
        <v>0</v>
      </c>
      <c r="AX173" s="17">
        <f>FishAbundance!AX173</f>
        <v>0</v>
      </c>
      <c r="AY173" s="17">
        <f>FishAbundance!AY173</f>
        <v>0</v>
      </c>
      <c r="AZ173" s="17">
        <f>FishAbundance!AZ173</f>
        <v>0</v>
      </c>
      <c r="BA173" s="17">
        <f>FishAbundance!BA173</f>
        <v>0</v>
      </c>
      <c r="BB173" s="17">
        <f>FishAbundance!BB173</f>
        <v>0</v>
      </c>
      <c r="BC173" s="17">
        <f>FishAbundance!BC173</f>
        <v>0</v>
      </c>
      <c r="BD173" s="17">
        <f>FishAbundance!BD173</f>
        <v>0</v>
      </c>
      <c r="BE173" s="17">
        <f>FishAbundance!BE173</f>
        <v>0</v>
      </c>
      <c r="BF173" s="17">
        <f>FishAbundance!BF173</f>
        <v>0</v>
      </c>
      <c r="BG173" s="17">
        <f>FishAbundance!BG173</f>
        <v>0</v>
      </c>
      <c r="BH173" s="17">
        <f>FishAbundance!BH173</f>
        <v>0</v>
      </c>
      <c r="BI173" s="17">
        <f>FishAbundance!BI173</f>
        <v>0</v>
      </c>
      <c r="BJ173" s="17">
        <f>FishAbundance!BJ173</f>
        <v>2</v>
      </c>
      <c r="BK173" s="17">
        <f>FishAbundance!BK173</f>
        <v>3</v>
      </c>
      <c r="BL173" s="17">
        <f>FishAbundance!BL173</f>
        <v>0</v>
      </c>
      <c r="BM173" s="17">
        <f>FishAbundance!BM173</f>
        <v>0</v>
      </c>
      <c r="BN173" s="17">
        <f>FishAbundance!BN173</f>
        <v>0</v>
      </c>
      <c r="BO173" s="17">
        <f>FishAbundance!BO173</f>
        <v>0</v>
      </c>
      <c r="BP173" s="17">
        <f>FishAbundance!BP173</f>
        <v>0</v>
      </c>
      <c r="BQ173" s="17">
        <f>FishAbundance!BQ173</f>
        <v>0</v>
      </c>
      <c r="BR173" s="17">
        <f>FishAbundance!BR173</f>
        <v>3</v>
      </c>
      <c r="BS173" s="17">
        <f>FishAbundance!BS173</f>
        <v>0</v>
      </c>
      <c r="BT173" s="17">
        <f>FishAbundance!BT173</f>
        <v>0</v>
      </c>
      <c r="BU173" s="17">
        <f>FishAbundance!BU173</f>
        <v>1</v>
      </c>
      <c r="BV173" s="17">
        <f>FishAbundance!BV173</f>
        <v>0</v>
      </c>
      <c r="BW173" s="17">
        <f>FishAbundance!BW173</f>
        <v>1</v>
      </c>
      <c r="BX173" s="17">
        <f>FishAbundance!BX173</f>
        <v>0</v>
      </c>
      <c r="BY173" s="17">
        <f>FishAbundance!BY173</f>
        <v>0</v>
      </c>
      <c r="BZ173" s="17">
        <f>FishAbundance!BZ173</f>
        <v>0</v>
      </c>
      <c r="CA173" s="17">
        <f>FishAbundance!CA173</f>
        <v>0</v>
      </c>
      <c r="CB173" s="17">
        <f>FishAbundance!CB173</f>
        <v>0</v>
      </c>
      <c r="CC173" s="17">
        <f>FishAbundance!CC173</f>
        <v>0</v>
      </c>
      <c r="CD173" s="17">
        <f>FishAbundance!CD173</f>
        <v>0</v>
      </c>
      <c r="CE173" s="17">
        <f>FishAbundance!CE173</f>
        <v>0</v>
      </c>
      <c r="CF173" s="17">
        <f>FishAbundance!CF173</f>
        <v>0</v>
      </c>
      <c r="CG173" s="17">
        <f>FishAbundance!CG173</f>
        <v>0</v>
      </c>
      <c r="CH173" s="17">
        <f>FishAbundance!CH173</f>
        <v>0</v>
      </c>
      <c r="CI173" s="17">
        <f>FishAbundance!CI173</f>
        <v>0</v>
      </c>
      <c r="CJ173" s="17">
        <f>FishAbundance!CJ173</f>
        <v>0</v>
      </c>
      <c r="CK173" s="17">
        <f>FishAbundance!CK173</f>
        <v>0</v>
      </c>
      <c r="CL173" s="17">
        <f>FishAbundance!CL173</f>
        <v>0</v>
      </c>
      <c r="CM173" s="17">
        <f>FishAbundance!CM173</f>
        <v>1</v>
      </c>
      <c r="CN173" s="17">
        <f>FishAbundance!CN173</f>
        <v>1</v>
      </c>
      <c r="CO173" s="17">
        <f>FishAbundance!CO173</f>
        <v>0</v>
      </c>
      <c r="CP173" s="17">
        <f>FishAbundance!CP173</f>
        <v>0</v>
      </c>
      <c r="CQ173" s="17">
        <f>FishAbundance!CQ173</f>
        <v>0</v>
      </c>
      <c r="CR173" s="17">
        <f>FishAbundance!CR173</f>
        <v>0</v>
      </c>
      <c r="CS173" s="17">
        <f>FishAbundance!CS173</f>
        <v>1</v>
      </c>
      <c r="CT173" s="17">
        <f>FishAbundance!CT173</f>
        <v>0</v>
      </c>
      <c r="CU173" s="17">
        <f>FishAbundance!CU173</f>
        <v>0</v>
      </c>
      <c r="CV173" s="17">
        <f>FishAbundance!CV173</f>
        <v>0</v>
      </c>
      <c r="CW173" s="17">
        <f>FishAbundance!CW173</f>
        <v>0</v>
      </c>
      <c r="CX173" s="17">
        <f>FishAbundance!CX173</f>
        <v>0</v>
      </c>
      <c r="CY173" s="17">
        <f>FishAbundance!CY173</f>
        <v>0</v>
      </c>
      <c r="CZ173" s="17">
        <f>FishAbundance!CZ173</f>
        <v>0</v>
      </c>
      <c r="DA173" s="17">
        <f>FishAbundance!DA173</f>
        <v>3</v>
      </c>
      <c r="DB173" s="17">
        <f>FishAbundance!DB173</f>
        <v>0</v>
      </c>
      <c r="DC173" s="17">
        <f>FishAbundance!DC173</f>
        <v>0</v>
      </c>
      <c r="DD173" s="17">
        <f>FishAbundance!DD173</f>
        <v>0</v>
      </c>
      <c r="DE173" s="17">
        <f>FishAbundance!DE173</f>
        <v>0</v>
      </c>
      <c r="DF173" s="17">
        <f>FishAbundance!DF173</f>
        <v>0</v>
      </c>
      <c r="DG173" s="17">
        <f>FishAbundance!DG173</f>
        <v>0</v>
      </c>
      <c r="DH173" s="17">
        <f>FishAbundance!DH173</f>
        <v>0</v>
      </c>
      <c r="DI173" s="17">
        <f>FishAbundance!DI173</f>
        <v>0</v>
      </c>
      <c r="DJ173" s="17">
        <f>FishAbundance!DJ173</f>
        <v>0</v>
      </c>
      <c r="DK173" s="17">
        <f>FishAbundance!DK173</f>
        <v>0</v>
      </c>
      <c r="DL173" s="17">
        <f>FishAbundance!DL173</f>
        <v>0</v>
      </c>
      <c r="DM173" s="17">
        <f>FishAbundance!DM173</f>
        <v>0</v>
      </c>
      <c r="DN173" s="17">
        <f>FishAbundance!DN173</f>
        <v>0</v>
      </c>
      <c r="DO173" s="17">
        <f>FishAbundance!DO173</f>
        <v>0</v>
      </c>
      <c r="DP173" s="17">
        <f>FishAbundance!DP173</f>
        <v>0</v>
      </c>
      <c r="DQ173" s="17">
        <f>FishAbundance!DQ173</f>
        <v>0</v>
      </c>
      <c r="DR173" s="17">
        <f>FishAbundance!DR173</f>
        <v>0</v>
      </c>
      <c r="DS173" s="17">
        <f>FishAbundance!DS173</f>
        <v>0</v>
      </c>
      <c r="DT173" s="17">
        <f>FishAbundance!DT173</f>
        <v>0</v>
      </c>
      <c r="DU173" s="17">
        <f>FishAbundance!DU173</f>
        <v>0</v>
      </c>
      <c r="DV173" s="17">
        <f>FishAbundance!DV173</f>
        <v>1</v>
      </c>
      <c r="DW173" s="17">
        <f>FishAbundance!DW173</f>
        <v>0</v>
      </c>
      <c r="DX173" s="17">
        <f>FishAbundance!DX173</f>
        <v>0</v>
      </c>
      <c r="DY173" s="17">
        <f>FishAbundance!DY173</f>
        <v>0</v>
      </c>
      <c r="DZ173" s="17">
        <f>FishAbundance!DZ173</f>
        <v>0</v>
      </c>
      <c r="EA173" s="17">
        <f>FishAbundance!EA173</f>
        <v>3</v>
      </c>
      <c r="EB173" s="17">
        <f>FishAbundance!EB173</f>
        <v>1</v>
      </c>
      <c r="EC173" s="17">
        <f>FishAbundance!EC173</f>
        <v>1</v>
      </c>
      <c r="ED173" s="17">
        <f>FishAbundance!ED173</f>
        <v>0</v>
      </c>
      <c r="EE173" s="17">
        <f>FishAbundance!EE173</f>
        <v>0</v>
      </c>
      <c r="EF173" s="17">
        <f>FishAbundance!EF173</f>
        <v>0</v>
      </c>
      <c r="EG173" s="17">
        <f>FishAbundance!EG173</f>
        <v>0</v>
      </c>
      <c r="EH173" s="17">
        <f>FishAbundance!EH173</f>
        <v>0</v>
      </c>
      <c r="EI173" s="17">
        <f>FishAbundance!EI173</f>
        <v>0</v>
      </c>
      <c r="EJ173" s="17">
        <f>FishAbundance!EJ173</f>
        <v>0</v>
      </c>
      <c r="EK173" s="17">
        <f>FishAbundance!EK173</f>
        <v>1</v>
      </c>
      <c r="EL173" s="17">
        <f>FishAbundance!EL173</f>
        <v>0</v>
      </c>
      <c r="EM173" s="17">
        <f>FishAbundance!EM173</f>
        <v>0</v>
      </c>
      <c r="EN173" s="17">
        <f>FishAbundance!EN173</f>
        <v>0</v>
      </c>
      <c r="EO173" s="17">
        <f>FishAbundance!EO173</f>
        <v>1</v>
      </c>
      <c r="EP173" s="17">
        <f>FishAbundance!EP173</f>
        <v>0</v>
      </c>
      <c r="EQ173" s="17">
        <f>FishAbundance!EQ173</f>
        <v>0</v>
      </c>
      <c r="ER173" s="17">
        <f>FishAbundance!ER173</f>
        <v>1</v>
      </c>
      <c r="ES173" s="17">
        <f>FishAbundance!ES173</f>
        <v>0</v>
      </c>
      <c r="ET173" s="17">
        <f>FishAbundance!ET173</f>
        <v>0</v>
      </c>
      <c r="EU173" s="17">
        <f>FishAbundance!EU173</f>
        <v>0</v>
      </c>
      <c r="EV173" s="17">
        <f>FishAbundance!EV173</f>
        <v>0</v>
      </c>
      <c r="EW173" s="17">
        <f>FishAbundance!EW173</f>
        <v>0</v>
      </c>
      <c r="EX173" s="17">
        <f>FishAbundance!EX173</f>
        <v>1</v>
      </c>
      <c r="EY173" s="17">
        <f>FishAbundance!EY173</f>
        <v>0</v>
      </c>
      <c r="EZ173" s="17">
        <f>FishAbundance!EZ173</f>
        <v>0</v>
      </c>
      <c r="FA173" s="17">
        <f>FishAbundance!FA173</f>
        <v>0</v>
      </c>
      <c r="FB173" s="17">
        <f>FishAbundance!FB173</f>
        <v>0</v>
      </c>
      <c r="FC173" s="17">
        <f>FishAbundance!FC173</f>
        <v>0</v>
      </c>
      <c r="FE173" s="17">
        <f>VLOOKUP($A173, SiteInfo!$A$2:$R$480, MATCH(FishAbundancePRIMER!FE$1, SiteInfo!$A$1:$R$1,0), 0)</f>
        <v>6</v>
      </c>
      <c r="FF173" s="17">
        <f>VLOOKUP($A173, SiteInfo!$A$2:$R$480, MATCH(FishAbundancePRIMER!FF$1, SiteInfo!$A$1:$R$1,0), 0)</f>
        <v>5</v>
      </c>
      <c r="FG173" s="17">
        <f>VLOOKUP($A173, SiteInfo!$A$2:$R$480, MATCH(FishAbundancePRIMER!FG$1, SiteInfo!$A$1:$R$1,0), 0)</f>
        <v>2002</v>
      </c>
      <c r="FH173" s="17" t="str">
        <f>VLOOKUP($A173, SiteInfo!$A$2:$R$480, MATCH(FishAbundancePRIMER!FH$1, SiteInfo!$A$1:$R$1,0), 0)</f>
        <v>CD</v>
      </c>
      <c r="FI173" s="17">
        <f>VLOOKUP($A173, SiteInfo!$A$2:$R$480, MATCH(FishAbundancePRIMER!FI$1, SiteInfo!$A$1:$R$1,0), 0)</f>
        <v>4</v>
      </c>
      <c r="FJ173" s="17" t="str">
        <f>VLOOKUP($A173, SiteInfo!$A$2:$R$480, MATCH(FishAbundancePRIMER!FJ$1, SiteInfo!$A$1:$R$1,0), 0)</f>
        <v>Happy Jack Island</v>
      </c>
      <c r="FK173" s="17" t="str">
        <f>VLOOKUP($A173, SiteInfo!$A$2:$R$480, MATCH(FishAbundancePRIMER!FK$1, SiteInfo!$A$1:$R$1,0), 0)</f>
        <v>Hauraki Gulf</v>
      </c>
      <c r="FL173" s="17" t="str">
        <f>VLOOKUP($A173, SiteInfo!$A$2:$R$480, MATCH(FishAbundancePRIMER!FL$1, SiteInfo!$A$1:$R$1,0), 0)</f>
        <v>HRG</v>
      </c>
      <c r="FM173" s="17" t="str">
        <f>VLOOKUP($A173, SiteInfo!$A$2:$R$480, MATCH(FishAbundancePRIMER!FM$1, SiteInfo!$A$1:$R$1,0), 0)</f>
        <v>Hauraki Gulf</v>
      </c>
      <c r="FN173" s="17" t="str">
        <f>VLOOKUP($A173, SiteInfo!$A$2:$R$480, MATCH(FishAbundancePRIMER!FN$1, SiteInfo!$A$1:$R$1,0), 0)</f>
        <v>Hg</v>
      </c>
      <c r="FO173" s="17" t="str">
        <f>VLOOKUP($A173, SiteInfo!$A$2:$R$480, MATCH(FishAbundancePRIMER!FO$1, SiteInfo!$A$1:$R$1,0), 0)</f>
        <v>NENI</v>
      </c>
    </row>
    <row r="174" spans="1:171" x14ac:dyDescent="0.25">
      <c r="A174" s="11" t="str">
        <f>FishAbundance!A174</f>
        <v>Hg13</v>
      </c>
      <c r="B174" s="17">
        <f>FishAbundance!B174</f>
        <v>0</v>
      </c>
      <c r="C174" s="17">
        <f>FishAbundance!C174</f>
        <v>0</v>
      </c>
      <c r="D174" s="17">
        <f>FishAbundance!D174</f>
        <v>0</v>
      </c>
      <c r="E174" s="17">
        <f>FishAbundance!E174</f>
        <v>0</v>
      </c>
      <c r="F174" s="17">
        <f>FishAbundance!F174</f>
        <v>0</v>
      </c>
      <c r="G174" s="17">
        <f>FishAbundance!G174</f>
        <v>0</v>
      </c>
      <c r="H174" s="17">
        <f>FishAbundance!H174</f>
        <v>0</v>
      </c>
      <c r="I174" s="17">
        <f>FishAbundance!I174</f>
        <v>0</v>
      </c>
      <c r="J174" s="17">
        <f>FishAbundance!J174</f>
        <v>0</v>
      </c>
      <c r="K174" s="17">
        <f>FishAbundance!K174</f>
        <v>0</v>
      </c>
      <c r="L174" s="17">
        <f>FishAbundance!L174</f>
        <v>0</v>
      </c>
      <c r="M174" s="17">
        <f>FishAbundance!M174</f>
        <v>0</v>
      </c>
      <c r="N174" s="17">
        <f>FishAbundance!N174</f>
        <v>0</v>
      </c>
      <c r="O174" s="17">
        <f>FishAbundance!O174</f>
        <v>0</v>
      </c>
      <c r="P174" s="17">
        <f>FishAbundance!P174</f>
        <v>0</v>
      </c>
      <c r="Q174" s="17">
        <f>FishAbundance!Q174</f>
        <v>1</v>
      </c>
      <c r="R174" s="17">
        <f>FishAbundance!R174</f>
        <v>1</v>
      </c>
      <c r="S174" s="17">
        <f>FishAbundance!S174</f>
        <v>0</v>
      </c>
      <c r="T174" s="17">
        <f>FishAbundance!T174</f>
        <v>0</v>
      </c>
      <c r="U174" s="17">
        <f>FishAbundance!U174</f>
        <v>0</v>
      </c>
      <c r="V174" s="17">
        <f>FishAbundance!V174</f>
        <v>1</v>
      </c>
      <c r="W174" s="17">
        <f>FishAbundance!W174</f>
        <v>0</v>
      </c>
      <c r="X174" s="17">
        <f>FishAbundance!X174</f>
        <v>0</v>
      </c>
      <c r="Y174" s="17">
        <f>FishAbundance!Y174</f>
        <v>0</v>
      </c>
      <c r="Z174" s="17">
        <f>FishAbundance!Z174</f>
        <v>0</v>
      </c>
      <c r="AA174" s="17">
        <f>FishAbundance!AA174</f>
        <v>4</v>
      </c>
      <c r="AB174" s="17">
        <f>FishAbundance!AB174</f>
        <v>0</v>
      </c>
      <c r="AC174" s="17">
        <f>FishAbundance!AC174</f>
        <v>0</v>
      </c>
      <c r="AD174" s="17">
        <f>FishAbundance!AD174</f>
        <v>0</v>
      </c>
      <c r="AE174" s="17">
        <f>FishAbundance!AE174</f>
        <v>0</v>
      </c>
      <c r="AF174" s="17">
        <f>FishAbundance!AF174</f>
        <v>0</v>
      </c>
      <c r="AG174" s="17">
        <f>FishAbundance!AG174</f>
        <v>0</v>
      </c>
      <c r="AH174" s="17">
        <f>FishAbundance!AH174</f>
        <v>0</v>
      </c>
      <c r="AI174" s="17">
        <f>FishAbundance!AI174</f>
        <v>0</v>
      </c>
      <c r="AJ174" s="17">
        <f>FishAbundance!AJ174</f>
        <v>0</v>
      </c>
      <c r="AK174" s="17">
        <f>FishAbundance!AK174</f>
        <v>0</v>
      </c>
      <c r="AL174" s="17">
        <f>FishAbundance!AL174</f>
        <v>0</v>
      </c>
      <c r="AM174" s="17">
        <f>FishAbundance!AM174</f>
        <v>1</v>
      </c>
      <c r="AN174" s="17">
        <f>FishAbundance!AN174</f>
        <v>0</v>
      </c>
      <c r="AO174" s="17">
        <f>FishAbundance!AO174</f>
        <v>0</v>
      </c>
      <c r="AP174" s="17">
        <f>FishAbundance!AP174</f>
        <v>0</v>
      </c>
      <c r="AQ174" s="17">
        <f>FishAbundance!AQ174</f>
        <v>0</v>
      </c>
      <c r="AR174" s="17">
        <f>FishAbundance!AR174</f>
        <v>0</v>
      </c>
      <c r="AS174" s="17">
        <f>FishAbundance!AS174</f>
        <v>3</v>
      </c>
      <c r="AT174" s="17">
        <f>FishAbundance!AT174</f>
        <v>0</v>
      </c>
      <c r="AU174" s="17">
        <f>FishAbundance!AU174</f>
        <v>0</v>
      </c>
      <c r="AV174" s="17">
        <f>FishAbundance!AV174</f>
        <v>1</v>
      </c>
      <c r="AW174" s="17">
        <f>FishAbundance!AW174</f>
        <v>0</v>
      </c>
      <c r="AX174" s="17">
        <f>FishAbundance!AX174</f>
        <v>0</v>
      </c>
      <c r="AY174" s="17">
        <f>FishAbundance!AY174</f>
        <v>0</v>
      </c>
      <c r="AZ174" s="17">
        <f>FishAbundance!AZ174</f>
        <v>0</v>
      </c>
      <c r="BA174" s="17">
        <f>FishAbundance!BA174</f>
        <v>3</v>
      </c>
      <c r="BB174" s="17">
        <f>FishAbundance!BB174</f>
        <v>0</v>
      </c>
      <c r="BC174" s="17">
        <f>FishAbundance!BC174</f>
        <v>0</v>
      </c>
      <c r="BD174" s="17">
        <f>FishAbundance!BD174</f>
        <v>0</v>
      </c>
      <c r="BE174" s="17">
        <f>FishAbundance!BE174</f>
        <v>0</v>
      </c>
      <c r="BF174" s="17">
        <f>FishAbundance!BF174</f>
        <v>0</v>
      </c>
      <c r="BG174" s="17">
        <f>FishAbundance!BG174</f>
        <v>0</v>
      </c>
      <c r="BH174" s="17">
        <f>FishAbundance!BH174</f>
        <v>0</v>
      </c>
      <c r="BI174" s="17">
        <f>FishAbundance!BI174</f>
        <v>0</v>
      </c>
      <c r="BJ174" s="17">
        <f>FishAbundance!BJ174</f>
        <v>2</v>
      </c>
      <c r="BK174" s="17">
        <f>FishAbundance!BK174</f>
        <v>3</v>
      </c>
      <c r="BL174" s="17">
        <f>FishAbundance!BL174</f>
        <v>0</v>
      </c>
      <c r="BM174" s="17">
        <f>FishAbundance!BM174</f>
        <v>0</v>
      </c>
      <c r="BN174" s="17">
        <f>FishAbundance!BN174</f>
        <v>0</v>
      </c>
      <c r="BO174" s="17">
        <f>FishAbundance!BO174</f>
        <v>2</v>
      </c>
      <c r="BP174" s="17">
        <f>FishAbundance!BP174</f>
        <v>0</v>
      </c>
      <c r="BQ174" s="17">
        <f>FishAbundance!BQ174</f>
        <v>0</v>
      </c>
      <c r="BR174" s="17">
        <f>FishAbundance!BR174</f>
        <v>0</v>
      </c>
      <c r="BS174" s="17">
        <f>FishAbundance!BS174</f>
        <v>0</v>
      </c>
      <c r="BT174" s="17">
        <f>FishAbundance!BT174</f>
        <v>0</v>
      </c>
      <c r="BU174" s="17">
        <f>FishAbundance!BU174</f>
        <v>2</v>
      </c>
      <c r="BV174" s="17">
        <f>FishAbundance!BV174</f>
        <v>0</v>
      </c>
      <c r="BW174" s="17">
        <f>FishAbundance!BW174</f>
        <v>0</v>
      </c>
      <c r="BX174" s="17">
        <f>FishAbundance!BX174</f>
        <v>0</v>
      </c>
      <c r="BY174" s="17">
        <f>FishAbundance!BY174</f>
        <v>0</v>
      </c>
      <c r="BZ174" s="17">
        <f>FishAbundance!BZ174</f>
        <v>0</v>
      </c>
      <c r="CA174" s="17">
        <f>FishAbundance!CA174</f>
        <v>0</v>
      </c>
      <c r="CB174" s="17">
        <f>FishAbundance!CB174</f>
        <v>0</v>
      </c>
      <c r="CC174" s="17">
        <f>FishAbundance!CC174</f>
        <v>0</v>
      </c>
      <c r="CD174" s="17">
        <f>FishAbundance!CD174</f>
        <v>0</v>
      </c>
      <c r="CE174" s="17">
        <f>FishAbundance!CE174</f>
        <v>0</v>
      </c>
      <c r="CF174" s="17">
        <f>FishAbundance!CF174</f>
        <v>0</v>
      </c>
      <c r="CG174" s="17">
        <f>FishAbundance!CG174</f>
        <v>3</v>
      </c>
      <c r="CH174" s="17">
        <f>FishAbundance!CH174</f>
        <v>0</v>
      </c>
      <c r="CI174" s="17">
        <f>FishAbundance!CI174</f>
        <v>0</v>
      </c>
      <c r="CJ174" s="17">
        <f>FishAbundance!CJ174</f>
        <v>0</v>
      </c>
      <c r="CK174" s="17">
        <f>FishAbundance!CK174</f>
        <v>0</v>
      </c>
      <c r="CL174" s="17">
        <f>FishAbundance!CL174</f>
        <v>0</v>
      </c>
      <c r="CM174" s="17">
        <f>FishAbundance!CM174</f>
        <v>0</v>
      </c>
      <c r="CN174" s="17">
        <f>FishAbundance!CN174</f>
        <v>1</v>
      </c>
      <c r="CO174" s="17">
        <f>FishAbundance!CO174</f>
        <v>0</v>
      </c>
      <c r="CP174" s="17">
        <f>FishAbundance!CP174</f>
        <v>0</v>
      </c>
      <c r="CQ174" s="17">
        <f>FishAbundance!CQ174</f>
        <v>0</v>
      </c>
      <c r="CR174" s="17">
        <f>FishAbundance!CR174</f>
        <v>0</v>
      </c>
      <c r="CS174" s="17">
        <f>FishAbundance!CS174</f>
        <v>2</v>
      </c>
      <c r="CT174" s="17">
        <f>FishAbundance!CT174</f>
        <v>1</v>
      </c>
      <c r="CU174" s="17">
        <f>FishAbundance!CU174</f>
        <v>0</v>
      </c>
      <c r="CV174" s="17">
        <f>FishAbundance!CV174</f>
        <v>0</v>
      </c>
      <c r="CW174" s="17">
        <f>FishAbundance!CW174</f>
        <v>0</v>
      </c>
      <c r="CX174" s="17">
        <f>FishAbundance!CX174</f>
        <v>0</v>
      </c>
      <c r="CY174" s="17">
        <f>FishAbundance!CY174</f>
        <v>0</v>
      </c>
      <c r="CZ174" s="17">
        <f>FishAbundance!CZ174</f>
        <v>0</v>
      </c>
      <c r="DA174" s="17">
        <f>FishAbundance!DA174</f>
        <v>2</v>
      </c>
      <c r="DB174" s="17">
        <f>FishAbundance!DB174</f>
        <v>0</v>
      </c>
      <c r="DC174" s="17">
        <f>FishAbundance!DC174</f>
        <v>1</v>
      </c>
      <c r="DD174" s="17">
        <f>FishAbundance!DD174</f>
        <v>0</v>
      </c>
      <c r="DE174" s="17">
        <f>FishAbundance!DE174</f>
        <v>0</v>
      </c>
      <c r="DF174" s="17">
        <f>FishAbundance!DF174</f>
        <v>2</v>
      </c>
      <c r="DG174" s="17">
        <f>FishAbundance!DG174</f>
        <v>0</v>
      </c>
      <c r="DH174" s="17">
        <f>FishAbundance!DH174</f>
        <v>0</v>
      </c>
      <c r="DI174" s="17">
        <f>FishAbundance!DI174</f>
        <v>0</v>
      </c>
      <c r="DJ174" s="17">
        <f>FishAbundance!DJ174</f>
        <v>0</v>
      </c>
      <c r="DK174" s="17">
        <f>FishAbundance!DK174</f>
        <v>0</v>
      </c>
      <c r="DL174" s="17">
        <f>FishAbundance!DL174</f>
        <v>0</v>
      </c>
      <c r="DM174" s="17">
        <f>FishAbundance!DM174</f>
        <v>0</v>
      </c>
      <c r="DN174" s="17">
        <f>FishAbundance!DN174</f>
        <v>0</v>
      </c>
      <c r="DO174" s="17">
        <f>FishAbundance!DO174</f>
        <v>0</v>
      </c>
      <c r="DP174" s="17">
        <f>FishAbundance!DP174</f>
        <v>0</v>
      </c>
      <c r="DQ174" s="17">
        <f>FishAbundance!DQ174</f>
        <v>0</v>
      </c>
      <c r="DR174" s="17">
        <f>FishAbundance!DR174</f>
        <v>0</v>
      </c>
      <c r="DS174" s="17">
        <f>FishAbundance!DS174</f>
        <v>0</v>
      </c>
      <c r="DT174" s="17">
        <f>FishAbundance!DT174</f>
        <v>0</v>
      </c>
      <c r="DU174" s="17">
        <f>FishAbundance!DU174</f>
        <v>0</v>
      </c>
      <c r="DV174" s="17">
        <f>FishAbundance!DV174</f>
        <v>0</v>
      </c>
      <c r="DW174" s="17">
        <f>FishAbundance!DW174</f>
        <v>0</v>
      </c>
      <c r="DX174" s="17">
        <f>FishAbundance!DX174</f>
        <v>0</v>
      </c>
      <c r="DY174" s="17">
        <f>FishAbundance!DY174</f>
        <v>0</v>
      </c>
      <c r="DZ174" s="17">
        <f>FishAbundance!DZ174</f>
        <v>3</v>
      </c>
      <c r="EA174" s="17">
        <f>FishAbundance!EA174</f>
        <v>0</v>
      </c>
      <c r="EB174" s="17">
        <f>FishAbundance!EB174</f>
        <v>3</v>
      </c>
      <c r="EC174" s="17">
        <f>FishAbundance!EC174</f>
        <v>0</v>
      </c>
      <c r="ED174" s="17">
        <f>FishAbundance!ED174</f>
        <v>0</v>
      </c>
      <c r="EE174" s="17">
        <f>FishAbundance!EE174</f>
        <v>0</v>
      </c>
      <c r="EF174" s="17">
        <f>FishAbundance!EF174</f>
        <v>0</v>
      </c>
      <c r="EG174" s="17">
        <f>FishAbundance!EG174</f>
        <v>0</v>
      </c>
      <c r="EH174" s="17">
        <f>FishAbundance!EH174</f>
        <v>0</v>
      </c>
      <c r="EI174" s="17">
        <f>FishAbundance!EI174</f>
        <v>0</v>
      </c>
      <c r="EJ174" s="17">
        <f>FishAbundance!EJ174</f>
        <v>0</v>
      </c>
      <c r="EK174" s="17">
        <f>FishAbundance!EK174</f>
        <v>2</v>
      </c>
      <c r="EL174" s="17">
        <f>FishAbundance!EL174</f>
        <v>0</v>
      </c>
      <c r="EM174" s="17">
        <f>FishAbundance!EM174</f>
        <v>0</v>
      </c>
      <c r="EN174" s="17">
        <f>FishAbundance!EN174</f>
        <v>0</v>
      </c>
      <c r="EO174" s="17">
        <f>FishAbundance!EO174</f>
        <v>2</v>
      </c>
      <c r="EP174" s="17">
        <f>FishAbundance!EP174</f>
        <v>0</v>
      </c>
      <c r="EQ174" s="17">
        <f>FishAbundance!EQ174</f>
        <v>0</v>
      </c>
      <c r="ER174" s="17">
        <f>FishAbundance!ER174</f>
        <v>0</v>
      </c>
      <c r="ES174" s="17">
        <f>FishAbundance!ES174</f>
        <v>0</v>
      </c>
      <c r="ET174" s="17">
        <f>FishAbundance!ET174</f>
        <v>0</v>
      </c>
      <c r="EU174" s="17">
        <f>FishAbundance!EU174</f>
        <v>0</v>
      </c>
      <c r="EV174" s="17">
        <f>FishAbundance!EV174</f>
        <v>0</v>
      </c>
      <c r="EW174" s="17">
        <f>FishAbundance!EW174</f>
        <v>0</v>
      </c>
      <c r="EX174" s="17">
        <f>FishAbundance!EX174</f>
        <v>2</v>
      </c>
      <c r="EY174" s="17">
        <f>FishAbundance!EY174</f>
        <v>0</v>
      </c>
      <c r="EZ174" s="17">
        <f>FishAbundance!EZ174</f>
        <v>0</v>
      </c>
      <c r="FA174" s="17">
        <f>FishAbundance!FA174</f>
        <v>0</v>
      </c>
      <c r="FB174" s="17">
        <f>FishAbundance!FB174</f>
        <v>0</v>
      </c>
      <c r="FC174" s="17">
        <f>FishAbundance!FC174</f>
        <v>0</v>
      </c>
      <c r="FE174" s="17">
        <f>VLOOKUP($A174, SiteInfo!$A$2:$R$480, MATCH(FishAbundancePRIMER!FE$1, SiteInfo!$A$1:$R$1,0), 0)</f>
        <v>7</v>
      </c>
      <c r="FF174" s="17">
        <f>VLOOKUP($A174, SiteInfo!$A$2:$R$480, MATCH(FishAbundancePRIMER!FF$1, SiteInfo!$A$1:$R$1,0), 0)</f>
        <v>5</v>
      </c>
      <c r="FG174" s="17">
        <f>VLOOKUP($A174, SiteInfo!$A$2:$R$480, MATCH(FishAbundancePRIMER!FG$1, SiteInfo!$A$1:$R$1,0), 0)</f>
        <v>2002</v>
      </c>
      <c r="FH174" s="17" t="str">
        <f>VLOOKUP($A174, SiteInfo!$A$2:$R$480, MATCH(FishAbundancePRIMER!FH$1, SiteInfo!$A$1:$R$1,0), 0)</f>
        <v>CD</v>
      </c>
      <c r="FI174" s="17">
        <f>VLOOKUP($A174, SiteInfo!$A$2:$R$480, MATCH(FishAbundancePRIMER!FI$1, SiteInfo!$A$1:$R$1,0), 0)</f>
        <v>4</v>
      </c>
      <c r="FJ174" s="17" t="str">
        <f>VLOOKUP($A174, SiteInfo!$A$2:$R$480, MATCH(FishAbundancePRIMER!FJ$1, SiteInfo!$A$1:$R$1,0), 0)</f>
        <v>Great Barrier SW</v>
      </c>
      <c r="FK174" s="17" t="str">
        <f>VLOOKUP($A174, SiteInfo!$A$2:$R$480, MATCH(FishAbundancePRIMER!FK$1, SiteInfo!$A$1:$R$1,0), 0)</f>
        <v>Hauraki Gulf</v>
      </c>
      <c r="FL174" s="17" t="str">
        <f>VLOOKUP($A174, SiteInfo!$A$2:$R$480, MATCH(FishAbundancePRIMER!FL$1, SiteInfo!$A$1:$R$1,0), 0)</f>
        <v>HRG</v>
      </c>
      <c r="FM174" s="17" t="str">
        <f>VLOOKUP($A174, SiteInfo!$A$2:$R$480, MATCH(FishAbundancePRIMER!FM$1, SiteInfo!$A$1:$R$1,0), 0)</f>
        <v>Hauraki Gulf</v>
      </c>
      <c r="FN174" s="17" t="str">
        <f>VLOOKUP($A174, SiteInfo!$A$2:$R$480, MATCH(FishAbundancePRIMER!FN$1, SiteInfo!$A$1:$R$1,0), 0)</f>
        <v>Hg</v>
      </c>
      <c r="FO174" s="17" t="str">
        <f>VLOOKUP($A174, SiteInfo!$A$2:$R$480, MATCH(FishAbundancePRIMER!FO$1, SiteInfo!$A$1:$R$1,0), 0)</f>
        <v>NENI</v>
      </c>
    </row>
    <row r="175" spans="1:171" x14ac:dyDescent="0.25">
      <c r="A175" s="11" t="str">
        <f>FishAbundance!A175</f>
        <v>Hg14</v>
      </c>
      <c r="B175" s="17">
        <f>FishAbundance!B175</f>
        <v>0</v>
      </c>
      <c r="C175" s="17">
        <f>FishAbundance!C175</f>
        <v>0</v>
      </c>
      <c r="D175" s="17">
        <f>FishAbundance!D175</f>
        <v>0</v>
      </c>
      <c r="E175" s="17">
        <f>FishAbundance!E175</f>
        <v>0</v>
      </c>
      <c r="F175" s="17">
        <f>FishAbundance!F175</f>
        <v>0</v>
      </c>
      <c r="G175" s="17">
        <f>FishAbundance!G175</f>
        <v>0</v>
      </c>
      <c r="H175" s="17">
        <f>FishAbundance!H175</f>
        <v>0</v>
      </c>
      <c r="I175" s="17">
        <f>FishAbundance!I175</f>
        <v>0</v>
      </c>
      <c r="J175" s="17">
        <f>FishAbundance!J175</f>
        <v>0</v>
      </c>
      <c r="K175" s="17">
        <f>FishAbundance!K175</f>
        <v>0</v>
      </c>
      <c r="L175" s="17">
        <f>FishAbundance!L175</f>
        <v>0</v>
      </c>
      <c r="M175" s="17">
        <f>FishAbundance!M175</f>
        <v>0</v>
      </c>
      <c r="N175" s="17">
        <f>FishAbundance!N175</f>
        <v>0</v>
      </c>
      <c r="O175" s="17">
        <f>FishAbundance!O175</f>
        <v>0</v>
      </c>
      <c r="P175" s="17">
        <f>FishAbundance!P175</f>
        <v>0</v>
      </c>
      <c r="Q175" s="17">
        <f>FishAbundance!Q175</f>
        <v>0</v>
      </c>
      <c r="R175" s="17">
        <f>FishAbundance!R175</f>
        <v>2</v>
      </c>
      <c r="S175" s="17">
        <f>FishAbundance!S175</f>
        <v>0</v>
      </c>
      <c r="T175" s="17">
        <f>FishAbundance!T175</f>
        <v>0</v>
      </c>
      <c r="U175" s="17">
        <f>FishAbundance!U175</f>
        <v>0</v>
      </c>
      <c r="V175" s="17">
        <f>FishAbundance!V175</f>
        <v>0</v>
      </c>
      <c r="W175" s="17">
        <f>FishAbundance!W175</f>
        <v>0</v>
      </c>
      <c r="X175" s="17">
        <f>FishAbundance!X175</f>
        <v>0</v>
      </c>
      <c r="Y175" s="17">
        <f>FishAbundance!Y175</f>
        <v>0</v>
      </c>
      <c r="Z175" s="17">
        <f>FishAbundance!Z175</f>
        <v>0</v>
      </c>
      <c r="AA175" s="17">
        <f>FishAbundance!AA175</f>
        <v>3</v>
      </c>
      <c r="AB175" s="17">
        <f>FishAbundance!AB175</f>
        <v>0</v>
      </c>
      <c r="AC175" s="17">
        <f>FishAbundance!AC175</f>
        <v>0</v>
      </c>
      <c r="AD175" s="17">
        <f>FishAbundance!AD175</f>
        <v>0</v>
      </c>
      <c r="AE175" s="17">
        <f>FishAbundance!AE175</f>
        <v>0</v>
      </c>
      <c r="AF175" s="17">
        <f>FishAbundance!AF175</f>
        <v>0</v>
      </c>
      <c r="AG175" s="17">
        <f>FishAbundance!AG175</f>
        <v>0</v>
      </c>
      <c r="AH175" s="17">
        <f>FishAbundance!AH175</f>
        <v>0</v>
      </c>
      <c r="AI175" s="17">
        <f>FishAbundance!AI175</f>
        <v>0</v>
      </c>
      <c r="AJ175" s="17">
        <f>FishAbundance!AJ175</f>
        <v>0</v>
      </c>
      <c r="AK175" s="17">
        <f>FishAbundance!AK175</f>
        <v>0</v>
      </c>
      <c r="AL175" s="17">
        <f>FishAbundance!AL175</f>
        <v>0</v>
      </c>
      <c r="AM175" s="17">
        <f>FishAbundance!AM175</f>
        <v>0</v>
      </c>
      <c r="AN175" s="17">
        <f>FishAbundance!AN175</f>
        <v>0</v>
      </c>
      <c r="AO175" s="17">
        <f>FishAbundance!AO175</f>
        <v>0</v>
      </c>
      <c r="AP175" s="17">
        <f>FishAbundance!AP175</f>
        <v>0</v>
      </c>
      <c r="AQ175" s="17">
        <f>FishAbundance!AQ175</f>
        <v>0</v>
      </c>
      <c r="AR175" s="17">
        <f>FishAbundance!AR175</f>
        <v>0</v>
      </c>
      <c r="AS175" s="17">
        <f>FishAbundance!AS175</f>
        <v>0</v>
      </c>
      <c r="AT175" s="17">
        <f>FishAbundance!AT175</f>
        <v>0</v>
      </c>
      <c r="AU175" s="17">
        <f>FishAbundance!AU175</f>
        <v>0</v>
      </c>
      <c r="AV175" s="17">
        <f>FishAbundance!AV175</f>
        <v>2</v>
      </c>
      <c r="AW175" s="17">
        <f>FishAbundance!AW175</f>
        <v>0</v>
      </c>
      <c r="AX175" s="17">
        <f>FishAbundance!AX175</f>
        <v>0</v>
      </c>
      <c r="AY175" s="17">
        <f>FishAbundance!AY175</f>
        <v>0</v>
      </c>
      <c r="AZ175" s="17">
        <f>FishAbundance!AZ175</f>
        <v>0</v>
      </c>
      <c r="BA175" s="17">
        <f>FishAbundance!BA175</f>
        <v>3</v>
      </c>
      <c r="BB175" s="17">
        <f>FishAbundance!BB175</f>
        <v>0</v>
      </c>
      <c r="BC175" s="17">
        <f>FishAbundance!BC175</f>
        <v>0</v>
      </c>
      <c r="BD175" s="17">
        <f>FishAbundance!BD175</f>
        <v>0</v>
      </c>
      <c r="BE175" s="17">
        <f>FishAbundance!BE175</f>
        <v>0</v>
      </c>
      <c r="BF175" s="17">
        <f>FishAbundance!BF175</f>
        <v>0</v>
      </c>
      <c r="BG175" s="17">
        <f>FishAbundance!BG175</f>
        <v>0</v>
      </c>
      <c r="BH175" s="17">
        <f>FishAbundance!BH175</f>
        <v>0</v>
      </c>
      <c r="BI175" s="17">
        <f>FishAbundance!BI175</f>
        <v>0</v>
      </c>
      <c r="BJ175" s="17">
        <f>FishAbundance!BJ175</f>
        <v>0</v>
      </c>
      <c r="BK175" s="17">
        <f>FishAbundance!BK175</f>
        <v>0</v>
      </c>
      <c r="BL175" s="17">
        <f>FishAbundance!BL175</f>
        <v>0</v>
      </c>
      <c r="BM175" s="17">
        <f>FishAbundance!BM175</f>
        <v>0</v>
      </c>
      <c r="BN175" s="17">
        <f>FishAbundance!BN175</f>
        <v>0</v>
      </c>
      <c r="BO175" s="17">
        <f>FishAbundance!BO175</f>
        <v>1</v>
      </c>
      <c r="BP175" s="17">
        <f>FishAbundance!BP175</f>
        <v>0</v>
      </c>
      <c r="BQ175" s="17">
        <f>FishAbundance!BQ175</f>
        <v>0</v>
      </c>
      <c r="BR175" s="17">
        <f>FishAbundance!BR175</f>
        <v>0</v>
      </c>
      <c r="BS175" s="17">
        <f>FishAbundance!BS175</f>
        <v>0</v>
      </c>
      <c r="BT175" s="17">
        <f>FishAbundance!BT175</f>
        <v>0</v>
      </c>
      <c r="BU175" s="17">
        <f>FishAbundance!BU175</f>
        <v>1</v>
      </c>
      <c r="BV175" s="17">
        <f>FishAbundance!BV175</f>
        <v>0</v>
      </c>
      <c r="BW175" s="17">
        <f>FishAbundance!BW175</f>
        <v>1</v>
      </c>
      <c r="BX175" s="17">
        <f>FishAbundance!BX175</f>
        <v>0</v>
      </c>
      <c r="BY175" s="17">
        <f>FishAbundance!BY175</f>
        <v>0</v>
      </c>
      <c r="BZ175" s="17">
        <f>FishAbundance!BZ175</f>
        <v>0</v>
      </c>
      <c r="CA175" s="17">
        <f>FishAbundance!CA175</f>
        <v>0</v>
      </c>
      <c r="CB175" s="17">
        <f>FishAbundance!CB175</f>
        <v>0</v>
      </c>
      <c r="CC175" s="17">
        <f>FishAbundance!CC175</f>
        <v>0</v>
      </c>
      <c r="CD175" s="17">
        <f>FishAbundance!CD175</f>
        <v>0</v>
      </c>
      <c r="CE175" s="17">
        <f>FishAbundance!CE175</f>
        <v>0</v>
      </c>
      <c r="CF175" s="17">
        <f>FishAbundance!CF175</f>
        <v>0</v>
      </c>
      <c r="CG175" s="17">
        <f>FishAbundance!CG175</f>
        <v>3</v>
      </c>
      <c r="CH175" s="17">
        <f>FishAbundance!CH175</f>
        <v>0</v>
      </c>
      <c r="CI175" s="17">
        <f>FishAbundance!CI175</f>
        <v>0</v>
      </c>
      <c r="CJ175" s="17">
        <f>FishAbundance!CJ175</f>
        <v>0</v>
      </c>
      <c r="CK175" s="17">
        <f>FishAbundance!CK175</f>
        <v>0</v>
      </c>
      <c r="CL175" s="17">
        <f>FishAbundance!CL175</f>
        <v>0</v>
      </c>
      <c r="CM175" s="17">
        <f>FishAbundance!CM175</f>
        <v>0</v>
      </c>
      <c r="CN175" s="17">
        <f>FishAbundance!CN175</f>
        <v>0</v>
      </c>
      <c r="CO175" s="17">
        <f>FishAbundance!CO175</f>
        <v>0</v>
      </c>
      <c r="CP175" s="17">
        <f>FishAbundance!CP175</f>
        <v>0</v>
      </c>
      <c r="CQ175" s="17">
        <f>FishAbundance!CQ175</f>
        <v>0</v>
      </c>
      <c r="CR175" s="17">
        <f>FishAbundance!CR175</f>
        <v>0</v>
      </c>
      <c r="CS175" s="17">
        <f>FishAbundance!CS175</f>
        <v>2</v>
      </c>
      <c r="CT175" s="17">
        <f>FishAbundance!CT175</f>
        <v>0</v>
      </c>
      <c r="CU175" s="17">
        <f>FishAbundance!CU175</f>
        <v>0</v>
      </c>
      <c r="CV175" s="17">
        <f>FishAbundance!CV175</f>
        <v>0</v>
      </c>
      <c r="CW175" s="17">
        <f>FishAbundance!CW175</f>
        <v>0</v>
      </c>
      <c r="CX175" s="17">
        <f>FishAbundance!CX175</f>
        <v>0</v>
      </c>
      <c r="CY175" s="17">
        <f>FishAbundance!CY175</f>
        <v>0</v>
      </c>
      <c r="CZ175" s="17">
        <f>FishAbundance!CZ175</f>
        <v>0</v>
      </c>
      <c r="DA175" s="17">
        <f>FishAbundance!DA175</f>
        <v>2</v>
      </c>
      <c r="DB175" s="17">
        <f>FishAbundance!DB175</f>
        <v>0</v>
      </c>
      <c r="DC175" s="17">
        <f>FishAbundance!DC175</f>
        <v>2</v>
      </c>
      <c r="DD175" s="17">
        <f>FishAbundance!DD175</f>
        <v>0</v>
      </c>
      <c r="DE175" s="17">
        <f>FishAbundance!DE175</f>
        <v>0</v>
      </c>
      <c r="DF175" s="17">
        <f>FishAbundance!DF175</f>
        <v>0</v>
      </c>
      <c r="DG175" s="17">
        <f>FishAbundance!DG175</f>
        <v>0</v>
      </c>
      <c r="DH175" s="17">
        <f>FishAbundance!DH175</f>
        <v>0</v>
      </c>
      <c r="DI175" s="17">
        <f>FishAbundance!DI175</f>
        <v>0</v>
      </c>
      <c r="DJ175" s="17">
        <f>FishAbundance!DJ175</f>
        <v>0</v>
      </c>
      <c r="DK175" s="17">
        <f>FishAbundance!DK175</f>
        <v>1</v>
      </c>
      <c r="DL175" s="17">
        <f>FishAbundance!DL175</f>
        <v>0</v>
      </c>
      <c r="DM175" s="17">
        <f>FishAbundance!DM175</f>
        <v>0</v>
      </c>
      <c r="DN175" s="17">
        <f>FishAbundance!DN175</f>
        <v>0</v>
      </c>
      <c r="DO175" s="17">
        <f>FishAbundance!DO175</f>
        <v>0</v>
      </c>
      <c r="DP175" s="17">
        <f>FishAbundance!DP175</f>
        <v>0</v>
      </c>
      <c r="DQ175" s="17">
        <f>FishAbundance!DQ175</f>
        <v>0</v>
      </c>
      <c r="DR175" s="17">
        <f>FishAbundance!DR175</f>
        <v>0</v>
      </c>
      <c r="DS175" s="17">
        <f>FishAbundance!DS175</f>
        <v>0</v>
      </c>
      <c r="DT175" s="17">
        <f>FishAbundance!DT175</f>
        <v>0</v>
      </c>
      <c r="DU175" s="17">
        <f>FishAbundance!DU175</f>
        <v>0</v>
      </c>
      <c r="DV175" s="17">
        <f>FishAbundance!DV175</f>
        <v>0</v>
      </c>
      <c r="DW175" s="17">
        <f>FishAbundance!DW175</f>
        <v>0</v>
      </c>
      <c r="DX175" s="17">
        <f>FishAbundance!DX175</f>
        <v>0</v>
      </c>
      <c r="DY175" s="17">
        <f>FishAbundance!DY175</f>
        <v>0</v>
      </c>
      <c r="DZ175" s="17">
        <f>FishAbundance!DZ175</f>
        <v>1</v>
      </c>
      <c r="EA175" s="17">
        <f>FishAbundance!EA175</f>
        <v>1</v>
      </c>
      <c r="EB175" s="17">
        <f>FishAbundance!EB175</f>
        <v>2</v>
      </c>
      <c r="EC175" s="17">
        <f>FishAbundance!EC175</f>
        <v>0</v>
      </c>
      <c r="ED175" s="17">
        <f>FishAbundance!ED175</f>
        <v>0</v>
      </c>
      <c r="EE175" s="17">
        <f>FishAbundance!EE175</f>
        <v>0</v>
      </c>
      <c r="EF175" s="17">
        <f>FishAbundance!EF175</f>
        <v>0</v>
      </c>
      <c r="EG175" s="17">
        <f>FishAbundance!EG175</f>
        <v>0</v>
      </c>
      <c r="EH175" s="17">
        <f>FishAbundance!EH175</f>
        <v>0</v>
      </c>
      <c r="EI175" s="17">
        <f>FishAbundance!EI175</f>
        <v>0</v>
      </c>
      <c r="EJ175" s="17">
        <f>FishAbundance!EJ175</f>
        <v>0</v>
      </c>
      <c r="EK175" s="17">
        <f>FishAbundance!EK175</f>
        <v>3</v>
      </c>
      <c r="EL175" s="17">
        <f>FishAbundance!EL175</f>
        <v>0</v>
      </c>
      <c r="EM175" s="17">
        <f>FishAbundance!EM175</f>
        <v>1</v>
      </c>
      <c r="EN175" s="17">
        <f>FishAbundance!EN175</f>
        <v>0</v>
      </c>
      <c r="EO175" s="17">
        <f>FishAbundance!EO175</f>
        <v>2</v>
      </c>
      <c r="EP175" s="17">
        <f>FishAbundance!EP175</f>
        <v>0</v>
      </c>
      <c r="EQ175" s="17">
        <f>FishAbundance!EQ175</f>
        <v>0</v>
      </c>
      <c r="ER175" s="17">
        <f>FishAbundance!ER175</f>
        <v>1</v>
      </c>
      <c r="ES175" s="17">
        <f>FishAbundance!ES175</f>
        <v>0</v>
      </c>
      <c r="ET175" s="17">
        <f>FishAbundance!ET175</f>
        <v>0</v>
      </c>
      <c r="EU175" s="17">
        <f>FishAbundance!EU175</f>
        <v>0</v>
      </c>
      <c r="EV175" s="17">
        <f>FishAbundance!EV175</f>
        <v>0</v>
      </c>
      <c r="EW175" s="17">
        <f>FishAbundance!EW175</f>
        <v>0</v>
      </c>
      <c r="EX175" s="17">
        <f>FishAbundance!EX175</f>
        <v>3</v>
      </c>
      <c r="EY175" s="17">
        <f>FishAbundance!EY175</f>
        <v>0</v>
      </c>
      <c r="EZ175" s="17">
        <f>FishAbundance!EZ175</f>
        <v>0</v>
      </c>
      <c r="FA175" s="17">
        <f>FishAbundance!FA175</f>
        <v>0</v>
      </c>
      <c r="FB175" s="17">
        <f>FishAbundance!FB175</f>
        <v>0</v>
      </c>
      <c r="FC175" s="17">
        <f>FishAbundance!FC175</f>
        <v>0</v>
      </c>
      <c r="FE175" s="17">
        <f>VLOOKUP($A175, SiteInfo!$A$2:$R$480, MATCH(FishAbundancePRIMER!FE$1, SiteInfo!$A$1:$R$1,0), 0)</f>
        <v>7</v>
      </c>
      <c r="FF175" s="17">
        <f>VLOOKUP($A175, SiteInfo!$A$2:$R$480, MATCH(FishAbundancePRIMER!FF$1, SiteInfo!$A$1:$R$1,0), 0)</f>
        <v>5</v>
      </c>
      <c r="FG175" s="17">
        <f>VLOOKUP($A175, SiteInfo!$A$2:$R$480, MATCH(FishAbundancePRIMER!FG$1, SiteInfo!$A$1:$R$1,0), 0)</f>
        <v>2002</v>
      </c>
      <c r="FH175" s="17" t="str">
        <f>VLOOKUP($A175, SiteInfo!$A$2:$R$480, MATCH(FishAbundancePRIMER!FH$1, SiteInfo!$A$1:$R$1,0), 0)</f>
        <v>CD</v>
      </c>
      <c r="FI175" s="17">
        <f>VLOOKUP($A175, SiteInfo!$A$2:$R$480, MATCH(FishAbundancePRIMER!FI$1, SiteInfo!$A$1:$R$1,0), 0)</f>
        <v>4</v>
      </c>
      <c r="FJ175" s="17" t="str">
        <f>VLOOKUP($A175, SiteInfo!$A$2:$R$480, MATCH(FishAbundancePRIMER!FJ$1, SiteInfo!$A$1:$R$1,0), 0)</f>
        <v>Taranga Island</v>
      </c>
      <c r="FK175" s="17" t="str">
        <f>VLOOKUP($A175, SiteInfo!$A$2:$R$480, MATCH(FishAbundancePRIMER!FK$1, SiteInfo!$A$1:$R$1,0), 0)</f>
        <v>Hen &amp; Chickens Islands</v>
      </c>
      <c r="FL175" s="17" t="str">
        <f>VLOOKUP($A175, SiteInfo!$A$2:$R$480, MATCH(FishAbundancePRIMER!FL$1, SiteInfo!$A$1:$R$1,0), 0)</f>
        <v>HRG</v>
      </c>
      <c r="FM175" s="17" t="str">
        <f>VLOOKUP($A175, SiteInfo!$A$2:$R$480, MATCH(FishAbundancePRIMER!FM$1, SiteInfo!$A$1:$R$1,0), 0)</f>
        <v>Hauraki Gulf</v>
      </c>
      <c r="FN175" s="17" t="str">
        <f>VLOOKUP($A175, SiteInfo!$A$2:$R$480, MATCH(FishAbundancePRIMER!FN$1, SiteInfo!$A$1:$R$1,0), 0)</f>
        <v>Hg</v>
      </c>
      <c r="FO175" s="17" t="str">
        <f>VLOOKUP($A175, SiteInfo!$A$2:$R$480, MATCH(FishAbundancePRIMER!FO$1, SiteInfo!$A$1:$R$1,0), 0)</f>
        <v>NENI</v>
      </c>
    </row>
    <row r="176" spans="1:171" x14ac:dyDescent="0.25">
      <c r="A176" s="11" t="str">
        <f>FishAbundance!A176</f>
        <v>Hg15</v>
      </c>
      <c r="B176" s="17">
        <f>FishAbundance!B176</f>
        <v>0</v>
      </c>
      <c r="C176" s="17">
        <f>FishAbundance!C176</f>
        <v>0</v>
      </c>
      <c r="D176" s="17">
        <f>FishAbundance!D176</f>
        <v>0</v>
      </c>
      <c r="E176" s="17">
        <f>FishAbundance!E176</f>
        <v>0</v>
      </c>
      <c r="F176" s="17">
        <f>FishAbundance!F176</f>
        <v>0</v>
      </c>
      <c r="G176" s="17">
        <f>FishAbundance!G176</f>
        <v>0</v>
      </c>
      <c r="H176" s="17">
        <f>FishAbundance!H176</f>
        <v>0</v>
      </c>
      <c r="I176" s="17">
        <f>FishAbundance!I176</f>
        <v>0</v>
      </c>
      <c r="J176" s="17">
        <f>FishAbundance!J176</f>
        <v>0</v>
      </c>
      <c r="K176" s="17">
        <f>FishAbundance!K176</f>
        <v>0</v>
      </c>
      <c r="L176" s="17">
        <f>FishAbundance!L176</f>
        <v>0</v>
      </c>
      <c r="M176" s="17">
        <f>FishAbundance!M176</f>
        <v>0</v>
      </c>
      <c r="N176" s="17">
        <f>FishAbundance!N176</f>
        <v>0</v>
      </c>
      <c r="O176" s="17">
        <f>FishAbundance!O176</f>
        <v>0</v>
      </c>
      <c r="P176" s="17">
        <f>FishAbundance!P176</f>
        <v>0</v>
      </c>
      <c r="Q176" s="17">
        <f>FishAbundance!Q176</f>
        <v>0</v>
      </c>
      <c r="R176" s="17">
        <f>FishAbundance!R176</f>
        <v>2</v>
      </c>
      <c r="S176" s="17">
        <f>FishAbundance!S176</f>
        <v>0</v>
      </c>
      <c r="T176" s="17">
        <f>FishAbundance!T176</f>
        <v>0</v>
      </c>
      <c r="U176" s="17">
        <f>FishAbundance!U176</f>
        <v>0</v>
      </c>
      <c r="V176" s="17">
        <f>FishAbundance!V176</f>
        <v>0</v>
      </c>
      <c r="W176" s="17">
        <f>FishAbundance!W176</f>
        <v>0</v>
      </c>
      <c r="X176" s="17">
        <f>FishAbundance!X176</f>
        <v>0</v>
      </c>
      <c r="Y176" s="17">
        <f>FishAbundance!Y176</f>
        <v>0</v>
      </c>
      <c r="Z176" s="17">
        <f>FishAbundance!Z176</f>
        <v>0</v>
      </c>
      <c r="AA176" s="17">
        <f>FishAbundance!AA176</f>
        <v>2</v>
      </c>
      <c r="AB176" s="17">
        <f>FishAbundance!AB176</f>
        <v>0</v>
      </c>
      <c r="AC176" s="17">
        <f>FishAbundance!AC176</f>
        <v>0</v>
      </c>
      <c r="AD176" s="17">
        <f>FishAbundance!AD176</f>
        <v>0</v>
      </c>
      <c r="AE176" s="17">
        <f>FishAbundance!AE176</f>
        <v>0</v>
      </c>
      <c r="AF176" s="17">
        <f>FishAbundance!AF176</f>
        <v>0</v>
      </c>
      <c r="AG176" s="17">
        <f>FishAbundance!AG176</f>
        <v>0</v>
      </c>
      <c r="AH176" s="17">
        <f>FishAbundance!AH176</f>
        <v>0</v>
      </c>
      <c r="AI176" s="17">
        <f>FishAbundance!AI176</f>
        <v>0</v>
      </c>
      <c r="AJ176" s="17">
        <f>FishAbundance!AJ176</f>
        <v>0</v>
      </c>
      <c r="AK176" s="17">
        <f>FishAbundance!AK176</f>
        <v>0</v>
      </c>
      <c r="AL176" s="17">
        <f>FishAbundance!AL176</f>
        <v>0</v>
      </c>
      <c r="AM176" s="17">
        <f>FishAbundance!AM176</f>
        <v>0</v>
      </c>
      <c r="AN176" s="17">
        <f>FishAbundance!AN176</f>
        <v>0</v>
      </c>
      <c r="AO176" s="17">
        <f>FishAbundance!AO176</f>
        <v>0</v>
      </c>
      <c r="AP176" s="17">
        <f>FishAbundance!AP176</f>
        <v>0</v>
      </c>
      <c r="AQ176" s="17">
        <f>FishAbundance!AQ176</f>
        <v>0</v>
      </c>
      <c r="AR176" s="17">
        <f>FishAbundance!AR176</f>
        <v>0</v>
      </c>
      <c r="AS176" s="17">
        <f>FishAbundance!AS176</f>
        <v>2</v>
      </c>
      <c r="AT176" s="17">
        <f>FishAbundance!AT176</f>
        <v>0</v>
      </c>
      <c r="AU176" s="17">
        <f>FishAbundance!AU176</f>
        <v>0</v>
      </c>
      <c r="AV176" s="17">
        <f>FishAbundance!AV176</f>
        <v>0</v>
      </c>
      <c r="AW176" s="17">
        <f>FishAbundance!AW176</f>
        <v>0</v>
      </c>
      <c r="AX176" s="17">
        <f>FishAbundance!AX176</f>
        <v>0</v>
      </c>
      <c r="AY176" s="17">
        <f>FishAbundance!AY176</f>
        <v>0</v>
      </c>
      <c r="AZ176" s="17">
        <f>FishAbundance!AZ176</f>
        <v>0</v>
      </c>
      <c r="BA176" s="17">
        <f>FishAbundance!BA176</f>
        <v>0</v>
      </c>
      <c r="BB176" s="17">
        <f>FishAbundance!BB176</f>
        <v>0</v>
      </c>
      <c r="BC176" s="17">
        <f>FishAbundance!BC176</f>
        <v>0</v>
      </c>
      <c r="BD176" s="17">
        <f>FishAbundance!BD176</f>
        <v>0</v>
      </c>
      <c r="BE176" s="17">
        <f>FishAbundance!BE176</f>
        <v>0</v>
      </c>
      <c r="BF176" s="17">
        <f>FishAbundance!BF176</f>
        <v>0</v>
      </c>
      <c r="BG176" s="17">
        <f>FishAbundance!BG176</f>
        <v>0</v>
      </c>
      <c r="BH176" s="17">
        <f>FishAbundance!BH176</f>
        <v>0</v>
      </c>
      <c r="BI176" s="17">
        <f>FishAbundance!BI176</f>
        <v>0</v>
      </c>
      <c r="BJ176" s="17">
        <f>FishAbundance!BJ176</f>
        <v>0</v>
      </c>
      <c r="BK176" s="17">
        <f>FishAbundance!BK176</f>
        <v>2</v>
      </c>
      <c r="BL176" s="17">
        <f>FishAbundance!BL176</f>
        <v>0</v>
      </c>
      <c r="BM176" s="17">
        <f>FishAbundance!BM176</f>
        <v>0</v>
      </c>
      <c r="BN176" s="17">
        <f>FishAbundance!BN176</f>
        <v>0</v>
      </c>
      <c r="BO176" s="17">
        <f>FishAbundance!BO176</f>
        <v>0</v>
      </c>
      <c r="BP176" s="17">
        <f>FishAbundance!BP176</f>
        <v>0</v>
      </c>
      <c r="BQ176" s="17">
        <f>FishAbundance!BQ176</f>
        <v>0</v>
      </c>
      <c r="BR176" s="17">
        <f>FishAbundance!BR176</f>
        <v>3</v>
      </c>
      <c r="BS176" s="17">
        <f>FishAbundance!BS176</f>
        <v>0</v>
      </c>
      <c r="BT176" s="17">
        <f>FishAbundance!BT176</f>
        <v>0</v>
      </c>
      <c r="BU176" s="17">
        <f>FishAbundance!BU176</f>
        <v>1</v>
      </c>
      <c r="BV176" s="17">
        <f>FishAbundance!BV176</f>
        <v>0</v>
      </c>
      <c r="BW176" s="17">
        <f>FishAbundance!BW176</f>
        <v>0</v>
      </c>
      <c r="BX176" s="17">
        <f>FishAbundance!BX176</f>
        <v>0</v>
      </c>
      <c r="BY176" s="17">
        <f>FishAbundance!BY176</f>
        <v>0</v>
      </c>
      <c r="BZ176" s="17">
        <f>FishAbundance!BZ176</f>
        <v>0</v>
      </c>
      <c r="CA176" s="17">
        <f>FishAbundance!CA176</f>
        <v>0</v>
      </c>
      <c r="CB176" s="17">
        <f>FishAbundance!CB176</f>
        <v>0</v>
      </c>
      <c r="CC176" s="17">
        <f>FishAbundance!CC176</f>
        <v>0</v>
      </c>
      <c r="CD176" s="17">
        <f>FishAbundance!CD176</f>
        <v>0</v>
      </c>
      <c r="CE176" s="17">
        <f>FishAbundance!CE176</f>
        <v>0</v>
      </c>
      <c r="CF176" s="17">
        <f>FishAbundance!CF176</f>
        <v>0</v>
      </c>
      <c r="CG176" s="17">
        <f>FishAbundance!CG176</f>
        <v>3</v>
      </c>
      <c r="CH176" s="17">
        <f>FishAbundance!CH176</f>
        <v>0</v>
      </c>
      <c r="CI176" s="17">
        <f>FishAbundance!CI176</f>
        <v>0</v>
      </c>
      <c r="CJ176" s="17">
        <f>FishAbundance!CJ176</f>
        <v>0</v>
      </c>
      <c r="CK176" s="17">
        <f>FishAbundance!CK176</f>
        <v>0</v>
      </c>
      <c r="CL176" s="17">
        <f>FishAbundance!CL176</f>
        <v>0</v>
      </c>
      <c r="CM176" s="17">
        <f>FishAbundance!CM176</f>
        <v>1</v>
      </c>
      <c r="CN176" s="17">
        <f>FishAbundance!CN176</f>
        <v>0</v>
      </c>
      <c r="CO176" s="17">
        <f>FishAbundance!CO176</f>
        <v>0</v>
      </c>
      <c r="CP176" s="17">
        <f>FishAbundance!CP176</f>
        <v>0</v>
      </c>
      <c r="CQ176" s="17">
        <f>FishAbundance!CQ176</f>
        <v>0</v>
      </c>
      <c r="CR176" s="17">
        <f>FishAbundance!CR176</f>
        <v>0</v>
      </c>
      <c r="CS176" s="17">
        <f>FishAbundance!CS176</f>
        <v>2</v>
      </c>
      <c r="CT176" s="17">
        <f>FishAbundance!CT176</f>
        <v>0</v>
      </c>
      <c r="CU176" s="17">
        <f>FishAbundance!CU176</f>
        <v>0</v>
      </c>
      <c r="CV176" s="17">
        <f>FishAbundance!CV176</f>
        <v>0</v>
      </c>
      <c r="CW176" s="17">
        <f>FishAbundance!CW176</f>
        <v>0</v>
      </c>
      <c r="CX176" s="17">
        <f>FishAbundance!CX176</f>
        <v>0</v>
      </c>
      <c r="CY176" s="17">
        <f>FishAbundance!CY176</f>
        <v>0</v>
      </c>
      <c r="CZ176" s="17">
        <f>FishAbundance!CZ176</f>
        <v>0</v>
      </c>
      <c r="DA176" s="17">
        <f>FishAbundance!DA176</f>
        <v>2</v>
      </c>
      <c r="DB176" s="17">
        <f>FishAbundance!DB176</f>
        <v>0</v>
      </c>
      <c r="DC176" s="17">
        <f>FishAbundance!DC176</f>
        <v>1</v>
      </c>
      <c r="DD176" s="17">
        <f>FishAbundance!DD176</f>
        <v>0</v>
      </c>
      <c r="DE176" s="17">
        <f>FishAbundance!DE176</f>
        <v>0</v>
      </c>
      <c r="DF176" s="17">
        <f>FishAbundance!DF176</f>
        <v>1</v>
      </c>
      <c r="DG176" s="17">
        <f>FishAbundance!DG176</f>
        <v>0</v>
      </c>
      <c r="DH176" s="17">
        <f>FishAbundance!DH176</f>
        <v>0</v>
      </c>
      <c r="DI176" s="17">
        <f>FishAbundance!DI176</f>
        <v>0</v>
      </c>
      <c r="DJ176" s="17">
        <f>FishAbundance!DJ176</f>
        <v>0</v>
      </c>
      <c r="DK176" s="17">
        <f>FishAbundance!DK176</f>
        <v>0</v>
      </c>
      <c r="DL176" s="17">
        <f>FishAbundance!DL176</f>
        <v>0</v>
      </c>
      <c r="DM176" s="17">
        <f>FishAbundance!DM176</f>
        <v>0</v>
      </c>
      <c r="DN176" s="17">
        <f>FishAbundance!DN176</f>
        <v>0</v>
      </c>
      <c r="DO176" s="17">
        <f>FishAbundance!DO176</f>
        <v>0</v>
      </c>
      <c r="DP176" s="17">
        <f>FishAbundance!DP176</f>
        <v>0</v>
      </c>
      <c r="DQ176" s="17">
        <f>FishAbundance!DQ176</f>
        <v>0</v>
      </c>
      <c r="DR176" s="17">
        <f>FishAbundance!DR176</f>
        <v>0</v>
      </c>
      <c r="DS176" s="17">
        <f>FishAbundance!DS176</f>
        <v>0</v>
      </c>
      <c r="DT176" s="17">
        <f>FishAbundance!DT176</f>
        <v>0</v>
      </c>
      <c r="DU176" s="17">
        <f>FishAbundance!DU176</f>
        <v>0</v>
      </c>
      <c r="DV176" s="17">
        <f>FishAbundance!DV176</f>
        <v>0</v>
      </c>
      <c r="DW176" s="17">
        <f>FishAbundance!DW176</f>
        <v>0</v>
      </c>
      <c r="DX176" s="17">
        <f>FishAbundance!DX176</f>
        <v>0</v>
      </c>
      <c r="DY176" s="17">
        <f>FishAbundance!DY176</f>
        <v>0</v>
      </c>
      <c r="DZ176" s="17">
        <f>FishAbundance!DZ176</f>
        <v>3</v>
      </c>
      <c r="EA176" s="17">
        <f>FishAbundance!EA176</f>
        <v>2</v>
      </c>
      <c r="EB176" s="17">
        <f>FishAbundance!EB176</f>
        <v>3</v>
      </c>
      <c r="EC176" s="17">
        <f>FishAbundance!EC176</f>
        <v>1</v>
      </c>
      <c r="ED176" s="17">
        <f>FishAbundance!ED176</f>
        <v>0</v>
      </c>
      <c r="EE176" s="17">
        <f>FishAbundance!EE176</f>
        <v>0</v>
      </c>
      <c r="EF176" s="17">
        <f>FishAbundance!EF176</f>
        <v>0</v>
      </c>
      <c r="EG176" s="17">
        <f>FishAbundance!EG176</f>
        <v>0</v>
      </c>
      <c r="EH176" s="17">
        <f>FishAbundance!EH176</f>
        <v>0</v>
      </c>
      <c r="EI176" s="17">
        <f>FishAbundance!EI176</f>
        <v>0</v>
      </c>
      <c r="EJ176" s="17">
        <f>FishAbundance!EJ176</f>
        <v>0</v>
      </c>
      <c r="EK176" s="17">
        <f>FishAbundance!EK176</f>
        <v>1</v>
      </c>
      <c r="EL176" s="17">
        <f>FishAbundance!EL176</f>
        <v>0</v>
      </c>
      <c r="EM176" s="17">
        <f>FishAbundance!EM176</f>
        <v>0</v>
      </c>
      <c r="EN176" s="17">
        <f>FishAbundance!EN176</f>
        <v>0</v>
      </c>
      <c r="EO176" s="17">
        <f>FishAbundance!EO176</f>
        <v>2</v>
      </c>
      <c r="EP176" s="17">
        <f>FishAbundance!EP176</f>
        <v>0</v>
      </c>
      <c r="EQ176" s="17">
        <f>FishAbundance!EQ176</f>
        <v>0</v>
      </c>
      <c r="ER176" s="17">
        <f>FishAbundance!ER176</f>
        <v>2</v>
      </c>
      <c r="ES176" s="17">
        <f>FishAbundance!ES176</f>
        <v>0</v>
      </c>
      <c r="ET176" s="17">
        <f>FishAbundance!ET176</f>
        <v>0</v>
      </c>
      <c r="EU176" s="17">
        <f>FishAbundance!EU176</f>
        <v>0</v>
      </c>
      <c r="EV176" s="17">
        <f>FishAbundance!EV176</f>
        <v>0</v>
      </c>
      <c r="EW176" s="17">
        <f>FishAbundance!EW176</f>
        <v>0</v>
      </c>
      <c r="EX176" s="17">
        <f>FishAbundance!EX176</f>
        <v>1</v>
      </c>
      <c r="EY176" s="17">
        <f>FishAbundance!EY176</f>
        <v>0</v>
      </c>
      <c r="EZ176" s="17">
        <f>FishAbundance!EZ176</f>
        <v>0</v>
      </c>
      <c r="FA176" s="17">
        <f>FishAbundance!FA176</f>
        <v>0</v>
      </c>
      <c r="FB176" s="17">
        <f>FishAbundance!FB176</f>
        <v>1</v>
      </c>
      <c r="FC176" s="17">
        <f>FishAbundance!FC176</f>
        <v>0</v>
      </c>
      <c r="FE176" s="17">
        <f>VLOOKUP($A176, SiteInfo!$A$2:$R$480, MATCH(FishAbundancePRIMER!FE$1, SiteInfo!$A$1:$R$1,0), 0)</f>
        <v>25</v>
      </c>
      <c r="FF176" s="17">
        <f>VLOOKUP($A176, SiteInfo!$A$2:$R$480, MATCH(FishAbundancePRIMER!FF$1, SiteInfo!$A$1:$R$1,0), 0)</f>
        <v>11</v>
      </c>
      <c r="FG176" s="17">
        <f>VLOOKUP($A176, SiteInfo!$A$2:$R$480, MATCH(FishAbundancePRIMER!FG$1, SiteInfo!$A$1:$R$1,0), 0)</f>
        <v>2002</v>
      </c>
      <c r="FH176" s="17" t="str">
        <f>VLOOKUP($A176, SiteInfo!$A$2:$R$480, MATCH(FishAbundancePRIMER!FH$1, SiteInfo!$A$1:$R$1,0), 0)</f>
        <v>CD</v>
      </c>
      <c r="FI176" s="17">
        <f>VLOOKUP($A176, SiteInfo!$A$2:$R$480, MATCH(FishAbundancePRIMER!FI$1, SiteInfo!$A$1:$R$1,0), 0)</f>
        <v>3</v>
      </c>
      <c r="FJ176" s="17" t="str">
        <f>VLOOKUP($A176, SiteInfo!$A$2:$R$480, MATCH(FishAbundancePRIMER!FJ$1, SiteInfo!$A$1:$R$1,0), 0)</f>
        <v>Junction Island SW</v>
      </c>
      <c r="FK176" s="17" t="str">
        <f>VLOOKUP($A176, SiteInfo!$A$2:$R$480, MATCH(FishAbundancePRIMER!FK$1, SiteInfo!$A$1:$R$1,0), 0)</f>
        <v>Hauraki Gulf</v>
      </c>
      <c r="FL176" s="17" t="str">
        <f>VLOOKUP($A176, SiteInfo!$A$2:$R$480, MATCH(FishAbundancePRIMER!FL$1, SiteInfo!$A$1:$R$1,0), 0)</f>
        <v>HRG</v>
      </c>
      <c r="FM176" s="17" t="str">
        <f>VLOOKUP($A176, SiteInfo!$A$2:$R$480, MATCH(FishAbundancePRIMER!FM$1, SiteInfo!$A$1:$R$1,0), 0)</f>
        <v>Hauraki Gulf</v>
      </c>
      <c r="FN176" s="17" t="str">
        <f>VLOOKUP($A176, SiteInfo!$A$2:$R$480, MATCH(FishAbundancePRIMER!FN$1, SiteInfo!$A$1:$R$1,0), 0)</f>
        <v>Hg</v>
      </c>
      <c r="FO176" s="17" t="str">
        <f>VLOOKUP($A176, SiteInfo!$A$2:$R$480, MATCH(FishAbundancePRIMER!FO$1, SiteInfo!$A$1:$R$1,0), 0)</f>
        <v>NENI</v>
      </c>
    </row>
    <row r="177" spans="1:171" x14ac:dyDescent="0.25">
      <c r="A177" s="11" t="str">
        <f>FishAbundance!A177</f>
        <v>Hg16</v>
      </c>
      <c r="B177" s="17">
        <f>FishAbundance!B177</f>
        <v>0</v>
      </c>
      <c r="C177" s="17">
        <f>FishAbundance!C177</f>
        <v>0</v>
      </c>
      <c r="D177" s="17">
        <f>FishAbundance!D177</f>
        <v>0</v>
      </c>
      <c r="E177" s="17">
        <f>FishAbundance!E177</f>
        <v>0</v>
      </c>
      <c r="F177" s="17">
        <f>FishAbundance!F177</f>
        <v>0</v>
      </c>
      <c r="G177" s="17">
        <f>FishAbundance!G177</f>
        <v>0</v>
      </c>
      <c r="H177" s="17">
        <f>FishAbundance!H177</f>
        <v>0</v>
      </c>
      <c r="I177" s="17">
        <f>FishAbundance!I177</f>
        <v>0</v>
      </c>
      <c r="J177" s="17">
        <f>FishAbundance!J177</f>
        <v>0</v>
      </c>
      <c r="K177" s="17">
        <f>FishAbundance!K177</f>
        <v>0</v>
      </c>
      <c r="L177" s="17">
        <f>FishAbundance!L177</f>
        <v>0</v>
      </c>
      <c r="M177" s="17">
        <f>FishAbundance!M177</f>
        <v>0</v>
      </c>
      <c r="N177" s="17">
        <f>FishAbundance!N177</f>
        <v>1</v>
      </c>
      <c r="O177" s="17">
        <f>FishAbundance!O177</f>
        <v>0</v>
      </c>
      <c r="P177" s="17">
        <f>FishAbundance!P177</f>
        <v>0</v>
      </c>
      <c r="Q177" s="17">
        <f>FishAbundance!Q177</f>
        <v>0</v>
      </c>
      <c r="R177" s="17">
        <f>FishAbundance!R177</f>
        <v>0</v>
      </c>
      <c r="S177" s="17">
        <f>FishAbundance!S177</f>
        <v>0</v>
      </c>
      <c r="T177" s="17">
        <f>FishAbundance!T177</f>
        <v>0</v>
      </c>
      <c r="U177" s="17">
        <f>FishAbundance!U177</f>
        <v>0</v>
      </c>
      <c r="V177" s="17">
        <f>FishAbundance!V177</f>
        <v>0</v>
      </c>
      <c r="W177" s="17">
        <f>FishAbundance!W177</f>
        <v>0</v>
      </c>
      <c r="X177" s="17">
        <f>FishAbundance!X177</f>
        <v>0</v>
      </c>
      <c r="Y177" s="17">
        <f>FishAbundance!Y177</f>
        <v>0</v>
      </c>
      <c r="Z177" s="17">
        <f>FishAbundance!Z177</f>
        <v>0</v>
      </c>
      <c r="AA177" s="17">
        <f>FishAbundance!AA177</f>
        <v>2</v>
      </c>
      <c r="AB177" s="17">
        <f>FishAbundance!AB177</f>
        <v>0</v>
      </c>
      <c r="AC177" s="17">
        <f>FishAbundance!AC177</f>
        <v>0</v>
      </c>
      <c r="AD177" s="17">
        <f>FishAbundance!AD177</f>
        <v>0</v>
      </c>
      <c r="AE177" s="17">
        <f>FishAbundance!AE177</f>
        <v>1</v>
      </c>
      <c r="AF177" s="17">
        <f>FishAbundance!AF177</f>
        <v>0</v>
      </c>
      <c r="AG177" s="17">
        <f>FishAbundance!AG177</f>
        <v>0</v>
      </c>
      <c r="AH177" s="17">
        <f>FishAbundance!AH177</f>
        <v>0</v>
      </c>
      <c r="AI177" s="17">
        <f>FishAbundance!AI177</f>
        <v>0</v>
      </c>
      <c r="AJ177" s="17">
        <f>FishAbundance!AJ177</f>
        <v>0</v>
      </c>
      <c r="AK177" s="17">
        <f>FishAbundance!AK177</f>
        <v>0</v>
      </c>
      <c r="AL177" s="17">
        <f>FishAbundance!AL177</f>
        <v>0</v>
      </c>
      <c r="AM177" s="17">
        <f>FishAbundance!AM177</f>
        <v>2</v>
      </c>
      <c r="AN177" s="17">
        <f>FishAbundance!AN177</f>
        <v>0</v>
      </c>
      <c r="AO177" s="17">
        <f>FishAbundance!AO177</f>
        <v>0</v>
      </c>
      <c r="AP177" s="17">
        <f>FishAbundance!AP177</f>
        <v>0</v>
      </c>
      <c r="AQ177" s="17">
        <f>FishAbundance!AQ177</f>
        <v>0</v>
      </c>
      <c r="AR177" s="17">
        <f>FishAbundance!AR177</f>
        <v>0</v>
      </c>
      <c r="AS177" s="17">
        <f>FishAbundance!AS177</f>
        <v>0</v>
      </c>
      <c r="AT177" s="17">
        <f>FishAbundance!AT177</f>
        <v>0</v>
      </c>
      <c r="AU177" s="17">
        <f>FishAbundance!AU177</f>
        <v>0</v>
      </c>
      <c r="AV177" s="17">
        <f>FishAbundance!AV177</f>
        <v>0</v>
      </c>
      <c r="AW177" s="17">
        <f>FishAbundance!AW177</f>
        <v>0</v>
      </c>
      <c r="AX177" s="17">
        <f>FishAbundance!AX177</f>
        <v>0</v>
      </c>
      <c r="AY177" s="17">
        <f>FishAbundance!AY177</f>
        <v>0</v>
      </c>
      <c r="AZ177" s="17">
        <f>FishAbundance!AZ177</f>
        <v>0</v>
      </c>
      <c r="BA177" s="17">
        <f>FishAbundance!BA177</f>
        <v>0</v>
      </c>
      <c r="BB177" s="17">
        <f>FishAbundance!BB177</f>
        <v>0</v>
      </c>
      <c r="BC177" s="17">
        <f>FishAbundance!BC177</f>
        <v>0</v>
      </c>
      <c r="BD177" s="17">
        <f>FishAbundance!BD177</f>
        <v>0</v>
      </c>
      <c r="BE177" s="17">
        <f>FishAbundance!BE177</f>
        <v>0</v>
      </c>
      <c r="BF177" s="17">
        <f>FishAbundance!BF177</f>
        <v>0</v>
      </c>
      <c r="BG177" s="17">
        <f>FishAbundance!BG177</f>
        <v>0</v>
      </c>
      <c r="BH177" s="17">
        <f>FishAbundance!BH177</f>
        <v>0</v>
      </c>
      <c r="BI177" s="17">
        <f>FishAbundance!BI177</f>
        <v>0</v>
      </c>
      <c r="BJ177" s="17">
        <f>FishAbundance!BJ177</f>
        <v>0</v>
      </c>
      <c r="BK177" s="17">
        <f>FishAbundance!BK177</f>
        <v>2</v>
      </c>
      <c r="BL177" s="17">
        <f>FishAbundance!BL177</f>
        <v>0</v>
      </c>
      <c r="BM177" s="17">
        <f>FishAbundance!BM177</f>
        <v>0</v>
      </c>
      <c r="BN177" s="17">
        <f>FishAbundance!BN177</f>
        <v>0</v>
      </c>
      <c r="BO177" s="17">
        <f>FishAbundance!BO177</f>
        <v>0</v>
      </c>
      <c r="BP177" s="17">
        <f>FishAbundance!BP177</f>
        <v>0</v>
      </c>
      <c r="BQ177" s="17">
        <f>FishAbundance!BQ177</f>
        <v>0</v>
      </c>
      <c r="BR177" s="17">
        <f>FishAbundance!BR177</f>
        <v>2</v>
      </c>
      <c r="BS177" s="17">
        <f>FishAbundance!BS177</f>
        <v>0</v>
      </c>
      <c r="BT177" s="17">
        <f>FishAbundance!BT177</f>
        <v>0</v>
      </c>
      <c r="BU177" s="17">
        <f>FishAbundance!BU177</f>
        <v>1</v>
      </c>
      <c r="BV177" s="17">
        <f>FishAbundance!BV177</f>
        <v>0</v>
      </c>
      <c r="BW177" s="17">
        <f>FishAbundance!BW177</f>
        <v>0</v>
      </c>
      <c r="BX177" s="17">
        <f>FishAbundance!BX177</f>
        <v>0</v>
      </c>
      <c r="BY177" s="17">
        <f>FishAbundance!BY177</f>
        <v>0</v>
      </c>
      <c r="BZ177" s="17">
        <f>FishAbundance!BZ177</f>
        <v>0</v>
      </c>
      <c r="CA177" s="17">
        <f>FishAbundance!CA177</f>
        <v>0</v>
      </c>
      <c r="CB177" s="17">
        <f>FishAbundance!CB177</f>
        <v>0</v>
      </c>
      <c r="CC177" s="17">
        <f>FishAbundance!CC177</f>
        <v>0</v>
      </c>
      <c r="CD177" s="17">
        <f>FishAbundance!CD177</f>
        <v>0</v>
      </c>
      <c r="CE177" s="17">
        <f>FishAbundance!CE177</f>
        <v>0</v>
      </c>
      <c r="CF177" s="17">
        <f>FishAbundance!CF177</f>
        <v>0</v>
      </c>
      <c r="CG177" s="17">
        <f>FishAbundance!CG177</f>
        <v>3</v>
      </c>
      <c r="CH177" s="17">
        <f>FishAbundance!CH177</f>
        <v>0</v>
      </c>
      <c r="CI177" s="17">
        <f>FishAbundance!CI177</f>
        <v>0</v>
      </c>
      <c r="CJ177" s="17">
        <f>FishAbundance!CJ177</f>
        <v>0</v>
      </c>
      <c r="CK177" s="17">
        <f>FishAbundance!CK177</f>
        <v>0</v>
      </c>
      <c r="CL177" s="17">
        <f>FishAbundance!CL177</f>
        <v>0</v>
      </c>
      <c r="CM177" s="17">
        <f>FishAbundance!CM177</f>
        <v>2</v>
      </c>
      <c r="CN177" s="17">
        <f>FishAbundance!CN177</f>
        <v>0</v>
      </c>
      <c r="CO177" s="17">
        <f>FishAbundance!CO177</f>
        <v>0</v>
      </c>
      <c r="CP177" s="17">
        <f>FishAbundance!CP177</f>
        <v>0</v>
      </c>
      <c r="CQ177" s="17">
        <f>FishAbundance!CQ177</f>
        <v>0</v>
      </c>
      <c r="CR177" s="17">
        <f>FishAbundance!CR177</f>
        <v>0</v>
      </c>
      <c r="CS177" s="17">
        <f>FishAbundance!CS177</f>
        <v>2</v>
      </c>
      <c r="CT177" s="17">
        <f>FishAbundance!CT177</f>
        <v>0</v>
      </c>
      <c r="CU177" s="17">
        <f>FishAbundance!CU177</f>
        <v>0</v>
      </c>
      <c r="CV177" s="17">
        <f>FishAbundance!CV177</f>
        <v>0</v>
      </c>
      <c r="CW177" s="17">
        <f>FishAbundance!CW177</f>
        <v>0</v>
      </c>
      <c r="CX177" s="17">
        <f>FishAbundance!CX177</f>
        <v>0</v>
      </c>
      <c r="CY177" s="17">
        <f>FishAbundance!CY177</f>
        <v>0</v>
      </c>
      <c r="CZ177" s="17">
        <f>FishAbundance!CZ177</f>
        <v>0</v>
      </c>
      <c r="DA177" s="17">
        <f>FishAbundance!DA177</f>
        <v>2</v>
      </c>
      <c r="DB177" s="17">
        <f>FishAbundance!DB177</f>
        <v>0</v>
      </c>
      <c r="DC177" s="17">
        <f>FishAbundance!DC177</f>
        <v>2</v>
      </c>
      <c r="DD177" s="17">
        <f>FishAbundance!DD177</f>
        <v>0</v>
      </c>
      <c r="DE177" s="17">
        <f>FishAbundance!DE177</f>
        <v>1</v>
      </c>
      <c r="DF177" s="17">
        <f>FishAbundance!DF177</f>
        <v>2</v>
      </c>
      <c r="DG177" s="17">
        <f>FishAbundance!DG177</f>
        <v>0</v>
      </c>
      <c r="DH177" s="17">
        <f>FishAbundance!DH177</f>
        <v>0</v>
      </c>
      <c r="DI177" s="17">
        <f>FishAbundance!DI177</f>
        <v>0</v>
      </c>
      <c r="DJ177" s="17">
        <f>FishAbundance!DJ177</f>
        <v>0</v>
      </c>
      <c r="DK177" s="17">
        <f>FishAbundance!DK177</f>
        <v>2</v>
      </c>
      <c r="DL177" s="17">
        <f>FishAbundance!DL177</f>
        <v>0</v>
      </c>
      <c r="DM177" s="17">
        <f>FishAbundance!DM177</f>
        <v>0</v>
      </c>
      <c r="DN177" s="17">
        <f>FishAbundance!DN177</f>
        <v>0</v>
      </c>
      <c r="DO177" s="17">
        <f>FishAbundance!DO177</f>
        <v>0</v>
      </c>
      <c r="DP177" s="17">
        <f>FishAbundance!DP177</f>
        <v>0</v>
      </c>
      <c r="DQ177" s="17">
        <f>FishAbundance!DQ177</f>
        <v>0</v>
      </c>
      <c r="DR177" s="17">
        <f>FishAbundance!DR177</f>
        <v>0</v>
      </c>
      <c r="DS177" s="17">
        <f>FishAbundance!DS177</f>
        <v>0</v>
      </c>
      <c r="DT177" s="17">
        <f>FishAbundance!DT177</f>
        <v>0</v>
      </c>
      <c r="DU177" s="17">
        <f>FishAbundance!DU177</f>
        <v>0</v>
      </c>
      <c r="DV177" s="17">
        <f>FishAbundance!DV177</f>
        <v>0</v>
      </c>
      <c r="DW177" s="17">
        <f>FishAbundance!DW177</f>
        <v>0</v>
      </c>
      <c r="DX177" s="17">
        <f>FishAbundance!DX177</f>
        <v>0</v>
      </c>
      <c r="DY177" s="17">
        <f>FishAbundance!DY177</f>
        <v>0</v>
      </c>
      <c r="DZ177" s="17">
        <f>FishAbundance!DZ177</f>
        <v>3</v>
      </c>
      <c r="EA177" s="17">
        <f>FishAbundance!EA177</f>
        <v>0</v>
      </c>
      <c r="EB177" s="17">
        <f>FishAbundance!EB177</f>
        <v>2</v>
      </c>
      <c r="EC177" s="17">
        <f>FishAbundance!EC177</f>
        <v>1</v>
      </c>
      <c r="ED177" s="17">
        <f>FishAbundance!ED177</f>
        <v>0</v>
      </c>
      <c r="EE177" s="17">
        <f>FishAbundance!EE177</f>
        <v>0</v>
      </c>
      <c r="EF177" s="17">
        <f>FishAbundance!EF177</f>
        <v>0</v>
      </c>
      <c r="EG177" s="17">
        <f>FishAbundance!EG177</f>
        <v>0</v>
      </c>
      <c r="EH177" s="17">
        <f>FishAbundance!EH177</f>
        <v>0</v>
      </c>
      <c r="EI177" s="17">
        <f>FishAbundance!EI177</f>
        <v>0</v>
      </c>
      <c r="EJ177" s="17">
        <f>FishAbundance!EJ177</f>
        <v>0</v>
      </c>
      <c r="EK177" s="17">
        <f>FishAbundance!EK177</f>
        <v>1</v>
      </c>
      <c r="EL177" s="17">
        <f>FishAbundance!EL177</f>
        <v>0</v>
      </c>
      <c r="EM177" s="17">
        <f>FishAbundance!EM177</f>
        <v>2</v>
      </c>
      <c r="EN177" s="17">
        <f>FishAbundance!EN177</f>
        <v>0</v>
      </c>
      <c r="EO177" s="17">
        <f>FishAbundance!EO177</f>
        <v>2</v>
      </c>
      <c r="EP177" s="17">
        <f>FishAbundance!EP177</f>
        <v>0</v>
      </c>
      <c r="EQ177" s="17">
        <f>FishAbundance!EQ177</f>
        <v>0</v>
      </c>
      <c r="ER177" s="17">
        <f>FishAbundance!ER177</f>
        <v>0</v>
      </c>
      <c r="ES177" s="17">
        <f>FishAbundance!ES177</f>
        <v>0</v>
      </c>
      <c r="ET177" s="17">
        <f>FishAbundance!ET177</f>
        <v>0</v>
      </c>
      <c r="EU177" s="17">
        <f>FishAbundance!EU177</f>
        <v>0</v>
      </c>
      <c r="EV177" s="17">
        <f>FishAbundance!EV177</f>
        <v>0</v>
      </c>
      <c r="EW177" s="17">
        <f>FishAbundance!EW177</f>
        <v>0</v>
      </c>
      <c r="EX177" s="17">
        <f>FishAbundance!EX177</f>
        <v>3</v>
      </c>
      <c r="EY177" s="17">
        <f>FishAbundance!EY177</f>
        <v>0</v>
      </c>
      <c r="EZ177" s="17">
        <f>FishAbundance!EZ177</f>
        <v>0</v>
      </c>
      <c r="FA177" s="17">
        <f>FishAbundance!FA177</f>
        <v>0</v>
      </c>
      <c r="FB177" s="17">
        <f>FishAbundance!FB177</f>
        <v>0</v>
      </c>
      <c r="FC177" s="17">
        <f>FishAbundance!FC177</f>
        <v>0</v>
      </c>
      <c r="FE177" s="17">
        <f>VLOOKUP($A177, SiteInfo!$A$2:$R$480, MATCH(FishAbundancePRIMER!FE$1, SiteInfo!$A$1:$R$1,0), 0)</f>
        <v>25</v>
      </c>
      <c r="FF177" s="17">
        <f>VLOOKUP($A177, SiteInfo!$A$2:$R$480, MATCH(FishAbundancePRIMER!FF$1, SiteInfo!$A$1:$R$1,0), 0)</f>
        <v>11</v>
      </c>
      <c r="FG177" s="17">
        <f>VLOOKUP($A177, SiteInfo!$A$2:$R$480, MATCH(FishAbundancePRIMER!FG$1, SiteInfo!$A$1:$R$1,0), 0)</f>
        <v>2002</v>
      </c>
      <c r="FH177" s="17" t="str">
        <f>VLOOKUP($A177, SiteInfo!$A$2:$R$480, MATCH(FishAbundancePRIMER!FH$1, SiteInfo!$A$1:$R$1,0), 0)</f>
        <v>CD</v>
      </c>
      <c r="FI177" s="17">
        <f>VLOOKUP($A177, SiteInfo!$A$2:$R$480, MATCH(FishAbundancePRIMER!FI$1, SiteInfo!$A$1:$R$1,0), 0)</f>
        <v>3</v>
      </c>
      <c r="FJ177" s="17" t="str">
        <f>VLOOKUP($A177, SiteInfo!$A$2:$R$480, MATCH(FishAbundancePRIMER!FJ$1, SiteInfo!$A$1:$R$1,0), 0)</f>
        <v>Great Barrier NW</v>
      </c>
      <c r="FK177" s="17" t="str">
        <f>VLOOKUP($A177, SiteInfo!$A$2:$R$480, MATCH(FishAbundancePRIMER!FK$1, SiteInfo!$A$1:$R$1,0), 0)</f>
        <v>Hauraki Gulf</v>
      </c>
      <c r="FL177" s="17" t="str">
        <f>VLOOKUP($A177, SiteInfo!$A$2:$R$480, MATCH(FishAbundancePRIMER!FL$1, SiteInfo!$A$1:$R$1,0), 0)</f>
        <v>HRG</v>
      </c>
      <c r="FM177" s="17" t="str">
        <f>VLOOKUP($A177, SiteInfo!$A$2:$R$480, MATCH(FishAbundancePRIMER!FM$1, SiteInfo!$A$1:$R$1,0), 0)</f>
        <v>Hauraki Gulf</v>
      </c>
      <c r="FN177" s="17" t="str">
        <f>VLOOKUP($A177, SiteInfo!$A$2:$R$480, MATCH(FishAbundancePRIMER!FN$1, SiteInfo!$A$1:$R$1,0), 0)</f>
        <v>Hg</v>
      </c>
      <c r="FO177" s="17" t="str">
        <f>VLOOKUP($A177, SiteInfo!$A$2:$R$480, MATCH(FishAbundancePRIMER!FO$1, SiteInfo!$A$1:$R$1,0), 0)</f>
        <v>NENI</v>
      </c>
    </row>
    <row r="178" spans="1:171" x14ac:dyDescent="0.25">
      <c r="A178" s="11" t="str">
        <f>FishAbundance!A178</f>
        <v>Hg17</v>
      </c>
      <c r="B178" s="17">
        <f>FishAbundance!B178</f>
        <v>0</v>
      </c>
      <c r="C178" s="17">
        <f>FishAbundance!C178</f>
        <v>0</v>
      </c>
      <c r="D178" s="17">
        <f>FishAbundance!D178</f>
        <v>0</v>
      </c>
      <c r="E178" s="17">
        <f>FishAbundance!E178</f>
        <v>0</v>
      </c>
      <c r="F178" s="17">
        <f>FishAbundance!F178</f>
        <v>0</v>
      </c>
      <c r="G178" s="17">
        <f>FishAbundance!G178</f>
        <v>0</v>
      </c>
      <c r="H178" s="17">
        <f>FishAbundance!H178</f>
        <v>0</v>
      </c>
      <c r="I178" s="17">
        <f>FishAbundance!I178</f>
        <v>0</v>
      </c>
      <c r="J178" s="17">
        <f>FishAbundance!J178</f>
        <v>0</v>
      </c>
      <c r="K178" s="17">
        <f>FishAbundance!K178</f>
        <v>0</v>
      </c>
      <c r="L178" s="17">
        <f>FishAbundance!L178</f>
        <v>0</v>
      </c>
      <c r="M178" s="17">
        <f>FishAbundance!M178</f>
        <v>0</v>
      </c>
      <c r="N178" s="17">
        <f>FishAbundance!N178</f>
        <v>0</v>
      </c>
      <c r="O178" s="17">
        <f>FishAbundance!O178</f>
        <v>0</v>
      </c>
      <c r="P178" s="17">
        <f>FishAbundance!P178</f>
        <v>0</v>
      </c>
      <c r="Q178" s="17">
        <f>FishAbundance!Q178</f>
        <v>0</v>
      </c>
      <c r="R178" s="17">
        <f>FishAbundance!R178</f>
        <v>0</v>
      </c>
      <c r="S178" s="17">
        <f>FishAbundance!S178</f>
        <v>0</v>
      </c>
      <c r="T178" s="17">
        <f>FishAbundance!T178</f>
        <v>0</v>
      </c>
      <c r="U178" s="17">
        <f>FishAbundance!U178</f>
        <v>0</v>
      </c>
      <c r="V178" s="17">
        <f>FishAbundance!V178</f>
        <v>1</v>
      </c>
      <c r="W178" s="17">
        <f>FishAbundance!W178</f>
        <v>0</v>
      </c>
      <c r="X178" s="17">
        <f>FishAbundance!X178</f>
        <v>0</v>
      </c>
      <c r="Y178" s="17">
        <f>FishAbundance!Y178</f>
        <v>0</v>
      </c>
      <c r="Z178" s="17">
        <f>FishAbundance!Z178</f>
        <v>0</v>
      </c>
      <c r="AA178" s="17">
        <f>FishAbundance!AA178</f>
        <v>0</v>
      </c>
      <c r="AB178" s="17">
        <f>FishAbundance!AB178</f>
        <v>0</v>
      </c>
      <c r="AC178" s="17">
        <f>FishAbundance!AC178</f>
        <v>0</v>
      </c>
      <c r="AD178" s="17">
        <f>FishAbundance!AD178</f>
        <v>0</v>
      </c>
      <c r="AE178" s="17">
        <f>FishAbundance!AE178</f>
        <v>0</v>
      </c>
      <c r="AF178" s="17">
        <f>FishAbundance!AF178</f>
        <v>0</v>
      </c>
      <c r="AG178" s="17">
        <f>FishAbundance!AG178</f>
        <v>0</v>
      </c>
      <c r="AH178" s="17">
        <f>FishAbundance!AH178</f>
        <v>0</v>
      </c>
      <c r="AI178" s="17">
        <f>FishAbundance!AI178</f>
        <v>0</v>
      </c>
      <c r="AJ178" s="17">
        <f>FishAbundance!AJ178</f>
        <v>0</v>
      </c>
      <c r="AK178" s="17">
        <f>FishAbundance!AK178</f>
        <v>0</v>
      </c>
      <c r="AL178" s="17">
        <f>FishAbundance!AL178</f>
        <v>0</v>
      </c>
      <c r="AM178" s="17">
        <f>FishAbundance!AM178</f>
        <v>2</v>
      </c>
      <c r="AN178" s="17">
        <f>FishAbundance!AN178</f>
        <v>0</v>
      </c>
      <c r="AO178" s="17">
        <f>FishAbundance!AO178</f>
        <v>0</v>
      </c>
      <c r="AP178" s="17">
        <f>FishAbundance!AP178</f>
        <v>0</v>
      </c>
      <c r="AQ178" s="17">
        <f>FishAbundance!AQ178</f>
        <v>0</v>
      </c>
      <c r="AR178" s="17">
        <f>FishAbundance!AR178</f>
        <v>0</v>
      </c>
      <c r="AS178" s="17">
        <f>FishAbundance!AS178</f>
        <v>0</v>
      </c>
      <c r="AT178" s="17">
        <f>FishAbundance!AT178</f>
        <v>0</v>
      </c>
      <c r="AU178" s="17">
        <f>FishAbundance!AU178</f>
        <v>0</v>
      </c>
      <c r="AV178" s="17">
        <f>FishAbundance!AV178</f>
        <v>0</v>
      </c>
      <c r="AW178" s="17">
        <f>FishAbundance!AW178</f>
        <v>0</v>
      </c>
      <c r="AX178" s="17">
        <f>FishAbundance!AX178</f>
        <v>2</v>
      </c>
      <c r="AY178" s="17">
        <f>FishAbundance!AY178</f>
        <v>0</v>
      </c>
      <c r="AZ178" s="17">
        <f>FishAbundance!AZ178</f>
        <v>0</v>
      </c>
      <c r="BA178" s="17">
        <f>FishAbundance!BA178</f>
        <v>3</v>
      </c>
      <c r="BB178" s="17">
        <f>FishAbundance!BB178</f>
        <v>0</v>
      </c>
      <c r="BC178" s="17">
        <f>FishAbundance!BC178</f>
        <v>0</v>
      </c>
      <c r="BD178" s="17">
        <f>FishAbundance!BD178</f>
        <v>0</v>
      </c>
      <c r="BE178" s="17">
        <f>FishAbundance!BE178</f>
        <v>0</v>
      </c>
      <c r="BF178" s="17">
        <f>FishAbundance!BF178</f>
        <v>0</v>
      </c>
      <c r="BG178" s="17">
        <f>FishAbundance!BG178</f>
        <v>0</v>
      </c>
      <c r="BH178" s="17">
        <f>FishAbundance!BH178</f>
        <v>0</v>
      </c>
      <c r="BI178" s="17">
        <f>FishAbundance!BI178</f>
        <v>0</v>
      </c>
      <c r="BJ178" s="17">
        <f>FishAbundance!BJ178</f>
        <v>0</v>
      </c>
      <c r="BK178" s="17">
        <f>FishAbundance!BK178</f>
        <v>1</v>
      </c>
      <c r="BL178" s="17">
        <f>FishAbundance!BL178</f>
        <v>0</v>
      </c>
      <c r="BM178" s="17">
        <f>FishAbundance!BM178</f>
        <v>0</v>
      </c>
      <c r="BN178" s="17">
        <f>FishAbundance!BN178</f>
        <v>0</v>
      </c>
      <c r="BO178" s="17">
        <f>FishAbundance!BO178</f>
        <v>2</v>
      </c>
      <c r="BP178" s="17">
        <f>FishAbundance!BP178</f>
        <v>0</v>
      </c>
      <c r="BQ178" s="17">
        <f>FishAbundance!BQ178</f>
        <v>0</v>
      </c>
      <c r="BR178" s="17">
        <f>FishAbundance!BR178</f>
        <v>3</v>
      </c>
      <c r="BS178" s="17">
        <f>FishAbundance!BS178</f>
        <v>3</v>
      </c>
      <c r="BT178" s="17">
        <f>FishAbundance!BT178</f>
        <v>0</v>
      </c>
      <c r="BU178" s="17">
        <f>FishAbundance!BU178</f>
        <v>0</v>
      </c>
      <c r="BV178" s="17">
        <f>FishAbundance!BV178</f>
        <v>0</v>
      </c>
      <c r="BW178" s="17">
        <f>FishAbundance!BW178</f>
        <v>0</v>
      </c>
      <c r="BX178" s="17">
        <f>FishAbundance!BX178</f>
        <v>0</v>
      </c>
      <c r="BY178" s="17">
        <f>FishAbundance!BY178</f>
        <v>0</v>
      </c>
      <c r="BZ178" s="17">
        <f>FishAbundance!BZ178</f>
        <v>0</v>
      </c>
      <c r="CA178" s="17">
        <f>FishAbundance!CA178</f>
        <v>0</v>
      </c>
      <c r="CB178" s="17">
        <f>FishAbundance!CB178</f>
        <v>0</v>
      </c>
      <c r="CC178" s="17">
        <f>FishAbundance!CC178</f>
        <v>0</v>
      </c>
      <c r="CD178" s="17">
        <f>FishAbundance!CD178</f>
        <v>0</v>
      </c>
      <c r="CE178" s="17">
        <f>FishAbundance!CE178</f>
        <v>0</v>
      </c>
      <c r="CF178" s="17">
        <f>FishAbundance!CF178</f>
        <v>0</v>
      </c>
      <c r="CG178" s="17">
        <f>FishAbundance!CG178</f>
        <v>3</v>
      </c>
      <c r="CH178" s="17">
        <f>FishAbundance!CH178</f>
        <v>0</v>
      </c>
      <c r="CI178" s="17">
        <f>FishAbundance!CI178</f>
        <v>0</v>
      </c>
      <c r="CJ178" s="17">
        <f>FishAbundance!CJ178</f>
        <v>0</v>
      </c>
      <c r="CK178" s="17">
        <f>FishAbundance!CK178</f>
        <v>0</v>
      </c>
      <c r="CL178" s="17">
        <f>FishAbundance!CL178</f>
        <v>0</v>
      </c>
      <c r="CM178" s="17">
        <f>FishAbundance!CM178</f>
        <v>2</v>
      </c>
      <c r="CN178" s="17">
        <f>FishAbundance!CN178</f>
        <v>0</v>
      </c>
      <c r="CO178" s="17">
        <f>FishAbundance!CO178</f>
        <v>0</v>
      </c>
      <c r="CP178" s="17">
        <f>FishAbundance!CP178</f>
        <v>0</v>
      </c>
      <c r="CQ178" s="17">
        <f>FishAbundance!CQ178</f>
        <v>0</v>
      </c>
      <c r="CR178" s="17">
        <f>FishAbundance!CR178</f>
        <v>0</v>
      </c>
      <c r="CS178" s="17">
        <f>FishAbundance!CS178</f>
        <v>2</v>
      </c>
      <c r="CT178" s="17">
        <f>FishAbundance!CT178</f>
        <v>1</v>
      </c>
      <c r="CU178" s="17">
        <f>FishAbundance!CU178</f>
        <v>0</v>
      </c>
      <c r="CV178" s="17">
        <f>FishAbundance!CV178</f>
        <v>0</v>
      </c>
      <c r="CW178" s="17">
        <f>FishAbundance!CW178</f>
        <v>0</v>
      </c>
      <c r="CX178" s="17">
        <f>FishAbundance!CX178</f>
        <v>0</v>
      </c>
      <c r="CY178" s="17">
        <f>FishAbundance!CY178</f>
        <v>0</v>
      </c>
      <c r="CZ178" s="17">
        <f>FishAbundance!CZ178</f>
        <v>0</v>
      </c>
      <c r="DA178" s="17">
        <f>FishAbundance!DA178</f>
        <v>0</v>
      </c>
      <c r="DB178" s="17">
        <f>FishAbundance!DB178</f>
        <v>0</v>
      </c>
      <c r="DC178" s="17">
        <f>FishAbundance!DC178</f>
        <v>2</v>
      </c>
      <c r="DD178" s="17">
        <f>FishAbundance!DD178</f>
        <v>0</v>
      </c>
      <c r="DE178" s="17">
        <f>FishAbundance!DE178</f>
        <v>0</v>
      </c>
      <c r="DF178" s="17">
        <f>FishAbundance!DF178</f>
        <v>2</v>
      </c>
      <c r="DG178" s="17">
        <f>FishAbundance!DG178</f>
        <v>1</v>
      </c>
      <c r="DH178" s="17">
        <f>FishAbundance!DH178</f>
        <v>0</v>
      </c>
      <c r="DI178" s="17">
        <f>FishAbundance!DI178</f>
        <v>0</v>
      </c>
      <c r="DJ178" s="17">
        <f>FishAbundance!DJ178</f>
        <v>0</v>
      </c>
      <c r="DK178" s="17">
        <f>FishAbundance!DK178</f>
        <v>1</v>
      </c>
      <c r="DL178" s="17">
        <f>FishAbundance!DL178</f>
        <v>0</v>
      </c>
      <c r="DM178" s="17">
        <f>FishAbundance!DM178</f>
        <v>0</v>
      </c>
      <c r="DN178" s="17">
        <f>FishAbundance!DN178</f>
        <v>0</v>
      </c>
      <c r="DO178" s="17">
        <f>FishAbundance!DO178</f>
        <v>0</v>
      </c>
      <c r="DP178" s="17">
        <f>FishAbundance!DP178</f>
        <v>0</v>
      </c>
      <c r="DQ178" s="17">
        <f>FishAbundance!DQ178</f>
        <v>0</v>
      </c>
      <c r="DR178" s="17">
        <f>FishAbundance!DR178</f>
        <v>0</v>
      </c>
      <c r="DS178" s="17">
        <f>FishAbundance!DS178</f>
        <v>1</v>
      </c>
      <c r="DT178" s="17">
        <f>FishAbundance!DT178</f>
        <v>0</v>
      </c>
      <c r="DU178" s="17">
        <f>FishAbundance!DU178</f>
        <v>0</v>
      </c>
      <c r="DV178" s="17">
        <f>FishAbundance!DV178</f>
        <v>0</v>
      </c>
      <c r="DW178" s="17">
        <f>FishAbundance!DW178</f>
        <v>0</v>
      </c>
      <c r="DX178" s="17">
        <f>FishAbundance!DX178</f>
        <v>0</v>
      </c>
      <c r="DY178" s="17">
        <f>FishAbundance!DY178</f>
        <v>0</v>
      </c>
      <c r="DZ178" s="17">
        <f>FishAbundance!DZ178</f>
        <v>3</v>
      </c>
      <c r="EA178" s="17">
        <f>FishAbundance!EA178</f>
        <v>0</v>
      </c>
      <c r="EB178" s="17">
        <f>FishAbundance!EB178</f>
        <v>2</v>
      </c>
      <c r="EC178" s="17">
        <f>FishAbundance!EC178</f>
        <v>2</v>
      </c>
      <c r="ED178" s="17">
        <f>FishAbundance!ED178</f>
        <v>0</v>
      </c>
      <c r="EE178" s="17">
        <f>FishAbundance!EE178</f>
        <v>0</v>
      </c>
      <c r="EF178" s="17">
        <f>FishAbundance!EF178</f>
        <v>0</v>
      </c>
      <c r="EG178" s="17">
        <f>FishAbundance!EG178</f>
        <v>0</v>
      </c>
      <c r="EH178" s="17">
        <f>FishAbundance!EH178</f>
        <v>0</v>
      </c>
      <c r="EI178" s="17">
        <f>FishAbundance!EI178</f>
        <v>0</v>
      </c>
      <c r="EJ178" s="17">
        <f>FishAbundance!EJ178</f>
        <v>0</v>
      </c>
      <c r="EK178" s="17">
        <f>FishAbundance!EK178</f>
        <v>2</v>
      </c>
      <c r="EL178" s="17">
        <f>FishAbundance!EL178</f>
        <v>0</v>
      </c>
      <c r="EM178" s="17">
        <f>FishAbundance!EM178</f>
        <v>3</v>
      </c>
      <c r="EN178" s="17">
        <f>FishAbundance!EN178</f>
        <v>0</v>
      </c>
      <c r="EO178" s="17">
        <f>FishAbundance!EO178</f>
        <v>2</v>
      </c>
      <c r="EP178" s="17">
        <f>FishAbundance!EP178</f>
        <v>0</v>
      </c>
      <c r="EQ178" s="17">
        <f>FishAbundance!EQ178</f>
        <v>0</v>
      </c>
      <c r="ER178" s="17">
        <f>FishAbundance!ER178</f>
        <v>1</v>
      </c>
      <c r="ES178" s="17">
        <f>FishAbundance!ES178</f>
        <v>0</v>
      </c>
      <c r="ET178" s="17">
        <f>FishAbundance!ET178</f>
        <v>0</v>
      </c>
      <c r="EU178" s="17">
        <f>FishAbundance!EU178</f>
        <v>0</v>
      </c>
      <c r="EV178" s="17">
        <f>FishAbundance!EV178</f>
        <v>0</v>
      </c>
      <c r="EW178" s="17">
        <f>FishAbundance!EW178</f>
        <v>0</v>
      </c>
      <c r="EX178" s="17">
        <f>FishAbundance!EX178</f>
        <v>2</v>
      </c>
      <c r="EY178" s="17">
        <f>FishAbundance!EY178</f>
        <v>0</v>
      </c>
      <c r="EZ178" s="17">
        <f>FishAbundance!EZ178</f>
        <v>0</v>
      </c>
      <c r="FA178" s="17">
        <f>FishAbundance!FA178</f>
        <v>0</v>
      </c>
      <c r="FB178" s="17">
        <f>FishAbundance!FB178</f>
        <v>0</v>
      </c>
      <c r="FC178" s="17">
        <f>FishAbundance!FC178</f>
        <v>0</v>
      </c>
      <c r="FE178" s="17">
        <f>VLOOKUP($A178, SiteInfo!$A$2:$R$480, MATCH(FishAbundancePRIMER!FE$1, SiteInfo!$A$1:$R$1,0), 0)</f>
        <v>25</v>
      </c>
      <c r="FF178" s="17">
        <f>VLOOKUP($A178, SiteInfo!$A$2:$R$480, MATCH(FishAbundancePRIMER!FF$1, SiteInfo!$A$1:$R$1,0), 0)</f>
        <v>11</v>
      </c>
      <c r="FG178" s="17">
        <f>VLOOKUP($A178, SiteInfo!$A$2:$R$480, MATCH(FishAbundancePRIMER!FG$1, SiteInfo!$A$1:$R$1,0), 0)</f>
        <v>2002</v>
      </c>
      <c r="FH178" s="17" t="str">
        <f>VLOOKUP($A178, SiteInfo!$A$2:$R$480, MATCH(FishAbundancePRIMER!FH$1, SiteInfo!$A$1:$R$1,0), 0)</f>
        <v>CD</v>
      </c>
      <c r="FI178" s="17">
        <f>VLOOKUP($A178, SiteInfo!$A$2:$R$480, MATCH(FishAbundancePRIMER!FI$1, SiteInfo!$A$1:$R$1,0), 0)</f>
        <v>3</v>
      </c>
      <c r="FJ178" s="17" t="str">
        <f>VLOOKUP($A178, SiteInfo!$A$2:$R$480, MATCH(FishAbundancePRIMER!FJ$1, SiteInfo!$A$1:$R$1,0), 0)</f>
        <v>Great Barrier N</v>
      </c>
      <c r="FK178" s="17" t="str">
        <f>VLOOKUP($A178, SiteInfo!$A$2:$R$480, MATCH(FishAbundancePRIMER!FK$1, SiteInfo!$A$1:$R$1,0), 0)</f>
        <v>Hauraki Gulf</v>
      </c>
      <c r="FL178" s="17" t="str">
        <f>VLOOKUP($A178, SiteInfo!$A$2:$R$480, MATCH(FishAbundancePRIMER!FL$1, SiteInfo!$A$1:$R$1,0), 0)</f>
        <v>HRG</v>
      </c>
      <c r="FM178" s="17" t="str">
        <f>VLOOKUP($A178, SiteInfo!$A$2:$R$480, MATCH(FishAbundancePRIMER!FM$1, SiteInfo!$A$1:$R$1,0), 0)</f>
        <v>Hauraki Gulf</v>
      </c>
      <c r="FN178" s="17" t="str">
        <f>VLOOKUP($A178, SiteInfo!$A$2:$R$480, MATCH(FishAbundancePRIMER!FN$1, SiteInfo!$A$1:$R$1,0), 0)</f>
        <v>Hg</v>
      </c>
      <c r="FO178" s="17" t="str">
        <f>VLOOKUP($A178, SiteInfo!$A$2:$R$480, MATCH(FishAbundancePRIMER!FO$1, SiteInfo!$A$1:$R$1,0), 0)</f>
        <v>NENI</v>
      </c>
    </row>
    <row r="179" spans="1:171" x14ac:dyDescent="0.25">
      <c r="A179" s="11" t="str">
        <f>FishAbundance!A179</f>
        <v>Hg18</v>
      </c>
      <c r="B179" s="17">
        <f>FishAbundance!B179</f>
        <v>0</v>
      </c>
      <c r="C179" s="17">
        <f>FishAbundance!C179</f>
        <v>0</v>
      </c>
      <c r="D179" s="17">
        <f>FishAbundance!D179</f>
        <v>0</v>
      </c>
      <c r="E179" s="17">
        <f>FishAbundance!E179</f>
        <v>0</v>
      </c>
      <c r="F179" s="17">
        <f>FishAbundance!F179</f>
        <v>0</v>
      </c>
      <c r="G179" s="17">
        <f>FishAbundance!G179</f>
        <v>0</v>
      </c>
      <c r="H179" s="17">
        <f>FishAbundance!H179</f>
        <v>0</v>
      </c>
      <c r="I179" s="17">
        <f>FishAbundance!I179</f>
        <v>0</v>
      </c>
      <c r="J179" s="17">
        <f>FishAbundance!J179</f>
        <v>0</v>
      </c>
      <c r="K179" s="17">
        <f>FishAbundance!K179</f>
        <v>0</v>
      </c>
      <c r="L179" s="17">
        <f>FishAbundance!L179</f>
        <v>0</v>
      </c>
      <c r="M179" s="17">
        <f>FishAbundance!M179</f>
        <v>0</v>
      </c>
      <c r="N179" s="17">
        <f>FishAbundance!N179</f>
        <v>1</v>
      </c>
      <c r="O179" s="17">
        <f>FishAbundance!O179</f>
        <v>0</v>
      </c>
      <c r="P179" s="17">
        <f>FishAbundance!P179</f>
        <v>0</v>
      </c>
      <c r="Q179" s="17">
        <f>FishAbundance!Q179</f>
        <v>0</v>
      </c>
      <c r="R179" s="17">
        <f>FishAbundance!R179</f>
        <v>0</v>
      </c>
      <c r="S179" s="17">
        <f>FishAbundance!S179</f>
        <v>0</v>
      </c>
      <c r="T179" s="17">
        <f>FishAbundance!T179</f>
        <v>0</v>
      </c>
      <c r="U179" s="17">
        <f>FishAbundance!U179</f>
        <v>0</v>
      </c>
      <c r="V179" s="17">
        <f>FishAbundance!V179</f>
        <v>0</v>
      </c>
      <c r="W179" s="17">
        <f>FishAbundance!W179</f>
        <v>0</v>
      </c>
      <c r="X179" s="17">
        <f>FishAbundance!X179</f>
        <v>0</v>
      </c>
      <c r="Y179" s="17">
        <f>FishAbundance!Y179</f>
        <v>0</v>
      </c>
      <c r="Z179" s="17">
        <f>FishAbundance!Z179</f>
        <v>0</v>
      </c>
      <c r="AA179" s="17">
        <f>FishAbundance!AA179</f>
        <v>0</v>
      </c>
      <c r="AB179" s="17">
        <f>FishAbundance!AB179</f>
        <v>0</v>
      </c>
      <c r="AC179" s="17">
        <f>FishAbundance!AC179</f>
        <v>0</v>
      </c>
      <c r="AD179" s="17">
        <f>FishAbundance!AD179</f>
        <v>1</v>
      </c>
      <c r="AE179" s="17">
        <f>FishAbundance!AE179</f>
        <v>0</v>
      </c>
      <c r="AF179" s="17">
        <f>FishAbundance!AF179</f>
        <v>0</v>
      </c>
      <c r="AG179" s="17">
        <f>FishAbundance!AG179</f>
        <v>0</v>
      </c>
      <c r="AH179" s="17">
        <f>FishAbundance!AH179</f>
        <v>0</v>
      </c>
      <c r="AI179" s="17">
        <f>FishAbundance!AI179</f>
        <v>0</v>
      </c>
      <c r="AJ179" s="17">
        <f>FishAbundance!AJ179</f>
        <v>0</v>
      </c>
      <c r="AK179" s="17">
        <f>FishAbundance!AK179</f>
        <v>0</v>
      </c>
      <c r="AL179" s="17">
        <f>FishAbundance!AL179</f>
        <v>2</v>
      </c>
      <c r="AM179" s="17">
        <f>FishAbundance!AM179</f>
        <v>2</v>
      </c>
      <c r="AN179" s="17">
        <f>FishAbundance!AN179</f>
        <v>0</v>
      </c>
      <c r="AO179" s="17">
        <f>FishAbundance!AO179</f>
        <v>0</v>
      </c>
      <c r="AP179" s="17">
        <f>FishAbundance!AP179</f>
        <v>0</v>
      </c>
      <c r="AQ179" s="17">
        <f>FishAbundance!AQ179</f>
        <v>0</v>
      </c>
      <c r="AR179" s="17">
        <f>FishAbundance!AR179</f>
        <v>0</v>
      </c>
      <c r="AS179" s="17">
        <f>FishAbundance!AS179</f>
        <v>3</v>
      </c>
      <c r="AT179" s="17">
        <f>FishAbundance!AT179</f>
        <v>1</v>
      </c>
      <c r="AU179" s="17">
        <f>FishAbundance!AU179</f>
        <v>0</v>
      </c>
      <c r="AV179" s="17">
        <f>FishAbundance!AV179</f>
        <v>0</v>
      </c>
      <c r="AW179" s="17">
        <f>FishAbundance!AW179</f>
        <v>0</v>
      </c>
      <c r="AX179" s="17">
        <f>FishAbundance!AX179</f>
        <v>0</v>
      </c>
      <c r="AY179" s="17">
        <f>FishAbundance!AY179</f>
        <v>0</v>
      </c>
      <c r="AZ179" s="17">
        <f>FishAbundance!AZ179</f>
        <v>0</v>
      </c>
      <c r="BA179" s="17">
        <f>FishAbundance!BA179</f>
        <v>3</v>
      </c>
      <c r="BB179" s="17">
        <f>FishAbundance!BB179</f>
        <v>0</v>
      </c>
      <c r="BC179" s="17">
        <f>FishAbundance!BC179</f>
        <v>0</v>
      </c>
      <c r="BD179" s="17">
        <f>FishAbundance!BD179</f>
        <v>0</v>
      </c>
      <c r="BE179" s="17">
        <f>FishAbundance!BE179</f>
        <v>0</v>
      </c>
      <c r="BF179" s="17">
        <f>FishAbundance!BF179</f>
        <v>0</v>
      </c>
      <c r="BG179" s="17">
        <f>FishAbundance!BG179</f>
        <v>0</v>
      </c>
      <c r="BH179" s="17">
        <f>FishAbundance!BH179</f>
        <v>0</v>
      </c>
      <c r="BI179" s="17">
        <f>FishAbundance!BI179</f>
        <v>0</v>
      </c>
      <c r="BJ179" s="17">
        <f>FishAbundance!BJ179</f>
        <v>0</v>
      </c>
      <c r="BK179" s="17">
        <f>FishAbundance!BK179</f>
        <v>2</v>
      </c>
      <c r="BL179" s="17">
        <f>FishAbundance!BL179</f>
        <v>0</v>
      </c>
      <c r="BM179" s="17">
        <f>FishAbundance!BM179</f>
        <v>0</v>
      </c>
      <c r="BN179" s="17">
        <f>FishAbundance!BN179</f>
        <v>0</v>
      </c>
      <c r="BO179" s="17">
        <f>FishAbundance!BO179</f>
        <v>0</v>
      </c>
      <c r="BP179" s="17">
        <f>FishAbundance!BP179</f>
        <v>0</v>
      </c>
      <c r="BQ179" s="17">
        <f>FishAbundance!BQ179</f>
        <v>0</v>
      </c>
      <c r="BR179" s="17">
        <f>FishAbundance!BR179</f>
        <v>3</v>
      </c>
      <c r="BS179" s="17">
        <f>FishAbundance!BS179</f>
        <v>0</v>
      </c>
      <c r="BT179" s="17">
        <f>FishAbundance!BT179</f>
        <v>0</v>
      </c>
      <c r="BU179" s="17">
        <f>FishAbundance!BU179</f>
        <v>0</v>
      </c>
      <c r="BV179" s="17">
        <f>FishAbundance!BV179</f>
        <v>0</v>
      </c>
      <c r="BW179" s="17">
        <f>FishAbundance!BW179</f>
        <v>0</v>
      </c>
      <c r="BX179" s="17">
        <f>FishAbundance!BX179</f>
        <v>0</v>
      </c>
      <c r="BY179" s="17">
        <f>FishAbundance!BY179</f>
        <v>0</v>
      </c>
      <c r="BZ179" s="17">
        <f>FishAbundance!BZ179</f>
        <v>0</v>
      </c>
      <c r="CA179" s="17">
        <f>FishAbundance!CA179</f>
        <v>0</v>
      </c>
      <c r="CB179" s="17">
        <f>FishAbundance!CB179</f>
        <v>0</v>
      </c>
      <c r="CC179" s="17">
        <f>FishAbundance!CC179</f>
        <v>0</v>
      </c>
      <c r="CD179" s="17">
        <f>FishAbundance!CD179</f>
        <v>0</v>
      </c>
      <c r="CE179" s="17">
        <f>FishAbundance!CE179</f>
        <v>0</v>
      </c>
      <c r="CF179" s="17">
        <f>FishAbundance!CF179</f>
        <v>0</v>
      </c>
      <c r="CG179" s="17">
        <f>FishAbundance!CG179</f>
        <v>3</v>
      </c>
      <c r="CH179" s="17">
        <f>FishAbundance!CH179</f>
        <v>0</v>
      </c>
      <c r="CI179" s="17">
        <f>FishAbundance!CI179</f>
        <v>0</v>
      </c>
      <c r="CJ179" s="17">
        <f>FishAbundance!CJ179</f>
        <v>0</v>
      </c>
      <c r="CK179" s="17">
        <f>FishAbundance!CK179</f>
        <v>0</v>
      </c>
      <c r="CL179" s="17">
        <f>FishAbundance!CL179</f>
        <v>0</v>
      </c>
      <c r="CM179" s="17">
        <f>FishAbundance!CM179</f>
        <v>0</v>
      </c>
      <c r="CN179" s="17">
        <f>FishAbundance!CN179</f>
        <v>0</v>
      </c>
      <c r="CO179" s="17">
        <f>FishAbundance!CO179</f>
        <v>0</v>
      </c>
      <c r="CP179" s="17">
        <f>FishAbundance!CP179</f>
        <v>0</v>
      </c>
      <c r="CQ179" s="17">
        <f>FishAbundance!CQ179</f>
        <v>0</v>
      </c>
      <c r="CR179" s="17">
        <f>FishAbundance!CR179</f>
        <v>0</v>
      </c>
      <c r="CS179" s="17">
        <f>FishAbundance!CS179</f>
        <v>2</v>
      </c>
      <c r="CT179" s="17">
        <f>FishAbundance!CT179</f>
        <v>0</v>
      </c>
      <c r="CU179" s="17">
        <f>FishAbundance!CU179</f>
        <v>0</v>
      </c>
      <c r="CV179" s="17">
        <f>FishAbundance!CV179</f>
        <v>0</v>
      </c>
      <c r="CW179" s="17">
        <f>FishAbundance!CW179</f>
        <v>0</v>
      </c>
      <c r="CX179" s="17">
        <f>FishAbundance!CX179</f>
        <v>0</v>
      </c>
      <c r="CY179" s="17">
        <f>FishAbundance!CY179</f>
        <v>0</v>
      </c>
      <c r="CZ179" s="17">
        <f>FishAbundance!CZ179</f>
        <v>0</v>
      </c>
      <c r="DA179" s="17">
        <f>FishAbundance!DA179</f>
        <v>0</v>
      </c>
      <c r="DB179" s="17">
        <f>FishAbundance!DB179</f>
        <v>0</v>
      </c>
      <c r="DC179" s="17">
        <f>FishAbundance!DC179</f>
        <v>0</v>
      </c>
      <c r="DD179" s="17">
        <f>FishAbundance!DD179</f>
        <v>0</v>
      </c>
      <c r="DE179" s="17">
        <f>FishAbundance!DE179</f>
        <v>2</v>
      </c>
      <c r="DF179" s="17">
        <f>FishAbundance!DF179</f>
        <v>2</v>
      </c>
      <c r="DG179" s="17">
        <f>FishAbundance!DG179</f>
        <v>1</v>
      </c>
      <c r="DH179" s="17">
        <f>FishAbundance!DH179</f>
        <v>0</v>
      </c>
      <c r="DI179" s="17">
        <f>FishAbundance!DI179</f>
        <v>0</v>
      </c>
      <c r="DJ179" s="17">
        <f>FishAbundance!DJ179</f>
        <v>0</v>
      </c>
      <c r="DK179" s="17">
        <f>FishAbundance!DK179</f>
        <v>0</v>
      </c>
      <c r="DL179" s="17">
        <f>FishAbundance!DL179</f>
        <v>0</v>
      </c>
      <c r="DM179" s="17">
        <f>FishAbundance!DM179</f>
        <v>0</v>
      </c>
      <c r="DN179" s="17">
        <f>FishAbundance!DN179</f>
        <v>0</v>
      </c>
      <c r="DO179" s="17">
        <f>FishAbundance!DO179</f>
        <v>0</v>
      </c>
      <c r="DP179" s="17">
        <f>FishAbundance!DP179</f>
        <v>0</v>
      </c>
      <c r="DQ179" s="17">
        <f>FishAbundance!DQ179</f>
        <v>0</v>
      </c>
      <c r="DR179" s="17">
        <f>FishAbundance!DR179</f>
        <v>0</v>
      </c>
      <c r="DS179" s="17">
        <f>FishAbundance!DS179</f>
        <v>1</v>
      </c>
      <c r="DT179" s="17">
        <f>FishAbundance!DT179</f>
        <v>0</v>
      </c>
      <c r="DU179" s="17">
        <f>FishAbundance!DU179</f>
        <v>0</v>
      </c>
      <c r="DV179" s="17">
        <f>FishAbundance!DV179</f>
        <v>0</v>
      </c>
      <c r="DW179" s="17">
        <f>FishAbundance!DW179</f>
        <v>0</v>
      </c>
      <c r="DX179" s="17">
        <f>FishAbundance!DX179</f>
        <v>0</v>
      </c>
      <c r="DY179" s="17">
        <f>FishAbundance!DY179</f>
        <v>0</v>
      </c>
      <c r="DZ179" s="17">
        <f>FishAbundance!DZ179</f>
        <v>3</v>
      </c>
      <c r="EA179" s="17">
        <f>FishAbundance!EA179</f>
        <v>0</v>
      </c>
      <c r="EB179" s="17">
        <f>FishAbundance!EB179</f>
        <v>3</v>
      </c>
      <c r="EC179" s="17">
        <f>FishAbundance!EC179</f>
        <v>2</v>
      </c>
      <c r="ED179" s="17">
        <f>FishAbundance!ED179</f>
        <v>0</v>
      </c>
      <c r="EE179" s="17">
        <f>FishAbundance!EE179</f>
        <v>0</v>
      </c>
      <c r="EF179" s="17">
        <f>FishAbundance!EF179</f>
        <v>0</v>
      </c>
      <c r="EG179" s="17">
        <f>FishAbundance!EG179</f>
        <v>0</v>
      </c>
      <c r="EH179" s="17">
        <f>FishAbundance!EH179</f>
        <v>0</v>
      </c>
      <c r="EI179" s="17">
        <f>FishAbundance!EI179</f>
        <v>0</v>
      </c>
      <c r="EJ179" s="17">
        <f>FishAbundance!EJ179</f>
        <v>0</v>
      </c>
      <c r="EK179" s="17">
        <f>FishAbundance!EK179</f>
        <v>3</v>
      </c>
      <c r="EL179" s="17">
        <f>FishAbundance!EL179</f>
        <v>2</v>
      </c>
      <c r="EM179" s="17">
        <f>FishAbundance!EM179</f>
        <v>3</v>
      </c>
      <c r="EN179" s="17">
        <f>FishAbundance!EN179</f>
        <v>0</v>
      </c>
      <c r="EO179" s="17">
        <f>FishAbundance!EO179</f>
        <v>3</v>
      </c>
      <c r="EP179" s="17">
        <f>FishAbundance!EP179</f>
        <v>0</v>
      </c>
      <c r="EQ179" s="17">
        <f>FishAbundance!EQ179</f>
        <v>0</v>
      </c>
      <c r="ER179" s="17">
        <f>FishAbundance!ER179</f>
        <v>2</v>
      </c>
      <c r="ES179" s="17">
        <f>FishAbundance!ES179</f>
        <v>0</v>
      </c>
      <c r="ET179" s="17">
        <f>FishAbundance!ET179</f>
        <v>0</v>
      </c>
      <c r="EU179" s="17">
        <f>FishAbundance!EU179</f>
        <v>0</v>
      </c>
      <c r="EV179" s="17">
        <f>FishAbundance!EV179</f>
        <v>0</v>
      </c>
      <c r="EW179" s="17">
        <f>FishAbundance!EW179</f>
        <v>0</v>
      </c>
      <c r="EX179" s="17">
        <f>FishAbundance!EX179</f>
        <v>3</v>
      </c>
      <c r="EY179" s="17">
        <f>FishAbundance!EY179</f>
        <v>0</v>
      </c>
      <c r="EZ179" s="17">
        <f>FishAbundance!EZ179</f>
        <v>0</v>
      </c>
      <c r="FA179" s="17">
        <f>FishAbundance!FA179</f>
        <v>0</v>
      </c>
      <c r="FB179" s="17">
        <f>FishAbundance!FB179</f>
        <v>0</v>
      </c>
      <c r="FC179" s="17">
        <f>FishAbundance!FC179</f>
        <v>0</v>
      </c>
      <c r="FE179" s="17">
        <f>VLOOKUP($A179, SiteInfo!$A$2:$R$480, MATCH(FishAbundancePRIMER!FE$1, SiteInfo!$A$1:$R$1,0), 0)</f>
        <v>26</v>
      </c>
      <c r="FF179" s="17">
        <f>VLOOKUP($A179, SiteInfo!$A$2:$R$480, MATCH(FishAbundancePRIMER!FF$1, SiteInfo!$A$1:$R$1,0), 0)</f>
        <v>11</v>
      </c>
      <c r="FG179" s="17">
        <f>VLOOKUP($A179, SiteInfo!$A$2:$R$480, MATCH(FishAbundancePRIMER!FG$1, SiteInfo!$A$1:$R$1,0), 0)</f>
        <v>2002</v>
      </c>
      <c r="FH179" s="17" t="str">
        <f>VLOOKUP($A179, SiteInfo!$A$2:$R$480, MATCH(FishAbundancePRIMER!FH$1, SiteInfo!$A$1:$R$1,0), 0)</f>
        <v>CD</v>
      </c>
      <c r="FI179" s="17">
        <f>VLOOKUP($A179, SiteInfo!$A$2:$R$480, MATCH(FishAbundancePRIMER!FI$1, SiteInfo!$A$1:$R$1,0), 0)</f>
        <v>3</v>
      </c>
      <c r="FJ179" s="17" t="str">
        <f>VLOOKUP($A179, SiteInfo!$A$2:$R$480, MATCH(FishAbundancePRIMER!FJ$1, SiteInfo!$A$1:$R$1,0), 0)</f>
        <v>Simpson's Rock</v>
      </c>
      <c r="FK179" s="17" t="str">
        <f>VLOOKUP($A179, SiteInfo!$A$2:$R$480, MATCH(FishAbundancePRIMER!FK$1, SiteInfo!$A$1:$R$1,0), 0)</f>
        <v>Hauraki Gulf</v>
      </c>
      <c r="FL179" s="17" t="str">
        <f>VLOOKUP($A179, SiteInfo!$A$2:$R$480, MATCH(FishAbundancePRIMER!FL$1, SiteInfo!$A$1:$R$1,0), 0)</f>
        <v>HRG</v>
      </c>
      <c r="FM179" s="17" t="str">
        <f>VLOOKUP($A179, SiteInfo!$A$2:$R$480, MATCH(FishAbundancePRIMER!FM$1, SiteInfo!$A$1:$R$1,0), 0)</f>
        <v>Hauraki Gulf</v>
      </c>
      <c r="FN179" s="17" t="str">
        <f>VLOOKUP($A179, SiteInfo!$A$2:$R$480, MATCH(FishAbundancePRIMER!FN$1, SiteInfo!$A$1:$R$1,0), 0)</f>
        <v>Hg</v>
      </c>
      <c r="FO179" s="17" t="str">
        <f>VLOOKUP($A179, SiteInfo!$A$2:$R$480, MATCH(FishAbundancePRIMER!FO$1, SiteInfo!$A$1:$R$1,0), 0)</f>
        <v>NENI</v>
      </c>
    </row>
    <row r="180" spans="1:171" x14ac:dyDescent="0.25">
      <c r="A180" s="11" t="str">
        <f>FishAbundance!A180</f>
        <v>Hg19</v>
      </c>
      <c r="B180" s="17">
        <f>FishAbundance!B180</f>
        <v>0</v>
      </c>
      <c r="C180" s="17">
        <f>FishAbundance!C180</f>
        <v>0</v>
      </c>
      <c r="D180" s="17">
        <f>FishAbundance!D180</f>
        <v>0</v>
      </c>
      <c r="E180" s="17">
        <f>FishAbundance!E180</f>
        <v>0</v>
      </c>
      <c r="F180" s="17">
        <f>FishAbundance!F180</f>
        <v>0</v>
      </c>
      <c r="G180" s="17">
        <f>FishAbundance!G180</f>
        <v>0</v>
      </c>
      <c r="H180" s="17">
        <f>FishAbundance!H180</f>
        <v>0</v>
      </c>
      <c r="I180" s="17">
        <f>FishAbundance!I180</f>
        <v>0</v>
      </c>
      <c r="J180" s="17">
        <f>FishAbundance!J180</f>
        <v>0</v>
      </c>
      <c r="K180" s="17">
        <f>FishAbundance!K180</f>
        <v>0</v>
      </c>
      <c r="L180" s="17">
        <f>FishAbundance!L180</f>
        <v>0</v>
      </c>
      <c r="M180" s="17">
        <f>FishAbundance!M180</f>
        <v>0</v>
      </c>
      <c r="N180" s="17">
        <f>FishAbundance!N180</f>
        <v>0</v>
      </c>
      <c r="O180" s="17">
        <f>FishAbundance!O180</f>
        <v>0</v>
      </c>
      <c r="P180" s="17">
        <f>FishAbundance!P180</f>
        <v>0</v>
      </c>
      <c r="Q180" s="17">
        <f>FishAbundance!Q180</f>
        <v>0</v>
      </c>
      <c r="R180" s="17">
        <f>FishAbundance!R180</f>
        <v>0</v>
      </c>
      <c r="S180" s="17">
        <f>FishAbundance!S180</f>
        <v>0</v>
      </c>
      <c r="T180" s="17">
        <f>FishAbundance!T180</f>
        <v>0</v>
      </c>
      <c r="U180" s="17">
        <f>FishAbundance!U180</f>
        <v>0</v>
      </c>
      <c r="V180" s="17">
        <f>FishAbundance!V180</f>
        <v>0</v>
      </c>
      <c r="W180" s="17">
        <f>FishAbundance!W180</f>
        <v>0</v>
      </c>
      <c r="X180" s="17">
        <f>FishAbundance!X180</f>
        <v>0</v>
      </c>
      <c r="Y180" s="17">
        <f>FishAbundance!Y180</f>
        <v>0</v>
      </c>
      <c r="Z180" s="17">
        <f>FishAbundance!Z180</f>
        <v>0</v>
      </c>
      <c r="AA180" s="17">
        <f>FishAbundance!AA180</f>
        <v>2</v>
      </c>
      <c r="AB180" s="17">
        <f>FishAbundance!AB180</f>
        <v>0</v>
      </c>
      <c r="AC180" s="17">
        <f>FishAbundance!AC180</f>
        <v>0</v>
      </c>
      <c r="AD180" s="17">
        <f>FishAbundance!AD180</f>
        <v>0</v>
      </c>
      <c r="AE180" s="17">
        <f>FishAbundance!AE180</f>
        <v>0</v>
      </c>
      <c r="AF180" s="17">
        <f>FishAbundance!AF180</f>
        <v>0</v>
      </c>
      <c r="AG180" s="17">
        <f>FishAbundance!AG180</f>
        <v>1</v>
      </c>
      <c r="AH180" s="17">
        <f>FishAbundance!AH180</f>
        <v>0</v>
      </c>
      <c r="AI180" s="17">
        <f>FishAbundance!AI180</f>
        <v>0</v>
      </c>
      <c r="AJ180" s="17">
        <f>FishAbundance!AJ180</f>
        <v>0</v>
      </c>
      <c r="AK180" s="17">
        <f>FishAbundance!AK180</f>
        <v>0</v>
      </c>
      <c r="AL180" s="17">
        <f>FishAbundance!AL180</f>
        <v>0</v>
      </c>
      <c r="AM180" s="17">
        <f>FishAbundance!AM180</f>
        <v>2</v>
      </c>
      <c r="AN180" s="17">
        <f>FishAbundance!AN180</f>
        <v>0</v>
      </c>
      <c r="AO180" s="17">
        <f>FishAbundance!AO180</f>
        <v>0</v>
      </c>
      <c r="AP180" s="17">
        <f>FishAbundance!AP180</f>
        <v>0</v>
      </c>
      <c r="AQ180" s="17">
        <f>FishAbundance!AQ180</f>
        <v>0</v>
      </c>
      <c r="AR180" s="17">
        <f>FishAbundance!AR180</f>
        <v>0</v>
      </c>
      <c r="AS180" s="17">
        <f>FishAbundance!AS180</f>
        <v>0</v>
      </c>
      <c r="AT180" s="17">
        <f>FishAbundance!AT180</f>
        <v>0</v>
      </c>
      <c r="AU180" s="17">
        <f>FishAbundance!AU180</f>
        <v>0</v>
      </c>
      <c r="AV180" s="17">
        <f>FishAbundance!AV180</f>
        <v>1</v>
      </c>
      <c r="AW180" s="17">
        <f>FishAbundance!AW180</f>
        <v>0</v>
      </c>
      <c r="AX180" s="17">
        <f>FishAbundance!AX180</f>
        <v>0</v>
      </c>
      <c r="AY180" s="17">
        <f>FishAbundance!AY180</f>
        <v>0</v>
      </c>
      <c r="AZ180" s="17">
        <f>FishAbundance!AZ180</f>
        <v>0</v>
      </c>
      <c r="BA180" s="17">
        <f>FishAbundance!BA180</f>
        <v>0</v>
      </c>
      <c r="BB180" s="17">
        <f>FishAbundance!BB180</f>
        <v>0</v>
      </c>
      <c r="BC180" s="17">
        <f>FishAbundance!BC180</f>
        <v>0</v>
      </c>
      <c r="BD180" s="17">
        <f>FishAbundance!BD180</f>
        <v>0</v>
      </c>
      <c r="BE180" s="17">
        <f>FishAbundance!BE180</f>
        <v>0</v>
      </c>
      <c r="BF180" s="17">
        <f>FishAbundance!BF180</f>
        <v>0</v>
      </c>
      <c r="BG180" s="17">
        <f>FishAbundance!BG180</f>
        <v>0</v>
      </c>
      <c r="BH180" s="17">
        <f>FishAbundance!BH180</f>
        <v>0</v>
      </c>
      <c r="BI180" s="17">
        <f>FishAbundance!BI180</f>
        <v>0</v>
      </c>
      <c r="BJ180" s="17">
        <f>FishAbundance!BJ180</f>
        <v>0</v>
      </c>
      <c r="BK180" s="17">
        <f>FishAbundance!BK180</f>
        <v>2</v>
      </c>
      <c r="BL180" s="17">
        <f>FishAbundance!BL180</f>
        <v>0</v>
      </c>
      <c r="BM180" s="17">
        <f>FishAbundance!BM180</f>
        <v>0</v>
      </c>
      <c r="BN180" s="17">
        <f>FishAbundance!BN180</f>
        <v>0</v>
      </c>
      <c r="BO180" s="17">
        <f>FishAbundance!BO180</f>
        <v>1</v>
      </c>
      <c r="BP180" s="17">
        <f>FishAbundance!BP180</f>
        <v>0</v>
      </c>
      <c r="BQ180" s="17">
        <f>FishAbundance!BQ180</f>
        <v>0</v>
      </c>
      <c r="BR180" s="17">
        <f>FishAbundance!BR180</f>
        <v>0</v>
      </c>
      <c r="BS180" s="17">
        <f>FishAbundance!BS180</f>
        <v>0</v>
      </c>
      <c r="BT180" s="17">
        <f>FishAbundance!BT180</f>
        <v>0</v>
      </c>
      <c r="BU180" s="17">
        <f>FishAbundance!BU180</f>
        <v>0</v>
      </c>
      <c r="BV180" s="17">
        <f>FishAbundance!BV180</f>
        <v>0</v>
      </c>
      <c r="BW180" s="17">
        <f>FishAbundance!BW180</f>
        <v>0</v>
      </c>
      <c r="BX180" s="17">
        <f>FishAbundance!BX180</f>
        <v>0</v>
      </c>
      <c r="BY180" s="17">
        <f>FishAbundance!BY180</f>
        <v>0</v>
      </c>
      <c r="BZ180" s="17">
        <f>FishAbundance!BZ180</f>
        <v>0</v>
      </c>
      <c r="CA180" s="17">
        <f>FishAbundance!CA180</f>
        <v>0</v>
      </c>
      <c r="CB180" s="17">
        <f>FishAbundance!CB180</f>
        <v>0</v>
      </c>
      <c r="CC180" s="17">
        <f>FishAbundance!CC180</f>
        <v>0</v>
      </c>
      <c r="CD180" s="17">
        <f>FishAbundance!CD180</f>
        <v>0</v>
      </c>
      <c r="CE180" s="17">
        <f>FishAbundance!CE180</f>
        <v>0</v>
      </c>
      <c r="CF180" s="17">
        <f>FishAbundance!CF180</f>
        <v>0</v>
      </c>
      <c r="CG180" s="17">
        <f>FishAbundance!CG180</f>
        <v>2</v>
      </c>
      <c r="CH180" s="17">
        <f>FishAbundance!CH180</f>
        <v>0</v>
      </c>
      <c r="CI180" s="17">
        <f>FishAbundance!CI180</f>
        <v>0</v>
      </c>
      <c r="CJ180" s="17">
        <f>FishAbundance!CJ180</f>
        <v>0</v>
      </c>
      <c r="CK180" s="17">
        <f>FishAbundance!CK180</f>
        <v>0</v>
      </c>
      <c r="CL180" s="17">
        <f>FishAbundance!CL180</f>
        <v>0</v>
      </c>
      <c r="CM180" s="17">
        <f>FishAbundance!CM180</f>
        <v>0</v>
      </c>
      <c r="CN180" s="17">
        <f>FishAbundance!CN180</f>
        <v>1</v>
      </c>
      <c r="CO180" s="17">
        <f>FishAbundance!CO180</f>
        <v>0</v>
      </c>
      <c r="CP180" s="17">
        <f>FishAbundance!CP180</f>
        <v>0</v>
      </c>
      <c r="CQ180" s="17">
        <f>FishAbundance!CQ180</f>
        <v>0</v>
      </c>
      <c r="CR180" s="17">
        <f>FishAbundance!CR180</f>
        <v>0</v>
      </c>
      <c r="CS180" s="17">
        <f>FishAbundance!CS180</f>
        <v>2</v>
      </c>
      <c r="CT180" s="17">
        <f>FishAbundance!CT180</f>
        <v>0</v>
      </c>
      <c r="CU180" s="17">
        <f>FishAbundance!CU180</f>
        <v>0</v>
      </c>
      <c r="CV180" s="17">
        <f>FishAbundance!CV180</f>
        <v>0</v>
      </c>
      <c r="CW180" s="17">
        <f>FishAbundance!CW180</f>
        <v>0</v>
      </c>
      <c r="CX180" s="17">
        <f>FishAbundance!CX180</f>
        <v>0</v>
      </c>
      <c r="CY180" s="17">
        <f>FishAbundance!CY180</f>
        <v>0</v>
      </c>
      <c r="CZ180" s="17">
        <f>FishAbundance!CZ180</f>
        <v>0</v>
      </c>
      <c r="DA180" s="17">
        <f>FishAbundance!DA180</f>
        <v>1</v>
      </c>
      <c r="DB180" s="17">
        <f>FishAbundance!DB180</f>
        <v>0</v>
      </c>
      <c r="DC180" s="17">
        <f>FishAbundance!DC180</f>
        <v>0</v>
      </c>
      <c r="DD180" s="17">
        <f>FishAbundance!DD180</f>
        <v>0</v>
      </c>
      <c r="DE180" s="17">
        <f>FishAbundance!DE180</f>
        <v>0</v>
      </c>
      <c r="DF180" s="17">
        <f>FishAbundance!DF180</f>
        <v>2</v>
      </c>
      <c r="DG180" s="17">
        <f>FishAbundance!DG180</f>
        <v>0</v>
      </c>
      <c r="DH180" s="17">
        <f>FishAbundance!DH180</f>
        <v>0</v>
      </c>
      <c r="DI180" s="17">
        <f>FishAbundance!DI180</f>
        <v>0</v>
      </c>
      <c r="DJ180" s="17">
        <f>FishAbundance!DJ180</f>
        <v>0</v>
      </c>
      <c r="DK180" s="17">
        <f>FishAbundance!DK180</f>
        <v>0</v>
      </c>
      <c r="DL180" s="17">
        <f>FishAbundance!DL180</f>
        <v>0</v>
      </c>
      <c r="DM180" s="17">
        <f>FishAbundance!DM180</f>
        <v>0</v>
      </c>
      <c r="DN180" s="17">
        <f>FishAbundance!DN180</f>
        <v>0</v>
      </c>
      <c r="DO180" s="17">
        <f>FishAbundance!DO180</f>
        <v>0</v>
      </c>
      <c r="DP180" s="17">
        <f>FishAbundance!DP180</f>
        <v>0</v>
      </c>
      <c r="DQ180" s="17">
        <f>FishAbundance!DQ180</f>
        <v>0</v>
      </c>
      <c r="DR180" s="17">
        <f>FishAbundance!DR180</f>
        <v>0</v>
      </c>
      <c r="DS180" s="17">
        <f>FishAbundance!DS180</f>
        <v>0</v>
      </c>
      <c r="DT180" s="17">
        <f>FishAbundance!DT180</f>
        <v>0</v>
      </c>
      <c r="DU180" s="17">
        <f>FishAbundance!DU180</f>
        <v>0</v>
      </c>
      <c r="DV180" s="17">
        <f>FishAbundance!DV180</f>
        <v>0</v>
      </c>
      <c r="DW180" s="17">
        <f>FishAbundance!DW180</f>
        <v>0</v>
      </c>
      <c r="DX180" s="17">
        <f>FishAbundance!DX180</f>
        <v>0</v>
      </c>
      <c r="DY180" s="17">
        <f>FishAbundance!DY180</f>
        <v>0</v>
      </c>
      <c r="DZ180" s="17">
        <f>FishAbundance!DZ180</f>
        <v>3</v>
      </c>
      <c r="EA180" s="17">
        <f>FishAbundance!EA180</f>
        <v>0</v>
      </c>
      <c r="EB180" s="17">
        <f>FishAbundance!EB180</f>
        <v>2</v>
      </c>
      <c r="EC180" s="17">
        <f>FishAbundance!EC180</f>
        <v>1</v>
      </c>
      <c r="ED180" s="17">
        <f>FishAbundance!ED180</f>
        <v>0</v>
      </c>
      <c r="EE180" s="17">
        <f>FishAbundance!EE180</f>
        <v>0</v>
      </c>
      <c r="EF180" s="17">
        <f>FishAbundance!EF180</f>
        <v>0</v>
      </c>
      <c r="EG180" s="17">
        <f>FishAbundance!EG180</f>
        <v>0</v>
      </c>
      <c r="EH180" s="17">
        <f>FishAbundance!EH180</f>
        <v>0</v>
      </c>
      <c r="EI180" s="17">
        <f>FishAbundance!EI180</f>
        <v>0</v>
      </c>
      <c r="EJ180" s="17">
        <f>FishAbundance!EJ180</f>
        <v>0</v>
      </c>
      <c r="EK180" s="17">
        <f>FishAbundance!EK180</f>
        <v>3</v>
      </c>
      <c r="EL180" s="17">
        <f>FishAbundance!EL180</f>
        <v>0</v>
      </c>
      <c r="EM180" s="17">
        <f>FishAbundance!EM180</f>
        <v>0</v>
      </c>
      <c r="EN180" s="17">
        <f>FishAbundance!EN180</f>
        <v>0</v>
      </c>
      <c r="EO180" s="17">
        <f>FishAbundance!EO180</f>
        <v>2</v>
      </c>
      <c r="EP180" s="17">
        <f>FishAbundance!EP180</f>
        <v>0</v>
      </c>
      <c r="EQ180" s="17">
        <f>FishAbundance!EQ180</f>
        <v>0</v>
      </c>
      <c r="ER180" s="17">
        <f>FishAbundance!ER180</f>
        <v>1</v>
      </c>
      <c r="ES180" s="17">
        <f>FishAbundance!ES180</f>
        <v>0</v>
      </c>
      <c r="ET180" s="17">
        <f>FishAbundance!ET180</f>
        <v>0</v>
      </c>
      <c r="EU180" s="17">
        <f>FishAbundance!EU180</f>
        <v>0</v>
      </c>
      <c r="EV180" s="17">
        <f>FishAbundance!EV180</f>
        <v>0</v>
      </c>
      <c r="EW180" s="17">
        <f>FishAbundance!EW180</f>
        <v>0</v>
      </c>
      <c r="EX180" s="17">
        <f>FishAbundance!EX180</f>
        <v>2</v>
      </c>
      <c r="EY180" s="17">
        <f>FishAbundance!EY180</f>
        <v>0</v>
      </c>
      <c r="EZ180" s="17">
        <f>FishAbundance!EZ180</f>
        <v>0</v>
      </c>
      <c r="FA180" s="17">
        <f>FishAbundance!FA180</f>
        <v>0</v>
      </c>
      <c r="FB180" s="17">
        <f>FishAbundance!FB180</f>
        <v>0</v>
      </c>
      <c r="FC180" s="17">
        <f>FishAbundance!FC180</f>
        <v>0</v>
      </c>
      <c r="FE180" s="17">
        <f>VLOOKUP($A180, SiteInfo!$A$2:$R$480, MATCH(FishAbundancePRIMER!FE$1, SiteInfo!$A$1:$R$1,0), 0)</f>
        <v>28</v>
      </c>
      <c r="FF180" s="17">
        <f>VLOOKUP($A180, SiteInfo!$A$2:$R$480, MATCH(FishAbundancePRIMER!FF$1, SiteInfo!$A$1:$R$1,0), 0)</f>
        <v>11</v>
      </c>
      <c r="FG180" s="17">
        <f>VLOOKUP($A180, SiteInfo!$A$2:$R$480, MATCH(FishAbundancePRIMER!FG$1, SiteInfo!$A$1:$R$1,0), 0)</f>
        <v>2002</v>
      </c>
      <c r="FH180" s="17" t="str">
        <f>VLOOKUP($A180, SiteInfo!$A$2:$R$480, MATCH(FishAbundancePRIMER!FH$1, SiteInfo!$A$1:$R$1,0), 0)</f>
        <v>CD</v>
      </c>
      <c r="FI180" s="17">
        <f>VLOOKUP($A180, SiteInfo!$A$2:$R$480, MATCH(FishAbundancePRIMER!FI$1, SiteInfo!$A$1:$R$1,0), 0)</f>
        <v>3</v>
      </c>
      <c r="FJ180" s="17" t="str">
        <f>VLOOKUP($A180, SiteInfo!$A$2:$R$480, MATCH(FishAbundancePRIMER!FJ$1, SiteInfo!$A$1:$R$1,0), 0)</f>
        <v>Little Barrier Ngatamahine Point</v>
      </c>
      <c r="FK180" s="17" t="str">
        <f>VLOOKUP($A180, SiteInfo!$A$2:$R$480, MATCH(FishAbundancePRIMER!FK$1, SiteInfo!$A$1:$R$1,0), 0)</f>
        <v>Hauraki Gulf</v>
      </c>
      <c r="FL180" s="17" t="str">
        <f>VLOOKUP($A180, SiteInfo!$A$2:$R$480, MATCH(FishAbundancePRIMER!FL$1, SiteInfo!$A$1:$R$1,0), 0)</f>
        <v>HRG</v>
      </c>
      <c r="FM180" s="17" t="str">
        <f>VLOOKUP($A180, SiteInfo!$A$2:$R$480, MATCH(FishAbundancePRIMER!FM$1, SiteInfo!$A$1:$R$1,0), 0)</f>
        <v>Hauraki Gulf</v>
      </c>
      <c r="FN180" s="17" t="str">
        <f>VLOOKUP($A180, SiteInfo!$A$2:$R$480, MATCH(FishAbundancePRIMER!FN$1, SiteInfo!$A$1:$R$1,0), 0)</f>
        <v>Hg</v>
      </c>
      <c r="FO180" s="17" t="str">
        <f>VLOOKUP($A180, SiteInfo!$A$2:$R$480, MATCH(FishAbundancePRIMER!FO$1, SiteInfo!$A$1:$R$1,0), 0)</f>
        <v>NENI</v>
      </c>
    </row>
    <row r="181" spans="1:171" x14ac:dyDescent="0.25">
      <c r="A181" s="11" t="str">
        <f>FishAbundance!A181</f>
        <v>Hg20</v>
      </c>
      <c r="B181" s="17">
        <f>FishAbundance!B181</f>
        <v>0</v>
      </c>
      <c r="C181" s="17">
        <f>FishAbundance!C181</f>
        <v>0</v>
      </c>
      <c r="D181" s="17">
        <f>FishAbundance!D181</f>
        <v>0</v>
      </c>
      <c r="E181" s="17">
        <f>FishAbundance!E181</f>
        <v>0</v>
      </c>
      <c r="F181" s="17">
        <f>FishAbundance!F181</f>
        <v>0</v>
      </c>
      <c r="G181" s="17">
        <f>FishAbundance!G181</f>
        <v>0</v>
      </c>
      <c r="H181" s="17">
        <f>FishAbundance!H181</f>
        <v>0</v>
      </c>
      <c r="I181" s="17">
        <f>FishAbundance!I181</f>
        <v>0</v>
      </c>
      <c r="J181" s="17">
        <f>FishAbundance!J181</f>
        <v>0</v>
      </c>
      <c r="K181" s="17">
        <f>FishAbundance!K181</f>
        <v>0</v>
      </c>
      <c r="L181" s="17">
        <f>FishAbundance!L181</f>
        <v>0</v>
      </c>
      <c r="M181" s="17">
        <f>FishAbundance!M181</f>
        <v>0</v>
      </c>
      <c r="N181" s="17">
        <f>FishAbundance!N181</f>
        <v>0</v>
      </c>
      <c r="O181" s="17">
        <f>FishAbundance!O181</f>
        <v>0</v>
      </c>
      <c r="P181" s="17">
        <f>FishAbundance!P181</f>
        <v>0</v>
      </c>
      <c r="Q181" s="17">
        <f>FishAbundance!Q181</f>
        <v>0</v>
      </c>
      <c r="R181" s="17">
        <f>FishAbundance!R181</f>
        <v>0</v>
      </c>
      <c r="S181" s="17">
        <f>FishAbundance!S181</f>
        <v>0</v>
      </c>
      <c r="T181" s="17">
        <f>FishAbundance!T181</f>
        <v>0</v>
      </c>
      <c r="U181" s="17">
        <f>FishAbundance!U181</f>
        <v>0</v>
      </c>
      <c r="V181" s="17">
        <f>FishAbundance!V181</f>
        <v>1</v>
      </c>
      <c r="W181" s="17">
        <f>FishAbundance!W181</f>
        <v>0</v>
      </c>
      <c r="X181" s="17">
        <f>FishAbundance!X181</f>
        <v>0</v>
      </c>
      <c r="Y181" s="17">
        <f>FishAbundance!Y181</f>
        <v>0</v>
      </c>
      <c r="Z181" s="17">
        <f>FishAbundance!Z181</f>
        <v>0</v>
      </c>
      <c r="AA181" s="17">
        <f>FishAbundance!AA181</f>
        <v>2</v>
      </c>
      <c r="AB181" s="17">
        <f>FishAbundance!AB181</f>
        <v>0</v>
      </c>
      <c r="AC181" s="17">
        <f>FishAbundance!AC181</f>
        <v>0</v>
      </c>
      <c r="AD181" s="17">
        <f>FishAbundance!AD181</f>
        <v>0</v>
      </c>
      <c r="AE181" s="17">
        <f>FishAbundance!AE181</f>
        <v>0</v>
      </c>
      <c r="AF181" s="17">
        <f>FishAbundance!AF181</f>
        <v>0</v>
      </c>
      <c r="AG181" s="17">
        <f>FishAbundance!AG181</f>
        <v>0</v>
      </c>
      <c r="AH181" s="17">
        <f>FishAbundance!AH181</f>
        <v>0</v>
      </c>
      <c r="AI181" s="17">
        <f>FishAbundance!AI181</f>
        <v>0</v>
      </c>
      <c r="AJ181" s="17">
        <f>FishAbundance!AJ181</f>
        <v>0</v>
      </c>
      <c r="AK181" s="17">
        <f>FishAbundance!AK181</f>
        <v>0</v>
      </c>
      <c r="AL181" s="17">
        <f>FishAbundance!AL181</f>
        <v>0</v>
      </c>
      <c r="AM181" s="17">
        <f>FishAbundance!AM181</f>
        <v>1</v>
      </c>
      <c r="AN181" s="17">
        <f>FishAbundance!AN181</f>
        <v>0</v>
      </c>
      <c r="AO181" s="17">
        <f>FishAbundance!AO181</f>
        <v>0</v>
      </c>
      <c r="AP181" s="17">
        <f>FishAbundance!AP181</f>
        <v>0</v>
      </c>
      <c r="AQ181" s="17">
        <f>FishAbundance!AQ181</f>
        <v>0</v>
      </c>
      <c r="AR181" s="17">
        <f>FishAbundance!AR181</f>
        <v>0</v>
      </c>
      <c r="AS181" s="17">
        <f>FishAbundance!AS181</f>
        <v>3</v>
      </c>
      <c r="AT181" s="17">
        <f>FishAbundance!AT181</f>
        <v>0</v>
      </c>
      <c r="AU181" s="17">
        <f>FishAbundance!AU181</f>
        <v>0</v>
      </c>
      <c r="AV181" s="17">
        <f>FishAbundance!AV181</f>
        <v>1</v>
      </c>
      <c r="AW181" s="17">
        <f>FishAbundance!AW181</f>
        <v>0</v>
      </c>
      <c r="AX181" s="17">
        <f>FishAbundance!AX181</f>
        <v>0</v>
      </c>
      <c r="AY181" s="17">
        <f>FishAbundance!AY181</f>
        <v>0</v>
      </c>
      <c r="AZ181" s="17">
        <f>FishAbundance!AZ181</f>
        <v>0</v>
      </c>
      <c r="BA181" s="17">
        <f>FishAbundance!BA181</f>
        <v>0</v>
      </c>
      <c r="BB181" s="17">
        <f>FishAbundance!BB181</f>
        <v>0</v>
      </c>
      <c r="BC181" s="17">
        <f>FishAbundance!BC181</f>
        <v>0</v>
      </c>
      <c r="BD181" s="17">
        <f>FishAbundance!BD181</f>
        <v>0</v>
      </c>
      <c r="BE181" s="17">
        <f>FishAbundance!BE181</f>
        <v>0</v>
      </c>
      <c r="BF181" s="17">
        <f>FishAbundance!BF181</f>
        <v>0</v>
      </c>
      <c r="BG181" s="17">
        <f>FishAbundance!BG181</f>
        <v>0</v>
      </c>
      <c r="BH181" s="17">
        <f>FishAbundance!BH181</f>
        <v>0</v>
      </c>
      <c r="BI181" s="17">
        <f>FishAbundance!BI181</f>
        <v>0</v>
      </c>
      <c r="BJ181" s="17">
        <f>FishAbundance!BJ181</f>
        <v>0</v>
      </c>
      <c r="BK181" s="17">
        <f>FishAbundance!BK181</f>
        <v>2</v>
      </c>
      <c r="BL181" s="17">
        <f>FishAbundance!BL181</f>
        <v>0</v>
      </c>
      <c r="BM181" s="17">
        <f>FishAbundance!BM181</f>
        <v>0</v>
      </c>
      <c r="BN181" s="17">
        <f>FishAbundance!BN181</f>
        <v>0</v>
      </c>
      <c r="BO181" s="17">
        <f>FishAbundance!BO181</f>
        <v>2</v>
      </c>
      <c r="BP181" s="17">
        <f>FishAbundance!BP181</f>
        <v>0</v>
      </c>
      <c r="BQ181" s="17">
        <f>FishAbundance!BQ181</f>
        <v>0</v>
      </c>
      <c r="BR181" s="17">
        <f>FishAbundance!BR181</f>
        <v>2</v>
      </c>
      <c r="BS181" s="17">
        <f>FishAbundance!BS181</f>
        <v>0</v>
      </c>
      <c r="BT181" s="17">
        <f>FishAbundance!BT181</f>
        <v>0</v>
      </c>
      <c r="BU181" s="17">
        <f>FishAbundance!BU181</f>
        <v>0</v>
      </c>
      <c r="BV181" s="17">
        <f>FishAbundance!BV181</f>
        <v>0</v>
      </c>
      <c r="BW181" s="17">
        <f>FishAbundance!BW181</f>
        <v>0</v>
      </c>
      <c r="BX181" s="17">
        <f>FishAbundance!BX181</f>
        <v>0</v>
      </c>
      <c r="BY181" s="17">
        <f>FishAbundance!BY181</f>
        <v>0</v>
      </c>
      <c r="BZ181" s="17">
        <f>FishAbundance!BZ181</f>
        <v>0</v>
      </c>
      <c r="CA181" s="17">
        <f>FishAbundance!CA181</f>
        <v>0</v>
      </c>
      <c r="CB181" s="17">
        <f>FishAbundance!CB181</f>
        <v>0</v>
      </c>
      <c r="CC181" s="17">
        <f>FishAbundance!CC181</f>
        <v>0</v>
      </c>
      <c r="CD181" s="17">
        <f>FishAbundance!CD181</f>
        <v>0</v>
      </c>
      <c r="CE181" s="17">
        <f>FishAbundance!CE181</f>
        <v>0</v>
      </c>
      <c r="CF181" s="17">
        <f>FishAbundance!CF181</f>
        <v>0</v>
      </c>
      <c r="CG181" s="17">
        <f>FishAbundance!CG181</f>
        <v>3</v>
      </c>
      <c r="CH181" s="17">
        <f>FishAbundance!CH181</f>
        <v>0</v>
      </c>
      <c r="CI181" s="17">
        <f>FishAbundance!CI181</f>
        <v>0</v>
      </c>
      <c r="CJ181" s="17">
        <f>FishAbundance!CJ181</f>
        <v>0</v>
      </c>
      <c r="CK181" s="17">
        <f>FishAbundance!CK181</f>
        <v>0</v>
      </c>
      <c r="CL181" s="17">
        <f>FishAbundance!CL181</f>
        <v>0</v>
      </c>
      <c r="CM181" s="17">
        <f>FishAbundance!CM181</f>
        <v>0</v>
      </c>
      <c r="CN181" s="17">
        <f>FishAbundance!CN181</f>
        <v>0</v>
      </c>
      <c r="CO181" s="17">
        <f>FishAbundance!CO181</f>
        <v>0</v>
      </c>
      <c r="CP181" s="17">
        <f>FishAbundance!CP181</f>
        <v>0</v>
      </c>
      <c r="CQ181" s="17">
        <f>FishAbundance!CQ181</f>
        <v>0</v>
      </c>
      <c r="CR181" s="17">
        <f>FishAbundance!CR181</f>
        <v>0</v>
      </c>
      <c r="CS181" s="17">
        <f>FishAbundance!CS181</f>
        <v>2</v>
      </c>
      <c r="CT181" s="17">
        <f>FishAbundance!CT181</f>
        <v>1</v>
      </c>
      <c r="CU181" s="17">
        <f>FishAbundance!CU181</f>
        <v>0</v>
      </c>
      <c r="CV181" s="17">
        <f>FishAbundance!CV181</f>
        <v>0</v>
      </c>
      <c r="CW181" s="17">
        <f>FishAbundance!CW181</f>
        <v>0</v>
      </c>
      <c r="CX181" s="17">
        <f>FishAbundance!CX181</f>
        <v>0</v>
      </c>
      <c r="CY181" s="17">
        <f>FishAbundance!CY181</f>
        <v>0</v>
      </c>
      <c r="CZ181" s="17">
        <f>FishAbundance!CZ181</f>
        <v>0</v>
      </c>
      <c r="DA181" s="17">
        <f>FishAbundance!DA181</f>
        <v>0</v>
      </c>
      <c r="DB181" s="17">
        <f>FishAbundance!DB181</f>
        <v>0</v>
      </c>
      <c r="DC181" s="17">
        <f>FishAbundance!DC181</f>
        <v>0</v>
      </c>
      <c r="DD181" s="17">
        <f>FishAbundance!DD181</f>
        <v>0</v>
      </c>
      <c r="DE181" s="17">
        <f>FishAbundance!DE181</f>
        <v>0</v>
      </c>
      <c r="DF181" s="17">
        <f>FishAbundance!DF181</f>
        <v>2</v>
      </c>
      <c r="DG181" s="17">
        <f>FishAbundance!DG181</f>
        <v>0</v>
      </c>
      <c r="DH181" s="17">
        <f>FishAbundance!DH181</f>
        <v>0</v>
      </c>
      <c r="DI181" s="17">
        <f>FishAbundance!DI181</f>
        <v>0</v>
      </c>
      <c r="DJ181" s="17">
        <f>FishAbundance!DJ181</f>
        <v>0</v>
      </c>
      <c r="DK181" s="17">
        <f>FishAbundance!DK181</f>
        <v>0</v>
      </c>
      <c r="DL181" s="17">
        <f>FishAbundance!DL181</f>
        <v>0</v>
      </c>
      <c r="DM181" s="17">
        <f>FishAbundance!DM181</f>
        <v>0</v>
      </c>
      <c r="DN181" s="17">
        <f>FishAbundance!DN181</f>
        <v>0</v>
      </c>
      <c r="DO181" s="17">
        <f>FishAbundance!DO181</f>
        <v>0</v>
      </c>
      <c r="DP181" s="17">
        <f>FishAbundance!DP181</f>
        <v>0</v>
      </c>
      <c r="DQ181" s="17">
        <f>FishAbundance!DQ181</f>
        <v>0</v>
      </c>
      <c r="DR181" s="17">
        <f>FishAbundance!DR181</f>
        <v>0</v>
      </c>
      <c r="DS181" s="17">
        <f>FishAbundance!DS181</f>
        <v>0</v>
      </c>
      <c r="DT181" s="17">
        <f>FishAbundance!DT181</f>
        <v>0</v>
      </c>
      <c r="DU181" s="17">
        <f>FishAbundance!DU181</f>
        <v>0</v>
      </c>
      <c r="DV181" s="17">
        <f>FishAbundance!DV181</f>
        <v>0</v>
      </c>
      <c r="DW181" s="17">
        <f>FishAbundance!DW181</f>
        <v>0</v>
      </c>
      <c r="DX181" s="17">
        <f>FishAbundance!DX181</f>
        <v>0</v>
      </c>
      <c r="DY181" s="17">
        <f>FishAbundance!DY181</f>
        <v>0</v>
      </c>
      <c r="DZ181" s="17">
        <f>FishAbundance!DZ181</f>
        <v>2</v>
      </c>
      <c r="EA181" s="17">
        <f>FishAbundance!EA181</f>
        <v>0</v>
      </c>
      <c r="EB181" s="17">
        <f>FishAbundance!EB181</f>
        <v>2</v>
      </c>
      <c r="EC181" s="17">
        <f>FishAbundance!EC181</f>
        <v>2</v>
      </c>
      <c r="ED181" s="17">
        <f>FishAbundance!ED181</f>
        <v>0</v>
      </c>
      <c r="EE181" s="17">
        <f>FishAbundance!EE181</f>
        <v>0</v>
      </c>
      <c r="EF181" s="17">
        <f>FishAbundance!EF181</f>
        <v>0</v>
      </c>
      <c r="EG181" s="17">
        <f>FishAbundance!EG181</f>
        <v>0</v>
      </c>
      <c r="EH181" s="17">
        <f>FishAbundance!EH181</f>
        <v>0</v>
      </c>
      <c r="EI181" s="17">
        <f>FishAbundance!EI181</f>
        <v>0</v>
      </c>
      <c r="EJ181" s="17">
        <f>FishAbundance!EJ181</f>
        <v>0</v>
      </c>
      <c r="EK181" s="17">
        <f>FishAbundance!EK181</f>
        <v>1</v>
      </c>
      <c r="EL181" s="17">
        <f>FishAbundance!EL181</f>
        <v>0</v>
      </c>
      <c r="EM181" s="17">
        <f>FishAbundance!EM181</f>
        <v>2</v>
      </c>
      <c r="EN181" s="17">
        <f>FishAbundance!EN181</f>
        <v>0</v>
      </c>
      <c r="EO181" s="17">
        <f>FishAbundance!EO181</f>
        <v>3</v>
      </c>
      <c r="EP181" s="17">
        <f>FishAbundance!EP181</f>
        <v>0</v>
      </c>
      <c r="EQ181" s="17">
        <f>FishAbundance!EQ181</f>
        <v>0</v>
      </c>
      <c r="ER181" s="17">
        <f>FishAbundance!ER181</f>
        <v>2</v>
      </c>
      <c r="ES181" s="17">
        <f>FishAbundance!ES181</f>
        <v>0</v>
      </c>
      <c r="ET181" s="17">
        <f>FishAbundance!ET181</f>
        <v>0</v>
      </c>
      <c r="EU181" s="17">
        <f>FishAbundance!EU181</f>
        <v>0</v>
      </c>
      <c r="EV181" s="17">
        <f>FishAbundance!EV181</f>
        <v>0</v>
      </c>
      <c r="EW181" s="17">
        <f>FishAbundance!EW181</f>
        <v>0</v>
      </c>
      <c r="EX181" s="17">
        <f>FishAbundance!EX181</f>
        <v>2</v>
      </c>
      <c r="EY181" s="17">
        <f>FishAbundance!EY181</f>
        <v>0</v>
      </c>
      <c r="EZ181" s="17">
        <f>FishAbundance!EZ181</f>
        <v>0</v>
      </c>
      <c r="FA181" s="17">
        <f>FishAbundance!FA181</f>
        <v>0</v>
      </c>
      <c r="FB181" s="17">
        <f>FishAbundance!FB181</f>
        <v>0</v>
      </c>
      <c r="FC181" s="17">
        <f>FishAbundance!FC181</f>
        <v>0</v>
      </c>
      <c r="FE181" s="17">
        <f>VLOOKUP($A181, SiteInfo!$A$2:$R$480, MATCH(FishAbundancePRIMER!FE$1, SiteInfo!$A$1:$R$1,0), 0)</f>
        <v>28</v>
      </c>
      <c r="FF181" s="17">
        <f>VLOOKUP($A181, SiteInfo!$A$2:$R$480, MATCH(FishAbundancePRIMER!FF$1, SiteInfo!$A$1:$R$1,0), 0)</f>
        <v>11</v>
      </c>
      <c r="FG181" s="17">
        <f>VLOOKUP($A181, SiteInfo!$A$2:$R$480, MATCH(FishAbundancePRIMER!FG$1, SiteInfo!$A$1:$R$1,0), 0)</f>
        <v>2002</v>
      </c>
      <c r="FH181" s="17" t="str">
        <f>VLOOKUP($A181, SiteInfo!$A$2:$R$480, MATCH(FishAbundancePRIMER!FH$1, SiteInfo!$A$1:$R$1,0), 0)</f>
        <v>CD</v>
      </c>
      <c r="FI181" s="17">
        <f>VLOOKUP($A181, SiteInfo!$A$2:$R$480, MATCH(FishAbundancePRIMER!FI$1, SiteInfo!$A$1:$R$1,0), 0)</f>
        <v>3</v>
      </c>
      <c r="FJ181" s="17" t="str">
        <f>VLOOKUP($A181, SiteInfo!$A$2:$R$480, MATCH(FishAbundancePRIMER!FJ$1, SiteInfo!$A$1:$R$1,0), 0)</f>
        <v>Horn Rock</v>
      </c>
      <c r="FK181" s="17" t="str">
        <f>VLOOKUP($A181, SiteInfo!$A$2:$R$480, MATCH(FishAbundancePRIMER!FK$1, SiteInfo!$A$1:$R$1,0), 0)</f>
        <v>Hauraki Gulf</v>
      </c>
      <c r="FL181" s="17" t="str">
        <f>VLOOKUP($A181, SiteInfo!$A$2:$R$480, MATCH(FishAbundancePRIMER!FL$1, SiteInfo!$A$1:$R$1,0), 0)</f>
        <v>HRG</v>
      </c>
      <c r="FM181" s="17" t="str">
        <f>VLOOKUP($A181, SiteInfo!$A$2:$R$480, MATCH(FishAbundancePRIMER!FM$1, SiteInfo!$A$1:$R$1,0), 0)</f>
        <v>Hauraki Gulf</v>
      </c>
      <c r="FN181" s="17" t="str">
        <f>VLOOKUP($A181, SiteInfo!$A$2:$R$480, MATCH(FishAbundancePRIMER!FN$1, SiteInfo!$A$1:$R$1,0), 0)</f>
        <v>Hg</v>
      </c>
      <c r="FO181" s="17" t="str">
        <f>VLOOKUP($A181, SiteInfo!$A$2:$R$480, MATCH(FishAbundancePRIMER!FO$1, SiteInfo!$A$1:$R$1,0), 0)</f>
        <v>NENI</v>
      </c>
    </row>
    <row r="182" spans="1:171" x14ac:dyDescent="0.25">
      <c r="A182" s="11" t="str">
        <f>FishAbundance!A182</f>
        <v>Hg21</v>
      </c>
      <c r="B182" s="17">
        <f>FishAbundance!B182</f>
        <v>0</v>
      </c>
      <c r="C182" s="17">
        <f>FishAbundance!C182</f>
        <v>0</v>
      </c>
      <c r="D182" s="17">
        <f>FishAbundance!D182</f>
        <v>0</v>
      </c>
      <c r="E182" s="17">
        <f>FishAbundance!E182</f>
        <v>0</v>
      </c>
      <c r="F182" s="17">
        <f>FishAbundance!F182</f>
        <v>0</v>
      </c>
      <c r="G182" s="17">
        <f>FishAbundance!G182</f>
        <v>0</v>
      </c>
      <c r="H182" s="17">
        <f>FishAbundance!H182</f>
        <v>0</v>
      </c>
      <c r="I182" s="17">
        <f>FishAbundance!I182</f>
        <v>0</v>
      </c>
      <c r="J182" s="17">
        <f>FishAbundance!J182</f>
        <v>0</v>
      </c>
      <c r="K182" s="17">
        <f>FishAbundance!K182</f>
        <v>0</v>
      </c>
      <c r="L182" s="17">
        <f>FishAbundance!L182</f>
        <v>0</v>
      </c>
      <c r="M182" s="17">
        <f>FishAbundance!M182</f>
        <v>0</v>
      </c>
      <c r="N182" s="17">
        <f>FishAbundance!N182</f>
        <v>0</v>
      </c>
      <c r="O182" s="17">
        <f>FishAbundance!O182</f>
        <v>0</v>
      </c>
      <c r="P182" s="17">
        <f>FishAbundance!P182</f>
        <v>0</v>
      </c>
      <c r="Q182" s="17">
        <f>FishAbundance!Q182</f>
        <v>0</v>
      </c>
      <c r="R182" s="17">
        <f>FishAbundance!R182</f>
        <v>0</v>
      </c>
      <c r="S182" s="17">
        <f>FishAbundance!S182</f>
        <v>0</v>
      </c>
      <c r="T182" s="17">
        <f>FishAbundance!T182</f>
        <v>0</v>
      </c>
      <c r="U182" s="17">
        <f>FishAbundance!U182</f>
        <v>0</v>
      </c>
      <c r="V182" s="17">
        <f>FishAbundance!V182</f>
        <v>0</v>
      </c>
      <c r="W182" s="17">
        <f>FishAbundance!W182</f>
        <v>0</v>
      </c>
      <c r="X182" s="17">
        <f>FishAbundance!X182</f>
        <v>0</v>
      </c>
      <c r="Y182" s="17">
        <f>FishAbundance!Y182</f>
        <v>0</v>
      </c>
      <c r="Z182" s="17">
        <f>FishAbundance!Z182</f>
        <v>0</v>
      </c>
      <c r="AA182" s="17">
        <f>FishAbundance!AA182</f>
        <v>1</v>
      </c>
      <c r="AB182" s="17">
        <f>FishAbundance!AB182</f>
        <v>0</v>
      </c>
      <c r="AC182" s="17">
        <f>FishAbundance!AC182</f>
        <v>0</v>
      </c>
      <c r="AD182" s="17">
        <f>FishAbundance!AD182</f>
        <v>0</v>
      </c>
      <c r="AE182" s="17">
        <f>FishAbundance!AE182</f>
        <v>0</v>
      </c>
      <c r="AF182" s="17">
        <f>FishAbundance!AF182</f>
        <v>0</v>
      </c>
      <c r="AG182" s="17">
        <f>FishAbundance!AG182</f>
        <v>0</v>
      </c>
      <c r="AH182" s="17">
        <f>FishAbundance!AH182</f>
        <v>0</v>
      </c>
      <c r="AI182" s="17">
        <f>FishAbundance!AI182</f>
        <v>0</v>
      </c>
      <c r="AJ182" s="17">
        <f>FishAbundance!AJ182</f>
        <v>0</v>
      </c>
      <c r="AK182" s="17">
        <f>FishAbundance!AK182</f>
        <v>0</v>
      </c>
      <c r="AL182" s="17">
        <f>FishAbundance!AL182</f>
        <v>0</v>
      </c>
      <c r="AM182" s="17">
        <f>FishAbundance!AM182</f>
        <v>0</v>
      </c>
      <c r="AN182" s="17">
        <f>FishAbundance!AN182</f>
        <v>0</v>
      </c>
      <c r="AO182" s="17">
        <f>FishAbundance!AO182</f>
        <v>0</v>
      </c>
      <c r="AP182" s="17">
        <f>FishAbundance!AP182</f>
        <v>0</v>
      </c>
      <c r="AQ182" s="17">
        <f>FishAbundance!AQ182</f>
        <v>0</v>
      </c>
      <c r="AR182" s="17">
        <f>FishAbundance!AR182</f>
        <v>0</v>
      </c>
      <c r="AS182" s="17">
        <f>FishAbundance!AS182</f>
        <v>3</v>
      </c>
      <c r="AT182" s="17">
        <f>FishAbundance!AT182</f>
        <v>0</v>
      </c>
      <c r="AU182" s="17">
        <f>FishAbundance!AU182</f>
        <v>0</v>
      </c>
      <c r="AV182" s="17">
        <f>FishAbundance!AV182</f>
        <v>0</v>
      </c>
      <c r="AW182" s="17">
        <f>FishAbundance!AW182</f>
        <v>0</v>
      </c>
      <c r="AX182" s="17">
        <f>FishAbundance!AX182</f>
        <v>0</v>
      </c>
      <c r="AY182" s="17">
        <f>FishAbundance!AY182</f>
        <v>0</v>
      </c>
      <c r="AZ182" s="17">
        <f>FishAbundance!AZ182</f>
        <v>0</v>
      </c>
      <c r="BA182" s="17">
        <f>FishAbundance!BA182</f>
        <v>4</v>
      </c>
      <c r="BB182" s="17">
        <f>FishAbundance!BB182</f>
        <v>0</v>
      </c>
      <c r="BC182" s="17">
        <f>FishAbundance!BC182</f>
        <v>0</v>
      </c>
      <c r="BD182" s="17">
        <f>FishAbundance!BD182</f>
        <v>0</v>
      </c>
      <c r="BE182" s="17">
        <f>FishAbundance!BE182</f>
        <v>0</v>
      </c>
      <c r="BF182" s="17">
        <f>FishAbundance!BF182</f>
        <v>3</v>
      </c>
      <c r="BG182" s="17">
        <f>FishAbundance!BG182</f>
        <v>0</v>
      </c>
      <c r="BH182" s="17">
        <f>FishAbundance!BH182</f>
        <v>0</v>
      </c>
      <c r="BI182" s="17">
        <f>FishAbundance!BI182</f>
        <v>0</v>
      </c>
      <c r="BJ182" s="17">
        <f>FishAbundance!BJ182</f>
        <v>2</v>
      </c>
      <c r="BK182" s="17">
        <f>FishAbundance!BK182</f>
        <v>3</v>
      </c>
      <c r="BL182" s="17">
        <f>FishAbundance!BL182</f>
        <v>0</v>
      </c>
      <c r="BM182" s="17">
        <f>FishAbundance!BM182</f>
        <v>0</v>
      </c>
      <c r="BN182" s="17">
        <f>FishAbundance!BN182</f>
        <v>0</v>
      </c>
      <c r="BO182" s="17">
        <f>FishAbundance!BO182</f>
        <v>0</v>
      </c>
      <c r="BP182" s="17">
        <f>FishAbundance!BP182</f>
        <v>0</v>
      </c>
      <c r="BQ182" s="17">
        <f>FishAbundance!BQ182</f>
        <v>0</v>
      </c>
      <c r="BR182" s="17">
        <f>FishAbundance!BR182</f>
        <v>3</v>
      </c>
      <c r="BS182" s="17">
        <f>FishAbundance!BS182</f>
        <v>0</v>
      </c>
      <c r="BT182" s="17">
        <f>FishAbundance!BT182</f>
        <v>0</v>
      </c>
      <c r="BU182" s="17">
        <f>FishAbundance!BU182</f>
        <v>2</v>
      </c>
      <c r="BV182" s="17">
        <f>FishAbundance!BV182</f>
        <v>0</v>
      </c>
      <c r="BW182" s="17">
        <f>FishAbundance!BW182</f>
        <v>3</v>
      </c>
      <c r="BX182" s="17">
        <f>FishAbundance!BX182</f>
        <v>0</v>
      </c>
      <c r="BY182" s="17">
        <f>FishAbundance!BY182</f>
        <v>0</v>
      </c>
      <c r="BZ182" s="17">
        <f>FishAbundance!BZ182</f>
        <v>0</v>
      </c>
      <c r="CA182" s="17">
        <f>FishAbundance!CA182</f>
        <v>0</v>
      </c>
      <c r="CB182" s="17">
        <f>FishAbundance!CB182</f>
        <v>0</v>
      </c>
      <c r="CC182" s="17">
        <f>FishAbundance!CC182</f>
        <v>0</v>
      </c>
      <c r="CD182" s="17">
        <f>FishAbundance!CD182</f>
        <v>0</v>
      </c>
      <c r="CE182" s="17">
        <f>FishAbundance!CE182</f>
        <v>0</v>
      </c>
      <c r="CF182" s="17">
        <f>FishAbundance!CF182</f>
        <v>0</v>
      </c>
      <c r="CG182" s="17">
        <f>FishAbundance!CG182</f>
        <v>0</v>
      </c>
      <c r="CH182" s="17">
        <f>FishAbundance!CH182</f>
        <v>0</v>
      </c>
      <c r="CI182" s="17">
        <f>FishAbundance!CI182</f>
        <v>0</v>
      </c>
      <c r="CJ182" s="17">
        <f>FishAbundance!CJ182</f>
        <v>0</v>
      </c>
      <c r="CK182" s="17">
        <f>FishAbundance!CK182</f>
        <v>0</v>
      </c>
      <c r="CL182" s="17">
        <f>FishAbundance!CL182</f>
        <v>0</v>
      </c>
      <c r="CM182" s="17">
        <f>FishAbundance!CM182</f>
        <v>2</v>
      </c>
      <c r="CN182" s="17">
        <f>FishAbundance!CN182</f>
        <v>0</v>
      </c>
      <c r="CO182" s="17">
        <f>FishAbundance!CO182</f>
        <v>0</v>
      </c>
      <c r="CP182" s="17">
        <f>FishAbundance!CP182</f>
        <v>0</v>
      </c>
      <c r="CQ182" s="17">
        <f>FishAbundance!CQ182</f>
        <v>0</v>
      </c>
      <c r="CR182" s="17">
        <f>FishAbundance!CR182</f>
        <v>0</v>
      </c>
      <c r="CS182" s="17">
        <f>FishAbundance!CS182</f>
        <v>1</v>
      </c>
      <c r="CT182" s="17">
        <f>FishAbundance!CT182</f>
        <v>0</v>
      </c>
      <c r="CU182" s="17">
        <f>FishAbundance!CU182</f>
        <v>0</v>
      </c>
      <c r="CV182" s="17">
        <f>FishAbundance!CV182</f>
        <v>0</v>
      </c>
      <c r="CW182" s="17">
        <f>FishAbundance!CW182</f>
        <v>0</v>
      </c>
      <c r="CX182" s="17">
        <f>FishAbundance!CX182</f>
        <v>0</v>
      </c>
      <c r="CY182" s="17">
        <f>FishAbundance!CY182</f>
        <v>0</v>
      </c>
      <c r="CZ182" s="17">
        <f>FishAbundance!CZ182</f>
        <v>0</v>
      </c>
      <c r="DA182" s="17">
        <f>FishAbundance!DA182</f>
        <v>2</v>
      </c>
      <c r="DB182" s="17">
        <f>FishAbundance!DB182</f>
        <v>0</v>
      </c>
      <c r="DC182" s="17">
        <f>FishAbundance!DC182</f>
        <v>2</v>
      </c>
      <c r="DD182" s="17">
        <f>FishAbundance!DD182</f>
        <v>0</v>
      </c>
      <c r="DE182" s="17">
        <f>FishAbundance!DE182</f>
        <v>0</v>
      </c>
      <c r="DF182" s="17">
        <f>FishAbundance!DF182</f>
        <v>0</v>
      </c>
      <c r="DG182" s="17">
        <f>FishAbundance!DG182</f>
        <v>0</v>
      </c>
      <c r="DH182" s="17">
        <f>FishAbundance!DH182</f>
        <v>0</v>
      </c>
      <c r="DI182" s="17">
        <f>FishAbundance!DI182</f>
        <v>0</v>
      </c>
      <c r="DJ182" s="17">
        <f>FishAbundance!DJ182</f>
        <v>0</v>
      </c>
      <c r="DK182" s="17">
        <f>FishAbundance!DK182</f>
        <v>0</v>
      </c>
      <c r="DL182" s="17">
        <f>FishAbundance!DL182</f>
        <v>0</v>
      </c>
      <c r="DM182" s="17">
        <f>FishAbundance!DM182</f>
        <v>0</v>
      </c>
      <c r="DN182" s="17">
        <f>FishAbundance!DN182</f>
        <v>0</v>
      </c>
      <c r="DO182" s="17">
        <f>FishAbundance!DO182</f>
        <v>0</v>
      </c>
      <c r="DP182" s="17">
        <f>FishAbundance!DP182</f>
        <v>0</v>
      </c>
      <c r="DQ182" s="17">
        <f>FishAbundance!DQ182</f>
        <v>0</v>
      </c>
      <c r="DR182" s="17">
        <f>FishAbundance!DR182</f>
        <v>0</v>
      </c>
      <c r="DS182" s="17">
        <f>FishAbundance!DS182</f>
        <v>0</v>
      </c>
      <c r="DT182" s="17">
        <f>FishAbundance!DT182</f>
        <v>0</v>
      </c>
      <c r="DU182" s="17">
        <f>FishAbundance!DU182</f>
        <v>0</v>
      </c>
      <c r="DV182" s="17">
        <f>FishAbundance!DV182</f>
        <v>0</v>
      </c>
      <c r="DW182" s="17">
        <f>FishAbundance!DW182</f>
        <v>0</v>
      </c>
      <c r="DX182" s="17">
        <f>FishAbundance!DX182</f>
        <v>0</v>
      </c>
      <c r="DY182" s="17">
        <f>FishAbundance!DY182</f>
        <v>0</v>
      </c>
      <c r="DZ182" s="17">
        <f>FishAbundance!DZ182</f>
        <v>0</v>
      </c>
      <c r="EA182" s="17">
        <f>FishAbundance!EA182</f>
        <v>2</v>
      </c>
      <c r="EB182" s="17">
        <f>FishAbundance!EB182</f>
        <v>2</v>
      </c>
      <c r="EC182" s="17">
        <f>FishAbundance!EC182</f>
        <v>2</v>
      </c>
      <c r="ED182" s="17">
        <f>FishAbundance!ED182</f>
        <v>0</v>
      </c>
      <c r="EE182" s="17">
        <f>FishAbundance!EE182</f>
        <v>0</v>
      </c>
      <c r="EF182" s="17">
        <f>FishAbundance!EF182</f>
        <v>2</v>
      </c>
      <c r="EG182" s="17">
        <f>FishAbundance!EG182</f>
        <v>0</v>
      </c>
      <c r="EH182" s="17">
        <f>FishAbundance!EH182</f>
        <v>0</v>
      </c>
      <c r="EI182" s="17">
        <f>FishAbundance!EI182</f>
        <v>0</v>
      </c>
      <c r="EJ182" s="17">
        <f>FishAbundance!EJ182</f>
        <v>0</v>
      </c>
      <c r="EK182" s="17">
        <f>FishAbundance!EK182</f>
        <v>2</v>
      </c>
      <c r="EL182" s="17">
        <f>FishAbundance!EL182</f>
        <v>2</v>
      </c>
      <c r="EM182" s="17">
        <f>FishAbundance!EM182</f>
        <v>0</v>
      </c>
      <c r="EN182" s="17">
        <f>FishAbundance!EN182</f>
        <v>0</v>
      </c>
      <c r="EO182" s="17">
        <f>FishAbundance!EO182</f>
        <v>2</v>
      </c>
      <c r="EP182" s="17">
        <f>FishAbundance!EP182</f>
        <v>0</v>
      </c>
      <c r="EQ182" s="17">
        <f>FishAbundance!EQ182</f>
        <v>0</v>
      </c>
      <c r="ER182" s="17">
        <f>FishAbundance!ER182</f>
        <v>1</v>
      </c>
      <c r="ES182" s="17">
        <f>FishAbundance!ES182</f>
        <v>0</v>
      </c>
      <c r="ET182" s="17">
        <f>FishAbundance!ET182</f>
        <v>0</v>
      </c>
      <c r="EU182" s="17">
        <f>FishAbundance!EU182</f>
        <v>0</v>
      </c>
      <c r="EV182" s="17">
        <f>FishAbundance!EV182</f>
        <v>0</v>
      </c>
      <c r="EW182" s="17">
        <f>FishAbundance!EW182</f>
        <v>0</v>
      </c>
      <c r="EX182" s="17">
        <f>FishAbundance!EX182</f>
        <v>1</v>
      </c>
      <c r="EY182" s="17">
        <f>FishAbundance!EY182</f>
        <v>0</v>
      </c>
      <c r="EZ182" s="17">
        <f>FishAbundance!EZ182</f>
        <v>0</v>
      </c>
      <c r="FA182" s="17">
        <f>FishAbundance!FA182</f>
        <v>0</v>
      </c>
      <c r="FB182" s="17">
        <f>FishAbundance!FB182</f>
        <v>0</v>
      </c>
      <c r="FC182" s="17">
        <f>FishAbundance!FC182</f>
        <v>0</v>
      </c>
      <c r="FE182" s="17">
        <f>VLOOKUP($A182, SiteInfo!$A$2:$R$480, MATCH(FishAbundancePRIMER!FE$1, SiteInfo!$A$1:$R$1,0), 0)</f>
        <v>29</v>
      </c>
      <c r="FF182" s="17">
        <f>VLOOKUP($A182, SiteInfo!$A$2:$R$480, MATCH(FishAbundancePRIMER!FF$1, SiteInfo!$A$1:$R$1,0), 0)</f>
        <v>1</v>
      </c>
      <c r="FG182" s="17">
        <f>VLOOKUP($A182, SiteInfo!$A$2:$R$480, MATCH(FishAbundancePRIMER!FG$1, SiteInfo!$A$1:$R$1,0), 0)</f>
        <v>2003</v>
      </c>
      <c r="FH182" s="17" t="str">
        <f>VLOOKUP($A182, SiteInfo!$A$2:$R$480, MATCH(FishAbundancePRIMER!FH$1, SiteInfo!$A$1:$R$1,0), 0)</f>
        <v>CD</v>
      </c>
      <c r="FI182" s="17">
        <f>VLOOKUP($A182, SiteInfo!$A$2:$R$480, MATCH(FishAbundancePRIMER!FI$1, SiteInfo!$A$1:$R$1,0), 0)</f>
        <v>4</v>
      </c>
      <c r="FJ182" s="17" t="str">
        <f>VLOOKUP($A182, SiteInfo!$A$2:$R$480, MATCH(FishAbundancePRIMER!FJ$1, SiteInfo!$A$1:$R$1,0), 0)</f>
        <v>Tiritiri Matangi Shag Rock</v>
      </c>
      <c r="FK182" s="17" t="str">
        <f>VLOOKUP($A182, SiteInfo!$A$2:$R$480, MATCH(FishAbundancePRIMER!FK$1, SiteInfo!$A$1:$R$1,0), 0)</f>
        <v>Hauraki Gulf</v>
      </c>
      <c r="FL182" s="17" t="str">
        <f>VLOOKUP($A182, SiteInfo!$A$2:$R$480, MATCH(FishAbundancePRIMER!FL$1, SiteInfo!$A$1:$R$1,0), 0)</f>
        <v>HRG</v>
      </c>
      <c r="FM182" s="17" t="str">
        <f>VLOOKUP($A182, SiteInfo!$A$2:$R$480, MATCH(FishAbundancePRIMER!FM$1, SiteInfo!$A$1:$R$1,0), 0)</f>
        <v>Hauraki Gulf</v>
      </c>
      <c r="FN182" s="17" t="str">
        <f>VLOOKUP($A182, SiteInfo!$A$2:$R$480, MATCH(FishAbundancePRIMER!FN$1, SiteInfo!$A$1:$R$1,0), 0)</f>
        <v>Hg</v>
      </c>
      <c r="FO182" s="17" t="str">
        <f>VLOOKUP($A182, SiteInfo!$A$2:$R$480, MATCH(FishAbundancePRIMER!FO$1, SiteInfo!$A$1:$R$1,0), 0)</f>
        <v>NENI</v>
      </c>
    </row>
    <row r="183" spans="1:171" x14ac:dyDescent="0.25">
      <c r="A183" s="11" t="str">
        <f>FishAbundance!A183</f>
        <v>Hg22</v>
      </c>
      <c r="B183" s="17">
        <f>FishAbundance!B183</f>
        <v>0</v>
      </c>
      <c r="C183" s="17">
        <f>FishAbundance!C183</f>
        <v>0</v>
      </c>
      <c r="D183" s="17">
        <f>FishAbundance!D183</f>
        <v>0</v>
      </c>
      <c r="E183" s="17">
        <f>FishAbundance!E183</f>
        <v>0</v>
      </c>
      <c r="F183" s="17">
        <f>FishAbundance!F183</f>
        <v>0</v>
      </c>
      <c r="G183" s="17">
        <f>FishAbundance!G183</f>
        <v>0</v>
      </c>
      <c r="H183" s="17">
        <f>FishAbundance!H183</f>
        <v>0</v>
      </c>
      <c r="I183" s="17">
        <f>FishAbundance!I183</f>
        <v>0</v>
      </c>
      <c r="J183" s="17">
        <f>FishAbundance!J183</f>
        <v>0</v>
      </c>
      <c r="K183" s="17">
        <f>FishAbundance!K183</f>
        <v>0</v>
      </c>
      <c r="L183" s="17">
        <f>FishAbundance!L183</f>
        <v>0</v>
      </c>
      <c r="M183" s="17">
        <f>FishAbundance!M183</f>
        <v>0</v>
      </c>
      <c r="N183" s="17">
        <f>FishAbundance!N183</f>
        <v>0</v>
      </c>
      <c r="O183" s="17">
        <f>FishAbundance!O183</f>
        <v>0</v>
      </c>
      <c r="P183" s="17">
        <f>FishAbundance!P183</f>
        <v>0</v>
      </c>
      <c r="Q183" s="17">
        <f>FishAbundance!Q183</f>
        <v>0</v>
      </c>
      <c r="R183" s="17">
        <f>FishAbundance!R183</f>
        <v>0</v>
      </c>
      <c r="S183" s="17">
        <f>FishAbundance!S183</f>
        <v>0</v>
      </c>
      <c r="T183" s="17">
        <f>FishAbundance!T183</f>
        <v>0</v>
      </c>
      <c r="U183" s="17">
        <f>FishAbundance!U183</f>
        <v>0</v>
      </c>
      <c r="V183" s="17">
        <f>FishAbundance!V183</f>
        <v>0</v>
      </c>
      <c r="W183" s="17">
        <f>FishAbundance!W183</f>
        <v>0</v>
      </c>
      <c r="X183" s="17">
        <f>FishAbundance!X183</f>
        <v>0</v>
      </c>
      <c r="Y183" s="17">
        <f>FishAbundance!Y183</f>
        <v>0</v>
      </c>
      <c r="Z183" s="17">
        <f>FishAbundance!Z183</f>
        <v>0</v>
      </c>
      <c r="AA183" s="17">
        <f>FishAbundance!AA183</f>
        <v>2</v>
      </c>
      <c r="AB183" s="17">
        <f>FishAbundance!AB183</f>
        <v>0</v>
      </c>
      <c r="AC183" s="17">
        <f>FishAbundance!AC183</f>
        <v>0</v>
      </c>
      <c r="AD183" s="17">
        <f>FishAbundance!AD183</f>
        <v>0</v>
      </c>
      <c r="AE183" s="17">
        <f>FishAbundance!AE183</f>
        <v>0</v>
      </c>
      <c r="AF183" s="17">
        <f>FishAbundance!AF183</f>
        <v>0</v>
      </c>
      <c r="AG183" s="17">
        <f>FishAbundance!AG183</f>
        <v>0</v>
      </c>
      <c r="AH183" s="17">
        <f>FishAbundance!AH183</f>
        <v>0</v>
      </c>
      <c r="AI183" s="17">
        <f>FishAbundance!AI183</f>
        <v>0</v>
      </c>
      <c r="AJ183" s="17">
        <f>FishAbundance!AJ183</f>
        <v>0</v>
      </c>
      <c r="AK183" s="17">
        <f>FishAbundance!AK183</f>
        <v>0</v>
      </c>
      <c r="AL183" s="17">
        <f>FishAbundance!AL183</f>
        <v>0</v>
      </c>
      <c r="AM183" s="17">
        <f>FishAbundance!AM183</f>
        <v>1</v>
      </c>
      <c r="AN183" s="17">
        <f>FishAbundance!AN183</f>
        <v>0</v>
      </c>
      <c r="AO183" s="17">
        <f>FishAbundance!AO183</f>
        <v>0</v>
      </c>
      <c r="AP183" s="17">
        <f>FishAbundance!AP183</f>
        <v>0</v>
      </c>
      <c r="AQ183" s="17">
        <f>FishAbundance!AQ183</f>
        <v>0</v>
      </c>
      <c r="AR183" s="17">
        <f>FishAbundance!AR183</f>
        <v>0</v>
      </c>
      <c r="AS183" s="17">
        <f>FishAbundance!AS183</f>
        <v>0</v>
      </c>
      <c r="AT183" s="17">
        <f>FishAbundance!AT183</f>
        <v>0</v>
      </c>
      <c r="AU183" s="17">
        <f>FishAbundance!AU183</f>
        <v>0</v>
      </c>
      <c r="AV183" s="17">
        <f>FishAbundance!AV183</f>
        <v>0</v>
      </c>
      <c r="AW183" s="17">
        <f>FishAbundance!AW183</f>
        <v>0</v>
      </c>
      <c r="AX183" s="17">
        <f>FishAbundance!AX183</f>
        <v>0</v>
      </c>
      <c r="AY183" s="17">
        <f>FishAbundance!AY183</f>
        <v>0</v>
      </c>
      <c r="AZ183" s="17">
        <f>FishAbundance!AZ183</f>
        <v>0</v>
      </c>
      <c r="BA183" s="17">
        <f>FishAbundance!BA183</f>
        <v>0</v>
      </c>
      <c r="BB183" s="17">
        <f>FishAbundance!BB183</f>
        <v>0</v>
      </c>
      <c r="BC183" s="17">
        <f>FishAbundance!BC183</f>
        <v>0</v>
      </c>
      <c r="BD183" s="17">
        <f>FishAbundance!BD183</f>
        <v>0</v>
      </c>
      <c r="BE183" s="17">
        <f>FishAbundance!BE183</f>
        <v>0</v>
      </c>
      <c r="BF183" s="17">
        <f>FishAbundance!BF183</f>
        <v>0</v>
      </c>
      <c r="BG183" s="17">
        <f>FishAbundance!BG183</f>
        <v>0</v>
      </c>
      <c r="BH183" s="17">
        <f>FishAbundance!BH183</f>
        <v>0</v>
      </c>
      <c r="BI183" s="17">
        <f>FishAbundance!BI183</f>
        <v>0</v>
      </c>
      <c r="BJ183" s="17">
        <f>FishAbundance!BJ183</f>
        <v>0</v>
      </c>
      <c r="BK183" s="17">
        <f>FishAbundance!BK183</f>
        <v>2</v>
      </c>
      <c r="BL183" s="17">
        <f>FishAbundance!BL183</f>
        <v>0</v>
      </c>
      <c r="BM183" s="17">
        <f>FishAbundance!BM183</f>
        <v>0</v>
      </c>
      <c r="BN183" s="17">
        <f>FishAbundance!BN183</f>
        <v>0</v>
      </c>
      <c r="BO183" s="17">
        <f>FishAbundance!BO183</f>
        <v>3</v>
      </c>
      <c r="BP183" s="17">
        <f>FishAbundance!BP183</f>
        <v>0</v>
      </c>
      <c r="BQ183" s="17">
        <f>FishAbundance!BQ183</f>
        <v>0</v>
      </c>
      <c r="BR183" s="17">
        <f>FishAbundance!BR183</f>
        <v>3</v>
      </c>
      <c r="BS183" s="17">
        <f>FishAbundance!BS183</f>
        <v>0</v>
      </c>
      <c r="BT183" s="17">
        <f>FishAbundance!BT183</f>
        <v>0</v>
      </c>
      <c r="BU183" s="17">
        <f>FishAbundance!BU183</f>
        <v>0</v>
      </c>
      <c r="BV183" s="17">
        <f>FishAbundance!BV183</f>
        <v>0</v>
      </c>
      <c r="BW183" s="17">
        <f>FishAbundance!BW183</f>
        <v>2</v>
      </c>
      <c r="BX183" s="17">
        <f>FishAbundance!BX183</f>
        <v>0</v>
      </c>
      <c r="BY183" s="17">
        <f>FishAbundance!BY183</f>
        <v>0</v>
      </c>
      <c r="BZ183" s="17">
        <f>FishAbundance!BZ183</f>
        <v>0</v>
      </c>
      <c r="CA183" s="17">
        <f>FishAbundance!CA183</f>
        <v>0</v>
      </c>
      <c r="CB183" s="17">
        <f>FishAbundance!CB183</f>
        <v>0</v>
      </c>
      <c r="CC183" s="17">
        <f>FishAbundance!CC183</f>
        <v>0</v>
      </c>
      <c r="CD183" s="17">
        <f>FishAbundance!CD183</f>
        <v>0</v>
      </c>
      <c r="CE183" s="17">
        <f>FishAbundance!CE183</f>
        <v>0</v>
      </c>
      <c r="CF183" s="17">
        <f>FishAbundance!CF183</f>
        <v>0</v>
      </c>
      <c r="CG183" s="17">
        <f>FishAbundance!CG183</f>
        <v>2</v>
      </c>
      <c r="CH183" s="17">
        <f>FishAbundance!CH183</f>
        <v>0</v>
      </c>
      <c r="CI183" s="17">
        <f>FishAbundance!CI183</f>
        <v>0</v>
      </c>
      <c r="CJ183" s="17">
        <f>FishAbundance!CJ183</f>
        <v>0</v>
      </c>
      <c r="CK183" s="17">
        <f>FishAbundance!CK183</f>
        <v>0</v>
      </c>
      <c r="CL183" s="17">
        <f>FishAbundance!CL183</f>
        <v>0</v>
      </c>
      <c r="CM183" s="17">
        <f>FishAbundance!CM183</f>
        <v>0</v>
      </c>
      <c r="CN183" s="17">
        <f>FishAbundance!CN183</f>
        <v>0</v>
      </c>
      <c r="CO183" s="17">
        <f>FishAbundance!CO183</f>
        <v>0</v>
      </c>
      <c r="CP183" s="17">
        <f>FishAbundance!CP183</f>
        <v>0</v>
      </c>
      <c r="CQ183" s="17">
        <f>FishAbundance!CQ183</f>
        <v>0</v>
      </c>
      <c r="CR183" s="17">
        <f>FishAbundance!CR183</f>
        <v>0</v>
      </c>
      <c r="CS183" s="17">
        <f>FishAbundance!CS183</f>
        <v>1</v>
      </c>
      <c r="CT183" s="17">
        <f>FishAbundance!CT183</f>
        <v>0</v>
      </c>
      <c r="CU183" s="17">
        <f>FishAbundance!CU183</f>
        <v>0</v>
      </c>
      <c r="CV183" s="17">
        <f>FishAbundance!CV183</f>
        <v>0</v>
      </c>
      <c r="CW183" s="17">
        <f>FishAbundance!CW183</f>
        <v>0</v>
      </c>
      <c r="CX183" s="17">
        <f>FishAbundance!CX183</f>
        <v>0</v>
      </c>
      <c r="CY183" s="17">
        <f>FishAbundance!CY183</f>
        <v>0</v>
      </c>
      <c r="CZ183" s="17">
        <f>FishAbundance!CZ183</f>
        <v>0</v>
      </c>
      <c r="DA183" s="17">
        <f>FishAbundance!DA183</f>
        <v>2</v>
      </c>
      <c r="DB183" s="17">
        <f>FishAbundance!DB183</f>
        <v>0</v>
      </c>
      <c r="DC183" s="17">
        <f>FishAbundance!DC183</f>
        <v>2</v>
      </c>
      <c r="DD183" s="17">
        <f>FishAbundance!DD183</f>
        <v>0</v>
      </c>
      <c r="DE183" s="17">
        <f>FishAbundance!DE183</f>
        <v>0</v>
      </c>
      <c r="DF183" s="17">
        <f>FishAbundance!DF183</f>
        <v>2</v>
      </c>
      <c r="DG183" s="17">
        <f>FishAbundance!DG183</f>
        <v>0</v>
      </c>
      <c r="DH183" s="17">
        <f>FishAbundance!DH183</f>
        <v>0</v>
      </c>
      <c r="DI183" s="17">
        <f>FishAbundance!DI183</f>
        <v>0</v>
      </c>
      <c r="DJ183" s="17">
        <f>FishAbundance!DJ183</f>
        <v>0</v>
      </c>
      <c r="DK183" s="17">
        <f>FishAbundance!DK183</f>
        <v>0</v>
      </c>
      <c r="DL183" s="17">
        <f>FishAbundance!DL183</f>
        <v>0</v>
      </c>
      <c r="DM183" s="17">
        <f>FishAbundance!DM183</f>
        <v>0</v>
      </c>
      <c r="DN183" s="17">
        <f>FishAbundance!DN183</f>
        <v>0</v>
      </c>
      <c r="DO183" s="17">
        <f>FishAbundance!DO183</f>
        <v>0</v>
      </c>
      <c r="DP183" s="17">
        <f>FishAbundance!DP183</f>
        <v>0</v>
      </c>
      <c r="DQ183" s="17">
        <f>FishAbundance!DQ183</f>
        <v>0</v>
      </c>
      <c r="DR183" s="17">
        <f>FishAbundance!DR183</f>
        <v>0</v>
      </c>
      <c r="DS183" s="17">
        <f>FishAbundance!DS183</f>
        <v>0</v>
      </c>
      <c r="DT183" s="17">
        <f>FishAbundance!DT183</f>
        <v>0</v>
      </c>
      <c r="DU183" s="17">
        <f>FishAbundance!DU183</f>
        <v>0</v>
      </c>
      <c r="DV183" s="17">
        <f>FishAbundance!DV183</f>
        <v>0</v>
      </c>
      <c r="DW183" s="17">
        <f>FishAbundance!DW183</f>
        <v>0</v>
      </c>
      <c r="DX183" s="17">
        <f>FishAbundance!DX183</f>
        <v>0</v>
      </c>
      <c r="DY183" s="17">
        <f>FishAbundance!DY183</f>
        <v>0</v>
      </c>
      <c r="DZ183" s="17">
        <f>FishAbundance!DZ183</f>
        <v>2</v>
      </c>
      <c r="EA183" s="17">
        <f>FishAbundance!EA183</f>
        <v>2</v>
      </c>
      <c r="EB183" s="17">
        <f>FishAbundance!EB183</f>
        <v>2</v>
      </c>
      <c r="EC183" s="17">
        <f>FishAbundance!EC183</f>
        <v>2</v>
      </c>
      <c r="ED183" s="17">
        <f>FishAbundance!ED183</f>
        <v>0</v>
      </c>
      <c r="EE183" s="17">
        <f>FishAbundance!EE183</f>
        <v>0</v>
      </c>
      <c r="EF183" s="17">
        <f>FishAbundance!EF183</f>
        <v>0</v>
      </c>
      <c r="EG183" s="17">
        <f>FishAbundance!EG183</f>
        <v>0</v>
      </c>
      <c r="EH183" s="17">
        <f>FishAbundance!EH183</f>
        <v>0</v>
      </c>
      <c r="EI183" s="17">
        <f>FishAbundance!EI183</f>
        <v>0</v>
      </c>
      <c r="EJ183" s="17">
        <f>FishAbundance!EJ183</f>
        <v>0</v>
      </c>
      <c r="EK183" s="17">
        <f>FishAbundance!EK183</f>
        <v>2</v>
      </c>
      <c r="EL183" s="17">
        <f>FishAbundance!EL183</f>
        <v>0</v>
      </c>
      <c r="EM183" s="17">
        <f>FishAbundance!EM183</f>
        <v>1</v>
      </c>
      <c r="EN183" s="17">
        <f>FishAbundance!EN183</f>
        <v>0</v>
      </c>
      <c r="EO183" s="17">
        <f>FishAbundance!EO183</f>
        <v>2</v>
      </c>
      <c r="EP183" s="17">
        <f>FishAbundance!EP183</f>
        <v>0</v>
      </c>
      <c r="EQ183" s="17">
        <f>FishAbundance!EQ183</f>
        <v>0</v>
      </c>
      <c r="ER183" s="17">
        <f>FishAbundance!ER183</f>
        <v>0</v>
      </c>
      <c r="ES183" s="17">
        <f>FishAbundance!ES183</f>
        <v>0</v>
      </c>
      <c r="ET183" s="17">
        <f>FishAbundance!ET183</f>
        <v>0</v>
      </c>
      <c r="EU183" s="17">
        <f>FishAbundance!EU183</f>
        <v>0</v>
      </c>
      <c r="EV183" s="17">
        <f>FishAbundance!EV183</f>
        <v>0</v>
      </c>
      <c r="EW183" s="17">
        <f>FishAbundance!EW183</f>
        <v>0</v>
      </c>
      <c r="EX183" s="17">
        <f>FishAbundance!EX183</f>
        <v>1</v>
      </c>
      <c r="EY183" s="17">
        <f>FishAbundance!EY183</f>
        <v>0</v>
      </c>
      <c r="EZ183" s="17">
        <f>FishAbundance!EZ183</f>
        <v>0</v>
      </c>
      <c r="FA183" s="17">
        <f>FishAbundance!FA183</f>
        <v>0</v>
      </c>
      <c r="FB183" s="17">
        <f>FishAbundance!FB183</f>
        <v>0</v>
      </c>
      <c r="FC183" s="17">
        <f>FishAbundance!FC183</f>
        <v>0</v>
      </c>
      <c r="FE183" s="17">
        <f>VLOOKUP($A183, SiteInfo!$A$2:$R$480, MATCH(FishAbundancePRIMER!FE$1, SiteInfo!$A$1:$R$1,0), 0)</f>
        <v>29</v>
      </c>
      <c r="FF183" s="17">
        <f>VLOOKUP($A183, SiteInfo!$A$2:$R$480, MATCH(FishAbundancePRIMER!FF$1, SiteInfo!$A$1:$R$1,0), 0)</f>
        <v>1</v>
      </c>
      <c r="FG183" s="17">
        <f>VLOOKUP($A183, SiteInfo!$A$2:$R$480, MATCH(FishAbundancePRIMER!FG$1, SiteInfo!$A$1:$R$1,0), 0)</f>
        <v>2003</v>
      </c>
      <c r="FH183" s="17" t="str">
        <f>VLOOKUP($A183, SiteInfo!$A$2:$R$480, MATCH(FishAbundancePRIMER!FH$1, SiteInfo!$A$1:$R$1,0), 0)</f>
        <v>CD</v>
      </c>
      <c r="FI183" s="17">
        <f>VLOOKUP($A183, SiteInfo!$A$2:$R$480, MATCH(FishAbundancePRIMER!FI$1, SiteInfo!$A$1:$R$1,0), 0)</f>
        <v>4</v>
      </c>
      <c r="FJ183" s="17" t="str">
        <f>VLOOKUP($A183, SiteInfo!$A$2:$R$480, MATCH(FishAbundancePRIMER!FJ$1, SiteInfo!$A$1:$R$1,0), 0)</f>
        <v>Takatu</v>
      </c>
      <c r="FK183" s="17" t="str">
        <f>VLOOKUP($A183, SiteInfo!$A$2:$R$480, MATCH(FishAbundancePRIMER!FK$1, SiteInfo!$A$1:$R$1,0), 0)</f>
        <v>Hauraki Gulf</v>
      </c>
      <c r="FL183" s="17" t="str">
        <f>VLOOKUP($A183, SiteInfo!$A$2:$R$480, MATCH(FishAbundancePRIMER!FL$1, SiteInfo!$A$1:$R$1,0), 0)</f>
        <v>HRG</v>
      </c>
      <c r="FM183" s="17" t="str">
        <f>VLOOKUP($A183, SiteInfo!$A$2:$R$480, MATCH(FishAbundancePRIMER!FM$1, SiteInfo!$A$1:$R$1,0), 0)</f>
        <v>Hauraki Gulf</v>
      </c>
      <c r="FN183" s="17" t="str">
        <f>VLOOKUP($A183, SiteInfo!$A$2:$R$480, MATCH(FishAbundancePRIMER!FN$1, SiteInfo!$A$1:$R$1,0), 0)</f>
        <v>Hg</v>
      </c>
      <c r="FO183" s="17" t="str">
        <f>VLOOKUP($A183, SiteInfo!$A$2:$R$480, MATCH(FishAbundancePRIMER!FO$1, SiteInfo!$A$1:$R$1,0), 0)</f>
        <v>NENI</v>
      </c>
    </row>
    <row r="184" spans="1:171" x14ac:dyDescent="0.25">
      <c r="A184" s="11" t="str">
        <f>FishAbundance!A184</f>
        <v>Hg23</v>
      </c>
      <c r="B184" s="17">
        <f>FishAbundance!B184</f>
        <v>0</v>
      </c>
      <c r="C184" s="17">
        <f>FishAbundance!C184</f>
        <v>0</v>
      </c>
      <c r="D184" s="17">
        <f>FishAbundance!D184</f>
        <v>0</v>
      </c>
      <c r="E184" s="17">
        <f>FishAbundance!E184</f>
        <v>0</v>
      </c>
      <c r="F184" s="17">
        <f>FishAbundance!F184</f>
        <v>0</v>
      </c>
      <c r="G184" s="17">
        <f>FishAbundance!G184</f>
        <v>0</v>
      </c>
      <c r="H184" s="17">
        <f>FishAbundance!H184</f>
        <v>0</v>
      </c>
      <c r="I184" s="17">
        <f>FishAbundance!I184</f>
        <v>0</v>
      </c>
      <c r="J184" s="17">
        <f>FishAbundance!J184</f>
        <v>0</v>
      </c>
      <c r="K184" s="17">
        <f>FishAbundance!K184</f>
        <v>0</v>
      </c>
      <c r="L184" s="17">
        <f>FishAbundance!L184</f>
        <v>0</v>
      </c>
      <c r="M184" s="17">
        <f>FishAbundance!M184</f>
        <v>0</v>
      </c>
      <c r="N184" s="17">
        <f>FishAbundance!N184</f>
        <v>0</v>
      </c>
      <c r="O184" s="17">
        <f>FishAbundance!O184</f>
        <v>0</v>
      </c>
      <c r="P184" s="17">
        <f>FishAbundance!P184</f>
        <v>0</v>
      </c>
      <c r="Q184" s="17">
        <f>FishAbundance!Q184</f>
        <v>0</v>
      </c>
      <c r="R184" s="17">
        <f>FishAbundance!R184</f>
        <v>0</v>
      </c>
      <c r="S184" s="17">
        <f>FishAbundance!S184</f>
        <v>0</v>
      </c>
      <c r="T184" s="17">
        <f>FishAbundance!T184</f>
        <v>0</v>
      </c>
      <c r="U184" s="17">
        <f>FishAbundance!U184</f>
        <v>0</v>
      </c>
      <c r="V184" s="17">
        <f>FishAbundance!V184</f>
        <v>0</v>
      </c>
      <c r="W184" s="17">
        <f>FishAbundance!W184</f>
        <v>0</v>
      </c>
      <c r="X184" s="17">
        <f>FishAbundance!X184</f>
        <v>0</v>
      </c>
      <c r="Y184" s="17">
        <f>FishAbundance!Y184</f>
        <v>0</v>
      </c>
      <c r="Z184" s="17">
        <f>FishAbundance!Z184</f>
        <v>0</v>
      </c>
      <c r="AA184" s="17">
        <f>FishAbundance!AA184</f>
        <v>0</v>
      </c>
      <c r="AB184" s="17">
        <f>FishAbundance!AB184</f>
        <v>0</v>
      </c>
      <c r="AC184" s="17">
        <f>FishAbundance!AC184</f>
        <v>0</v>
      </c>
      <c r="AD184" s="17">
        <f>FishAbundance!AD184</f>
        <v>0</v>
      </c>
      <c r="AE184" s="17">
        <f>FishAbundance!AE184</f>
        <v>0</v>
      </c>
      <c r="AF184" s="17">
        <f>FishAbundance!AF184</f>
        <v>0</v>
      </c>
      <c r="AG184" s="17">
        <f>FishAbundance!AG184</f>
        <v>0</v>
      </c>
      <c r="AH184" s="17">
        <f>FishAbundance!AH184</f>
        <v>0</v>
      </c>
      <c r="AI184" s="17">
        <f>FishAbundance!AI184</f>
        <v>0</v>
      </c>
      <c r="AJ184" s="17">
        <f>FishAbundance!AJ184</f>
        <v>0</v>
      </c>
      <c r="AK184" s="17">
        <f>FishAbundance!AK184</f>
        <v>0</v>
      </c>
      <c r="AL184" s="17">
        <f>FishAbundance!AL184</f>
        <v>0</v>
      </c>
      <c r="AM184" s="17">
        <f>FishAbundance!AM184</f>
        <v>1</v>
      </c>
      <c r="AN184" s="17">
        <f>FishAbundance!AN184</f>
        <v>0</v>
      </c>
      <c r="AO184" s="17">
        <f>FishAbundance!AO184</f>
        <v>0</v>
      </c>
      <c r="AP184" s="17">
        <f>FishAbundance!AP184</f>
        <v>0</v>
      </c>
      <c r="AQ184" s="17">
        <f>FishAbundance!AQ184</f>
        <v>0</v>
      </c>
      <c r="AR184" s="17">
        <f>FishAbundance!AR184</f>
        <v>0</v>
      </c>
      <c r="AS184" s="17">
        <f>FishAbundance!AS184</f>
        <v>2</v>
      </c>
      <c r="AT184" s="17">
        <f>FishAbundance!AT184</f>
        <v>0</v>
      </c>
      <c r="AU184" s="17">
        <f>FishAbundance!AU184</f>
        <v>0</v>
      </c>
      <c r="AV184" s="17">
        <f>FishAbundance!AV184</f>
        <v>0</v>
      </c>
      <c r="AW184" s="17">
        <f>FishAbundance!AW184</f>
        <v>0</v>
      </c>
      <c r="AX184" s="17">
        <f>FishAbundance!AX184</f>
        <v>0</v>
      </c>
      <c r="AY184" s="17">
        <f>FishAbundance!AY184</f>
        <v>0</v>
      </c>
      <c r="AZ184" s="17">
        <f>FishAbundance!AZ184</f>
        <v>0</v>
      </c>
      <c r="BA184" s="17">
        <f>FishAbundance!BA184</f>
        <v>0</v>
      </c>
      <c r="BB184" s="17">
        <f>FishAbundance!BB184</f>
        <v>0</v>
      </c>
      <c r="BC184" s="17">
        <f>FishAbundance!BC184</f>
        <v>0</v>
      </c>
      <c r="BD184" s="17">
        <f>FishAbundance!BD184</f>
        <v>1</v>
      </c>
      <c r="BE184" s="17">
        <f>FishAbundance!BE184</f>
        <v>0</v>
      </c>
      <c r="BF184" s="17">
        <f>FishAbundance!BF184</f>
        <v>3</v>
      </c>
      <c r="BG184" s="17">
        <f>FishAbundance!BG184</f>
        <v>0</v>
      </c>
      <c r="BH184" s="17">
        <f>FishAbundance!BH184</f>
        <v>0</v>
      </c>
      <c r="BI184" s="17">
        <f>FishAbundance!BI184</f>
        <v>0</v>
      </c>
      <c r="BJ184" s="17">
        <f>FishAbundance!BJ184</f>
        <v>2</v>
      </c>
      <c r="BK184" s="17">
        <f>FishAbundance!BK184</f>
        <v>2</v>
      </c>
      <c r="BL184" s="17">
        <f>FishAbundance!BL184</f>
        <v>0</v>
      </c>
      <c r="BM184" s="17">
        <f>FishAbundance!BM184</f>
        <v>0</v>
      </c>
      <c r="BN184" s="17">
        <f>FishAbundance!BN184</f>
        <v>0</v>
      </c>
      <c r="BO184" s="17">
        <f>FishAbundance!BO184</f>
        <v>1</v>
      </c>
      <c r="BP184" s="17">
        <f>FishAbundance!BP184</f>
        <v>0</v>
      </c>
      <c r="BQ184" s="17">
        <f>FishAbundance!BQ184</f>
        <v>0</v>
      </c>
      <c r="BR184" s="17">
        <f>FishAbundance!BR184</f>
        <v>3</v>
      </c>
      <c r="BS184" s="17">
        <f>FishAbundance!BS184</f>
        <v>0</v>
      </c>
      <c r="BT184" s="17">
        <f>FishAbundance!BT184</f>
        <v>0</v>
      </c>
      <c r="BU184" s="17">
        <f>FishAbundance!BU184</f>
        <v>0</v>
      </c>
      <c r="BV184" s="17">
        <f>FishAbundance!BV184</f>
        <v>0</v>
      </c>
      <c r="BW184" s="17">
        <f>FishAbundance!BW184</f>
        <v>3</v>
      </c>
      <c r="BX184" s="17">
        <f>FishAbundance!BX184</f>
        <v>0</v>
      </c>
      <c r="BY184" s="17">
        <f>FishAbundance!BY184</f>
        <v>0</v>
      </c>
      <c r="BZ184" s="17">
        <f>FishAbundance!BZ184</f>
        <v>0</v>
      </c>
      <c r="CA184" s="17">
        <f>FishAbundance!CA184</f>
        <v>0</v>
      </c>
      <c r="CB184" s="17">
        <f>FishAbundance!CB184</f>
        <v>0</v>
      </c>
      <c r="CC184" s="17">
        <f>FishAbundance!CC184</f>
        <v>0</v>
      </c>
      <c r="CD184" s="17">
        <f>FishAbundance!CD184</f>
        <v>0</v>
      </c>
      <c r="CE184" s="17">
        <f>FishAbundance!CE184</f>
        <v>0</v>
      </c>
      <c r="CF184" s="17">
        <f>FishAbundance!CF184</f>
        <v>0</v>
      </c>
      <c r="CG184" s="17">
        <f>FishAbundance!CG184</f>
        <v>0</v>
      </c>
      <c r="CH184" s="17">
        <f>FishAbundance!CH184</f>
        <v>0</v>
      </c>
      <c r="CI184" s="17">
        <f>FishAbundance!CI184</f>
        <v>0</v>
      </c>
      <c r="CJ184" s="17">
        <f>FishAbundance!CJ184</f>
        <v>0</v>
      </c>
      <c r="CK184" s="17">
        <f>FishAbundance!CK184</f>
        <v>0</v>
      </c>
      <c r="CL184" s="17">
        <f>FishAbundance!CL184</f>
        <v>0</v>
      </c>
      <c r="CM184" s="17">
        <f>FishAbundance!CM184</f>
        <v>0</v>
      </c>
      <c r="CN184" s="17">
        <f>FishAbundance!CN184</f>
        <v>0</v>
      </c>
      <c r="CO184" s="17">
        <f>FishAbundance!CO184</f>
        <v>0</v>
      </c>
      <c r="CP184" s="17">
        <f>FishAbundance!CP184</f>
        <v>0</v>
      </c>
      <c r="CQ184" s="17">
        <f>FishAbundance!CQ184</f>
        <v>0</v>
      </c>
      <c r="CR184" s="17">
        <f>FishAbundance!CR184</f>
        <v>0</v>
      </c>
      <c r="CS184" s="17">
        <f>FishAbundance!CS184</f>
        <v>0</v>
      </c>
      <c r="CT184" s="17">
        <f>FishAbundance!CT184</f>
        <v>0</v>
      </c>
      <c r="CU184" s="17">
        <f>FishAbundance!CU184</f>
        <v>0</v>
      </c>
      <c r="CV184" s="17">
        <f>FishAbundance!CV184</f>
        <v>0</v>
      </c>
      <c r="CW184" s="17">
        <f>FishAbundance!CW184</f>
        <v>0</v>
      </c>
      <c r="CX184" s="17">
        <f>FishAbundance!CX184</f>
        <v>0</v>
      </c>
      <c r="CY184" s="17">
        <f>FishAbundance!CY184</f>
        <v>0</v>
      </c>
      <c r="CZ184" s="17">
        <f>FishAbundance!CZ184</f>
        <v>0</v>
      </c>
      <c r="DA184" s="17">
        <f>FishAbundance!DA184</f>
        <v>2</v>
      </c>
      <c r="DB184" s="17">
        <f>FishAbundance!DB184</f>
        <v>0</v>
      </c>
      <c r="DC184" s="17">
        <f>FishAbundance!DC184</f>
        <v>0</v>
      </c>
      <c r="DD184" s="17">
        <f>FishAbundance!DD184</f>
        <v>0</v>
      </c>
      <c r="DE184" s="17">
        <f>FishAbundance!DE184</f>
        <v>0</v>
      </c>
      <c r="DF184" s="17">
        <f>FishAbundance!DF184</f>
        <v>1</v>
      </c>
      <c r="DG184" s="17">
        <f>FishAbundance!DG184</f>
        <v>0</v>
      </c>
      <c r="DH184" s="17">
        <f>FishAbundance!DH184</f>
        <v>0</v>
      </c>
      <c r="DI184" s="17">
        <f>FishAbundance!DI184</f>
        <v>0</v>
      </c>
      <c r="DJ184" s="17">
        <f>FishAbundance!DJ184</f>
        <v>0</v>
      </c>
      <c r="DK184" s="17">
        <f>FishAbundance!DK184</f>
        <v>0</v>
      </c>
      <c r="DL184" s="17">
        <f>FishAbundance!DL184</f>
        <v>0</v>
      </c>
      <c r="DM184" s="17">
        <f>FishAbundance!DM184</f>
        <v>0</v>
      </c>
      <c r="DN184" s="17">
        <f>FishAbundance!DN184</f>
        <v>0</v>
      </c>
      <c r="DO184" s="17">
        <f>FishAbundance!DO184</f>
        <v>0</v>
      </c>
      <c r="DP184" s="17">
        <f>FishAbundance!DP184</f>
        <v>0</v>
      </c>
      <c r="DQ184" s="17">
        <f>FishAbundance!DQ184</f>
        <v>0</v>
      </c>
      <c r="DR184" s="17">
        <f>FishAbundance!DR184</f>
        <v>0</v>
      </c>
      <c r="DS184" s="17">
        <f>FishAbundance!DS184</f>
        <v>0</v>
      </c>
      <c r="DT184" s="17">
        <f>FishAbundance!DT184</f>
        <v>0</v>
      </c>
      <c r="DU184" s="17">
        <f>FishAbundance!DU184</f>
        <v>0</v>
      </c>
      <c r="DV184" s="17">
        <f>FishAbundance!DV184</f>
        <v>0</v>
      </c>
      <c r="DW184" s="17">
        <f>FishAbundance!DW184</f>
        <v>0</v>
      </c>
      <c r="DX184" s="17">
        <f>FishAbundance!DX184</f>
        <v>0</v>
      </c>
      <c r="DY184" s="17">
        <f>FishAbundance!DY184</f>
        <v>0</v>
      </c>
      <c r="DZ184" s="17">
        <f>FishAbundance!DZ184</f>
        <v>1</v>
      </c>
      <c r="EA184" s="17">
        <f>FishAbundance!EA184</f>
        <v>3</v>
      </c>
      <c r="EB184" s="17">
        <f>FishAbundance!EB184</f>
        <v>1</v>
      </c>
      <c r="EC184" s="17">
        <f>FishAbundance!EC184</f>
        <v>2</v>
      </c>
      <c r="ED184" s="17">
        <f>FishAbundance!ED184</f>
        <v>0</v>
      </c>
      <c r="EE184" s="17">
        <f>FishAbundance!EE184</f>
        <v>0</v>
      </c>
      <c r="EF184" s="17">
        <f>FishAbundance!EF184</f>
        <v>0</v>
      </c>
      <c r="EG184" s="17">
        <f>FishAbundance!EG184</f>
        <v>0</v>
      </c>
      <c r="EH184" s="17">
        <f>FishAbundance!EH184</f>
        <v>0</v>
      </c>
      <c r="EI184" s="17">
        <f>FishAbundance!EI184</f>
        <v>0</v>
      </c>
      <c r="EJ184" s="17">
        <f>FishAbundance!EJ184</f>
        <v>0</v>
      </c>
      <c r="EK184" s="17">
        <f>FishAbundance!EK184</f>
        <v>3</v>
      </c>
      <c r="EL184" s="17">
        <f>FishAbundance!EL184</f>
        <v>0</v>
      </c>
      <c r="EM184" s="17">
        <f>FishAbundance!EM184</f>
        <v>0</v>
      </c>
      <c r="EN184" s="17">
        <f>FishAbundance!EN184</f>
        <v>0</v>
      </c>
      <c r="EO184" s="17">
        <f>FishAbundance!EO184</f>
        <v>3</v>
      </c>
      <c r="EP184" s="17">
        <f>FishAbundance!EP184</f>
        <v>0</v>
      </c>
      <c r="EQ184" s="17">
        <f>FishAbundance!EQ184</f>
        <v>0</v>
      </c>
      <c r="ER184" s="17">
        <f>FishAbundance!ER184</f>
        <v>0</v>
      </c>
      <c r="ES184" s="17">
        <f>FishAbundance!ES184</f>
        <v>0</v>
      </c>
      <c r="ET184" s="17">
        <f>FishAbundance!ET184</f>
        <v>0</v>
      </c>
      <c r="EU184" s="17">
        <f>FishAbundance!EU184</f>
        <v>2</v>
      </c>
      <c r="EV184" s="17">
        <f>FishAbundance!EV184</f>
        <v>1</v>
      </c>
      <c r="EW184" s="17">
        <f>FishAbundance!EW184</f>
        <v>0</v>
      </c>
      <c r="EX184" s="17">
        <f>FishAbundance!EX184</f>
        <v>0</v>
      </c>
      <c r="EY184" s="17">
        <f>FishAbundance!EY184</f>
        <v>0</v>
      </c>
      <c r="EZ184" s="17">
        <f>FishAbundance!EZ184</f>
        <v>0</v>
      </c>
      <c r="FA184" s="17">
        <f>FishAbundance!FA184</f>
        <v>0</v>
      </c>
      <c r="FB184" s="17">
        <f>FishAbundance!FB184</f>
        <v>0</v>
      </c>
      <c r="FC184" s="17">
        <f>FishAbundance!FC184</f>
        <v>0</v>
      </c>
      <c r="FE184" s="17">
        <f>VLOOKUP($A184, SiteInfo!$A$2:$R$480, MATCH(FishAbundancePRIMER!FE$1, SiteInfo!$A$1:$R$1,0), 0)</f>
        <v>30</v>
      </c>
      <c r="FF184" s="17">
        <f>VLOOKUP($A184, SiteInfo!$A$2:$R$480, MATCH(FishAbundancePRIMER!FF$1, SiteInfo!$A$1:$R$1,0), 0)</f>
        <v>1</v>
      </c>
      <c r="FG184" s="17">
        <f>VLOOKUP($A184, SiteInfo!$A$2:$R$480, MATCH(FishAbundancePRIMER!FG$1, SiteInfo!$A$1:$R$1,0), 0)</f>
        <v>2003</v>
      </c>
      <c r="FH184" s="17" t="str">
        <f>VLOOKUP($A184, SiteInfo!$A$2:$R$480, MATCH(FishAbundancePRIMER!FH$1, SiteInfo!$A$1:$R$1,0), 0)</f>
        <v>CD</v>
      </c>
      <c r="FI184" s="17">
        <f>VLOOKUP($A184, SiteInfo!$A$2:$R$480, MATCH(FishAbundancePRIMER!FI$1, SiteInfo!$A$1:$R$1,0), 0)</f>
        <v>4</v>
      </c>
      <c r="FJ184" s="17" t="str">
        <f>VLOOKUP($A184, SiteInfo!$A$2:$R$480, MATCH(FishAbundancePRIMER!FJ$1, SiteInfo!$A$1:$R$1,0), 0)</f>
        <v>Motuora Island E</v>
      </c>
      <c r="FK184" s="17" t="str">
        <f>VLOOKUP($A184, SiteInfo!$A$2:$R$480, MATCH(FishAbundancePRIMER!FK$1, SiteInfo!$A$1:$R$1,0), 0)</f>
        <v>Hauraki Gulf</v>
      </c>
      <c r="FL184" s="17" t="str">
        <f>VLOOKUP($A184, SiteInfo!$A$2:$R$480, MATCH(FishAbundancePRIMER!FL$1, SiteInfo!$A$1:$R$1,0), 0)</f>
        <v>HRG</v>
      </c>
      <c r="FM184" s="17" t="str">
        <f>VLOOKUP($A184, SiteInfo!$A$2:$R$480, MATCH(FishAbundancePRIMER!FM$1, SiteInfo!$A$1:$R$1,0), 0)</f>
        <v>Hauraki Gulf</v>
      </c>
      <c r="FN184" s="17" t="str">
        <f>VLOOKUP($A184, SiteInfo!$A$2:$R$480, MATCH(FishAbundancePRIMER!FN$1, SiteInfo!$A$1:$R$1,0), 0)</f>
        <v>Hg</v>
      </c>
      <c r="FO184" s="17" t="str">
        <f>VLOOKUP($A184, SiteInfo!$A$2:$R$480, MATCH(FishAbundancePRIMER!FO$1, SiteInfo!$A$1:$R$1,0), 0)</f>
        <v>NENI</v>
      </c>
    </row>
    <row r="185" spans="1:171" x14ac:dyDescent="0.25">
      <c r="A185" s="11" t="str">
        <f>FishAbundance!A185</f>
        <v>Hb1</v>
      </c>
      <c r="B185" s="17">
        <f>FishAbundance!B185</f>
        <v>0</v>
      </c>
      <c r="C185" s="17">
        <f>FishAbundance!C185</f>
        <v>0</v>
      </c>
      <c r="D185" s="17">
        <f>FishAbundance!D185</f>
        <v>0</v>
      </c>
      <c r="E185" s="17">
        <f>FishAbundance!E185</f>
        <v>0</v>
      </c>
      <c r="F185" s="17">
        <f>FishAbundance!F185</f>
        <v>0</v>
      </c>
      <c r="G185" s="17">
        <f>FishAbundance!G185</f>
        <v>0</v>
      </c>
      <c r="H185" s="17">
        <f>FishAbundance!H185</f>
        <v>1</v>
      </c>
      <c r="I185" s="17">
        <f>FishAbundance!I185</f>
        <v>0</v>
      </c>
      <c r="J185" s="17">
        <f>FishAbundance!J185</f>
        <v>0</v>
      </c>
      <c r="K185" s="17">
        <f>FishAbundance!K185</f>
        <v>0</v>
      </c>
      <c r="L185" s="17">
        <f>FishAbundance!L185</f>
        <v>0</v>
      </c>
      <c r="M185" s="17">
        <f>FishAbundance!M185</f>
        <v>0</v>
      </c>
      <c r="N185" s="17">
        <f>FishAbundance!N185</f>
        <v>0</v>
      </c>
      <c r="O185" s="17">
        <f>FishAbundance!O185</f>
        <v>0</v>
      </c>
      <c r="P185" s="17">
        <f>FishAbundance!P185</f>
        <v>0</v>
      </c>
      <c r="Q185" s="17">
        <f>FishAbundance!Q185</f>
        <v>0</v>
      </c>
      <c r="R185" s="17">
        <f>FishAbundance!R185</f>
        <v>0</v>
      </c>
      <c r="S185" s="17">
        <f>FishAbundance!S185</f>
        <v>0</v>
      </c>
      <c r="T185" s="17">
        <f>FishAbundance!T185</f>
        <v>0</v>
      </c>
      <c r="U185" s="17">
        <f>FishAbundance!U185</f>
        <v>0</v>
      </c>
      <c r="V185" s="17">
        <f>FishAbundance!V185</f>
        <v>0</v>
      </c>
      <c r="W185" s="17">
        <f>FishAbundance!W185</f>
        <v>0</v>
      </c>
      <c r="X185" s="17">
        <f>FishAbundance!X185</f>
        <v>0</v>
      </c>
      <c r="Y185" s="17">
        <f>FishAbundance!Y185</f>
        <v>0</v>
      </c>
      <c r="Z185" s="17">
        <f>FishAbundance!Z185</f>
        <v>3</v>
      </c>
      <c r="AA185" s="17">
        <f>FishAbundance!AA185</f>
        <v>2</v>
      </c>
      <c r="AB185" s="17">
        <f>FishAbundance!AB185</f>
        <v>0</v>
      </c>
      <c r="AC185" s="17">
        <f>FishAbundance!AC185</f>
        <v>0</v>
      </c>
      <c r="AD185" s="17">
        <f>FishAbundance!AD185</f>
        <v>0</v>
      </c>
      <c r="AE185" s="17">
        <f>FishAbundance!AE185</f>
        <v>0</v>
      </c>
      <c r="AF185" s="17">
        <f>FishAbundance!AF185</f>
        <v>0</v>
      </c>
      <c r="AG185" s="17">
        <f>FishAbundance!AG185</f>
        <v>0</v>
      </c>
      <c r="AH185" s="17">
        <f>FishAbundance!AH185</f>
        <v>0</v>
      </c>
      <c r="AI185" s="17">
        <f>FishAbundance!AI185</f>
        <v>0</v>
      </c>
      <c r="AJ185" s="17">
        <f>FishAbundance!AJ185</f>
        <v>0</v>
      </c>
      <c r="AK185" s="17">
        <f>FishAbundance!AK185</f>
        <v>0</v>
      </c>
      <c r="AL185" s="17">
        <f>FishAbundance!AL185</f>
        <v>0</v>
      </c>
      <c r="AM185" s="17">
        <f>FishAbundance!AM185</f>
        <v>3</v>
      </c>
      <c r="AN185" s="17">
        <f>FishAbundance!AN185</f>
        <v>0</v>
      </c>
      <c r="AO185" s="17">
        <f>FishAbundance!AO185</f>
        <v>0</v>
      </c>
      <c r="AP185" s="17">
        <f>FishAbundance!AP185</f>
        <v>0</v>
      </c>
      <c r="AQ185" s="17">
        <f>FishAbundance!AQ185</f>
        <v>0</v>
      </c>
      <c r="AR185" s="17">
        <f>FishAbundance!AR185</f>
        <v>0</v>
      </c>
      <c r="AS185" s="17">
        <f>FishAbundance!AS185</f>
        <v>2</v>
      </c>
      <c r="AT185" s="17">
        <f>FishAbundance!AT185</f>
        <v>0</v>
      </c>
      <c r="AU185" s="17">
        <f>FishAbundance!AU185</f>
        <v>0</v>
      </c>
      <c r="AV185" s="17">
        <f>FishAbundance!AV185</f>
        <v>3</v>
      </c>
      <c r="AW185" s="17">
        <f>FishAbundance!AW185</f>
        <v>0</v>
      </c>
      <c r="AX185" s="17">
        <f>FishAbundance!AX185</f>
        <v>0</v>
      </c>
      <c r="AY185" s="17">
        <f>FishAbundance!AY185</f>
        <v>0</v>
      </c>
      <c r="AZ185" s="17">
        <f>FishAbundance!AZ185</f>
        <v>0</v>
      </c>
      <c r="BA185" s="17">
        <f>FishAbundance!BA185</f>
        <v>2</v>
      </c>
      <c r="BB185" s="17">
        <f>FishAbundance!BB185</f>
        <v>0</v>
      </c>
      <c r="BC185" s="17">
        <f>FishAbundance!BC185</f>
        <v>0</v>
      </c>
      <c r="BD185" s="17">
        <f>FishAbundance!BD185</f>
        <v>2</v>
      </c>
      <c r="BE185" s="17">
        <f>FishAbundance!BE185</f>
        <v>0</v>
      </c>
      <c r="BF185" s="17">
        <f>FishAbundance!BF185</f>
        <v>0</v>
      </c>
      <c r="BG185" s="17">
        <f>FishAbundance!BG185</f>
        <v>0</v>
      </c>
      <c r="BH185" s="17">
        <f>FishAbundance!BH185</f>
        <v>0</v>
      </c>
      <c r="BI185" s="17">
        <f>FishAbundance!BI185</f>
        <v>0</v>
      </c>
      <c r="BJ185" s="17">
        <f>FishAbundance!BJ185</f>
        <v>3</v>
      </c>
      <c r="BK185" s="17">
        <f>FishAbundance!BK185</f>
        <v>2</v>
      </c>
      <c r="BL185" s="17">
        <f>FishAbundance!BL185</f>
        <v>0</v>
      </c>
      <c r="BM185" s="17">
        <f>FishAbundance!BM185</f>
        <v>0</v>
      </c>
      <c r="BN185" s="17">
        <f>FishAbundance!BN185</f>
        <v>0</v>
      </c>
      <c r="BO185" s="17">
        <f>FishAbundance!BO185</f>
        <v>0</v>
      </c>
      <c r="BP185" s="17">
        <f>FishAbundance!BP185</f>
        <v>0</v>
      </c>
      <c r="BQ185" s="17">
        <f>FishAbundance!BQ185</f>
        <v>0</v>
      </c>
      <c r="BR185" s="17">
        <f>FishAbundance!BR185</f>
        <v>0</v>
      </c>
      <c r="BS185" s="17">
        <f>FishAbundance!BS185</f>
        <v>0</v>
      </c>
      <c r="BT185" s="17">
        <f>FishAbundance!BT185</f>
        <v>0</v>
      </c>
      <c r="BU185" s="17">
        <f>FishAbundance!BU185</f>
        <v>0</v>
      </c>
      <c r="BV185" s="17">
        <f>FishAbundance!BV185</f>
        <v>0</v>
      </c>
      <c r="BW185" s="17">
        <f>FishAbundance!BW185</f>
        <v>3</v>
      </c>
      <c r="BX185" s="17">
        <f>FishAbundance!BX185</f>
        <v>0</v>
      </c>
      <c r="BY185" s="17">
        <f>FishAbundance!BY185</f>
        <v>0</v>
      </c>
      <c r="BZ185" s="17">
        <f>FishAbundance!BZ185</f>
        <v>0</v>
      </c>
      <c r="CA185" s="17">
        <f>FishAbundance!CA185</f>
        <v>0</v>
      </c>
      <c r="CB185" s="17">
        <f>FishAbundance!CB185</f>
        <v>0</v>
      </c>
      <c r="CC185" s="17">
        <f>FishAbundance!CC185</f>
        <v>0</v>
      </c>
      <c r="CD185" s="17">
        <f>FishAbundance!CD185</f>
        <v>0</v>
      </c>
      <c r="CE185" s="17">
        <f>FishAbundance!CE185</f>
        <v>0</v>
      </c>
      <c r="CF185" s="17">
        <f>FishAbundance!CF185</f>
        <v>0</v>
      </c>
      <c r="CG185" s="17">
        <f>FishAbundance!CG185</f>
        <v>0</v>
      </c>
      <c r="CH185" s="17">
        <f>FishAbundance!CH185</f>
        <v>0</v>
      </c>
      <c r="CI185" s="17">
        <f>FishAbundance!CI185</f>
        <v>0</v>
      </c>
      <c r="CJ185" s="17">
        <f>FishAbundance!CJ185</f>
        <v>0</v>
      </c>
      <c r="CK185" s="17">
        <f>FishAbundance!CK185</f>
        <v>0</v>
      </c>
      <c r="CL185" s="17">
        <f>FishAbundance!CL185</f>
        <v>0</v>
      </c>
      <c r="CM185" s="17">
        <f>FishAbundance!CM185</f>
        <v>3</v>
      </c>
      <c r="CN185" s="17">
        <f>FishAbundance!CN185</f>
        <v>2</v>
      </c>
      <c r="CO185" s="17">
        <f>FishAbundance!CO185</f>
        <v>0</v>
      </c>
      <c r="CP185" s="17">
        <f>FishAbundance!CP185</f>
        <v>0</v>
      </c>
      <c r="CQ185" s="17">
        <f>FishAbundance!CQ185</f>
        <v>0</v>
      </c>
      <c r="CR185" s="17">
        <f>FishAbundance!CR185</f>
        <v>0</v>
      </c>
      <c r="CS185" s="17">
        <f>FishAbundance!CS185</f>
        <v>2</v>
      </c>
      <c r="CT185" s="17">
        <f>FishAbundance!CT185</f>
        <v>2</v>
      </c>
      <c r="CU185" s="17">
        <f>FishAbundance!CU185</f>
        <v>2</v>
      </c>
      <c r="CV185" s="17">
        <f>FishAbundance!CV185</f>
        <v>1</v>
      </c>
      <c r="CW185" s="17">
        <f>FishAbundance!CW185</f>
        <v>0</v>
      </c>
      <c r="CX185" s="17">
        <f>FishAbundance!CX185</f>
        <v>0</v>
      </c>
      <c r="CY185" s="17">
        <f>FishAbundance!CY185</f>
        <v>0</v>
      </c>
      <c r="CZ185" s="17">
        <f>FishAbundance!CZ185</f>
        <v>0</v>
      </c>
      <c r="DA185" s="17">
        <f>FishAbundance!DA185</f>
        <v>3</v>
      </c>
      <c r="DB185" s="17">
        <f>FishAbundance!DB185</f>
        <v>0</v>
      </c>
      <c r="DC185" s="17">
        <f>FishAbundance!DC185</f>
        <v>3</v>
      </c>
      <c r="DD185" s="17">
        <f>FishAbundance!DD185</f>
        <v>0</v>
      </c>
      <c r="DE185" s="17">
        <f>FishAbundance!DE185</f>
        <v>0</v>
      </c>
      <c r="DF185" s="17">
        <f>FishAbundance!DF185</f>
        <v>3</v>
      </c>
      <c r="DG185" s="17">
        <f>FishAbundance!DG185</f>
        <v>0</v>
      </c>
      <c r="DH185" s="17">
        <f>FishAbundance!DH185</f>
        <v>0</v>
      </c>
      <c r="DI185" s="17">
        <f>FishAbundance!DI185</f>
        <v>0</v>
      </c>
      <c r="DJ185" s="17">
        <f>FishAbundance!DJ185</f>
        <v>0</v>
      </c>
      <c r="DK185" s="17">
        <f>FishAbundance!DK185</f>
        <v>0</v>
      </c>
      <c r="DL185" s="17">
        <f>FishAbundance!DL185</f>
        <v>0</v>
      </c>
      <c r="DM185" s="17">
        <f>FishAbundance!DM185</f>
        <v>0</v>
      </c>
      <c r="DN185" s="17">
        <f>FishAbundance!DN185</f>
        <v>0</v>
      </c>
      <c r="DO185" s="17">
        <f>FishAbundance!DO185</f>
        <v>0</v>
      </c>
      <c r="DP185" s="17">
        <f>FishAbundance!DP185</f>
        <v>0</v>
      </c>
      <c r="DQ185" s="17">
        <f>FishAbundance!DQ185</f>
        <v>0</v>
      </c>
      <c r="DR185" s="17">
        <f>FishAbundance!DR185</f>
        <v>0</v>
      </c>
      <c r="DS185" s="17">
        <f>FishAbundance!DS185</f>
        <v>2</v>
      </c>
      <c r="DT185" s="17">
        <f>FishAbundance!DT185</f>
        <v>0</v>
      </c>
      <c r="DU185" s="17">
        <f>FishAbundance!DU185</f>
        <v>0</v>
      </c>
      <c r="DV185" s="17">
        <f>FishAbundance!DV185</f>
        <v>2</v>
      </c>
      <c r="DW185" s="17">
        <f>FishAbundance!DW185</f>
        <v>0</v>
      </c>
      <c r="DX185" s="17">
        <f>FishAbundance!DX185</f>
        <v>0</v>
      </c>
      <c r="DY185" s="17">
        <f>FishAbundance!DY185</f>
        <v>0</v>
      </c>
      <c r="DZ185" s="17">
        <f>FishAbundance!DZ185</f>
        <v>0</v>
      </c>
      <c r="EA185" s="17">
        <f>FishAbundance!EA185</f>
        <v>0</v>
      </c>
      <c r="EB185" s="17">
        <f>FishAbundance!EB185</f>
        <v>2</v>
      </c>
      <c r="EC185" s="17">
        <f>FishAbundance!EC185</f>
        <v>0</v>
      </c>
      <c r="ED185" s="17">
        <f>FishAbundance!ED185</f>
        <v>0</v>
      </c>
      <c r="EE185" s="17">
        <f>FishAbundance!EE185</f>
        <v>0</v>
      </c>
      <c r="EF185" s="17">
        <f>FishAbundance!EF185</f>
        <v>3</v>
      </c>
      <c r="EG185" s="17">
        <f>FishAbundance!EG185</f>
        <v>0</v>
      </c>
      <c r="EH185" s="17">
        <f>FishAbundance!EH185</f>
        <v>0</v>
      </c>
      <c r="EI185" s="17">
        <f>FishAbundance!EI185</f>
        <v>0</v>
      </c>
      <c r="EJ185" s="17">
        <f>FishAbundance!EJ185</f>
        <v>0</v>
      </c>
      <c r="EK185" s="17">
        <f>FishAbundance!EK185</f>
        <v>0</v>
      </c>
      <c r="EL185" s="17">
        <f>FishAbundance!EL185</f>
        <v>0</v>
      </c>
      <c r="EM185" s="17">
        <f>FishAbundance!EM185</f>
        <v>2</v>
      </c>
      <c r="EN185" s="17">
        <f>FishAbundance!EN185</f>
        <v>0</v>
      </c>
      <c r="EO185" s="17">
        <f>FishAbundance!EO185</f>
        <v>2</v>
      </c>
      <c r="EP185" s="17">
        <f>FishAbundance!EP185</f>
        <v>0</v>
      </c>
      <c r="EQ185" s="17">
        <f>FishAbundance!EQ185</f>
        <v>0</v>
      </c>
      <c r="ER185" s="17">
        <f>FishAbundance!ER185</f>
        <v>2</v>
      </c>
      <c r="ES185" s="17">
        <f>FishAbundance!ES185</f>
        <v>0</v>
      </c>
      <c r="ET185" s="17">
        <f>FishAbundance!ET185</f>
        <v>0</v>
      </c>
      <c r="EU185" s="17">
        <f>FishAbundance!EU185</f>
        <v>0</v>
      </c>
      <c r="EV185" s="17">
        <f>FishAbundance!EV185</f>
        <v>0</v>
      </c>
      <c r="EW185" s="17">
        <f>FishAbundance!EW185</f>
        <v>0</v>
      </c>
      <c r="EX185" s="17">
        <f>FishAbundance!EX185</f>
        <v>2</v>
      </c>
      <c r="EY185" s="17">
        <f>FishAbundance!EY185</f>
        <v>0</v>
      </c>
      <c r="EZ185" s="17">
        <f>FishAbundance!EZ185</f>
        <v>0</v>
      </c>
      <c r="FA185" s="17">
        <f>FishAbundance!FA185</f>
        <v>0</v>
      </c>
      <c r="FB185" s="17">
        <f>FishAbundance!FB185</f>
        <v>0</v>
      </c>
      <c r="FC185" s="17">
        <f>FishAbundance!FC185</f>
        <v>0</v>
      </c>
      <c r="FE185" s="17">
        <f>VLOOKUP($A185, SiteInfo!$A$2:$R$480, MATCH(FishAbundancePRIMER!FE$1, SiteInfo!$A$1:$R$1,0), 0)</f>
        <v>6</v>
      </c>
      <c r="FF185" s="17">
        <f>VLOOKUP($A185, SiteInfo!$A$2:$R$480, MATCH(FishAbundancePRIMER!FF$1, SiteInfo!$A$1:$R$1,0), 0)</f>
        <v>2</v>
      </c>
      <c r="FG185" s="17">
        <f>VLOOKUP($A185, SiteInfo!$A$2:$R$480, MATCH(FishAbundancePRIMER!FG$1, SiteInfo!$A$1:$R$1,0), 0)</f>
        <v>1991</v>
      </c>
      <c r="FH185" s="17" t="str">
        <f>VLOOKUP($A185, SiteInfo!$A$2:$R$480, MATCH(FishAbundancePRIMER!FH$1, SiteInfo!$A$1:$R$1,0), 0)</f>
        <v>CD</v>
      </c>
      <c r="FI185" s="17">
        <f>VLOOKUP($A185, SiteInfo!$A$2:$R$480, MATCH(FishAbundancePRIMER!FI$1, SiteInfo!$A$1:$R$1,0), 0)</f>
        <v>2</v>
      </c>
      <c r="FJ185" s="17" t="str">
        <f>VLOOKUP($A185, SiteInfo!$A$2:$R$480, MATCH(FishAbundancePRIMER!FJ$1, SiteInfo!$A$1:$R$1,0), 0)</f>
        <v>Pania Reef</v>
      </c>
      <c r="FK185" s="17" t="str">
        <f>VLOOKUP($A185, SiteInfo!$A$2:$R$480, MATCH(FishAbundancePRIMER!FK$1, SiteInfo!$A$1:$R$1,0), 0)</f>
        <v>Hawke Bay</v>
      </c>
      <c r="FL185" s="17" t="str">
        <f>VLOOKUP($A185, SiteInfo!$A$2:$R$480, MATCH(FishAbundancePRIMER!FL$1, SiteInfo!$A$1:$R$1,0), 0)</f>
        <v>HKB</v>
      </c>
      <c r="FM185" s="17" t="str">
        <f>VLOOKUP($A185, SiteInfo!$A$2:$R$480, MATCH(FishAbundancePRIMER!FM$1, SiteInfo!$A$1:$R$1,0), 0)</f>
        <v>Hawke Bay</v>
      </c>
      <c r="FN185" s="17" t="str">
        <f>VLOOKUP($A185, SiteInfo!$A$2:$R$480, MATCH(FishAbundancePRIMER!FN$1, SiteInfo!$A$1:$R$1,0), 0)</f>
        <v>Hb</v>
      </c>
      <c r="FO185" s="17" t="str">
        <f>VLOOKUP($A185, SiteInfo!$A$2:$R$480, MATCH(FishAbundancePRIMER!FO$1, SiteInfo!$A$1:$R$1,0), 0)</f>
        <v>SENI</v>
      </c>
    </row>
    <row r="186" spans="1:171" x14ac:dyDescent="0.25">
      <c r="A186" s="11" t="str">
        <f>FishAbundance!A186</f>
        <v>Hb2</v>
      </c>
      <c r="B186" s="17">
        <f>FishAbundance!B186</f>
        <v>0</v>
      </c>
      <c r="C186" s="17">
        <f>FishAbundance!C186</f>
        <v>0</v>
      </c>
      <c r="D186" s="17">
        <f>FishAbundance!D186</f>
        <v>0</v>
      </c>
      <c r="E186" s="17">
        <f>FishAbundance!E186</f>
        <v>0</v>
      </c>
      <c r="F186" s="17">
        <f>FishAbundance!F186</f>
        <v>0</v>
      </c>
      <c r="G186" s="17">
        <f>FishAbundance!G186</f>
        <v>0</v>
      </c>
      <c r="H186" s="17">
        <f>FishAbundance!H186</f>
        <v>0</v>
      </c>
      <c r="I186" s="17">
        <f>FishAbundance!I186</f>
        <v>0</v>
      </c>
      <c r="J186" s="17">
        <f>FishAbundance!J186</f>
        <v>0</v>
      </c>
      <c r="K186" s="17">
        <f>FishAbundance!K186</f>
        <v>0</v>
      </c>
      <c r="L186" s="17">
        <f>FishAbundance!L186</f>
        <v>0</v>
      </c>
      <c r="M186" s="17">
        <f>FishAbundance!M186</f>
        <v>0</v>
      </c>
      <c r="N186" s="17">
        <f>FishAbundance!N186</f>
        <v>0</v>
      </c>
      <c r="O186" s="17">
        <f>FishAbundance!O186</f>
        <v>0</v>
      </c>
      <c r="P186" s="17">
        <f>FishAbundance!P186</f>
        <v>0</v>
      </c>
      <c r="Q186" s="17">
        <f>FishAbundance!Q186</f>
        <v>0</v>
      </c>
      <c r="R186" s="17">
        <f>FishAbundance!R186</f>
        <v>0</v>
      </c>
      <c r="S186" s="17">
        <f>FishAbundance!S186</f>
        <v>0</v>
      </c>
      <c r="T186" s="17">
        <f>FishAbundance!T186</f>
        <v>0</v>
      </c>
      <c r="U186" s="17">
        <f>FishAbundance!U186</f>
        <v>0</v>
      </c>
      <c r="V186" s="17">
        <f>FishAbundance!V186</f>
        <v>1</v>
      </c>
      <c r="W186" s="17">
        <f>FishAbundance!W186</f>
        <v>0</v>
      </c>
      <c r="X186" s="17">
        <f>FishAbundance!X186</f>
        <v>0</v>
      </c>
      <c r="Y186" s="17">
        <f>FishAbundance!Y186</f>
        <v>0</v>
      </c>
      <c r="Z186" s="17">
        <f>FishAbundance!Z186</f>
        <v>0</v>
      </c>
      <c r="AA186" s="17">
        <f>FishAbundance!AA186</f>
        <v>2</v>
      </c>
      <c r="AB186" s="17">
        <f>FishAbundance!AB186</f>
        <v>0</v>
      </c>
      <c r="AC186" s="17">
        <f>FishAbundance!AC186</f>
        <v>0</v>
      </c>
      <c r="AD186" s="17">
        <f>FishAbundance!AD186</f>
        <v>0</v>
      </c>
      <c r="AE186" s="17">
        <f>FishAbundance!AE186</f>
        <v>0</v>
      </c>
      <c r="AF186" s="17">
        <f>FishAbundance!AF186</f>
        <v>0</v>
      </c>
      <c r="AG186" s="17">
        <f>FishAbundance!AG186</f>
        <v>0</v>
      </c>
      <c r="AH186" s="17">
        <f>FishAbundance!AH186</f>
        <v>0</v>
      </c>
      <c r="AI186" s="17">
        <f>FishAbundance!AI186</f>
        <v>0</v>
      </c>
      <c r="AJ186" s="17">
        <f>FishAbundance!AJ186</f>
        <v>0</v>
      </c>
      <c r="AK186" s="17">
        <f>FishAbundance!AK186</f>
        <v>0</v>
      </c>
      <c r="AL186" s="17">
        <f>FishAbundance!AL186</f>
        <v>0</v>
      </c>
      <c r="AM186" s="17">
        <f>FishAbundance!AM186</f>
        <v>3</v>
      </c>
      <c r="AN186" s="17">
        <f>FishAbundance!AN186</f>
        <v>0</v>
      </c>
      <c r="AO186" s="17">
        <f>FishAbundance!AO186</f>
        <v>0</v>
      </c>
      <c r="AP186" s="17">
        <f>FishAbundance!AP186</f>
        <v>0</v>
      </c>
      <c r="AQ186" s="17">
        <f>FishAbundance!AQ186</f>
        <v>0</v>
      </c>
      <c r="AR186" s="17">
        <f>FishAbundance!AR186</f>
        <v>0</v>
      </c>
      <c r="AS186" s="17">
        <f>FishAbundance!AS186</f>
        <v>0</v>
      </c>
      <c r="AT186" s="17">
        <f>FishAbundance!AT186</f>
        <v>0</v>
      </c>
      <c r="AU186" s="17">
        <f>FishAbundance!AU186</f>
        <v>0</v>
      </c>
      <c r="AV186" s="17">
        <f>FishAbundance!AV186</f>
        <v>2</v>
      </c>
      <c r="AW186" s="17">
        <f>FishAbundance!AW186</f>
        <v>0</v>
      </c>
      <c r="AX186" s="17">
        <f>FishAbundance!AX186</f>
        <v>0</v>
      </c>
      <c r="AY186" s="17">
        <f>FishAbundance!AY186</f>
        <v>0</v>
      </c>
      <c r="AZ186" s="17">
        <f>FishAbundance!AZ186</f>
        <v>0</v>
      </c>
      <c r="BA186" s="17">
        <f>FishAbundance!BA186</f>
        <v>2</v>
      </c>
      <c r="BB186" s="17">
        <f>FishAbundance!BB186</f>
        <v>0</v>
      </c>
      <c r="BC186" s="17">
        <f>FishAbundance!BC186</f>
        <v>0</v>
      </c>
      <c r="BD186" s="17">
        <f>FishAbundance!BD186</f>
        <v>2</v>
      </c>
      <c r="BE186" s="17">
        <f>FishAbundance!BE186</f>
        <v>0</v>
      </c>
      <c r="BF186" s="17">
        <f>FishAbundance!BF186</f>
        <v>0</v>
      </c>
      <c r="BG186" s="17">
        <f>FishAbundance!BG186</f>
        <v>0</v>
      </c>
      <c r="BH186" s="17">
        <f>FishAbundance!BH186</f>
        <v>0</v>
      </c>
      <c r="BI186" s="17">
        <f>FishAbundance!BI186</f>
        <v>0</v>
      </c>
      <c r="BJ186" s="17">
        <f>FishAbundance!BJ186</f>
        <v>1</v>
      </c>
      <c r="BK186" s="17">
        <f>FishAbundance!BK186</f>
        <v>2</v>
      </c>
      <c r="BL186" s="17">
        <f>FishAbundance!BL186</f>
        <v>0</v>
      </c>
      <c r="BM186" s="17">
        <f>FishAbundance!BM186</f>
        <v>0</v>
      </c>
      <c r="BN186" s="17">
        <f>FishAbundance!BN186</f>
        <v>0</v>
      </c>
      <c r="BO186" s="17">
        <f>FishAbundance!BO186</f>
        <v>0</v>
      </c>
      <c r="BP186" s="17">
        <f>FishAbundance!BP186</f>
        <v>0</v>
      </c>
      <c r="BQ186" s="17">
        <f>FishAbundance!BQ186</f>
        <v>0</v>
      </c>
      <c r="BR186" s="17">
        <f>FishAbundance!BR186</f>
        <v>1</v>
      </c>
      <c r="BS186" s="17">
        <f>FishAbundance!BS186</f>
        <v>0</v>
      </c>
      <c r="BT186" s="17">
        <f>FishAbundance!BT186</f>
        <v>0</v>
      </c>
      <c r="BU186" s="17">
        <f>FishAbundance!BU186</f>
        <v>0</v>
      </c>
      <c r="BV186" s="17">
        <f>FishAbundance!BV186</f>
        <v>0</v>
      </c>
      <c r="BW186" s="17">
        <f>FishAbundance!BW186</f>
        <v>3</v>
      </c>
      <c r="BX186" s="17">
        <f>FishAbundance!BX186</f>
        <v>0</v>
      </c>
      <c r="BY186" s="17">
        <f>FishAbundance!BY186</f>
        <v>0</v>
      </c>
      <c r="BZ186" s="17">
        <f>FishAbundance!BZ186</f>
        <v>0</v>
      </c>
      <c r="CA186" s="17">
        <f>FishAbundance!CA186</f>
        <v>0</v>
      </c>
      <c r="CB186" s="17">
        <f>FishAbundance!CB186</f>
        <v>0</v>
      </c>
      <c r="CC186" s="17">
        <f>FishAbundance!CC186</f>
        <v>0</v>
      </c>
      <c r="CD186" s="17">
        <f>FishAbundance!CD186</f>
        <v>0</v>
      </c>
      <c r="CE186" s="17">
        <f>FishAbundance!CE186</f>
        <v>0</v>
      </c>
      <c r="CF186" s="17">
        <f>FishAbundance!CF186</f>
        <v>0</v>
      </c>
      <c r="CG186" s="17">
        <f>FishAbundance!CG186</f>
        <v>0</v>
      </c>
      <c r="CH186" s="17">
        <f>FishAbundance!CH186</f>
        <v>0</v>
      </c>
      <c r="CI186" s="17">
        <f>FishAbundance!CI186</f>
        <v>0</v>
      </c>
      <c r="CJ186" s="17">
        <f>FishAbundance!CJ186</f>
        <v>0</v>
      </c>
      <c r="CK186" s="17">
        <f>FishAbundance!CK186</f>
        <v>0</v>
      </c>
      <c r="CL186" s="17">
        <f>FishAbundance!CL186</f>
        <v>0</v>
      </c>
      <c r="CM186" s="17">
        <f>FishAbundance!CM186</f>
        <v>3</v>
      </c>
      <c r="CN186" s="17">
        <f>FishAbundance!CN186</f>
        <v>2</v>
      </c>
      <c r="CO186" s="17">
        <f>FishAbundance!CO186</f>
        <v>0</v>
      </c>
      <c r="CP186" s="17">
        <f>FishAbundance!CP186</f>
        <v>0</v>
      </c>
      <c r="CQ186" s="17">
        <f>FishAbundance!CQ186</f>
        <v>0</v>
      </c>
      <c r="CR186" s="17">
        <f>FishAbundance!CR186</f>
        <v>0</v>
      </c>
      <c r="CS186" s="17">
        <f>FishAbundance!CS186</f>
        <v>2</v>
      </c>
      <c r="CT186" s="17">
        <f>FishAbundance!CT186</f>
        <v>2</v>
      </c>
      <c r="CU186" s="17">
        <f>FishAbundance!CU186</f>
        <v>0</v>
      </c>
      <c r="CV186" s="17">
        <f>FishAbundance!CV186</f>
        <v>3</v>
      </c>
      <c r="CW186" s="17">
        <f>FishAbundance!CW186</f>
        <v>0</v>
      </c>
      <c r="CX186" s="17">
        <f>FishAbundance!CX186</f>
        <v>0</v>
      </c>
      <c r="CY186" s="17">
        <f>FishAbundance!CY186</f>
        <v>0</v>
      </c>
      <c r="CZ186" s="17">
        <f>FishAbundance!CZ186</f>
        <v>0</v>
      </c>
      <c r="DA186" s="17">
        <f>FishAbundance!DA186</f>
        <v>3</v>
      </c>
      <c r="DB186" s="17">
        <f>FishAbundance!DB186</f>
        <v>0</v>
      </c>
      <c r="DC186" s="17">
        <f>FishAbundance!DC186</f>
        <v>3</v>
      </c>
      <c r="DD186" s="17">
        <f>FishAbundance!DD186</f>
        <v>0</v>
      </c>
      <c r="DE186" s="17">
        <f>FishAbundance!DE186</f>
        <v>0</v>
      </c>
      <c r="DF186" s="17">
        <f>FishAbundance!DF186</f>
        <v>2</v>
      </c>
      <c r="DG186" s="17">
        <f>FishAbundance!DG186</f>
        <v>0</v>
      </c>
      <c r="DH186" s="17">
        <f>FishAbundance!DH186</f>
        <v>0</v>
      </c>
      <c r="DI186" s="17">
        <f>FishAbundance!DI186</f>
        <v>0</v>
      </c>
      <c r="DJ186" s="17">
        <f>FishAbundance!DJ186</f>
        <v>0</v>
      </c>
      <c r="DK186" s="17">
        <f>FishAbundance!DK186</f>
        <v>0</v>
      </c>
      <c r="DL186" s="17">
        <f>FishAbundance!DL186</f>
        <v>0</v>
      </c>
      <c r="DM186" s="17">
        <f>FishAbundance!DM186</f>
        <v>0</v>
      </c>
      <c r="DN186" s="17">
        <f>FishAbundance!DN186</f>
        <v>0</v>
      </c>
      <c r="DO186" s="17">
        <f>FishAbundance!DO186</f>
        <v>0</v>
      </c>
      <c r="DP186" s="17">
        <f>FishAbundance!DP186</f>
        <v>0</v>
      </c>
      <c r="DQ186" s="17">
        <f>FishAbundance!DQ186</f>
        <v>0</v>
      </c>
      <c r="DR186" s="17">
        <f>FishAbundance!DR186</f>
        <v>0</v>
      </c>
      <c r="DS186" s="17">
        <f>FishAbundance!DS186</f>
        <v>2</v>
      </c>
      <c r="DT186" s="17">
        <f>FishAbundance!DT186</f>
        <v>0</v>
      </c>
      <c r="DU186" s="17">
        <f>FishAbundance!DU186</f>
        <v>0</v>
      </c>
      <c r="DV186" s="17">
        <f>FishAbundance!DV186</f>
        <v>0</v>
      </c>
      <c r="DW186" s="17">
        <f>FishAbundance!DW186</f>
        <v>0</v>
      </c>
      <c r="DX186" s="17">
        <f>FishAbundance!DX186</f>
        <v>0</v>
      </c>
      <c r="DY186" s="17">
        <f>FishAbundance!DY186</f>
        <v>0</v>
      </c>
      <c r="DZ186" s="17">
        <f>FishAbundance!DZ186</f>
        <v>2</v>
      </c>
      <c r="EA186" s="17">
        <f>FishAbundance!EA186</f>
        <v>0</v>
      </c>
      <c r="EB186" s="17">
        <f>FishAbundance!EB186</f>
        <v>2</v>
      </c>
      <c r="EC186" s="17">
        <f>FishAbundance!EC186</f>
        <v>0</v>
      </c>
      <c r="ED186" s="17">
        <f>FishAbundance!ED186</f>
        <v>0</v>
      </c>
      <c r="EE186" s="17">
        <f>FishAbundance!EE186</f>
        <v>0</v>
      </c>
      <c r="EF186" s="17">
        <f>FishAbundance!EF186</f>
        <v>3</v>
      </c>
      <c r="EG186" s="17">
        <f>FishAbundance!EG186</f>
        <v>0</v>
      </c>
      <c r="EH186" s="17">
        <f>FishAbundance!EH186</f>
        <v>0</v>
      </c>
      <c r="EI186" s="17">
        <f>FishAbundance!EI186</f>
        <v>0</v>
      </c>
      <c r="EJ186" s="17">
        <f>FishAbundance!EJ186</f>
        <v>0</v>
      </c>
      <c r="EK186" s="17">
        <f>FishAbundance!EK186</f>
        <v>0</v>
      </c>
      <c r="EL186" s="17">
        <f>FishAbundance!EL186</f>
        <v>0</v>
      </c>
      <c r="EM186" s="17">
        <f>FishAbundance!EM186</f>
        <v>2</v>
      </c>
      <c r="EN186" s="17">
        <f>FishAbundance!EN186</f>
        <v>0</v>
      </c>
      <c r="EO186" s="17">
        <f>FishAbundance!EO186</f>
        <v>2</v>
      </c>
      <c r="EP186" s="17">
        <f>FishAbundance!EP186</f>
        <v>0</v>
      </c>
      <c r="EQ186" s="17">
        <f>FishAbundance!EQ186</f>
        <v>0</v>
      </c>
      <c r="ER186" s="17">
        <f>FishAbundance!ER186</f>
        <v>2</v>
      </c>
      <c r="ES186" s="17">
        <f>FishAbundance!ES186</f>
        <v>0</v>
      </c>
      <c r="ET186" s="17">
        <f>FishAbundance!ET186</f>
        <v>0</v>
      </c>
      <c r="EU186" s="17">
        <f>FishAbundance!EU186</f>
        <v>0</v>
      </c>
      <c r="EV186" s="17">
        <f>FishAbundance!EV186</f>
        <v>0</v>
      </c>
      <c r="EW186" s="17">
        <f>FishAbundance!EW186</f>
        <v>0</v>
      </c>
      <c r="EX186" s="17">
        <f>FishAbundance!EX186</f>
        <v>3</v>
      </c>
      <c r="EY186" s="17">
        <f>FishAbundance!EY186</f>
        <v>0</v>
      </c>
      <c r="EZ186" s="17">
        <f>FishAbundance!EZ186</f>
        <v>0</v>
      </c>
      <c r="FA186" s="17">
        <f>FishAbundance!FA186</f>
        <v>0</v>
      </c>
      <c r="FB186" s="17">
        <f>FishAbundance!FB186</f>
        <v>0</v>
      </c>
      <c r="FC186" s="17">
        <f>FishAbundance!FC186</f>
        <v>0</v>
      </c>
      <c r="FE186" s="17">
        <f>VLOOKUP($A186, SiteInfo!$A$2:$R$480, MATCH(FishAbundancePRIMER!FE$1, SiteInfo!$A$1:$R$1,0), 0)</f>
        <v>8</v>
      </c>
      <c r="FF186" s="17">
        <f>VLOOKUP($A186, SiteInfo!$A$2:$R$480, MATCH(FishAbundancePRIMER!FF$1, SiteInfo!$A$1:$R$1,0), 0)</f>
        <v>2</v>
      </c>
      <c r="FG186" s="17">
        <f>VLOOKUP($A186, SiteInfo!$A$2:$R$480, MATCH(FishAbundancePRIMER!FG$1, SiteInfo!$A$1:$R$1,0), 0)</f>
        <v>1991</v>
      </c>
      <c r="FH186" s="17" t="str">
        <f>VLOOKUP($A186, SiteInfo!$A$2:$R$480, MATCH(FishAbundancePRIMER!FH$1, SiteInfo!$A$1:$R$1,0), 0)</f>
        <v>CD</v>
      </c>
      <c r="FI186" s="17">
        <f>VLOOKUP($A186, SiteInfo!$A$2:$R$480, MATCH(FishAbundancePRIMER!FI$1, SiteInfo!$A$1:$R$1,0), 0)</f>
        <v>2</v>
      </c>
      <c r="FJ186" s="17" t="str">
        <f>VLOOKUP($A186, SiteInfo!$A$2:$R$480, MATCH(FishAbundancePRIMER!FJ$1, SiteInfo!$A$1:$R$1,0), 0)</f>
        <v>Pania Reef</v>
      </c>
      <c r="FK186" s="17" t="str">
        <f>VLOOKUP($A186, SiteInfo!$A$2:$R$480, MATCH(FishAbundancePRIMER!FK$1, SiteInfo!$A$1:$R$1,0), 0)</f>
        <v>Hawke Bay</v>
      </c>
      <c r="FL186" s="17" t="str">
        <f>VLOOKUP($A186, SiteInfo!$A$2:$R$480, MATCH(FishAbundancePRIMER!FL$1, SiteInfo!$A$1:$R$1,0), 0)</f>
        <v>HKB</v>
      </c>
      <c r="FM186" s="17" t="str">
        <f>VLOOKUP($A186, SiteInfo!$A$2:$R$480, MATCH(FishAbundancePRIMER!FM$1, SiteInfo!$A$1:$R$1,0), 0)</f>
        <v>Hawke Bay</v>
      </c>
      <c r="FN186" s="17" t="str">
        <f>VLOOKUP($A186, SiteInfo!$A$2:$R$480, MATCH(FishAbundancePRIMER!FN$1, SiteInfo!$A$1:$R$1,0), 0)</f>
        <v>Hb</v>
      </c>
      <c r="FO186" s="17" t="str">
        <f>VLOOKUP($A186, SiteInfo!$A$2:$R$480, MATCH(FishAbundancePRIMER!FO$1, SiteInfo!$A$1:$R$1,0), 0)</f>
        <v>SENI</v>
      </c>
    </row>
    <row r="187" spans="1:171" x14ac:dyDescent="0.25">
      <c r="A187" s="11" t="str">
        <f>FishAbundance!A187</f>
        <v>Hb3</v>
      </c>
      <c r="B187" s="17">
        <f>FishAbundance!B187</f>
        <v>0</v>
      </c>
      <c r="C187" s="17">
        <f>FishAbundance!C187</f>
        <v>0</v>
      </c>
      <c r="D187" s="17">
        <f>FishAbundance!D187</f>
        <v>0</v>
      </c>
      <c r="E187" s="17">
        <f>FishAbundance!E187</f>
        <v>0</v>
      </c>
      <c r="F187" s="17">
        <f>FishAbundance!F187</f>
        <v>0</v>
      </c>
      <c r="G187" s="17">
        <f>FishAbundance!G187</f>
        <v>0</v>
      </c>
      <c r="H187" s="17">
        <f>FishAbundance!H187</f>
        <v>0</v>
      </c>
      <c r="I187" s="17">
        <f>FishAbundance!I187</f>
        <v>0</v>
      </c>
      <c r="J187" s="17">
        <f>FishAbundance!J187</f>
        <v>0</v>
      </c>
      <c r="K187" s="17">
        <f>FishAbundance!K187</f>
        <v>0</v>
      </c>
      <c r="L187" s="17">
        <f>FishAbundance!L187</f>
        <v>0</v>
      </c>
      <c r="M187" s="17">
        <f>FishAbundance!M187</f>
        <v>0</v>
      </c>
      <c r="N187" s="17">
        <f>FishAbundance!N187</f>
        <v>0</v>
      </c>
      <c r="O187" s="17">
        <f>FishAbundance!O187</f>
        <v>0</v>
      </c>
      <c r="P187" s="17">
        <f>FishAbundance!P187</f>
        <v>0</v>
      </c>
      <c r="Q187" s="17">
        <f>FishAbundance!Q187</f>
        <v>0</v>
      </c>
      <c r="R187" s="17">
        <f>FishAbundance!R187</f>
        <v>0</v>
      </c>
      <c r="S187" s="17">
        <f>FishAbundance!S187</f>
        <v>0</v>
      </c>
      <c r="T187" s="17">
        <f>FishAbundance!T187</f>
        <v>0</v>
      </c>
      <c r="U187" s="17">
        <f>FishAbundance!U187</f>
        <v>0</v>
      </c>
      <c r="V187" s="17">
        <f>FishAbundance!V187</f>
        <v>0</v>
      </c>
      <c r="W187" s="17">
        <f>FishAbundance!W187</f>
        <v>0</v>
      </c>
      <c r="X187" s="17">
        <f>FishAbundance!X187</f>
        <v>0</v>
      </c>
      <c r="Y187" s="17">
        <f>FishAbundance!Y187</f>
        <v>0</v>
      </c>
      <c r="Z187" s="17">
        <f>FishAbundance!Z187</f>
        <v>0</v>
      </c>
      <c r="AA187" s="17">
        <f>FishAbundance!AA187</f>
        <v>0</v>
      </c>
      <c r="AB187" s="17">
        <f>FishAbundance!AB187</f>
        <v>0</v>
      </c>
      <c r="AC187" s="17">
        <f>FishAbundance!AC187</f>
        <v>0</v>
      </c>
      <c r="AD187" s="17">
        <f>FishAbundance!AD187</f>
        <v>0</v>
      </c>
      <c r="AE187" s="17">
        <f>FishAbundance!AE187</f>
        <v>0</v>
      </c>
      <c r="AF187" s="17">
        <f>FishAbundance!AF187</f>
        <v>0</v>
      </c>
      <c r="AG187" s="17">
        <f>FishAbundance!AG187</f>
        <v>0</v>
      </c>
      <c r="AH187" s="17">
        <f>FishAbundance!AH187</f>
        <v>0</v>
      </c>
      <c r="AI187" s="17">
        <f>FishAbundance!AI187</f>
        <v>0</v>
      </c>
      <c r="AJ187" s="17">
        <f>FishAbundance!AJ187</f>
        <v>0</v>
      </c>
      <c r="AK187" s="17">
        <f>FishAbundance!AK187</f>
        <v>0</v>
      </c>
      <c r="AL187" s="17">
        <f>FishAbundance!AL187</f>
        <v>0</v>
      </c>
      <c r="AM187" s="17">
        <f>FishAbundance!AM187</f>
        <v>0</v>
      </c>
      <c r="AN187" s="17">
        <f>FishAbundance!AN187</f>
        <v>0</v>
      </c>
      <c r="AO187" s="17">
        <f>FishAbundance!AO187</f>
        <v>0</v>
      </c>
      <c r="AP187" s="17">
        <f>FishAbundance!AP187</f>
        <v>0</v>
      </c>
      <c r="AQ187" s="17">
        <f>FishAbundance!AQ187</f>
        <v>0</v>
      </c>
      <c r="AR187" s="17">
        <f>FishAbundance!AR187</f>
        <v>0</v>
      </c>
      <c r="AS187" s="17">
        <f>FishAbundance!AS187</f>
        <v>2</v>
      </c>
      <c r="AT187" s="17">
        <f>FishAbundance!AT187</f>
        <v>0</v>
      </c>
      <c r="AU187" s="17">
        <f>FishAbundance!AU187</f>
        <v>0</v>
      </c>
      <c r="AV187" s="17">
        <f>FishAbundance!AV187</f>
        <v>0</v>
      </c>
      <c r="AW187" s="17">
        <f>FishAbundance!AW187</f>
        <v>0</v>
      </c>
      <c r="AX187" s="17">
        <f>FishAbundance!AX187</f>
        <v>0</v>
      </c>
      <c r="AY187" s="17">
        <f>FishAbundance!AY187</f>
        <v>0</v>
      </c>
      <c r="AZ187" s="17">
        <f>FishAbundance!AZ187</f>
        <v>0</v>
      </c>
      <c r="BA187" s="17">
        <f>FishAbundance!BA187</f>
        <v>0</v>
      </c>
      <c r="BB187" s="17">
        <f>FishAbundance!BB187</f>
        <v>0</v>
      </c>
      <c r="BC187" s="17">
        <f>FishAbundance!BC187</f>
        <v>0</v>
      </c>
      <c r="BD187" s="17">
        <f>FishAbundance!BD187</f>
        <v>0</v>
      </c>
      <c r="BE187" s="17">
        <f>FishAbundance!BE187</f>
        <v>0</v>
      </c>
      <c r="BF187" s="17">
        <f>FishAbundance!BF187</f>
        <v>0</v>
      </c>
      <c r="BG187" s="17">
        <f>FishAbundance!BG187</f>
        <v>0</v>
      </c>
      <c r="BH187" s="17">
        <f>FishAbundance!BH187</f>
        <v>0</v>
      </c>
      <c r="BI187" s="17">
        <f>FishAbundance!BI187</f>
        <v>0</v>
      </c>
      <c r="BJ187" s="17">
        <f>FishAbundance!BJ187</f>
        <v>0</v>
      </c>
      <c r="BK187" s="17">
        <f>FishAbundance!BK187</f>
        <v>2</v>
      </c>
      <c r="BL187" s="17">
        <f>FishAbundance!BL187</f>
        <v>0</v>
      </c>
      <c r="BM187" s="17">
        <f>FishAbundance!BM187</f>
        <v>0</v>
      </c>
      <c r="BN187" s="17">
        <f>FishAbundance!BN187</f>
        <v>0</v>
      </c>
      <c r="BO187" s="17">
        <f>FishAbundance!BO187</f>
        <v>0</v>
      </c>
      <c r="BP187" s="17">
        <f>FishAbundance!BP187</f>
        <v>0</v>
      </c>
      <c r="BQ187" s="17">
        <f>FishAbundance!BQ187</f>
        <v>0</v>
      </c>
      <c r="BR187" s="17">
        <f>FishAbundance!BR187</f>
        <v>0</v>
      </c>
      <c r="BS187" s="17">
        <f>FishAbundance!BS187</f>
        <v>0</v>
      </c>
      <c r="BT187" s="17">
        <f>FishAbundance!BT187</f>
        <v>0</v>
      </c>
      <c r="BU187" s="17">
        <f>FishAbundance!BU187</f>
        <v>0</v>
      </c>
      <c r="BV187" s="17">
        <f>FishAbundance!BV187</f>
        <v>0</v>
      </c>
      <c r="BW187" s="17">
        <f>FishAbundance!BW187</f>
        <v>0</v>
      </c>
      <c r="BX187" s="17">
        <f>FishAbundance!BX187</f>
        <v>0</v>
      </c>
      <c r="BY187" s="17">
        <f>FishAbundance!BY187</f>
        <v>0</v>
      </c>
      <c r="BZ187" s="17">
        <f>FishAbundance!BZ187</f>
        <v>0</v>
      </c>
      <c r="CA187" s="17">
        <f>FishAbundance!CA187</f>
        <v>0</v>
      </c>
      <c r="CB187" s="17">
        <f>FishAbundance!CB187</f>
        <v>0</v>
      </c>
      <c r="CC187" s="17">
        <f>FishAbundance!CC187</f>
        <v>0</v>
      </c>
      <c r="CD187" s="17">
        <f>FishAbundance!CD187</f>
        <v>0</v>
      </c>
      <c r="CE187" s="17">
        <f>FishAbundance!CE187</f>
        <v>0</v>
      </c>
      <c r="CF187" s="17">
        <f>FishAbundance!CF187</f>
        <v>0</v>
      </c>
      <c r="CG187" s="17">
        <f>FishAbundance!CG187</f>
        <v>0</v>
      </c>
      <c r="CH187" s="17">
        <f>FishAbundance!CH187</f>
        <v>0</v>
      </c>
      <c r="CI187" s="17">
        <f>FishAbundance!CI187</f>
        <v>0</v>
      </c>
      <c r="CJ187" s="17">
        <f>FishAbundance!CJ187</f>
        <v>0</v>
      </c>
      <c r="CK187" s="17">
        <f>FishAbundance!CK187</f>
        <v>0</v>
      </c>
      <c r="CL187" s="17">
        <f>FishAbundance!CL187</f>
        <v>0</v>
      </c>
      <c r="CM187" s="17">
        <f>FishAbundance!CM187</f>
        <v>0</v>
      </c>
      <c r="CN187" s="17">
        <f>FishAbundance!CN187</f>
        <v>2</v>
      </c>
      <c r="CO187" s="17">
        <f>FishAbundance!CO187</f>
        <v>0</v>
      </c>
      <c r="CP187" s="17">
        <f>FishAbundance!CP187</f>
        <v>0</v>
      </c>
      <c r="CQ187" s="17">
        <f>FishAbundance!CQ187</f>
        <v>0</v>
      </c>
      <c r="CR187" s="17">
        <f>FishAbundance!CR187</f>
        <v>0</v>
      </c>
      <c r="CS187" s="17">
        <f>FishAbundance!CS187</f>
        <v>2</v>
      </c>
      <c r="CT187" s="17">
        <f>FishAbundance!CT187</f>
        <v>2</v>
      </c>
      <c r="CU187" s="17">
        <f>FishAbundance!CU187</f>
        <v>2</v>
      </c>
      <c r="CV187" s="17">
        <f>FishAbundance!CV187</f>
        <v>0</v>
      </c>
      <c r="CW187" s="17">
        <f>FishAbundance!CW187</f>
        <v>0</v>
      </c>
      <c r="CX187" s="17">
        <f>FishAbundance!CX187</f>
        <v>0</v>
      </c>
      <c r="CY187" s="17">
        <f>FishAbundance!CY187</f>
        <v>0</v>
      </c>
      <c r="CZ187" s="17">
        <f>FishAbundance!CZ187</f>
        <v>0</v>
      </c>
      <c r="DA187" s="17">
        <f>FishAbundance!DA187</f>
        <v>0</v>
      </c>
      <c r="DB187" s="17">
        <f>FishAbundance!DB187</f>
        <v>0</v>
      </c>
      <c r="DC187" s="17">
        <f>FishAbundance!DC187</f>
        <v>2</v>
      </c>
      <c r="DD187" s="17">
        <f>FishAbundance!DD187</f>
        <v>0</v>
      </c>
      <c r="DE187" s="17">
        <f>FishAbundance!DE187</f>
        <v>0</v>
      </c>
      <c r="DF187" s="17">
        <f>FishAbundance!DF187</f>
        <v>2</v>
      </c>
      <c r="DG187" s="17">
        <f>FishAbundance!DG187</f>
        <v>0</v>
      </c>
      <c r="DH187" s="17">
        <f>FishAbundance!DH187</f>
        <v>0</v>
      </c>
      <c r="DI187" s="17">
        <f>FishAbundance!DI187</f>
        <v>0</v>
      </c>
      <c r="DJ187" s="17">
        <f>FishAbundance!DJ187</f>
        <v>0</v>
      </c>
      <c r="DK187" s="17">
        <f>FishAbundance!DK187</f>
        <v>0</v>
      </c>
      <c r="DL187" s="17">
        <f>FishAbundance!DL187</f>
        <v>0</v>
      </c>
      <c r="DM187" s="17">
        <f>FishAbundance!DM187</f>
        <v>0</v>
      </c>
      <c r="DN187" s="17">
        <f>FishAbundance!DN187</f>
        <v>0</v>
      </c>
      <c r="DO187" s="17">
        <f>FishAbundance!DO187</f>
        <v>0</v>
      </c>
      <c r="DP187" s="17">
        <f>FishAbundance!DP187</f>
        <v>0</v>
      </c>
      <c r="DQ187" s="17">
        <f>FishAbundance!DQ187</f>
        <v>0</v>
      </c>
      <c r="DR187" s="17">
        <f>FishAbundance!DR187</f>
        <v>0</v>
      </c>
      <c r="DS187" s="17">
        <f>FishAbundance!DS187</f>
        <v>0</v>
      </c>
      <c r="DT187" s="17">
        <f>FishAbundance!DT187</f>
        <v>0</v>
      </c>
      <c r="DU187" s="17">
        <f>FishAbundance!DU187</f>
        <v>0</v>
      </c>
      <c r="DV187" s="17">
        <f>FishAbundance!DV187</f>
        <v>2</v>
      </c>
      <c r="DW187" s="17">
        <f>FishAbundance!DW187</f>
        <v>0</v>
      </c>
      <c r="DX187" s="17">
        <f>FishAbundance!DX187</f>
        <v>0</v>
      </c>
      <c r="DY187" s="17">
        <f>FishAbundance!DY187</f>
        <v>0</v>
      </c>
      <c r="DZ187" s="17">
        <f>FishAbundance!DZ187</f>
        <v>2</v>
      </c>
      <c r="EA187" s="17">
        <f>FishAbundance!EA187</f>
        <v>0</v>
      </c>
      <c r="EB187" s="17">
        <f>FishAbundance!EB187</f>
        <v>2</v>
      </c>
      <c r="EC187" s="17">
        <f>FishAbundance!EC187</f>
        <v>2</v>
      </c>
      <c r="ED187" s="17">
        <f>FishAbundance!ED187</f>
        <v>0</v>
      </c>
      <c r="EE187" s="17">
        <f>FishAbundance!EE187</f>
        <v>0</v>
      </c>
      <c r="EF187" s="17">
        <f>FishAbundance!EF187</f>
        <v>0</v>
      </c>
      <c r="EG187" s="17">
        <f>FishAbundance!EG187</f>
        <v>0</v>
      </c>
      <c r="EH187" s="17">
        <f>FishAbundance!EH187</f>
        <v>0</v>
      </c>
      <c r="EI187" s="17">
        <f>FishAbundance!EI187</f>
        <v>0</v>
      </c>
      <c r="EJ187" s="17">
        <f>FishAbundance!EJ187</f>
        <v>0</v>
      </c>
      <c r="EK187" s="17">
        <f>FishAbundance!EK187</f>
        <v>0</v>
      </c>
      <c r="EL187" s="17">
        <f>FishAbundance!EL187</f>
        <v>0</v>
      </c>
      <c r="EM187" s="17">
        <f>FishAbundance!EM187</f>
        <v>0</v>
      </c>
      <c r="EN187" s="17">
        <f>FishAbundance!EN187</f>
        <v>0</v>
      </c>
      <c r="EO187" s="17">
        <f>FishAbundance!EO187</f>
        <v>2</v>
      </c>
      <c r="EP187" s="17">
        <f>FishAbundance!EP187</f>
        <v>0</v>
      </c>
      <c r="EQ187" s="17">
        <f>FishAbundance!EQ187</f>
        <v>0</v>
      </c>
      <c r="ER187" s="17">
        <f>FishAbundance!ER187</f>
        <v>0</v>
      </c>
      <c r="ES187" s="17">
        <f>FishAbundance!ES187</f>
        <v>0</v>
      </c>
      <c r="ET187" s="17">
        <f>FishAbundance!ET187</f>
        <v>0</v>
      </c>
      <c r="EU187" s="17">
        <f>FishAbundance!EU187</f>
        <v>0</v>
      </c>
      <c r="EV187" s="17">
        <f>FishAbundance!EV187</f>
        <v>0</v>
      </c>
      <c r="EW187" s="17">
        <f>FishAbundance!EW187</f>
        <v>0</v>
      </c>
      <c r="EX187" s="17">
        <f>FishAbundance!EX187</f>
        <v>2</v>
      </c>
      <c r="EY187" s="17">
        <f>FishAbundance!EY187</f>
        <v>0</v>
      </c>
      <c r="EZ187" s="17">
        <f>FishAbundance!EZ187</f>
        <v>0</v>
      </c>
      <c r="FA187" s="17">
        <f>FishAbundance!FA187</f>
        <v>0</v>
      </c>
      <c r="FB187" s="17">
        <f>FishAbundance!FB187</f>
        <v>0</v>
      </c>
      <c r="FC187" s="17">
        <f>FishAbundance!FC187</f>
        <v>0</v>
      </c>
      <c r="FE187" s="17">
        <f>VLOOKUP($A187, SiteInfo!$A$2:$R$480, MATCH(FishAbundancePRIMER!FE$1, SiteInfo!$A$1:$R$1,0), 0)</f>
        <v>24</v>
      </c>
      <c r="FF187" s="17">
        <f>VLOOKUP($A187, SiteInfo!$A$2:$R$480, MATCH(FishAbundancePRIMER!FF$1, SiteInfo!$A$1:$R$1,0), 0)</f>
        <v>1</v>
      </c>
      <c r="FG187" s="17">
        <f>VLOOKUP($A187, SiteInfo!$A$2:$R$480, MATCH(FishAbundancePRIMER!FG$1, SiteInfo!$A$1:$R$1,0), 0)</f>
        <v>1992</v>
      </c>
      <c r="FH187" s="17" t="str">
        <f>VLOOKUP($A187, SiteInfo!$A$2:$R$480, MATCH(FishAbundancePRIMER!FH$1, SiteInfo!$A$1:$R$1,0), 0)</f>
        <v>CD</v>
      </c>
      <c r="FI187" s="17">
        <f>VLOOKUP($A187, SiteInfo!$A$2:$R$480, MATCH(FishAbundancePRIMER!FI$1, SiteInfo!$A$1:$R$1,0), 0)</f>
        <v>1</v>
      </c>
      <c r="FJ187" s="17" t="str">
        <f>VLOOKUP($A187, SiteInfo!$A$2:$R$480, MATCH(FishAbundancePRIMER!FJ$1, SiteInfo!$A$1:$R$1,0), 0)</f>
        <v>Pania Reef</v>
      </c>
      <c r="FK187" s="17" t="str">
        <f>VLOOKUP($A187, SiteInfo!$A$2:$R$480, MATCH(FishAbundancePRIMER!FK$1, SiteInfo!$A$1:$R$1,0), 0)</f>
        <v>Hawke Bay</v>
      </c>
      <c r="FL187" s="17" t="str">
        <f>VLOOKUP($A187, SiteInfo!$A$2:$R$480, MATCH(FishAbundancePRIMER!FL$1, SiteInfo!$A$1:$R$1,0), 0)</f>
        <v>HKB</v>
      </c>
      <c r="FM187" s="17" t="str">
        <f>VLOOKUP($A187, SiteInfo!$A$2:$R$480, MATCH(FishAbundancePRIMER!FM$1, SiteInfo!$A$1:$R$1,0), 0)</f>
        <v>Hawke Bay</v>
      </c>
      <c r="FN187" s="17" t="str">
        <f>VLOOKUP($A187, SiteInfo!$A$2:$R$480, MATCH(FishAbundancePRIMER!FN$1, SiteInfo!$A$1:$R$1,0), 0)</f>
        <v>Hb</v>
      </c>
      <c r="FO187" s="17" t="str">
        <f>VLOOKUP($A187, SiteInfo!$A$2:$R$480, MATCH(FishAbundancePRIMER!FO$1, SiteInfo!$A$1:$R$1,0), 0)</f>
        <v>SENI</v>
      </c>
    </row>
    <row r="188" spans="1:171" x14ac:dyDescent="0.25">
      <c r="A188" s="11" t="str">
        <f>FishAbundance!A188</f>
        <v>Hb4</v>
      </c>
      <c r="B188" s="17">
        <f>FishAbundance!B188</f>
        <v>0</v>
      </c>
      <c r="C188" s="17">
        <f>FishAbundance!C188</f>
        <v>0</v>
      </c>
      <c r="D188" s="17">
        <f>FishAbundance!D188</f>
        <v>0</v>
      </c>
      <c r="E188" s="17">
        <f>FishAbundance!E188</f>
        <v>0</v>
      </c>
      <c r="F188" s="17">
        <f>FishAbundance!F188</f>
        <v>0</v>
      </c>
      <c r="G188" s="17">
        <f>FishAbundance!G188</f>
        <v>0</v>
      </c>
      <c r="H188" s="17">
        <f>FishAbundance!H188</f>
        <v>0</v>
      </c>
      <c r="I188" s="17">
        <f>FishAbundance!I188</f>
        <v>0</v>
      </c>
      <c r="J188" s="17">
        <f>FishAbundance!J188</f>
        <v>0</v>
      </c>
      <c r="K188" s="17">
        <f>FishAbundance!K188</f>
        <v>0</v>
      </c>
      <c r="L188" s="17">
        <f>FishAbundance!L188</f>
        <v>0</v>
      </c>
      <c r="M188" s="17">
        <f>FishAbundance!M188</f>
        <v>0</v>
      </c>
      <c r="N188" s="17">
        <f>FishAbundance!N188</f>
        <v>0</v>
      </c>
      <c r="O188" s="17">
        <f>FishAbundance!O188</f>
        <v>0</v>
      </c>
      <c r="P188" s="17">
        <f>FishAbundance!P188</f>
        <v>0</v>
      </c>
      <c r="Q188" s="17">
        <f>FishAbundance!Q188</f>
        <v>0</v>
      </c>
      <c r="R188" s="17">
        <f>FishAbundance!R188</f>
        <v>0</v>
      </c>
      <c r="S188" s="17">
        <f>FishAbundance!S188</f>
        <v>0</v>
      </c>
      <c r="T188" s="17">
        <f>FishAbundance!T188</f>
        <v>0</v>
      </c>
      <c r="U188" s="17">
        <f>FishAbundance!U188</f>
        <v>0</v>
      </c>
      <c r="V188" s="17">
        <f>FishAbundance!V188</f>
        <v>0</v>
      </c>
      <c r="W188" s="17">
        <f>FishAbundance!W188</f>
        <v>0</v>
      </c>
      <c r="X188" s="17">
        <f>FishAbundance!X188</f>
        <v>0</v>
      </c>
      <c r="Y188" s="17">
        <f>FishAbundance!Y188</f>
        <v>0</v>
      </c>
      <c r="Z188" s="17">
        <f>FishAbundance!Z188</f>
        <v>0</v>
      </c>
      <c r="AA188" s="17">
        <f>FishAbundance!AA188</f>
        <v>0</v>
      </c>
      <c r="AB188" s="17">
        <f>FishAbundance!AB188</f>
        <v>0</v>
      </c>
      <c r="AC188" s="17">
        <f>FishAbundance!AC188</f>
        <v>0</v>
      </c>
      <c r="AD188" s="17">
        <f>FishAbundance!AD188</f>
        <v>0</v>
      </c>
      <c r="AE188" s="17">
        <f>FishAbundance!AE188</f>
        <v>0</v>
      </c>
      <c r="AF188" s="17">
        <f>FishAbundance!AF188</f>
        <v>0</v>
      </c>
      <c r="AG188" s="17">
        <f>FishAbundance!AG188</f>
        <v>0</v>
      </c>
      <c r="AH188" s="17">
        <f>FishAbundance!AH188</f>
        <v>0</v>
      </c>
      <c r="AI188" s="17">
        <f>FishAbundance!AI188</f>
        <v>0</v>
      </c>
      <c r="AJ188" s="17">
        <f>FishAbundance!AJ188</f>
        <v>0</v>
      </c>
      <c r="AK188" s="17">
        <f>FishAbundance!AK188</f>
        <v>0</v>
      </c>
      <c r="AL188" s="17">
        <f>FishAbundance!AL188</f>
        <v>0</v>
      </c>
      <c r="AM188" s="17">
        <f>FishAbundance!AM188</f>
        <v>3</v>
      </c>
      <c r="AN188" s="17">
        <f>FishAbundance!AN188</f>
        <v>0</v>
      </c>
      <c r="AO188" s="17">
        <f>FishAbundance!AO188</f>
        <v>0</v>
      </c>
      <c r="AP188" s="17">
        <f>FishAbundance!AP188</f>
        <v>0</v>
      </c>
      <c r="AQ188" s="17">
        <f>FishAbundance!AQ188</f>
        <v>0</v>
      </c>
      <c r="AR188" s="17">
        <f>FishAbundance!AR188</f>
        <v>0</v>
      </c>
      <c r="AS188" s="17">
        <f>FishAbundance!AS188</f>
        <v>1</v>
      </c>
      <c r="AT188" s="17">
        <f>FishAbundance!AT188</f>
        <v>0</v>
      </c>
      <c r="AU188" s="17">
        <f>FishAbundance!AU188</f>
        <v>0</v>
      </c>
      <c r="AV188" s="17">
        <f>FishAbundance!AV188</f>
        <v>0</v>
      </c>
      <c r="AW188" s="17">
        <f>FishAbundance!AW188</f>
        <v>0</v>
      </c>
      <c r="AX188" s="17">
        <f>FishAbundance!AX188</f>
        <v>0</v>
      </c>
      <c r="AY188" s="17">
        <f>FishAbundance!AY188</f>
        <v>0</v>
      </c>
      <c r="AZ188" s="17">
        <f>FishAbundance!AZ188</f>
        <v>0</v>
      </c>
      <c r="BA188" s="17">
        <f>FishAbundance!BA188</f>
        <v>0</v>
      </c>
      <c r="BB188" s="17">
        <f>FishAbundance!BB188</f>
        <v>0</v>
      </c>
      <c r="BC188" s="17">
        <f>FishAbundance!BC188</f>
        <v>0</v>
      </c>
      <c r="BD188" s="17">
        <f>FishAbundance!BD188</f>
        <v>0</v>
      </c>
      <c r="BE188" s="17">
        <f>FishAbundance!BE188</f>
        <v>0</v>
      </c>
      <c r="BF188" s="17">
        <f>FishAbundance!BF188</f>
        <v>2</v>
      </c>
      <c r="BG188" s="17">
        <f>FishAbundance!BG188</f>
        <v>0</v>
      </c>
      <c r="BH188" s="17">
        <f>FishAbundance!BH188</f>
        <v>0</v>
      </c>
      <c r="BI188" s="17">
        <f>FishAbundance!BI188</f>
        <v>0</v>
      </c>
      <c r="BJ188" s="17">
        <f>FishAbundance!BJ188</f>
        <v>0</v>
      </c>
      <c r="BK188" s="17">
        <f>FishAbundance!BK188</f>
        <v>1</v>
      </c>
      <c r="BL188" s="17">
        <f>FishAbundance!BL188</f>
        <v>0</v>
      </c>
      <c r="BM188" s="17">
        <f>FishAbundance!BM188</f>
        <v>0</v>
      </c>
      <c r="BN188" s="17">
        <f>FishAbundance!BN188</f>
        <v>0</v>
      </c>
      <c r="BO188" s="17">
        <f>FishAbundance!BO188</f>
        <v>0</v>
      </c>
      <c r="BP188" s="17">
        <f>FishAbundance!BP188</f>
        <v>0</v>
      </c>
      <c r="BQ188" s="17">
        <f>FishAbundance!BQ188</f>
        <v>0</v>
      </c>
      <c r="BR188" s="17">
        <f>FishAbundance!BR188</f>
        <v>3</v>
      </c>
      <c r="BS188" s="17">
        <f>FishAbundance!BS188</f>
        <v>0</v>
      </c>
      <c r="BT188" s="17">
        <f>FishAbundance!BT188</f>
        <v>0</v>
      </c>
      <c r="BU188" s="17">
        <f>FishAbundance!BU188</f>
        <v>0</v>
      </c>
      <c r="BV188" s="17">
        <f>FishAbundance!BV188</f>
        <v>0</v>
      </c>
      <c r="BW188" s="17">
        <f>FishAbundance!BW188</f>
        <v>0</v>
      </c>
      <c r="BX188" s="17">
        <f>FishAbundance!BX188</f>
        <v>0</v>
      </c>
      <c r="BY188" s="17">
        <f>FishAbundance!BY188</f>
        <v>0</v>
      </c>
      <c r="BZ188" s="17">
        <f>FishAbundance!BZ188</f>
        <v>0</v>
      </c>
      <c r="CA188" s="17">
        <f>FishAbundance!CA188</f>
        <v>0</v>
      </c>
      <c r="CB188" s="17">
        <f>FishAbundance!CB188</f>
        <v>0</v>
      </c>
      <c r="CC188" s="17">
        <f>FishAbundance!CC188</f>
        <v>0</v>
      </c>
      <c r="CD188" s="17">
        <f>FishAbundance!CD188</f>
        <v>0</v>
      </c>
      <c r="CE188" s="17">
        <f>FishAbundance!CE188</f>
        <v>0</v>
      </c>
      <c r="CF188" s="17">
        <f>FishAbundance!CF188</f>
        <v>0</v>
      </c>
      <c r="CG188" s="17">
        <f>FishAbundance!CG188</f>
        <v>0</v>
      </c>
      <c r="CH188" s="17">
        <f>FishAbundance!CH188</f>
        <v>0</v>
      </c>
      <c r="CI188" s="17">
        <f>FishAbundance!CI188</f>
        <v>0</v>
      </c>
      <c r="CJ188" s="17">
        <f>FishAbundance!CJ188</f>
        <v>0</v>
      </c>
      <c r="CK188" s="17">
        <f>FishAbundance!CK188</f>
        <v>0</v>
      </c>
      <c r="CL188" s="17">
        <f>FishAbundance!CL188</f>
        <v>0</v>
      </c>
      <c r="CM188" s="17">
        <f>FishAbundance!CM188</f>
        <v>0</v>
      </c>
      <c r="CN188" s="17">
        <f>FishAbundance!CN188</f>
        <v>2</v>
      </c>
      <c r="CO188" s="17">
        <f>FishAbundance!CO188</f>
        <v>0</v>
      </c>
      <c r="CP188" s="17">
        <f>FishAbundance!CP188</f>
        <v>0</v>
      </c>
      <c r="CQ188" s="17">
        <f>FishAbundance!CQ188</f>
        <v>0</v>
      </c>
      <c r="CR188" s="17">
        <f>FishAbundance!CR188</f>
        <v>0</v>
      </c>
      <c r="CS188" s="17">
        <f>FishAbundance!CS188</f>
        <v>2</v>
      </c>
      <c r="CT188" s="17">
        <f>FishAbundance!CT188</f>
        <v>0</v>
      </c>
      <c r="CU188" s="17">
        <f>FishAbundance!CU188</f>
        <v>1</v>
      </c>
      <c r="CV188" s="17">
        <f>FishAbundance!CV188</f>
        <v>0</v>
      </c>
      <c r="CW188" s="17">
        <f>FishAbundance!CW188</f>
        <v>0</v>
      </c>
      <c r="CX188" s="17">
        <f>FishAbundance!CX188</f>
        <v>0</v>
      </c>
      <c r="CY188" s="17">
        <f>FishAbundance!CY188</f>
        <v>0</v>
      </c>
      <c r="CZ188" s="17">
        <f>FishAbundance!CZ188</f>
        <v>0</v>
      </c>
      <c r="DA188" s="17">
        <f>FishAbundance!DA188</f>
        <v>2</v>
      </c>
      <c r="DB188" s="17">
        <f>FishAbundance!DB188</f>
        <v>0</v>
      </c>
      <c r="DC188" s="17">
        <f>FishAbundance!DC188</f>
        <v>2</v>
      </c>
      <c r="DD188" s="17">
        <f>FishAbundance!DD188</f>
        <v>0</v>
      </c>
      <c r="DE188" s="17">
        <f>FishAbundance!DE188</f>
        <v>0</v>
      </c>
      <c r="DF188" s="17">
        <f>FishAbundance!DF188</f>
        <v>2</v>
      </c>
      <c r="DG188" s="17">
        <f>FishAbundance!DG188</f>
        <v>0</v>
      </c>
      <c r="DH188" s="17">
        <f>FishAbundance!DH188</f>
        <v>0</v>
      </c>
      <c r="DI188" s="17">
        <f>FishAbundance!DI188</f>
        <v>0</v>
      </c>
      <c r="DJ188" s="17">
        <f>FishAbundance!DJ188</f>
        <v>0</v>
      </c>
      <c r="DK188" s="17">
        <f>FishAbundance!DK188</f>
        <v>0</v>
      </c>
      <c r="DL188" s="17">
        <f>FishAbundance!DL188</f>
        <v>0</v>
      </c>
      <c r="DM188" s="17">
        <f>FishAbundance!DM188</f>
        <v>0</v>
      </c>
      <c r="DN188" s="17">
        <f>FishAbundance!DN188</f>
        <v>0</v>
      </c>
      <c r="DO188" s="17">
        <f>FishAbundance!DO188</f>
        <v>0</v>
      </c>
      <c r="DP188" s="17">
        <f>FishAbundance!DP188</f>
        <v>0</v>
      </c>
      <c r="DQ188" s="17">
        <f>FishAbundance!DQ188</f>
        <v>0</v>
      </c>
      <c r="DR188" s="17">
        <f>FishAbundance!DR188</f>
        <v>0</v>
      </c>
      <c r="DS188" s="17">
        <f>FishAbundance!DS188</f>
        <v>2</v>
      </c>
      <c r="DT188" s="17">
        <f>FishAbundance!DT188</f>
        <v>0</v>
      </c>
      <c r="DU188" s="17">
        <f>FishAbundance!DU188</f>
        <v>0</v>
      </c>
      <c r="DV188" s="17">
        <f>FishAbundance!DV188</f>
        <v>1</v>
      </c>
      <c r="DW188" s="17">
        <f>FishAbundance!DW188</f>
        <v>0</v>
      </c>
      <c r="DX188" s="17">
        <f>FishAbundance!DX188</f>
        <v>0</v>
      </c>
      <c r="DY188" s="17">
        <f>FishAbundance!DY188</f>
        <v>0</v>
      </c>
      <c r="DZ188" s="17">
        <f>FishAbundance!DZ188</f>
        <v>0</v>
      </c>
      <c r="EA188" s="17">
        <f>FishAbundance!EA188</f>
        <v>0</v>
      </c>
      <c r="EB188" s="17">
        <f>FishAbundance!EB188</f>
        <v>2</v>
      </c>
      <c r="EC188" s="17">
        <f>FishAbundance!EC188</f>
        <v>3</v>
      </c>
      <c r="ED188" s="17">
        <f>FishAbundance!ED188</f>
        <v>0</v>
      </c>
      <c r="EE188" s="17">
        <f>FishAbundance!EE188</f>
        <v>0</v>
      </c>
      <c r="EF188" s="17">
        <f>FishAbundance!EF188</f>
        <v>0</v>
      </c>
      <c r="EG188" s="17">
        <f>FishAbundance!EG188</f>
        <v>0</v>
      </c>
      <c r="EH188" s="17">
        <f>FishAbundance!EH188</f>
        <v>0</v>
      </c>
      <c r="EI188" s="17">
        <f>FishAbundance!EI188</f>
        <v>0</v>
      </c>
      <c r="EJ188" s="17">
        <f>FishAbundance!EJ188</f>
        <v>0</v>
      </c>
      <c r="EK188" s="17">
        <f>FishAbundance!EK188</f>
        <v>2</v>
      </c>
      <c r="EL188" s="17">
        <f>FishAbundance!EL188</f>
        <v>0</v>
      </c>
      <c r="EM188" s="17">
        <f>FishAbundance!EM188</f>
        <v>0</v>
      </c>
      <c r="EN188" s="17">
        <f>FishAbundance!EN188</f>
        <v>2</v>
      </c>
      <c r="EO188" s="17">
        <f>FishAbundance!EO188</f>
        <v>2</v>
      </c>
      <c r="EP188" s="17">
        <f>FishAbundance!EP188</f>
        <v>0</v>
      </c>
      <c r="EQ188" s="17">
        <f>FishAbundance!EQ188</f>
        <v>0</v>
      </c>
      <c r="ER188" s="17">
        <f>FishAbundance!ER188</f>
        <v>0</v>
      </c>
      <c r="ES188" s="17">
        <f>FishAbundance!ES188</f>
        <v>0</v>
      </c>
      <c r="ET188" s="17">
        <f>FishAbundance!ET188</f>
        <v>0</v>
      </c>
      <c r="EU188" s="17">
        <f>FishAbundance!EU188</f>
        <v>0</v>
      </c>
      <c r="EV188" s="17">
        <f>FishAbundance!EV188</f>
        <v>0</v>
      </c>
      <c r="EW188" s="17">
        <f>FishAbundance!EW188</f>
        <v>0</v>
      </c>
      <c r="EX188" s="17">
        <f>FishAbundance!EX188</f>
        <v>0</v>
      </c>
      <c r="EY188" s="17">
        <f>FishAbundance!EY188</f>
        <v>0</v>
      </c>
      <c r="EZ188" s="17">
        <f>FishAbundance!EZ188</f>
        <v>0</v>
      </c>
      <c r="FA188" s="17">
        <f>FishAbundance!FA188</f>
        <v>0</v>
      </c>
      <c r="FB188" s="17">
        <f>FishAbundance!FB188</f>
        <v>0</v>
      </c>
      <c r="FC188" s="17">
        <f>FishAbundance!FC188</f>
        <v>0</v>
      </c>
      <c r="FE188" s="17">
        <f>VLOOKUP($A188, SiteInfo!$A$2:$R$480, MATCH(FishAbundancePRIMER!FE$1, SiteInfo!$A$1:$R$1,0), 0)</f>
        <v>12</v>
      </c>
      <c r="FF188" s="17">
        <f>VLOOKUP($A188, SiteInfo!$A$2:$R$480, MATCH(FishAbundancePRIMER!FF$1, SiteInfo!$A$1:$R$1,0), 0)</f>
        <v>1</v>
      </c>
      <c r="FG188" s="17">
        <f>VLOOKUP($A188, SiteInfo!$A$2:$R$480, MATCH(FishAbundancePRIMER!FG$1, SiteInfo!$A$1:$R$1,0), 0)</f>
        <v>1993</v>
      </c>
      <c r="FH188" s="17" t="str">
        <f>VLOOKUP($A188, SiteInfo!$A$2:$R$480, MATCH(FishAbundancePRIMER!FH$1, SiteInfo!$A$1:$R$1,0), 0)</f>
        <v>CD</v>
      </c>
      <c r="FI188" s="17">
        <f>VLOOKUP($A188, SiteInfo!$A$2:$R$480, MATCH(FishAbundancePRIMER!FI$1, SiteInfo!$A$1:$R$1,0), 0)</f>
        <v>3</v>
      </c>
      <c r="FJ188" s="17" t="str">
        <f>VLOOKUP($A188, SiteInfo!$A$2:$R$480, MATCH(FishAbundancePRIMER!FJ$1, SiteInfo!$A$1:$R$1,0), 0)</f>
        <v>Cape Kidnappers</v>
      </c>
      <c r="FK188" s="17" t="str">
        <f>VLOOKUP($A188, SiteInfo!$A$2:$R$480, MATCH(FishAbundancePRIMER!FK$1, SiteInfo!$A$1:$R$1,0), 0)</f>
        <v>Hawke Bay</v>
      </c>
      <c r="FL188" s="17" t="str">
        <f>VLOOKUP($A188, SiteInfo!$A$2:$R$480, MATCH(FishAbundancePRIMER!FL$1, SiteInfo!$A$1:$R$1,0), 0)</f>
        <v>HKB</v>
      </c>
      <c r="FM188" s="17" t="str">
        <f>VLOOKUP($A188, SiteInfo!$A$2:$R$480, MATCH(FishAbundancePRIMER!FM$1, SiteInfo!$A$1:$R$1,0), 0)</f>
        <v>Hawke Bay</v>
      </c>
      <c r="FN188" s="17" t="str">
        <f>VLOOKUP($A188, SiteInfo!$A$2:$R$480, MATCH(FishAbundancePRIMER!FN$1, SiteInfo!$A$1:$R$1,0), 0)</f>
        <v>Hb</v>
      </c>
      <c r="FO188" s="17" t="str">
        <f>VLOOKUP($A188, SiteInfo!$A$2:$R$480, MATCH(FishAbundancePRIMER!FO$1, SiteInfo!$A$1:$R$1,0), 0)</f>
        <v>SENI</v>
      </c>
    </row>
    <row r="189" spans="1:171" x14ac:dyDescent="0.25">
      <c r="A189" s="11" t="str">
        <f>FishAbundance!A189</f>
        <v>Hb5</v>
      </c>
      <c r="B189" s="17">
        <f>FishAbundance!B189</f>
        <v>0</v>
      </c>
      <c r="C189" s="17">
        <f>FishAbundance!C189</f>
        <v>0</v>
      </c>
      <c r="D189" s="17">
        <f>FishAbundance!D189</f>
        <v>0</v>
      </c>
      <c r="E189" s="17">
        <f>FishAbundance!E189</f>
        <v>0</v>
      </c>
      <c r="F189" s="17">
        <f>FishAbundance!F189</f>
        <v>0</v>
      </c>
      <c r="G189" s="17">
        <f>FishAbundance!G189</f>
        <v>0</v>
      </c>
      <c r="H189" s="17">
        <f>FishAbundance!H189</f>
        <v>0</v>
      </c>
      <c r="I189" s="17">
        <f>FishAbundance!I189</f>
        <v>0</v>
      </c>
      <c r="J189" s="17">
        <f>FishAbundance!J189</f>
        <v>0</v>
      </c>
      <c r="K189" s="17">
        <f>FishAbundance!K189</f>
        <v>0</v>
      </c>
      <c r="L189" s="17">
        <f>FishAbundance!L189</f>
        <v>0</v>
      </c>
      <c r="M189" s="17">
        <f>FishAbundance!M189</f>
        <v>0</v>
      </c>
      <c r="N189" s="17">
        <f>FishAbundance!N189</f>
        <v>0</v>
      </c>
      <c r="O189" s="17">
        <f>FishAbundance!O189</f>
        <v>0</v>
      </c>
      <c r="P189" s="17">
        <f>FishAbundance!P189</f>
        <v>0</v>
      </c>
      <c r="Q189" s="17">
        <f>FishAbundance!Q189</f>
        <v>0</v>
      </c>
      <c r="R189" s="17">
        <f>FishAbundance!R189</f>
        <v>0</v>
      </c>
      <c r="S189" s="17">
        <f>FishAbundance!S189</f>
        <v>0</v>
      </c>
      <c r="T189" s="17">
        <f>FishAbundance!T189</f>
        <v>0</v>
      </c>
      <c r="U189" s="17">
        <f>FishAbundance!U189</f>
        <v>0</v>
      </c>
      <c r="V189" s="17">
        <f>FishAbundance!V189</f>
        <v>0</v>
      </c>
      <c r="W189" s="17">
        <f>FishAbundance!W189</f>
        <v>0</v>
      </c>
      <c r="X189" s="17">
        <f>FishAbundance!X189</f>
        <v>0</v>
      </c>
      <c r="Y189" s="17">
        <f>FishAbundance!Y189</f>
        <v>0</v>
      </c>
      <c r="Z189" s="17">
        <f>FishAbundance!Z189</f>
        <v>0</v>
      </c>
      <c r="AA189" s="17">
        <f>FishAbundance!AA189</f>
        <v>0</v>
      </c>
      <c r="AB189" s="17">
        <f>FishAbundance!AB189</f>
        <v>0</v>
      </c>
      <c r="AC189" s="17">
        <f>FishAbundance!AC189</f>
        <v>0</v>
      </c>
      <c r="AD189" s="17">
        <f>FishAbundance!AD189</f>
        <v>0</v>
      </c>
      <c r="AE189" s="17">
        <f>FishAbundance!AE189</f>
        <v>0</v>
      </c>
      <c r="AF189" s="17">
        <f>FishAbundance!AF189</f>
        <v>0</v>
      </c>
      <c r="AG189" s="17">
        <f>FishAbundance!AG189</f>
        <v>0</v>
      </c>
      <c r="AH189" s="17">
        <f>FishAbundance!AH189</f>
        <v>0</v>
      </c>
      <c r="AI189" s="17">
        <f>FishAbundance!AI189</f>
        <v>0</v>
      </c>
      <c r="AJ189" s="17">
        <f>FishAbundance!AJ189</f>
        <v>0</v>
      </c>
      <c r="AK189" s="17">
        <f>FishAbundance!AK189</f>
        <v>0</v>
      </c>
      <c r="AL189" s="17">
        <f>FishAbundance!AL189</f>
        <v>0</v>
      </c>
      <c r="AM189" s="17">
        <f>FishAbundance!AM189</f>
        <v>2</v>
      </c>
      <c r="AN189" s="17">
        <f>FishAbundance!AN189</f>
        <v>0</v>
      </c>
      <c r="AO189" s="17">
        <f>FishAbundance!AO189</f>
        <v>0</v>
      </c>
      <c r="AP189" s="17">
        <f>FishAbundance!AP189</f>
        <v>0</v>
      </c>
      <c r="AQ189" s="17">
        <f>FishAbundance!AQ189</f>
        <v>0</v>
      </c>
      <c r="AR189" s="17">
        <f>FishAbundance!AR189</f>
        <v>0</v>
      </c>
      <c r="AS189" s="17">
        <f>FishAbundance!AS189</f>
        <v>2</v>
      </c>
      <c r="AT189" s="17">
        <f>FishAbundance!AT189</f>
        <v>0</v>
      </c>
      <c r="AU189" s="17">
        <f>FishAbundance!AU189</f>
        <v>0</v>
      </c>
      <c r="AV189" s="17">
        <f>FishAbundance!AV189</f>
        <v>0</v>
      </c>
      <c r="AW189" s="17">
        <f>FishAbundance!AW189</f>
        <v>0</v>
      </c>
      <c r="AX189" s="17">
        <f>FishAbundance!AX189</f>
        <v>0</v>
      </c>
      <c r="AY189" s="17">
        <f>FishAbundance!AY189</f>
        <v>0</v>
      </c>
      <c r="AZ189" s="17">
        <f>FishAbundance!AZ189</f>
        <v>0</v>
      </c>
      <c r="BA189" s="17">
        <f>FishAbundance!BA189</f>
        <v>0</v>
      </c>
      <c r="BB189" s="17">
        <f>FishAbundance!BB189</f>
        <v>0</v>
      </c>
      <c r="BC189" s="17">
        <f>FishAbundance!BC189</f>
        <v>2</v>
      </c>
      <c r="BD189" s="17">
        <f>FishAbundance!BD189</f>
        <v>0</v>
      </c>
      <c r="BE189" s="17">
        <f>FishAbundance!BE189</f>
        <v>0</v>
      </c>
      <c r="BF189" s="17">
        <f>FishAbundance!BF189</f>
        <v>0</v>
      </c>
      <c r="BG189" s="17">
        <f>FishAbundance!BG189</f>
        <v>0</v>
      </c>
      <c r="BH189" s="17">
        <f>FishAbundance!BH189</f>
        <v>0</v>
      </c>
      <c r="BI189" s="17">
        <f>FishAbundance!BI189</f>
        <v>0</v>
      </c>
      <c r="BJ189" s="17">
        <f>FishAbundance!BJ189</f>
        <v>0</v>
      </c>
      <c r="BK189" s="17">
        <f>FishAbundance!BK189</f>
        <v>0</v>
      </c>
      <c r="BL189" s="17">
        <f>FishAbundance!BL189</f>
        <v>0</v>
      </c>
      <c r="BM189" s="17">
        <f>FishAbundance!BM189</f>
        <v>0</v>
      </c>
      <c r="BN189" s="17">
        <f>FishAbundance!BN189</f>
        <v>0</v>
      </c>
      <c r="BO189" s="17">
        <f>FishAbundance!BO189</f>
        <v>0</v>
      </c>
      <c r="BP189" s="17">
        <f>FishAbundance!BP189</f>
        <v>0</v>
      </c>
      <c r="BQ189" s="17">
        <f>FishAbundance!BQ189</f>
        <v>0</v>
      </c>
      <c r="BR189" s="17">
        <f>FishAbundance!BR189</f>
        <v>0</v>
      </c>
      <c r="BS189" s="17">
        <f>FishAbundance!BS189</f>
        <v>0</v>
      </c>
      <c r="BT189" s="17">
        <f>FishAbundance!BT189</f>
        <v>0</v>
      </c>
      <c r="BU189" s="17">
        <f>FishAbundance!BU189</f>
        <v>0</v>
      </c>
      <c r="BV189" s="17">
        <f>FishAbundance!BV189</f>
        <v>0</v>
      </c>
      <c r="BW189" s="17">
        <f>FishAbundance!BW189</f>
        <v>0</v>
      </c>
      <c r="BX189" s="17">
        <f>FishAbundance!BX189</f>
        <v>0</v>
      </c>
      <c r="BY189" s="17">
        <f>FishAbundance!BY189</f>
        <v>0</v>
      </c>
      <c r="BZ189" s="17">
        <f>FishAbundance!BZ189</f>
        <v>0</v>
      </c>
      <c r="CA189" s="17">
        <f>FishAbundance!CA189</f>
        <v>0</v>
      </c>
      <c r="CB189" s="17">
        <f>FishAbundance!CB189</f>
        <v>0</v>
      </c>
      <c r="CC189" s="17">
        <f>FishAbundance!CC189</f>
        <v>0</v>
      </c>
      <c r="CD189" s="17">
        <f>FishAbundance!CD189</f>
        <v>0</v>
      </c>
      <c r="CE189" s="17">
        <f>FishAbundance!CE189</f>
        <v>0</v>
      </c>
      <c r="CF189" s="17">
        <f>FishAbundance!CF189</f>
        <v>0</v>
      </c>
      <c r="CG189" s="17">
        <f>FishAbundance!CG189</f>
        <v>0</v>
      </c>
      <c r="CH189" s="17">
        <f>FishAbundance!CH189</f>
        <v>0</v>
      </c>
      <c r="CI189" s="17">
        <f>FishAbundance!CI189</f>
        <v>0</v>
      </c>
      <c r="CJ189" s="17">
        <f>FishAbundance!CJ189</f>
        <v>0</v>
      </c>
      <c r="CK189" s="17">
        <f>FishAbundance!CK189</f>
        <v>0</v>
      </c>
      <c r="CL189" s="17">
        <f>FishAbundance!CL189</f>
        <v>0</v>
      </c>
      <c r="CM189" s="17">
        <f>FishAbundance!CM189</f>
        <v>0</v>
      </c>
      <c r="CN189" s="17">
        <f>FishAbundance!CN189</f>
        <v>0</v>
      </c>
      <c r="CO189" s="17">
        <f>FishAbundance!CO189</f>
        <v>0</v>
      </c>
      <c r="CP189" s="17">
        <f>FishAbundance!CP189</f>
        <v>0</v>
      </c>
      <c r="CQ189" s="17">
        <f>FishAbundance!CQ189</f>
        <v>0</v>
      </c>
      <c r="CR189" s="17">
        <f>FishAbundance!CR189</f>
        <v>0</v>
      </c>
      <c r="CS189" s="17">
        <f>FishAbundance!CS189</f>
        <v>2</v>
      </c>
      <c r="CT189" s="17">
        <f>FishAbundance!CT189</f>
        <v>0</v>
      </c>
      <c r="CU189" s="17">
        <f>FishAbundance!CU189</f>
        <v>0</v>
      </c>
      <c r="CV189" s="17">
        <f>FishAbundance!CV189</f>
        <v>0</v>
      </c>
      <c r="CW189" s="17">
        <f>FishAbundance!CW189</f>
        <v>0</v>
      </c>
      <c r="CX189" s="17">
        <f>FishAbundance!CX189</f>
        <v>0</v>
      </c>
      <c r="CY189" s="17">
        <f>FishAbundance!CY189</f>
        <v>0</v>
      </c>
      <c r="CZ189" s="17">
        <f>FishAbundance!CZ189</f>
        <v>0</v>
      </c>
      <c r="DA189" s="17">
        <f>FishAbundance!DA189</f>
        <v>0</v>
      </c>
      <c r="DB189" s="17">
        <f>FishAbundance!DB189</f>
        <v>0</v>
      </c>
      <c r="DC189" s="17">
        <f>FishAbundance!DC189</f>
        <v>0</v>
      </c>
      <c r="DD189" s="17">
        <f>FishAbundance!DD189</f>
        <v>0</v>
      </c>
      <c r="DE189" s="17">
        <f>FishAbundance!DE189</f>
        <v>0</v>
      </c>
      <c r="DF189" s="17">
        <f>FishAbundance!DF189</f>
        <v>2</v>
      </c>
      <c r="DG189" s="17">
        <f>FishAbundance!DG189</f>
        <v>0</v>
      </c>
      <c r="DH189" s="17">
        <f>FishAbundance!DH189</f>
        <v>0</v>
      </c>
      <c r="DI189" s="17">
        <f>FishAbundance!DI189</f>
        <v>0</v>
      </c>
      <c r="DJ189" s="17">
        <f>FishAbundance!DJ189</f>
        <v>0</v>
      </c>
      <c r="DK189" s="17">
        <f>FishAbundance!DK189</f>
        <v>0</v>
      </c>
      <c r="DL189" s="17">
        <f>FishAbundance!DL189</f>
        <v>0</v>
      </c>
      <c r="DM189" s="17">
        <f>FishAbundance!DM189</f>
        <v>0</v>
      </c>
      <c r="DN189" s="17">
        <f>FishAbundance!DN189</f>
        <v>0</v>
      </c>
      <c r="DO189" s="17">
        <f>FishAbundance!DO189</f>
        <v>0</v>
      </c>
      <c r="DP189" s="17">
        <f>FishAbundance!DP189</f>
        <v>0</v>
      </c>
      <c r="DQ189" s="17">
        <f>FishAbundance!DQ189</f>
        <v>0</v>
      </c>
      <c r="DR189" s="17">
        <f>FishAbundance!DR189</f>
        <v>0</v>
      </c>
      <c r="DS189" s="17">
        <f>FishAbundance!DS189</f>
        <v>0</v>
      </c>
      <c r="DT189" s="17">
        <f>FishAbundance!DT189</f>
        <v>0</v>
      </c>
      <c r="DU189" s="17">
        <f>FishAbundance!DU189</f>
        <v>0</v>
      </c>
      <c r="DV189" s="17">
        <f>FishAbundance!DV189</f>
        <v>2</v>
      </c>
      <c r="DW189" s="17">
        <f>FishAbundance!DW189</f>
        <v>0</v>
      </c>
      <c r="DX189" s="17">
        <f>FishAbundance!DX189</f>
        <v>0</v>
      </c>
      <c r="DY189" s="17">
        <f>FishAbundance!DY189</f>
        <v>0</v>
      </c>
      <c r="DZ189" s="17">
        <f>FishAbundance!DZ189</f>
        <v>0</v>
      </c>
      <c r="EA189" s="17">
        <f>FishAbundance!EA189</f>
        <v>0</v>
      </c>
      <c r="EB189" s="17">
        <f>FishAbundance!EB189</f>
        <v>2</v>
      </c>
      <c r="EC189" s="17">
        <f>FishAbundance!EC189</f>
        <v>2</v>
      </c>
      <c r="ED189" s="17">
        <f>FishAbundance!ED189</f>
        <v>0</v>
      </c>
      <c r="EE189" s="17">
        <f>FishAbundance!EE189</f>
        <v>0</v>
      </c>
      <c r="EF189" s="17">
        <f>FishAbundance!EF189</f>
        <v>0</v>
      </c>
      <c r="EG189" s="17">
        <f>FishAbundance!EG189</f>
        <v>0</v>
      </c>
      <c r="EH189" s="17">
        <f>FishAbundance!EH189</f>
        <v>0</v>
      </c>
      <c r="EI189" s="17">
        <f>FishAbundance!EI189</f>
        <v>0</v>
      </c>
      <c r="EJ189" s="17">
        <f>FishAbundance!EJ189</f>
        <v>2</v>
      </c>
      <c r="EK189" s="17">
        <f>FishAbundance!EK189</f>
        <v>2</v>
      </c>
      <c r="EL189" s="17">
        <f>FishAbundance!EL189</f>
        <v>0</v>
      </c>
      <c r="EM189" s="17">
        <f>FishAbundance!EM189</f>
        <v>0</v>
      </c>
      <c r="EN189" s="17">
        <f>FishAbundance!EN189</f>
        <v>0</v>
      </c>
      <c r="EO189" s="17">
        <f>FishAbundance!EO189</f>
        <v>2</v>
      </c>
      <c r="EP189" s="17">
        <f>FishAbundance!EP189</f>
        <v>0</v>
      </c>
      <c r="EQ189" s="17">
        <f>FishAbundance!EQ189</f>
        <v>0</v>
      </c>
      <c r="ER189" s="17">
        <f>FishAbundance!ER189</f>
        <v>0</v>
      </c>
      <c r="ES189" s="17">
        <f>FishAbundance!ES189</f>
        <v>0</v>
      </c>
      <c r="ET189" s="17">
        <f>FishAbundance!ET189</f>
        <v>0</v>
      </c>
      <c r="EU189" s="17">
        <f>FishAbundance!EU189</f>
        <v>0</v>
      </c>
      <c r="EV189" s="17">
        <f>FishAbundance!EV189</f>
        <v>0</v>
      </c>
      <c r="EW189" s="17">
        <f>FishAbundance!EW189</f>
        <v>0</v>
      </c>
      <c r="EX189" s="17">
        <f>FishAbundance!EX189</f>
        <v>0</v>
      </c>
      <c r="EY189" s="17">
        <f>FishAbundance!EY189</f>
        <v>0</v>
      </c>
      <c r="EZ189" s="17">
        <f>FishAbundance!EZ189</f>
        <v>0</v>
      </c>
      <c r="FA189" s="17">
        <f>FishAbundance!FA189</f>
        <v>0</v>
      </c>
      <c r="FB189" s="17">
        <f>FishAbundance!FB189</f>
        <v>0</v>
      </c>
      <c r="FC189" s="17">
        <f>FishAbundance!FC189</f>
        <v>0</v>
      </c>
      <c r="FE189" s="17">
        <f>VLOOKUP($A189, SiteInfo!$A$2:$R$480, MATCH(FishAbundancePRIMER!FE$1, SiteInfo!$A$1:$R$1,0), 0)</f>
        <v>12</v>
      </c>
      <c r="FF189" s="17">
        <f>VLOOKUP($A189, SiteInfo!$A$2:$R$480, MATCH(FishAbundancePRIMER!FF$1, SiteInfo!$A$1:$R$1,0), 0)</f>
        <v>1</v>
      </c>
      <c r="FG189" s="17">
        <f>VLOOKUP($A189, SiteInfo!$A$2:$R$480, MATCH(FishAbundancePRIMER!FG$1, SiteInfo!$A$1:$R$1,0), 0)</f>
        <v>1993</v>
      </c>
      <c r="FH189" s="17" t="str">
        <f>VLOOKUP($A189, SiteInfo!$A$2:$R$480, MATCH(FishAbundancePRIMER!FH$1, SiteInfo!$A$1:$R$1,0), 0)</f>
        <v>CD</v>
      </c>
      <c r="FI189" s="17">
        <f>VLOOKUP($A189, SiteInfo!$A$2:$R$480, MATCH(FishAbundancePRIMER!FI$1, SiteInfo!$A$1:$R$1,0), 0)</f>
        <v>3</v>
      </c>
      <c r="FJ189" s="17" t="str">
        <f>VLOOKUP($A189, SiteInfo!$A$2:$R$480, MATCH(FishAbundancePRIMER!FJ$1, SiteInfo!$A$1:$R$1,0), 0)</f>
        <v>Cape Kidnappers</v>
      </c>
      <c r="FK189" s="17" t="str">
        <f>VLOOKUP($A189, SiteInfo!$A$2:$R$480, MATCH(FishAbundancePRIMER!FK$1, SiteInfo!$A$1:$R$1,0), 0)</f>
        <v>Hawke Bay</v>
      </c>
      <c r="FL189" s="17" t="str">
        <f>VLOOKUP($A189, SiteInfo!$A$2:$R$480, MATCH(FishAbundancePRIMER!FL$1, SiteInfo!$A$1:$R$1,0), 0)</f>
        <v>HKB</v>
      </c>
      <c r="FM189" s="17" t="str">
        <f>VLOOKUP($A189, SiteInfo!$A$2:$R$480, MATCH(FishAbundancePRIMER!FM$1, SiteInfo!$A$1:$R$1,0), 0)</f>
        <v>Hawke Bay</v>
      </c>
      <c r="FN189" s="17" t="str">
        <f>VLOOKUP($A189, SiteInfo!$A$2:$R$480, MATCH(FishAbundancePRIMER!FN$1, SiteInfo!$A$1:$R$1,0), 0)</f>
        <v>Hb</v>
      </c>
      <c r="FO189" s="17" t="str">
        <f>VLOOKUP($A189, SiteInfo!$A$2:$R$480, MATCH(FishAbundancePRIMER!FO$1, SiteInfo!$A$1:$R$1,0), 0)</f>
        <v>SENI</v>
      </c>
    </row>
    <row r="190" spans="1:171" x14ac:dyDescent="0.25">
      <c r="A190" s="11" t="str">
        <f>FishAbundance!A190</f>
        <v>Hb6</v>
      </c>
      <c r="B190" s="17">
        <f>FishAbundance!B190</f>
        <v>0</v>
      </c>
      <c r="C190" s="17">
        <f>FishAbundance!C190</f>
        <v>0</v>
      </c>
      <c r="D190" s="17">
        <f>FishAbundance!D190</f>
        <v>0</v>
      </c>
      <c r="E190" s="17">
        <f>FishAbundance!E190</f>
        <v>0</v>
      </c>
      <c r="F190" s="17">
        <f>FishAbundance!F190</f>
        <v>0</v>
      </c>
      <c r="G190" s="17">
        <f>FishAbundance!G190</f>
        <v>0</v>
      </c>
      <c r="H190" s="17">
        <f>FishAbundance!H190</f>
        <v>0</v>
      </c>
      <c r="I190" s="17">
        <f>FishAbundance!I190</f>
        <v>0</v>
      </c>
      <c r="J190" s="17">
        <f>FishAbundance!J190</f>
        <v>0</v>
      </c>
      <c r="K190" s="17">
        <f>FishAbundance!K190</f>
        <v>0</v>
      </c>
      <c r="L190" s="17">
        <f>FishAbundance!L190</f>
        <v>0</v>
      </c>
      <c r="M190" s="17">
        <f>FishAbundance!M190</f>
        <v>0</v>
      </c>
      <c r="N190" s="17">
        <f>FishAbundance!N190</f>
        <v>0</v>
      </c>
      <c r="O190" s="17">
        <f>FishAbundance!O190</f>
        <v>0</v>
      </c>
      <c r="P190" s="17">
        <f>FishAbundance!P190</f>
        <v>0</v>
      </c>
      <c r="Q190" s="17">
        <f>FishAbundance!Q190</f>
        <v>0</v>
      </c>
      <c r="R190" s="17">
        <f>FishAbundance!R190</f>
        <v>0</v>
      </c>
      <c r="S190" s="17">
        <f>FishAbundance!S190</f>
        <v>0</v>
      </c>
      <c r="T190" s="17">
        <f>FishAbundance!T190</f>
        <v>0</v>
      </c>
      <c r="U190" s="17">
        <f>FishAbundance!U190</f>
        <v>0</v>
      </c>
      <c r="V190" s="17">
        <f>FishAbundance!V190</f>
        <v>0</v>
      </c>
      <c r="W190" s="17">
        <f>FishAbundance!W190</f>
        <v>0</v>
      </c>
      <c r="X190" s="17">
        <f>FishAbundance!X190</f>
        <v>0</v>
      </c>
      <c r="Y190" s="17">
        <f>FishAbundance!Y190</f>
        <v>0</v>
      </c>
      <c r="Z190" s="17">
        <f>FishAbundance!Z190</f>
        <v>0</v>
      </c>
      <c r="AA190" s="17">
        <f>FishAbundance!AA190</f>
        <v>0</v>
      </c>
      <c r="AB190" s="17">
        <f>FishAbundance!AB190</f>
        <v>0</v>
      </c>
      <c r="AC190" s="17">
        <f>FishAbundance!AC190</f>
        <v>0</v>
      </c>
      <c r="AD190" s="17">
        <f>FishAbundance!AD190</f>
        <v>0</v>
      </c>
      <c r="AE190" s="17">
        <f>FishAbundance!AE190</f>
        <v>0</v>
      </c>
      <c r="AF190" s="17">
        <f>FishAbundance!AF190</f>
        <v>0</v>
      </c>
      <c r="AG190" s="17">
        <f>FishAbundance!AG190</f>
        <v>0</v>
      </c>
      <c r="AH190" s="17">
        <f>FishAbundance!AH190</f>
        <v>0</v>
      </c>
      <c r="AI190" s="17">
        <f>FishAbundance!AI190</f>
        <v>0</v>
      </c>
      <c r="AJ190" s="17">
        <f>FishAbundance!AJ190</f>
        <v>0</v>
      </c>
      <c r="AK190" s="17">
        <f>FishAbundance!AK190</f>
        <v>1</v>
      </c>
      <c r="AL190" s="17">
        <f>FishAbundance!AL190</f>
        <v>0</v>
      </c>
      <c r="AM190" s="17">
        <f>FishAbundance!AM190</f>
        <v>0</v>
      </c>
      <c r="AN190" s="17">
        <f>FishAbundance!AN190</f>
        <v>0</v>
      </c>
      <c r="AO190" s="17">
        <f>FishAbundance!AO190</f>
        <v>0</v>
      </c>
      <c r="AP190" s="17">
        <f>FishAbundance!AP190</f>
        <v>0</v>
      </c>
      <c r="AQ190" s="17">
        <f>FishAbundance!AQ190</f>
        <v>0</v>
      </c>
      <c r="AR190" s="17">
        <f>FishAbundance!AR190</f>
        <v>0</v>
      </c>
      <c r="AS190" s="17">
        <f>FishAbundance!AS190</f>
        <v>4</v>
      </c>
      <c r="AT190" s="17">
        <f>FishAbundance!AT190</f>
        <v>0</v>
      </c>
      <c r="AU190" s="17">
        <f>FishAbundance!AU190</f>
        <v>0</v>
      </c>
      <c r="AV190" s="17">
        <f>FishAbundance!AV190</f>
        <v>2</v>
      </c>
      <c r="AW190" s="17">
        <f>FishAbundance!AW190</f>
        <v>0</v>
      </c>
      <c r="AX190" s="17">
        <f>FishAbundance!AX190</f>
        <v>0</v>
      </c>
      <c r="AY190" s="17">
        <f>FishAbundance!AY190</f>
        <v>0</v>
      </c>
      <c r="AZ190" s="17">
        <f>FishAbundance!AZ190</f>
        <v>0</v>
      </c>
      <c r="BA190" s="17">
        <f>FishAbundance!BA190</f>
        <v>0</v>
      </c>
      <c r="BB190" s="17">
        <f>FishAbundance!BB190</f>
        <v>0</v>
      </c>
      <c r="BC190" s="17">
        <f>FishAbundance!BC190</f>
        <v>0</v>
      </c>
      <c r="BD190" s="17">
        <f>FishAbundance!BD190</f>
        <v>0</v>
      </c>
      <c r="BE190" s="17">
        <f>FishAbundance!BE190</f>
        <v>0</v>
      </c>
      <c r="BF190" s="17">
        <f>FishAbundance!BF190</f>
        <v>0</v>
      </c>
      <c r="BG190" s="17">
        <f>FishAbundance!BG190</f>
        <v>0</v>
      </c>
      <c r="BH190" s="17">
        <f>FishAbundance!BH190</f>
        <v>0</v>
      </c>
      <c r="BI190" s="17">
        <f>FishAbundance!BI190</f>
        <v>0</v>
      </c>
      <c r="BJ190" s="17">
        <f>FishAbundance!BJ190</f>
        <v>0</v>
      </c>
      <c r="BK190" s="17">
        <f>FishAbundance!BK190</f>
        <v>0</v>
      </c>
      <c r="BL190" s="17">
        <f>FishAbundance!BL190</f>
        <v>0</v>
      </c>
      <c r="BM190" s="17">
        <f>FishAbundance!BM190</f>
        <v>0</v>
      </c>
      <c r="BN190" s="17">
        <f>FishAbundance!BN190</f>
        <v>0</v>
      </c>
      <c r="BO190" s="17">
        <f>FishAbundance!BO190</f>
        <v>0</v>
      </c>
      <c r="BP190" s="17">
        <f>FishAbundance!BP190</f>
        <v>0</v>
      </c>
      <c r="BQ190" s="17">
        <f>FishAbundance!BQ190</f>
        <v>0</v>
      </c>
      <c r="BR190" s="17">
        <f>FishAbundance!BR190</f>
        <v>2</v>
      </c>
      <c r="BS190" s="17">
        <f>FishAbundance!BS190</f>
        <v>0</v>
      </c>
      <c r="BT190" s="17">
        <f>FishAbundance!BT190</f>
        <v>0</v>
      </c>
      <c r="BU190" s="17">
        <f>FishAbundance!BU190</f>
        <v>0</v>
      </c>
      <c r="BV190" s="17">
        <f>FishAbundance!BV190</f>
        <v>0</v>
      </c>
      <c r="BW190" s="17">
        <f>FishAbundance!BW190</f>
        <v>0</v>
      </c>
      <c r="BX190" s="17">
        <f>FishAbundance!BX190</f>
        <v>0</v>
      </c>
      <c r="BY190" s="17">
        <f>FishAbundance!BY190</f>
        <v>0</v>
      </c>
      <c r="BZ190" s="17">
        <f>FishAbundance!BZ190</f>
        <v>0</v>
      </c>
      <c r="CA190" s="17">
        <f>FishAbundance!CA190</f>
        <v>0</v>
      </c>
      <c r="CB190" s="17">
        <f>FishAbundance!CB190</f>
        <v>0</v>
      </c>
      <c r="CC190" s="17">
        <f>FishAbundance!CC190</f>
        <v>0</v>
      </c>
      <c r="CD190" s="17">
        <f>FishAbundance!CD190</f>
        <v>0</v>
      </c>
      <c r="CE190" s="17">
        <f>FishAbundance!CE190</f>
        <v>0</v>
      </c>
      <c r="CF190" s="17">
        <f>FishAbundance!CF190</f>
        <v>0</v>
      </c>
      <c r="CG190" s="17">
        <f>FishAbundance!CG190</f>
        <v>0</v>
      </c>
      <c r="CH190" s="17">
        <f>FishAbundance!CH190</f>
        <v>0</v>
      </c>
      <c r="CI190" s="17">
        <f>FishAbundance!CI190</f>
        <v>0</v>
      </c>
      <c r="CJ190" s="17">
        <f>FishAbundance!CJ190</f>
        <v>0</v>
      </c>
      <c r="CK190" s="17">
        <f>FishAbundance!CK190</f>
        <v>0</v>
      </c>
      <c r="CL190" s="17">
        <f>FishAbundance!CL190</f>
        <v>0</v>
      </c>
      <c r="CM190" s="17">
        <f>FishAbundance!CM190</f>
        <v>0</v>
      </c>
      <c r="CN190" s="17">
        <f>FishAbundance!CN190</f>
        <v>0</v>
      </c>
      <c r="CO190" s="17">
        <f>FishAbundance!CO190</f>
        <v>0</v>
      </c>
      <c r="CP190" s="17">
        <f>FishAbundance!CP190</f>
        <v>0</v>
      </c>
      <c r="CQ190" s="17">
        <f>FishAbundance!CQ190</f>
        <v>0</v>
      </c>
      <c r="CR190" s="17">
        <f>FishAbundance!CR190</f>
        <v>0</v>
      </c>
      <c r="CS190" s="17">
        <f>FishAbundance!CS190</f>
        <v>0</v>
      </c>
      <c r="CT190" s="17">
        <f>FishAbundance!CT190</f>
        <v>0</v>
      </c>
      <c r="CU190" s="17">
        <f>FishAbundance!CU190</f>
        <v>0</v>
      </c>
      <c r="CV190" s="17">
        <f>FishAbundance!CV190</f>
        <v>0</v>
      </c>
      <c r="CW190" s="17">
        <f>FishAbundance!CW190</f>
        <v>0</v>
      </c>
      <c r="CX190" s="17">
        <f>FishAbundance!CX190</f>
        <v>0</v>
      </c>
      <c r="CY190" s="17">
        <f>FishAbundance!CY190</f>
        <v>0</v>
      </c>
      <c r="CZ190" s="17">
        <f>FishAbundance!CZ190</f>
        <v>0</v>
      </c>
      <c r="DA190" s="17">
        <f>FishAbundance!DA190</f>
        <v>0</v>
      </c>
      <c r="DB190" s="17">
        <f>FishAbundance!DB190</f>
        <v>0</v>
      </c>
      <c r="DC190" s="17">
        <f>FishAbundance!DC190</f>
        <v>1</v>
      </c>
      <c r="DD190" s="17">
        <f>FishAbundance!DD190</f>
        <v>0</v>
      </c>
      <c r="DE190" s="17">
        <f>FishAbundance!DE190</f>
        <v>0</v>
      </c>
      <c r="DF190" s="17">
        <f>FishAbundance!DF190</f>
        <v>2</v>
      </c>
      <c r="DG190" s="17">
        <f>FishAbundance!DG190</f>
        <v>0</v>
      </c>
      <c r="DH190" s="17">
        <f>FishAbundance!DH190</f>
        <v>0</v>
      </c>
      <c r="DI190" s="17">
        <f>FishAbundance!DI190</f>
        <v>0</v>
      </c>
      <c r="DJ190" s="17">
        <f>FishAbundance!DJ190</f>
        <v>0</v>
      </c>
      <c r="DK190" s="17">
        <f>FishAbundance!DK190</f>
        <v>0</v>
      </c>
      <c r="DL190" s="17">
        <f>FishAbundance!DL190</f>
        <v>0</v>
      </c>
      <c r="DM190" s="17">
        <f>FishAbundance!DM190</f>
        <v>0</v>
      </c>
      <c r="DN190" s="17">
        <f>FishAbundance!DN190</f>
        <v>0</v>
      </c>
      <c r="DO190" s="17">
        <f>FishAbundance!DO190</f>
        <v>0</v>
      </c>
      <c r="DP190" s="17">
        <f>FishAbundance!DP190</f>
        <v>0</v>
      </c>
      <c r="DQ190" s="17">
        <f>FishAbundance!DQ190</f>
        <v>0</v>
      </c>
      <c r="DR190" s="17">
        <f>FishAbundance!DR190</f>
        <v>0</v>
      </c>
      <c r="DS190" s="17">
        <f>FishAbundance!DS190</f>
        <v>0</v>
      </c>
      <c r="DT190" s="17">
        <f>FishAbundance!DT190</f>
        <v>0</v>
      </c>
      <c r="DU190" s="17">
        <f>FishAbundance!DU190</f>
        <v>0</v>
      </c>
      <c r="DV190" s="17">
        <f>FishAbundance!DV190</f>
        <v>2</v>
      </c>
      <c r="DW190" s="17">
        <f>FishAbundance!DW190</f>
        <v>0</v>
      </c>
      <c r="DX190" s="17">
        <f>FishAbundance!DX190</f>
        <v>0</v>
      </c>
      <c r="DY190" s="17">
        <f>FishAbundance!DY190</f>
        <v>0</v>
      </c>
      <c r="DZ190" s="17">
        <f>FishAbundance!DZ190</f>
        <v>2</v>
      </c>
      <c r="EA190" s="17">
        <f>FishAbundance!EA190</f>
        <v>0</v>
      </c>
      <c r="EB190" s="17">
        <f>FishAbundance!EB190</f>
        <v>0</v>
      </c>
      <c r="EC190" s="17">
        <f>FishAbundance!EC190</f>
        <v>0</v>
      </c>
      <c r="ED190" s="17">
        <f>FishAbundance!ED190</f>
        <v>0</v>
      </c>
      <c r="EE190" s="17">
        <f>FishAbundance!EE190</f>
        <v>0</v>
      </c>
      <c r="EF190" s="17">
        <f>FishAbundance!EF190</f>
        <v>0</v>
      </c>
      <c r="EG190" s="17">
        <f>FishAbundance!EG190</f>
        <v>0</v>
      </c>
      <c r="EH190" s="17">
        <f>FishAbundance!EH190</f>
        <v>0</v>
      </c>
      <c r="EI190" s="17">
        <f>FishAbundance!EI190</f>
        <v>0</v>
      </c>
      <c r="EJ190" s="17">
        <f>FishAbundance!EJ190</f>
        <v>0</v>
      </c>
      <c r="EK190" s="17">
        <f>FishAbundance!EK190</f>
        <v>0</v>
      </c>
      <c r="EL190" s="17">
        <f>FishAbundance!EL190</f>
        <v>0</v>
      </c>
      <c r="EM190" s="17">
        <f>FishAbundance!EM190</f>
        <v>0</v>
      </c>
      <c r="EN190" s="17">
        <f>FishAbundance!EN190</f>
        <v>0</v>
      </c>
      <c r="EO190" s="17">
        <f>FishAbundance!EO190</f>
        <v>2</v>
      </c>
      <c r="EP190" s="17">
        <f>FishAbundance!EP190</f>
        <v>0</v>
      </c>
      <c r="EQ190" s="17">
        <f>FishAbundance!EQ190</f>
        <v>0</v>
      </c>
      <c r="ER190" s="17">
        <f>FishAbundance!ER190</f>
        <v>0</v>
      </c>
      <c r="ES190" s="17">
        <f>FishAbundance!ES190</f>
        <v>0</v>
      </c>
      <c r="ET190" s="17">
        <f>FishAbundance!ET190</f>
        <v>0</v>
      </c>
      <c r="EU190" s="17">
        <f>FishAbundance!EU190</f>
        <v>0</v>
      </c>
      <c r="EV190" s="17">
        <f>FishAbundance!EV190</f>
        <v>0</v>
      </c>
      <c r="EW190" s="17">
        <f>FishAbundance!EW190</f>
        <v>0</v>
      </c>
      <c r="EX190" s="17">
        <f>FishAbundance!EX190</f>
        <v>2</v>
      </c>
      <c r="EY190" s="17">
        <f>FishAbundance!EY190</f>
        <v>0</v>
      </c>
      <c r="EZ190" s="17">
        <f>FishAbundance!EZ190</f>
        <v>0</v>
      </c>
      <c r="FA190" s="17">
        <f>FishAbundance!FA190</f>
        <v>0</v>
      </c>
      <c r="FB190" s="17">
        <f>FishAbundance!FB190</f>
        <v>0</v>
      </c>
      <c r="FC190" s="17">
        <f>FishAbundance!FC190</f>
        <v>0</v>
      </c>
      <c r="FE190" s="17">
        <f>VLOOKUP($A190, SiteInfo!$A$2:$R$480, MATCH(FishAbundancePRIMER!FE$1, SiteInfo!$A$1:$R$1,0), 0)</f>
        <v>12</v>
      </c>
      <c r="FF190" s="17">
        <f>VLOOKUP($A190, SiteInfo!$A$2:$R$480, MATCH(FishAbundancePRIMER!FF$1, SiteInfo!$A$1:$R$1,0), 0)</f>
        <v>1</v>
      </c>
      <c r="FG190" s="17">
        <f>VLOOKUP($A190, SiteInfo!$A$2:$R$480, MATCH(FishAbundancePRIMER!FG$1, SiteInfo!$A$1:$R$1,0), 0)</f>
        <v>1993</v>
      </c>
      <c r="FH190" s="17" t="str">
        <f>VLOOKUP($A190, SiteInfo!$A$2:$R$480, MATCH(FishAbundancePRIMER!FH$1, SiteInfo!$A$1:$R$1,0), 0)</f>
        <v>CD</v>
      </c>
      <c r="FI190" s="17">
        <f>VLOOKUP($A190, SiteInfo!$A$2:$R$480, MATCH(FishAbundancePRIMER!FI$1, SiteInfo!$A$1:$R$1,0), 0)</f>
        <v>2</v>
      </c>
      <c r="FJ190" s="17" t="str">
        <f>VLOOKUP($A190, SiteInfo!$A$2:$R$480, MATCH(FishAbundancePRIMER!FJ$1, SiteInfo!$A$1:$R$1,0), 0)</f>
        <v>Cape Kidnappers</v>
      </c>
      <c r="FK190" s="17" t="str">
        <f>VLOOKUP($A190, SiteInfo!$A$2:$R$480, MATCH(FishAbundancePRIMER!FK$1, SiteInfo!$A$1:$R$1,0), 0)</f>
        <v>Hawke Bay</v>
      </c>
      <c r="FL190" s="17" t="str">
        <f>VLOOKUP($A190, SiteInfo!$A$2:$R$480, MATCH(FishAbundancePRIMER!FL$1, SiteInfo!$A$1:$R$1,0), 0)</f>
        <v>HKB</v>
      </c>
      <c r="FM190" s="17" t="str">
        <f>VLOOKUP($A190, SiteInfo!$A$2:$R$480, MATCH(FishAbundancePRIMER!FM$1, SiteInfo!$A$1:$R$1,0), 0)</f>
        <v>Hawke Bay</v>
      </c>
      <c r="FN190" s="17" t="str">
        <f>VLOOKUP($A190, SiteInfo!$A$2:$R$480, MATCH(FishAbundancePRIMER!FN$1, SiteInfo!$A$1:$R$1,0), 0)</f>
        <v>Hb</v>
      </c>
      <c r="FO190" s="17" t="str">
        <f>VLOOKUP($A190, SiteInfo!$A$2:$R$480, MATCH(FishAbundancePRIMER!FO$1, SiteInfo!$A$1:$R$1,0), 0)</f>
        <v>SENI</v>
      </c>
    </row>
    <row r="191" spans="1:171" x14ac:dyDescent="0.25">
      <c r="A191" s="11" t="str">
        <f>FishAbundance!A191</f>
        <v>Hb7</v>
      </c>
      <c r="B191" s="17">
        <f>FishAbundance!B191</f>
        <v>0</v>
      </c>
      <c r="C191" s="17">
        <f>FishAbundance!C191</f>
        <v>0</v>
      </c>
      <c r="D191" s="17">
        <f>FishAbundance!D191</f>
        <v>0</v>
      </c>
      <c r="E191" s="17">
        <f>FishAbundance!E191</f>
        <v>0</v>
      </c>
      <c r="F191" s="17">
        <f>FishAbundance!F191</f>
        <v>0</v>
      </c>
      <c r="G191" s="17">
        <f>FishAbundance!G191</f>
        <v>0</v>
      </c>
      <c r="H191" s="17">
        <f>FishAbundance!H191</f>
        <v>0</v>
      </c>
      <c r="I191" s="17">
        <f>FishAbundance!I191</f>
        <v>0</v>
      </c>
      <c r="J191" s="17">
        <f>FishAbundance!J191</f>
        <v>0</v>
      </c>
      <c r="K191" s="17">
        <f>FishAbundance!K191</f>
        <v>0</v>
      </c>
      <c r="L191" s="17">
        <f>FishAbundance!L191</f>
        <v>0</v>
      </c>
      <c r="M191" s="17">
        <f>FishAbundance!M191</f>
        <v>0</v>
      </c>
      <c r="N191" s="17">
        <f>FishAbundance!N191</f>
        <v>0</v>
      </c>
      <c r="O191" s="17">
        <f>FishAbundance!O191</f>
        <v>0</v>
      </c>
      <c r="P191" s="17">
        <f>FishAbundance!P191</f>
        <v>0</v>
      </c>
      <c r="Q191" s="17">
        <f>FishAbundance!Q191</f>
        <v>0</v>
      </c>
      <c r="R191" s="17">
        <f>FishAbundance!R191</f>
        <v>0</v>
      </c>
      <c r="S191" s="17">
        <f>FishAbundance!S191</f>
        <v>0</v>
      </c>
      <c r="T191" s="17">
        <f>FishAbundance!T191</f>
        <v>0</v>
      </c>
      <c r="U191" s="17">
        <f>FishAbundance!U191</f>
        <v>0</v>
      </c>
      <c r="V191" s="17">
        <f>FishAbundance!V191</f>
        <v>0</v>
      </c>
      <c r="W191" s="17">
        <f>FishAbundance!W191</f>
        <v>0</v>
      </c>
      <c r="X191" s="17">
        <f>FishAbundance!X191</f>
        <v>0</v>
      </c>
      <c r="Y191" s="17">
        <f>FishAbundance!Y191</f>
        <v>0</v>
      </c>
      <c r="Z191" s="17">
        <f>FishAbundance!Z191</f>
        <v>0</v>
      </c>
      <c r="AA191" s="17">
        <f>FishAbundance!AA191</f>
        <v>0</v>
      </c>
      <c r="AB191" s="17">
        <f>FishAbundance!AB191</f>
        <v>0</v>
      </c>
      <c r="AC191" s="17">
        <f>FishAbundance!AC191</f>
        <v>0</v>
      </c>
      <c r="AD191" s="17">
        <f>FishAbundance!AD191</f>
        <v>0</v>
      </c>
      <c r="AE191" s="17">
        <f>FishAbundance!AE191</f>
        <v>0</v>
      </c>
      <c r="AF191" s="17">
        <f>FishAbundance!AF191</f>
        <v>0</v>
      </c>
      <c r="AG191" s="17">
        <f>FishAbundance!AG191</f>
        <v>0</v>
      </c>
      <c r="AH191" s="17">
        <f>FishAbundance!AH191</f>
        <v>0</v>
      </c>
      <c r="AI191" s="17">
        <f>FishAbundance!AI191</f>
        <v>0</v>
      </c>
      <c r="AJ191" s="17">
        <f>FishAbundance!AJ191</f>
        <v>0</v>
      </c>
      <c r="AK191" s="17">
        <f>FishAbundance!AK191</f>
        <v>0</v>
      </c>
      <c r="AL191" s="17">
        <f>FishAbundance!AL191</f>
        <v>0</v>
      </c>
      <c r="AM191" s="17">
        <f>FishAbundance!AM191</f>
        <v>2</v>
      </c>
      <c r="AN191" s="17">
        <f>FishAbundance!AN191</f>
        <v>0</v>
      </c>
      <c r="AO191" s="17">
        <f>FishAbundance!AO191</f>
        <v>0</v>
      </c>
      <c r="AP191" s="17">
        <f>FishAbundance!AP191</f>
        <v>0</v>
      </c>
      <c r="AQ191" s="17">
        <f>FishAbundance!AQ191</f>
        <v>0</v>
      </c>
      <c r="AR191" s="17">
        <f>FishAbundance!AR191</f>
        <v>0</v>
      </c>
      <c r="AS191" s="17">
        <f>FishAbundance!AS191</f>
        <v>0</v>
      </c>
      <c r="AT191" s="17">
        <f>FishAbundance!AT191</f>
        <v>0</v>
      </c>
      <c r="AU191" s="17">
        <f>FishAbundance!AU191</f>
        <v>0</v>
      </c>
      <c r="AV191" s="17">
        <f>FishAbundance!AV191</f>
        <v>0</v>
      </c>
      <c r="AW191" s="17">
        <f>FishAbundance!AW191</f>
        <v>0</v>
      </c>
      <c r="AX191" s="17">
        <f>FishAbundance!AX191</f>
        <v>0</v>
      </c>
      <c r="AY191" s="17">
        <f>FishAbundance!AY191</f>
        <v>0</v>
      </c>
      <c r="AZ191" s="17">
        <f>FishAbundance!AZ191</f>
        <v>0</v>
      </c>
      <c r="BA191" s="17">
        <f>FishAbundance!BA191</f>
        <v>0</v>
      </c>
      <c r="BB191" s="17">
        <f>FishAbundance!BB191</f>
        <v>0</v>
      </c>
      <c r="BC191" s="17">
        <f>FishAbundance!BC191</f>
        <v>0</v>
      </c>
      <c r="BD191" s="17">
        <f>FishAbundance!BD191</f>
        <v>0</v>
      </c>
      <c r="BE191" s="17">
        <f>FishAbundance!BE191</f>
        <v>0</v>
      </c>
      <c r="BF191" s="17">
        <f>FishAbundance!BF191</f>
        <v>4</v>
      </c>
      <c r="BG191" s="17">
        <f>FishAbundance!BG191</f>
        <v>0</v>
      </c>
      <c r="BH191" s="17">
        <f>FishAbundance!BH191</f>
        <v>0</v>
      </c>
      <c r="BI191" s="17">
        <f>FishAbundance!BI191</f>
        <v>0</v>
      </c>
      <c r="BJ191" s="17">
        <f>FishAbundance!BJ191</f>
        <v>0</v>
      </c>
      <c r="BK191" s="17">
        <f>FishAbundance!BK191</f>
        <v>0</v>
      </c>
      <c r="BL191" s="17">
        <f>FishAbundance!BL191</f>
        <v>0</v>
      </c>
      <c r="BM191" s="17">
        <f>FishAbundance!BM191</f>
        <v>0</v>
      </c>
      <c r="BN191" s="17">
        <f>FishAbundance!BN191</f>
        <v>0</v>
      </c>
      <c r="BO191" s="17">
        <f>FishAbundance!BO191</f>
        <v>0</v>
      </c>
      <c r="BP191" s="17">
        <f>FishAbundance!BP191</f>
        <v>0</v>
      </c>
      <c r="BQ191" s="17">
        <f>FishAbundance!BQ191</f>
        <v>0</v>
      </c>
      <c r="BR191" s="17">
        <f>FishAbundance!BR191</f>
        <v>1</v>
      </c>
      <c r="BS191" s="17">
        <f>FishAbundance!BS191</f>
        <v>0</v>
      </c>
      <c r="BT191" s="17">
        <f>FishAbundance!BT191</f>
        <v>0</v>
      </c>
      <c r="BU191" s="17">
        <f>FishAbundance!BU191</f>
        <v>0</v>
      </c>
      <c r="BV191" s="17">
        <f>FishAbundance!BV191</f>
        <v>0</v>
      </c>
      <c r="BW191" s="17">
        <f>FishAbundance!BW191</f>
        <v>0</v>
      </c>
      <c r="BX191" s="17">
        <f>FishAbundance!BX191</f>
        <v>0</v>
      </c>
      <c r="BY191" s="17">
        <f>FishAbundance!BY191</f>
        <v>0</v>
      </c>
      <c r="BZ191" s="17">
        <f>FishAbundance!BZ191</f>
        <v>0</v>
      </c>
      <c r="CA191" s="17">
        <f>FishAbundance!CA191</f>
        <v>0</v>
      </c>
      <c r="CB191" s="17">
        <f>FishAbundance!CB191</f>
        <v>0</v>
      </c>
      <c r="CC191" s="17">
        <f>FishAbundance!CC191</f>
        <v>0</v>
      </c>
      <c r="CD191" s="17">
        <f>FishAbundance!CD191</f>
        <v>0</v>
      </c>
      <c r="CE191" s="17">
        <f>FishAbundance!CE191</f>
        <v>0</v>
      </c>
      <c r="CF191" s="17">
        <f>FishAbundance!CF191</f>
        <v>0</v>
      </c>
      <c r="CG191" s="17">
        <f>FishAbundance!CG191</f>
        <v>0</v>
      </c>
      <c r="CH191" s="17">
        <f>FishAbundance!CH191</f>
        <v>0</v>
      </c>
      <c r="CI191" s="17">
        <f>FishAbundance!CI191</f>
        <v>0</v>
      </c>
      <c r="CJ191" s="17">
        <f>FishAbundance!CJ191</f>
        <v>0</v>
      </c>
      <c r="CK191" s="17">
        <f>FishAbundance!CK191</f>
        <v>0</v>
      </c>
      <c r="CL191" s="17">
        <f>FishAbundance!CL191</f>
        <v>0</v>
      </c>
      <c r="CM191" s="17">
        <f>FishAbundance!CM191</f>
        <v>2</v>
      </c>
      <c r="CN191" s="17">
        <f>FishAbundance!CN191</f>
        <v>2</v>
      </c>
      <c r="CO191" s="17">
        <f>FishAbundance!CO191</f>
        <v>0</v>
      </c>
      <c r="CP191" s="17">
        <f>FishAbundance!CP191</f>
        <v>0</v>
      </c>
      <c r="CQ191" s="17">
        <f>FishAbundance!CQ191</f>
        <v>0</v>
      </c>
      <c r="CR191" s="17">
        <f>FishAbundance!CR191</f>
        <v>0</v>
      </c>
      <c r="CS191" s="17">
        <f>FishAbundance!CS191</f>
        <v>3</v>
      </c>
      <c r="CT191" s="17">
        <f>FishAbundance!CT191</f>
        <v>0</v>
      </c>
      <c r="CU191" s="17">
        <f>FishAbundance!CU191</f>
        <v>1</v>
      </c>
      <c r="CV191" s="17">
        <f>FishAbundance!CV191</f>
        <v>0</v>
      </c>
      <c r="CW191" s="17">
        <f>FishAbundance!CW191</f>
        <v>0</v>
      </c>
      <c r="CX191" s="17">
        <f>FishAbundance!CX191</f>
        <v>0</v>
      </c>
      <c r="CY191" s="17">
        <f>FishAbundance!CY191</f>
        <v>0</v>
      </c>
      <c r="CZ191" s="17">
        <f>FishAbundance!CZ191</f>
        <v>0</v>
      </c>
      <c r="DA191" s="17">
        <f>FishAbundance!DA191</f>
        <v>0</v>
      </c>
      <c r="DB191" s="17">
        <f>FishAbundance!DB191</f>
        <v>0</v>
      </c>
      <c r="DC191" s="17">
        <f>FishAbundance!DC191</f>
        <v>2</v>
      </c>
      <c r="DD191" s="17">
        <f>FishAbundance!DD191</f>
        <v>0</v>
      </c>
      <c r="DE191" s="17">
        <f>FishAbundance!DE191</f>
        <v>0</v>
      </c>
      <c r="DF191" s="17">
        <f>FishAbundance!DF191</f>
        <v>0</v>
      </c>
      <c r="DG191" s="17">
        <f>FishAbundance!DG191</f>
        <v>0</v>
      </c>
      <c r="DH191" s="17">
        <f>FishAbundance!DH191</f>
        <v>0</v>
      </c>
      <c r="DI191" s="17">
        <f>FishAbundance!DI191</f>
        <v>0</v>
      </c>
      <c r="DJ191" s="17">
        <f>FishAbundance!DJ191</f>
        <v>0</v>
      </c>
      <c r="DK191" s="17">
        <f>FishAbundance!DK191</f>
        <v>0</v>
      </c>
      <c r="DL191" s="17">
        <f>FishAbundance!DL191</f>
        <v>0</v>
      </c>
      <c r="DM191" s="17">
        <f>FishAbundance!DM191</f>
        <v>0</v>
      </c>
      <c r="DN191" s="17">
        <f>FishAbundance!DN191</f>
        <v>0</v>
      </c>
      <c r="DO191" s="17">
        <f>FishAbundance!DO191</f>
        <v>0</v>
      </c>
      <c r="DP191" s="17">
        <f>FishAbundance!DP191</f>
        <v>0</v>
      </c>
      <c r="DQ191" s="17">
        <f>FishAbundance!DQ191</f>
        <v>0</v>
      </c>
      <c r="DR191" s="17">
        <f>FishAbundance!DR191</f>
        <v>0</v>
      </c>
      <c r="DS191" s="17">
        <f>FishAbundance!DS191</f>
        <v>0</v>
      </c>
      <c r="DT191" s="17">
        <f>FishAbundance!DT191</f>
        <v>1</v>
      </c>
      <c r="DU191" s="17">
        <f>FishAbundance!DU191</f>
        <v>0</v>
      </c>
      <c r="DV191" s="17">
        <f>FishAbundance!DV191</f>
        <v>0</v>
      </c>
      <c r="DW191" s="17">
        <f>FishAbundance!DW191</f>
        <v>0</v>
      </c>
      <c r="DX191" s="17">
        <f>FishAbundance!DX191</f>
        <v>0</v>
      </c>
      <c r="DY191" s="17">
        <f>FishAbundance!DY191</f>
        <v>0</v>
      </c>
      <c r="DZ191" s="17">
        <f>FishAbundance!DZ191</f>
        <v>0</v>
      </c>
      <c r="EA191" s="17">
        <f>FishAbundance!EA191</f>
        <v>0</v>
      </c>
      <c r="EB191" s="17">
        <f>FishAbundance!EB191</f>
        <v>2</v>
      </c>
      <c r="EC191" s="17">
        <f>FishAbundance!EC191</f>
        <v>2</v>
      </c>
      <c r="ED191" s="17">
        <f>FishAbundance!ED191</f>
        <v>0</v>
      </c>
      <c r="EE191" s="17">
        <f>FishAbundance!EE191</f>
        <v>0</v>
      </c>
      <c r="EF191" s="17">
        <f>FishAbundance!EF191</f>
        <v>0</v>
      </c>
      <c r="EG191" s="17">
        <f>FishAbundance!EG191</f>
        <v>0</v>
      </c>
      <c r="EH191" s="17">
        <f>FishAbundance!EH191</f>
        <v>0</v>
      </c>
      <c r="EI191" s="17">
        <f>FishAbundance!EI191</f>
        <v>1</v>
      </c>
      <c r="EJ191" s="17">
        <f>FishAbundance!EJ191</f>
        <v>0</v>
      </c>
      <c r="EK191" s="17">
        <f>FishAbundance!EK191</f>
        <v>2</v>
      </c>
      <c r="EL191" s="17">
        <f>FishAbundance!EL191</f>
        <v>0</v>
      </c>
      <c r="EM191" s="17">
        <f>FishAbundance!EM191</f>
        <v>0</v>
      </c>
      <c r="EN191" s="17">
        <f>FishAbundance!EN191</f>
        <v>0</v>
      </c>
      <c r="EO191" s="17">
        <f>FishAbundance!EO191</f>
        <v>2</v>
      </c>
      <c r="EP191" s="17">
        <f>FishAbundance!EP191</f>
        <v>0</v>
      </c>
      <c r="EQ191" s="17">
        <f>FishAbundance!EQ191</f>
        <v>0</v>
      </c>
      <c r="ER191" s="17">
        <f>FishAbundance!ER191</f>
        <v>0</v>
      </c>
      <c r="ES191" s="17">
        <f>FishAbundance!ES191</f>
        <v>0</v>
      </c>
      <c r="ET191" s="17">
        <f>FishAbundance!ET191</f>
        <v>0</v>
      </c>
      <c r="EU191" s="17">
        <f>FishAbundance!EU191</f>
        <v>0</v>
      </c>
      <c r="EV191" s="17">
        <f>FishAbundance!EV191</f>
        <v>0</v>
      </c>
      <c r="EW191" s="17">
        <f>FishAbundance!EW191</f>
        <v>0</v>
      </c>
      <c r="EX191" s="17">
        <f>FishAbundance!EX191</f>
        <v>0</v>
      </c>
      <c r="EY191" s="17">
        <f>FishAbundance!EY191</f>
        <v>0</v>
      </c>
      <c r="EZ191" s="17">
        <f>FishAbundance!EZ191</f>
        <v>0</v>
      </c>
      <c r="FA191" s="17">
        <f>FishAbundance!FA191</f>
        <v>0</v>
      </c>
      <c r="FB191" s="17">
        <f>FishAbundance!FB191</f>
        <v>0</v>
      </c>
      <c r="FC191" s="17">
        <f>FishAbundance!FC191</f>
        <v>0</v>
      </c>
      <c r="FE191" s="17">
        <f>VLOOKUP($A191, SiteInfo!$A$2:$R$480, MATCH(FishAbundancePRIMER!FE$1, SiteInfo!$A$1:$R$1,0), 0)</f>
        <v>12</v>
      </c>
      <c r="FF191" s="17">
        <f>VLOOKUP($A191, SiteInfo!$A$2:$R$480, MATCH(FishAbundancePRIMER!FF$1, SiteInfo!$A$1:$R$1,0), 0)</f>
        <v>1</v>
      </c>
      <c r="FG191" s="17">
        <f>VLOOKUP($A191, SiteInfo!$A$2:$R$480, MATCH(FishAbundancePRIMER!FG$1, SiteInfo!$A$1:$R$1,0), 0)</f>
        <v>1993</v>
      </c>
      <c r="FH191" s="17" t="str">
        <f>VLOOKUP($A191, SiteInfo!$A$2:$R$480, MATCH(FishAbundancePRIMER!FH$1, SiteInfo!$A$1:$R$1,0), 0)</f>
        <v>CD</v>
      </c>
      <c r="FI191" s="17">
        <f>VLOOKUP($A191, SiteInfo!$A$2:$R$480, MATCH(FishAbundancePRIMER!FI$1, SiteInfo!$A$1:$R$1,0), 0)</f>
        <v>1</v>
      </c>
      <c r="FJ191" s="17" t="str">
        <f>VLOOKUP($A191, SiteInfo!$A$2:$R$480, MATCH(FishAbundancePRIMER!FJ$1, SiteInfo!$A$1:$R$1,0), 0)</f>
        <v>Cape Kidnappers Black Reef</v>
      </c>
      <c r="FK191" s="17" t="str">
        <f>VLOOKUP($A191, SiteInfo!$A$2:$R$480, MATCH(FishAbundancePRIMER!FK$1, SiteInfo!$A$1:$R$1,0), 0)</f>
        <v>Hawke Bay</v>
      </c>
      <c r="FL191" s="17" t="str">
        <f>VLOOKUP($A191, SiteInfo!$A$2:$R$480, MATCH(FishAbundancePRIMER!FL$1, SiteInfo!$A$1:$R$1,0), 0)</f>
        <v>HKB</v>
      </c>
      <c r="FM191" s="17" t="str">
        <f>VLOOKUP($A191, SiteInfo!$A$2:$R$480, MATCH(FishAbundancePRIMER!FM$1, SiteInfo!$A$1:$R$1,0), 0)</f>
        <v>Hawke Bay</v>
      </c>
      <c r="FN191" s="17" t="str">
        <f>VLOOKUP($A191, SiteInfo!$A$2:$R$480, MATCH(FishAbundancePRIMER!FN$1, SiteInfo!$A$1:$R$1,0), 0)</f>
        <v>Hb</v>
      </c>
      <c r="FO191" s="17" t="str">
        <f>VLOOKUP($A191, SiteInfo!$A$2:$R$480, MATCH(FishAbundancePRIMER!FO$1, SiteInfo!$A$1:$R$1,0), 0)</f>
        <v>SENI</v>
      </c>
    </row>
    <row r="192" spans="1:171" x14ac:dyDescent="0.25">
      <c r="A192" s="11" t="str">
        <f>FishAbundance!A192</f>
        <v>Hb8</v>
      </c>
      <c r="B192" s="17">
        <f>FishAbundance!B192</f>
        <v>0</v>
      </c>
      <c r="C192" s="17">
        <f>FishAbundance!C192</f>
        <v>0</v>
      </c>
      <c r="D192" s="17">
        <f>FishAbundance!D192</f>
        <v>0</v>
      </c>
      <c r="E192" s="17">
        <f>FishAbundance!E192</f>
        <v>0</v>
      </c>
      <c r="F192" s="17">
        <f>FishAbundance!F192</f>
        <v>0</v>
      </c>
      <c r="G192" s="17">
        <f>FishAbundance!G192</f>
        <v>0</v>
      </c>
      <c r="H192" s="17">
        <f>FishAbundance!H192</f>
        <v>0</v>
      </c>
      <c r="I192" s="17">
        <f>FishAbundance!I192</f>
        <v>0</v>
      </c>
      <c r="J192" s="17">
        <f>FishAbundance!J192</f>
        <v>0</v>
      </c>
      <c r="K192" s="17">
        <f>FishAbundance!K192</f>
        <v>0</v>
      </c>
      <c r="L192" s="17">
        <f>FishAbundance!L192</f>
        <v>0</v>
      </c>
      <c r="M192" s="17">
        <f>FishAbundance!M192</f>
        <v>0</v>
      </c>
      <c r="N192" s="17">
        <f>FishAbundance!N192</f>
        <v>0</v>
      </c>
      <c r="O192" s="17">
        <f>FishAbundance!O192</f>
        <v>0</v>
      </c>
      <c r="P192" s="17">
        <f>FishAbundance!P192</f>
        <v>0</v>
      </c>
      <c r="Q192" s="17">
        <f>FishAbundance!Q192</f>
        <v>3</v>
      </c>
      <c r="R192" s="17">
        <f>FishAbundance!R192</f>
        <v>0</v>
      </c>
      <c r="S192" s="17">
        <f>FishAbundance!S192</f>
        <v>0</v>
      </c>
      <c r="T192" s="17">
        <f>FishAbundance!T192</f>
        <v>0</v>
      </c>
      <c r="U192" s="17">
        <f>FishAbundance!U192</f>
        <v>0</v>
      </c>
      <c r="V192" s="17">
        <f>FishAbundance!V192</f>
        <v>3</v>
      </c>
      <c r="W192" s="17">
        <f>FishAbundance!W192</f>
        <v>0</v>
      </c>
      <c r="X192" s="17">
        <f>FishAbundance!X192</f>
        <v>3</v>
      </c>
      <c r="Y192" s="17">
        <f>FishAbundance!Y192</f>
        <v>0</v>
      </c>
      <c r="Z192" s="17">
        <f>FishAbundance!Z192</f>
        <v>0</v>
      </c>
      <c r="AA192" s="17">
        <f>FishAbundance!AA192</f>
        <v>1</v>
      </c>
      <c r="AB192" s="17">
        <f>FishAbundance!AB192</f>
        <v>0</v>
      </c>
      <c r="AC192" s="17">
        <f>FishAbundance!AC192</f>
        <v>0</v>
      </c>
      <c r="AD192" s="17">
        <f>FishAbundance!AD192</f>
        <v>0</v>
      </c>
      <c r="AE192" s="17">
        <f>FishAbundance!AE192</f>
        <v>0</v>
      </c>
      <c r="AF192" s="17">
        <f>FishAbundance!AF192</f>
        <v>0</v>
      </c>
      <c r="AG192" s="17">
        <f>FishAbundance!AG192</f>
        <v>0</v>
      </c>
      <c r="AH192" s="17">
        <f>FishAbundance!AH192</f>
        <v>0</v>
      </c>
      <c r="AI192" s="17">
        <f>FishAbundance!AI192</f>
        <v>0</v>
      </c>
      <c r="AJ192" s="17">
        <f>FishAbundance!AJ192</f>
        <v>0</v>
      </c>
      <c r="AK192" s="17">
        <f>FishAbundance!AK192</f>
        <v>0</v>
      </c>
      <c r="AL192" s="17">
        <f>FishAbundance!AL192</f>
        <v>0</v>
      </c>
      <c r="AM192" s="17">
        <f>FishAbundance!AM192</f>
        <v>3</v>
      </c>
      <c r="AN192" s="17">
        <f>FishAbundance!AN192</f>
        <v>0</v>
      </c>
      <c r="AO192" s="17">
        <f>FishAbundance!AO192</f>
        <v>0</v>
      </c>
      <c r="AP192" s="17">
        <f>FishAbundance!AP192</f>
        <v>0</v>
      </c>
      <c r="AQ192" s="17">
        <f>FishAbundance!AQ192</f>
        <v>0</v>
      </c>
      <c r="AR192" s="17">
        <f>FishAbundance!AR192</f>
        <v>0</v>
      </c>
      <c r="AS192" s="17">
        <f>FishAbundance!AS192</f>
        <v>3</v>
      </c>
      <c r="AT192" s="17">
        <f>FishAbundance!AT192</f>
        <v>0</v>
      </c>
      <c r="AU192" s="17">
        <f>FishAbundance!AU192</f>
        <v>0</v>
      </c>
      <c r="AV192" s="17">
        <f>FishAbundance!AV192</f>
        <v>3</v>
      </c>
      <c r="AW192" s="17">
        <f>FishAbundance!AW192</f>
        <v>0</v>
      </c>
      <c r="AX192" s="17">
        <f>FishAbundance!AX192</f>
        <v>0</v>
      </c>
      <c r="AY192" s="17">
        <f>FishAbundance!AY192</f>
        <v>0</v>
      </c>
      <c r="AZ192" s="17">
        <f>FishAbundance!AZ192</f>
        <v>0</v>
      </c>
      <c r="BA192" s="17">
        <f>FishAbundance!BA192</f>
        <v>0</v>
      </c>
      <c r="BB192" s="17">
        <f>FishAbundance!BB192</f>
        <v>0</v>
      </c>
      <c r="BC192" s="17">
        <f>FishAbundance!BC192</f>
        <v>0</v>
      </c>
      <c r="BD192" s="17">
        <f>FishAbundance!BD192</f>
        <v>2</v>
      </c>
      <c r="BE192" s="17">
        <f>FishAbundance!BE192</f>
        <v>0</v>
      </c>
      <c r="BF192" s="17">
        <f>FishAbundance!BF192</f>
        <v>0</v>
      </c>
      <c r="BG192" s="17">
        <f>FishAbundance!BG192</f>
        <v>0</v>
      </c>
      <c r="BH192" s="17">
        <f>FishAbundance!BH192</f>
        <v>0</v>
      </c>
      <c r="BI192" s="17">
        <f>FishAbundance!BI192</f>
        <v>0</v>
      </c>
      <c r="BJ192" s="17">
        <f>FishAbundance!BJ192</f>
        <v>0</v>
      </c>
      <c r="BK192" s="17">
        <f>FishAbundance!BK192</f>
        <v>0</v>
      </c>
      <c r="BL192" s="17">
        <f>FishAbundance!BL192</f>
        <v>0</v>
      </c>
      <c r="BM192" s="17">
        <f>FishAbundance!BM192</f>
        <v>0</v>
      </c>
      <c r="BN192" s="17">
        <f>FishAbundance!BN192</f>
        <v>0</v>
      </c>
      <c r="BO192" s="17">
        <f>FishAbundance!BO192</f>
        <v>0</v>
      </c>
      <c r="BP192" s="17">
        <f>FishAbundance!BP192</f>
        <v>0</v>
      </c>
      <c r="BQ192" s="17">
        <f>FishAbundance!BQ192</f>
        <v>0</v>
      </c>
      <c r="BR192" s="17">
        <f>FishAbundance!BR192</f>
        <v>3</v>
      </c>
      <c r="BS192" s="17">
        <f>FishAbundance!BS192</f>
        <v>0</v>
      </c>
      <c r="BT192" s="17">
        <f>FishAbundance!BT192</f>
        <v>0</v>
      </c>
      <c r="BU192" s="17">
        <f>FishAbundance!BU192</f>
        <v>0</v>
      </c>
      <c r="BV192" s="17">
        <f>FishAbundance!BV192</f>
        <v>0</v>
      </c>
      <c r="BW192" s="17">
        <f>FishAbundance!BW192</f>
        <v>4</v>
      </c>
      <c r="BX192" s="17">
        <f>FishAbundance!BX192</f>
        <v>0</v>
      </c>
      <c r="BY192" s="17">
        <f>FishAbundance!BY192</f>
        <v>0</v>
      </c>
      <c r="BZ192" s="17">
        <f>FishAbundance!BZ192</f>
        <v>0</v>
      </c>
      <c r="CA192" s="17">
        <f>FishAbundance!CA192</f>
        <v>0</v>
      </c>
      <c r="CB192" s="17">
        <f>FishAbundance!CB192</f>
        <v>0</v>
      </c>
      <c r="CC192" s="17">
        <f>FishAbundance!CC192</f>
        <v>0</v>
      </c>
      <c r="CD192" s="17">
        <f>FishAbundance!CD192</f>
        <v>0</v>
      </c>
      <c r="CE192" s="17">
        <f>FishAbundance!CE192</f>
        <v>0</v>
      </c>
      <c r="CF192" s="17">
        <f>FishAbundance!CF192</f>
        <v>0</v>
      </c>
      <c r="CG192" s="17">
        <f>FishAbundance!CG192</f>
        <v>0</v>
      </c>
      <c r="CH192" s="17">
        <f>FishAbundance!CH192</f>
        <v>0</v>
      </c>
      <c r="CI192" s="17">
        <f>FishAbundance!CI192</f>
        <v>0</v>
      </c>
      <c r="CJ192" s="17">
        <f>FishAbundance!CJ192</f>
        <v>0</v>
      </c>
      <c r="CK192" s="17">
        <f>FishAbundance!CK192</f>
        <v>0</v>
      </c>
      <c r="CL192" s="17">
        <f>FishAbundance!CL192</f>
        <v>0</v>
      </c>
      <c r="CM192" s="17">
        <f>FishAbundance!CM192</f>
        <v>0</v>
      </c>
      <c r="CN192" s="17">
        <f>FishAbundance!CN192</f>
        <v>2</v>
      </c>
      <c r="CO192" s="17">
        <f>FishAbundance!CO192</f>
        <v>0</v>
      </c>
      <c r="CP192" s="17">
        <f>FishAbundance!CP192</f>
        <v>0</v>
      </c>
      <c r="CQ192" s="17">
        <f>FishAbundance!CQ192</f>
        <v>0</v>
      </c>
      <c r="CR192" s="17">
        <f>FishAbundance!CR192</f>
        <v>0</v>
      </c>
      <c r="CS192" s="17">
        <f>FishAbundance!CS192</f>
        <v>2</v>
      </c>
      <c r="CT192" s="17">
        <f>FishAbundance!CT192</f>
        <v>0</v>
      </c>
      <c r="CU192" s="17">
        <f>FishAbundance!CU192</f>
        <v>4</v>
      </c>
      <c r="CV192" s="17">
        <f>FishAbundance!CV192</f>
        <v>2</v>
      </c>
      <c r="CW192" s="17">
        <f>FishAbundance!CW192</f>
        <v>0</v>
      </c>
      <c r="CX192" s="17">
        <f>FishAbundance!CX192</f>
        <v>0</v>
      </c>
      <c r="CY192" s="17">
        <f>FishAbundance!CY192</f>
        <v>0</v>
      </c>
      <c r="CZ192" s="17">
        <f>FishAbundance!CZ192</f>
        <v>0</v>
      </c>
      <c r="DA192" s="17">
        <f>FishAbundance!DA192</f>
        <v>3</v>
      </c>
      <c r="DB192" s="17">
        <f>FishAbundance!DB192</f>
        <v>0</v>
      </c>
      <c r="DC192" s="17">
        <f>FishAbundance!DC192</f>
        <v>3</v>
      </c>
      <c r="DD192" s="17">
        <f>FishAbundance!DD192</f>
        <v>0</v>
      </c>
      <c r="DE192" s="17">
        <f>FishAbundance!DE192</f>
        <v>0</v>
      </c>
      <c r="DF192" s="17">
        <f>FishAbundance!DF192</f>
        <v>3</v>
      </c>
      <c r="DG192" s="17">
        <f>FishAbundance!DG192</f>
        <v>0</v>
      </c>
      <c r="DH192" s="17">
        <f>FishAbundance!DH192</f>
        <v>0</v>
      </c>
      <c r="DI192" s="17">
        <f>FishAbundance!DI192</f>
        <v>0</v>
      </c>
      <c r="DJ192" s="17">
        <f>FishAbundance!DJ192</f>
        <v>0</v>
      </c>
      <c r="DK192" s="17">
        <f>FishAbundance!DK192</f>
        <v>0</v>
      </c>
      <c r="DL192" s="17">
        <f>FishAbundance!DL192</f>
        <v>0</v>
      </c>
      <c r="DM192" s="17">
        <f>FishAbundance!DM192</f>
        <v>0</v>
      </c>
      <c r="DN192" s="17">
        <f>FishAbundance!DN192</f>
        <v>0</v>
      </c>
      <c r="DO192" s="17">
        <f>FishAbundance!DO192</f>
        <v>0</v>
      </c>
      <c r="DP192" s="17">
        <f>FishAbundance!DP192</f>
        <v>0</v>
      </c>
      <c r="DQ192" s="17">
        <f>FishAbundance!DQ192</f>
        <v>0</v>
      </c>
      <c r="DR192" s="17">
        <f>FishAbundance!DR192</f>
        <v>0</v>
      </c>
      <c r="DS192" s="17">
        <f>FishAbundance!DS192</f>
        <v>0</v>
      </c>
      <c r="DT192" s="17">
        <f>FishAbundance!DT192</f>
        <v>0</v>
      </c>
      <c r="DU192" s="17">
        <f>FishAbundance!DU192</f>
        <v>0</v>
      </c>
      <c r="DV192" s="17">
        <f>FishAbundance!DV192</f>
        <v>0</v>
      </c>
      <c r="DW192" s="17">
        <f>FishAbundance!DW192</f>
        <v>0</v>
      </c>
      <c r="DX192" s="17">
        <f>FishAbundance!DX192</f>
        <v>0</v>
      </c>
      <c r="DY192" s="17">
        <f>FishAbundance!DY192</f>
        <v>0</v>
      </c>
      <c r="DZ192" s="17">
        <f>FishAbundance!DZ192</f>
        <v>2</v>
      </c>
      <c r="EA192" s="17">
        <f>FishAbundance!EA192</f>
        <v>0</v>
      </c>
      <c r="EB192" s="17">
        <f>FishAbundance!EB192</f>
        <v>2</v>
      </c>
      <c r="EC192" s="17">
        <f>FishAbundance!EC192</f>
        <v>0</v>
      </c>
      <c r="ED192" s="17">
        <f>FishAbundance!ED192</f>
        <v>0</v>
      </c>
      <c r="EE192" s="17">
        <f>FishAbundance!EE192</f>
        <v>0</v>
      </c>
      <c r="EF192" s="17">
        <f>FishAbundance!EF192</f>
        <v>0</v>
      </c>
      <c r="EG192" s="17">
        <f>FishAbundance!EG192</f>
        <v>0</v>
      </c>
      <c r="EH192" s="17">
        <f>FishAbundance!EH192</f>
        <v>0</v>
      </c>
      <c r="EI192" s="17">
        <f>FishAbundance!EI192</f>
        <v>0</v>
      </c>
      <c r="EJ192" s="17">
        <f>FishAbundance!EJ192</f>
        <v>0</v>
      </c>
      <c r="EK192" s="17">
        <f>FishAbundance!EK192</f>
        <v>0</v>
      </c>
      <c r="EL192" s="17">
        <f>FishAbundance!EL192</f>
        <v>0</v>
      </c>
      <c r="EM192" s="17">
        <f>FishAbundance!EM192</f>
        <v>0</v>
      </c>
      <c r="EN192" s="17">
        <f>FishAbundance!EN192</f>
        <v>0</v>
      </c>
      <c r="EO192" s="17">
        <f>FishAbundance!EO192</f>
        <v>0</v>
      </c>
      <c r="EP192" s="17">
        <f>FishAbundance!EP192</f>
        <v>0</v>
      </c>
      <c r="EQ192" s="17">
        <f>FishAbundance!EQ192</f>
        <v>0</v>
      </c>
      <c r="ER192" s="17">
        <f>FishAbundance!ER192</f>
        <v>0</v>
      </c>
      <c r="ES192" s="17">
        <f>FishAbundance!ES192</f>
        <v>0</v>
      </c>
      <c r="ET192" s="17">
        <f>FishAbundance!ET192</f>
        <v>0</v>
      </c>
      <c r="EU192" s="17">
        <f>FishAbundance!EU192</f>
        <v>0</v>
      </c>
      <c r="EV192" s="17">
        <f>FishAbundance!EV192</f>
        <v>0</v>
      </c>
      <c r="EW192" s="17">
        <f>FishAbundance!EW192</f>
        <v>0</v>
      </c>
      <c r="EX192" s="17">
        <f>FishAbundance!EX192</f>
        <v>3</v>
      </c>
      <c r="EY192" s="17">
        <f>FishAbundance!EY192</f>
        <v>0</v>
      </c>
      <c r="EZ192" s="17">
        <f>FishAbundance!EZ192</f>
        <v>0</v>
      </c>
      <c r="FA192" s="17">
        <f>FishAbundance!FA192</f>
        <v>0</v>
      </c>
      <c r="FB192" s="17">
        <f>FishAbundance!FB192</f>
        <v>0</v>
      </c>
      <c r="FC192" s="17">
        <f>FishAbundance!FC192</f>
        <v>0</v>
      </c>
      <c r="FE192" s="17">
        <f>VLOOKUP($A192, SiteInfo!$A$2:$R$480, MATCH(FishAbundancePRIMER!FE$1, SiteInfo!$A$1:$R$1,0), 0)</f>
        <v>16</v>
      </c>
      <c r="FF192" s="17">
        <f>VLOOKUP($A192, SiteInfo!$A$2:$R$480, MATCH(FishAbundancePRIMER!FF$1, SiteInfo!$A$1:$R$1,0), 0)</f>
        <v>12</v>
      </c>
      <c r="FG192" s="17">
        <f>VLOOKUP($A192, SiteInfo!$A$2:$R$480, MATCH(FishAbundancePRIMER!FG$1, SiteInfo!$A$1:$R$1,0), 0)</f>
        <v>1994</v>
      </c>
      <c r="FH192" s="17" t="str">
        <f>VLOOKUP($A192, SiteInfo!$A$2:$R$480, MATCH(FishAbundancePRIMER!FH$1, SiteInfo!$A$1:$R$1,0), 0)</f>
        <v>CD</v>
      </c>
      <c r="FI192" s="17">
        <f>VLOOKUP($A192, SiteInfo!$A$2:$R$480, MATCH(FishAbundancePRIMER!FI$1, SiteInfo!$A$1:$R$1,0), 0)</f>
        <v>2</v>
      </c>
      <c r="FJ192" s="17" t="str">
        <f>VLOOKUP($A192, SiteInfo!$A$2:$R$480, MATCH(FishAbundancePRIMER!FJ$1, SiteInfo!$A$1:$R$1,0), 0)</f>
        <v>Pania Reef</v>
      </c>
      <c r="FK192" s="17" t="str">
        <f>VLOOKUP($A192, SiteInfo!$A$2:$R$480, MATCH(FishAbundancePRIMER!FK$1, SiteInfo!$A$1:$R$1,0), 0)</f>
        <v>Hawke Bay</v>
      </c>
      <c r="FL192" s="17" t="str">
        <f>VLOOKUP($A192, SiteInfo!$A$2:$R$480, MATCH(FishAbundancePRIMER!FL$1, SiteInfo!$A$1:$R$1,0), 0)</f>
        <v>HKB</v>
      </c>
      <c r="FM192" s="17" t="str">
        <f>VLOOKUP($A192, SiteInfo!$A$2:$R$480, MATCH(FishAbundancePRIMER!FM$1, SiteInfo!$A$1:$R$1,0), 0)</f>
        <v>Hawke Bay</v>
      </c>
      <c r="FN192" s="17" t="str">
        <f>VLOOKUP($A192, SiteInfo!$A$2:$R$480, MATCH(FishAbundancePRIMER!FN$1, SiteInfo!$A$1:$R$1,0), 0)</f>
        <v>Hb</v>
      </c>
      <c r="FO192" s="17" t="str">
        <f>VLOOKUP($A192, SiteInfo!$A$2:$R$480, MATCH(FishAbundancePRIMER!FO$1, SiteInfo!$A$1:$R$1,0), 0)</f>
        <v>SENI</v>
      </c>
    </row>
    <row r="193" spans="1:171" x14ac:dyDescent="0.25">
      <c r="A193" s="11" t="str">
        <f>FishAbundance!A193</f>
        <v>Hb9</v>
      </c>
      <c r="B193" s="17">
        <f>FishAbundance!B193</f>
        <v>0</v>
      </c>
      <c r="C193" s="17">
        <f>FishAbundance!C193</f>
        <v>0</v>
      </c>
      <c r="D193" s="17">
        <f>FishAbundance!D193</f>
        <v>0</v>
      </c>
      <c r="E193" s="17">
        <f>FishAbundance!E193</f>
        <v>0</v>
      </c>
      <c r="F193" s="17">
        <f>FishAbundance!F193</f>
        <v>0</v>
      </c>
      <c r="G193" s="17">
        <f>FishAbundance!G193</f>
        <v>0</v>
      </c>
      <c r="H193" s="17">
        <f>FishAbundance!H193</f>
        <v>0</v>
      </c>
      <c r="I193" s="17">
        <f>FishAbundance!I193</f>
        <v>0</v>
      </c>
      <c r="J193" s="17">
        <f>FishAbundance!J193</f>
        <v>0</v>
      </c>
      <c r="K193" s="17">
        <f>FishAbundance!K193</f>
        <v>0</v>
      </c>
      <c r="L193" s="17">
        <f>FishAbundance!L193</f>
        <v>0</v>
      </c>
      <c r="M193" s="17">
        <f>FishAbundance!M193</f>
        <v>0</v>
      </c>
      <c r="N193" s="17">
        <f>FishAbundance!N193</f>
        <v>0</v>
      </c>
      <c r="O193" s="17">
        <f>FishAbundance!O193</f>
        <v>0</v>
      </c>
      <c r="P193" s="17">
        <f>FishAbundance!P193</f>
        <v>0</v>
      </c>
      <c r="Q193" s="17">
        <f>FishAbundance!Q193</f>
        <v>2</v>
      </c>
      <c r="R193" s="17">
        <f>FishAbundance!R193</f>
        <v>0</v>
      </c>
      <c r="S193" s="17">
        <f>FishAbundance!S193</f>
        <v>0</v>
      </c>
      <c r="T193" s="17">
        <f>FishAbundance!T193</f>
        <v>0</v>
      </c>
      <c r="U193" s="17">
        <f>FishAbundance!U193</f>
        <v>0</v>
      </c>
      <c r="V193" s="17">
        <f>FishAbundance!V193</f>
        <v>2</v>
      </c>
      <c r="W193" s="17">
        <f>FishAbundance!W193</f>
        <v>0</v>
      </c>
      <c r="X193" s="17">
        <f>FishAbundance!X193</f>
        <v>2</v>
      </c>
      <c r="Y193" s="17">
        <f>FishAbundance!Y193</f>
        <v>0</v>
      </c>
      <c r="Z193" s="17">
        <f>FishAbundance!Z193</f>
        <v>0</v>
      </c>
      <c r="AA193" s="17">
        <f>FishAbundance!AA193</f>
        <v>0</v>
      </c>
      <c r="AB193" s="17">
        <f>FishAbundance!AB193</f>
        <v>0</v>
      </c>
      <c r="AC193" s="17">
        <f>FishAbundance!AC193</f>
        <v>0</v>
      </c>
      <c r="AD193" s="17">
        <f>FishAbundance!AD193</f>
        <v>0</v>
      </c>
      <c r="AE193" s="17">
        <f>FishAbundance!AE193</f>
        <v>1</v>
      </c>
      <c r="AF193" s="17">
        <f>FishAbundance!AF193</f>
        <v>0</v>
      </c>
      <c r="AG193" s="17">
        <f>FishAbundance!AG193</f>
        <v>0</v>
      </c>
      <c r="AH193" s="17">
        <f>FishAbundance!AH193</f>
        <v>0</v>
      </c>
      <c r="AI193" s="17">
        <f>FishAbundance!AI193</f>
        <v>0</v>
      </c>
      <c r="AJ193" s="17">
        <f>FishAbundance!AJ193</f>
        <v>0</v>
      </c>
      <c r="AK193" s="17">
        <f>FishAbundance!AK193</f>
        <v>0</v>
      </c>
      <c r="AL193" s="17">
        <f>FishAbundance!AL193</f>
        <v>0</v>
      </c>
      <c r="AM193" s="17">
        <f>FishAbundance!AM193</f>
        <v>2</v>
      </c>
      <c r="AN193" s="17">
        <f>FishAbundance!AN193</f>
        <v>0</v>
      </c>
      <c r="AO193" s="17">
        <f>FishAbundance!AO193</f>
        <v>0</v>
      </c>
      <c r="AP193" s="17">
        <f>FishAbundance!AP193</f>
        <v>0</v>
      </c>
      <c r="AQ193" s="17">
        <f>FishAbundance!AQ193</f>
        <v>0</v>
      </c>
      <c r="AR193" s="17">
        <f>FishAbundance!AR193</f>
        <v>0</v>
      </c>
      <c r="AS193" s="17">
        <f>FishAbundance!AS193</f>
        <v>3</v>
      </c>
      <c r="AT193" s="17">
        <f>FishAbundance!AT193</f>
        <v>0</v>
      </c>
      <c r="AU193" s="17">
        <f>FishAbundance!AU193</f>
        <v>0</v>
      </c>
      <c r="AV193" s="17">
        <f>FishAbundance!AV193</f>
        <v>2</v>
      </c>
      <c r="AW193" s="17">
        <f>FishAbundance!AW193</f>
        <v>0</v>
      </c>
      <c r="AX193" s="17">
        <f>FishAbundance!AX193</f>
        <v>0</v>
      </c>
      <c r="AY193" s="17">
        <f>FishAbundance!AY193</f>
        <v>0</v>
      </c>
      <c r="AZ193" s="17">
        <f>FishAbundance!AZ193</f>
        <v>0</v>
      </c>
      <c r="BA193" s="17">
        <f>FishAbundance!BA193</f>
        <v>0</v>
      </c>
      <c r="BB193" s="17">
        <f>FishAbundance!BB193</f>
        <v>0</v>
      </c>
      <c r="BC193" s="17">
        <f>FishAbundance!BC193</f>
        <v>0</v>
      </c>
      <c r="BD193" s="17">
        <f>FishAbundance!BD193</f>
        <v>0</v>
      </c>
      <c r="BE193" s="17">
        <f>FishAbundance!BE193</f>
        <v>0</v>
      </c>
      <c r="BF193" s="17">
        <f>FishAbundance!BF193</f>
        <v>0</v>
      </c>
      <c r="BG193" s="17">
        <f>FishAbundance!BG193</f>
        <v>0</v>
      </c>
      <c r="BH193" s="17">
        <f>FishAbundance!BH193</f>
        <v>0</v>
      </c>
      <c r="BI193" s="17">
        <f>FishAbundance!BI193</f>
        <v>0</v>
      </c>
      <c r="BJ193" s="17">
        <f>FishAbundance!BJ193</f>
        <v>0</v>
      </c>
      <c r="BK193" s="17">
        <f>FishAbundance!BK193</f>
        <v>0</v>
      </c>
      <c r="BL193" s="17">
        <f>FishAbundance!BL193</f>
        <v>0</v>
      </c>
      <c r="BM193" s="17">
        <f>FishAbundance!BM193</f>
        <v>0</v>
      </c>
      <c r="BN193" s="17">
        <f>FishAbundance!BN193</f>
        <v>0</v>
      </c>
      <c r="BO193" s="17">
        <f>FishAbundance!BO193</f>
        <v>0</v>
      </c>
      <c r="BP193" s="17">
        <f>FishAbundance!BP193</f>
        <v>0</v>
      </c>
      <c r="BQ193" s="17">
        <f>FishAbundance!BQ193</f>
        <v>0</v>
      </c>
      <c r="BR193" s="17">
        <f>FishAbundance!BR193</f>
        <v>3</v>
      </c>
      <c r="BS193" s="17">
        <f>FishAbundance!BS193</f>
        <v>0</v>
      </c>
      <c r="BT193" s="17">
        <f>FishAbundance!BT193</f>
        <v>0</v>
      </c>
      <c r="BU193" s="17">
        <f>FishAbundance!BU193</f>
        <v>0</v>
      </c>
      <c r="BV193" s="17">
        <f>FishAbundance!BV193</f>
        <v>0</v>
      </c>
      <c r="BW193" s="17">
        <f>FishAbundance!BW193</f>
        <v>0</v>
      </c>
      <c r="BX193" s="17">
        <f>FishAbundance!BX193</f>
        <v>0</v>
      </c>
      <c r="BY193" s="17">
        <f>FishAbundance!BY193</f>
        <v>0</v>
      </c>
      <c r="BZ193" s="17">
        <f>FishAbundance!BZ193</f>
        <v>0</v>
      </c>
      <c r="CA193" s="17">
        <f>FishAbundance!CA193</f>
        <v>0</v>
      </c>
      <c r="CB193" s="17">
        <f>FishAbundance!CB193</f>
        <v>0</v>
      </c>
      <c r="CC193" s="17">
        <f>FishAbundance!CC193</f>
        <v>0</v>
      </c>
      <c r="CD193" s="17">
        <f>FishAbundance!CD193</f>
        <v>0</v>
      </c>
      <c r="CE193" s="17">
        <f>FishAbundance!CE193</f>
        <v>0</v>
      </c>
      <c r="CF193" s="17">
        <f>FishAbundance!CF193</f>
        <v>0</v>
      </c>
      <c r="CG193" s="17">
        <f>FishAbundance!CG193</f>
        <v>0</v>
      </c>
      <c r="CH193" s="17">
        <f>FishAbundance!CH193</f>
        <v>0</v>
      </c>
      <c r="CI193" s="17">
        <f>FishAbundance!CI193</f>
        <v>0</v>
      </c>
      <c r="CJ193" s="17">
        <f>FishAbundance!CJ193</f>
        <v>0</v>
      </c>
      <c r="CK193" s="17">
        <f>FishAbundance!CK193</f>
        <v>0</v>
      </c>
      <c r="CL193" s="17">
        <f>FishAbundance!CL193</f>
        <v>0</v>
      </c>
      <c r="CM193" s="17">
        <f>FishAbundance!CM193</f>
        <v>0</v>
      </c>
      <c r="CN193" s="17">
        <f>FishAbundance!CN193</f>
        <v>2</v>
      </c>
      <c r="CO193" s="17">
        <f>FishAbundance!CO193</f>
        <v>0</v>
      </c>
      <c r="CP193" s="17">
        <f>FishAbundance!CP193</f>
        <v>0</v>
      </c>
      <c r="CQ193" s="17">
        <f>FishAbundance!CQ193</f>
        <v>0</v>
      </c>
      <c r="CR193" s="17">
        <f>FishAbundance!CR193</f>
        <v>0</v>
      </c>
      <c r="CS193" s="17">
        <f>FishAbundance!CS193</f>
        <v>2</v>
      </c>
      <c r="CT193" s="17">
        <f>FishAbundance!CT193</f>
        <v>2</v>
      </c>
      <c r="CU193" s="17">
        <f>FishAbundance!CU193</f>
        <v>2</v>
      </c>
      <c r="CV193" s="17">
        <f>FishAbundance!CV193</f>
        <v>2</v>
      </c>
      <c r="CW193" s="17">
        <f>FishAbundance!CW193</f>
        <v>0</v>
      </c>
      <c r="CX193" s="17">
        <f>FishAbundance!CX193</f>
        <v>0</v>
      </c>
      <c r="CY193" s="17">
        <f>FishAbundance!CY193</f>
        <v>0</v>
      </c>
      <c r="CZ193" s="17">
        <f>FishAbundance!CZ193</f>
        <v>0</v>
      </c>
      <c r="DA193" s="17">
        <f>FishAbundance!DA193</f>
        <v>3</v>
      </c>
      <c r="DB193" s="17">
        <f>FishAbundance!DB193</f>
        <v>0</v>
      </c>
      <c r="DC193" s="17">
        <f>FishAbundance!DC193</f>
        <v>3</v>
      </c>
      <c r="DD193" s="17">
        <f>FishAbundance!DD193</f>
        <v>0</v>
      </c>
      <c r="DE193" s="17">
        <f>FishAbundance!DE193</f>
        <v>0</v>
      </c>
      <c r="DF193" s="17">
        <f>FishAbundance!DF193</f>
        <v>3</v>
      </c>
      <c r="DG193" s="17">
        <f>FishAbundance!DG193</f>
        <v>0</v>
      </c>
      <c r="DH193" s="17">
        <f>FishAbundance!DH193</f>
        <v>0</v>
      </c>
      <c r="DI193" s="17">
        <f>FishAbundance!DI193</f>
        <v>0</v>
      </c>
      <c r="DJ193" s="17">
        <f>FishAbundance!DJ193</f>
        <v>0</v>
      </c>
      <c r="DK193" s="17">
        <f>FishAbundance!DK193</f>
        <v>0</v>
      </c>
      <c r="DL193" s="17">
        <f>FishAbundance!DL193</f>
        <v>0</v>
      </c>
      <c r="DM193" s="17">
        <f>FishAbundance!DM193</f>
        <v>0</v>
      </c>
      <c r="DN193" s="17">
        <f>FishAbundance!DN193</f>
        <v>0</v>
      </c>
      <c r="DO193" s="17">
        <f>FishAbundance!DO193</f>
        <v>0</v>
      </c>
      <c r="DP193" s="17">
        <f>FishAbundance!DP193</f>
        <v>0</v>
      </c>
      <c r="DQ193" s="17">
        <f>FishAbundance!DQ193</f>
        <v>0</v>
      </c>
      <c r="DR193" s="17">
        <f>FishAbundance!DR193</f>
        <v>0</v>
      </c>
      <c r="DS193" s="17">
        <f>FishAbundance!DS193</f>
        <v>0</v>
      </c>
      <c r="DT193" s="17">
        <f>FishAbundance!DT193</f>
        <v>0</v>
      </c>
      <c r="DU193" s="17">
        <f>FishAbundance!DU193</f>
        <v>0</v>
      </c>
      <c r="DV193" s="17">
        <f>FishAbundance!DV193</f>
        <v>0</v>
      </c>
      <c r="DW193" s="17">
        <f>FishAbundance!DW193</f>
        <v>0</v>
      </c>
      <c r="DX193" s="17">
        <f>FishAbundance!DX193</f>
        <v>0</v>
      </c>
      <c r="DY193" s="17">
        <f>FishAbundance!DY193</f>
        <v>0</v>
      </c>
      <c r="DZ193" s="17">
        <f>FishAbundance!DZ193</f>
        <v>2</v>
      </c>
      <c r="EA193" s="17">
        <f>FishAbundance!EA193</f>
        <v>0</v>
      </c>
      <c r="EB193" s="17">
        <f>FishAbundance!EB193</f>
        <v>2</v>
      </c>
      <c r="EC193" s="17">
        <f>FishAbundance!EC193</f>
        <v>0</v>
      </c>
      <c r="ED193" s="17">
        <f>FishAbundance!ED193</f>
        <v>0</v>
      </c>
      <c r="EE193" s="17">
        <f>FishAbundance!EE193</f>
        <v>0</v>
      </c>
      <c r="EF193" s="17">
        <f>FishAbundance!EF193</f>
        <v>0</v>
      </c>
      <c r="EG193" s="17">
        <f>FishAbundance!EG193</f>
        <v>0</v>
      </c>
      <c r="EH193" s="17">
        <f>FishAbundance!EH193</f>
        <v>0</v>
      </c>
      <c r="EI193" s="17">
        <f>FishAbundance!EI193</f>
        <v>0</v>
      </c>
      <c r="EJ193" s="17">
        <f>FishAbundance!EJ193</f>
        <v>0</v>
      </c>
      <c r="EK193" s="17">
        <f>FishAbundance!EK193</f>
        <v>0</v>
      </c>
      <c r="EL193" s="17">
        <f>FishAbundance!EL193</f>
        <v>0</v>
      </c>
      <c r="EM193" s="17">
        <f>FishAbundance!EM193</f>
        <v>0</v>
      </c>
      <c r="EN193" s="17">
        <f>FishAbundance!EN193</f>
        <v>0</v>
      </c>
      <c r="EO193" s="17">
        <f>FishAbundance!EO193</f>
        <v>0</v>
      </c>
      <c r="EP193" s="17">
        <f>FishAbundance!EP193</f>
        <v>0</v>
      </c>
      <c r="EQ193" s="17">
        <f>FishAbundance!EQ193</f>
        <v>0</v>
      </c>
      <c r="ER193" s="17">
        <f>FishAbundance!ER193</f>
        <v>0</v>
      </c>
      <c r="ES193" s="17">
        <f>FishAbundance!ES193</f>
        <v>0</v>
      </c>
      <c r="ET193" s="17">
        <f>FishAbundance!ET193</f>
        <v>0</v>
      </c>
      <c r="EU193" s="17">
        <f>FishAbundance!EU193</f>
        <v>0</v>
      </c>
      <c r="EV193" s="17">
        <f>FishAbundance!EV193</f>
        <v>0</v>
      </c>
      <c r="EW193" s="17">
        <f>FishAbundance!EW193</f>
        <v>0</v>
      </c>
      <c r="EX193" s="17">
        <f>FishAbundance!EX193</f>
        <v>3</v>
      </c>
      <c r="EY193" s="17">
        <f>FishAbundance!EY193</f>
        <v>0</v>
      </c>
      <c r="EZ193" s="17">
        <f>FishAbundance!EZ193</f>
        <v>0</v>
      </c>
      <c r="FA193" s="17">
        <f>FishAbundance!FA193</f>
        <v>0</v>
      </c>
      <c r="FB193" s="17">
        <f>FishAbundance!FB193</f>
        <v>0</v>
      </c>
      <c r="FC193" s="17">
        <f>FishAbundance!FC193</f>
        <v>0</v>
      </c>
      <c r="FE193" s="17">
        <f>VLOOKUP($A193, SiteInfo!$A$2:$R$480, MATCH(FishAbundancePRIMER!FE$1, SiteInfo!$A$1:$R$1,0), 0)</f>
        <v>16</v>
      </c>
      <c r="FF193" s="17">
        <f>VLOOKUP($A193, SiteInfo!$A$2:$R$480, MATCH(FishAbundancePRIMER!FF$1, SiteInfo!$A$1:$R$1,0), 0)</f>
        <v>12</v>
      </c>
      <c r="FG193" s="17">
        <f>VLOOKUP($A193, SiteInfo!$A$2:$R$480, MATCH(FishAbundancePRIMER!FG$1, SiteInfo!$A$1:$R$1,0), 0)</f>
        <v>1994</v>
      </c>
      <c r="FH193" s="17" t="str">
        <f>VLOOKUP($A193, SiteInfo!$A$2:$R$480, MATCH(FishAbundancePRIMER!FH$1, SiteInfo!$A$1:$R$1,0), 0)</f>
        <v>CD</v>
      </c>
      <c r="FI193" s="17">
        <f>VLOOKUP($A193, SiteInfo!$A$2:$R$480, MATCH(FishAbundancePRIMER!FI$1, SiteInfo!$A$1:$R$1,0), 0)</f>
        <v>3</v>
      </c>
      <c r="FJ193" s="17" t="str">
        <f>VLOOKUP($A193, SiteInfo!$A$2:$R$480, MATCH(FishAbundancePRIMER!FJ$1, SiteInfo!$A$1:$R$1,0), 0)</f>
        <v>Pania Reef</v>
      </c>
      <c r="FK193" s="17" t="str">
        <f>VLOOKUP($A193, SiteInfo!$A$2:$R$480, MATCH(FishAbundancePRIMER!FK$1, SiteInfo!$A$1:$R$1,0), 0)</f>
        <v>Hawke Bay</v>
      </c>
      <c r="FL193" s="17" t="str">
        <f>VLOOKUP($A193, SiteInfo!$A$2:$R$480, MATCH(FishAbundancePRIMER!FL$1, SiteInfo!$A$1:$R$1,0), 0)</f>
        <v>HKB</v>
      </c>
      <c r="FM193" s="17" t="str">
        <f>VLOOKUP($A193, SiteInfo!$A$2:$R$480, MATCH(FishAbundancePRIMER!FM$1, SiteInfo!$A$1:$R$1,0), 0)</f>
        <v>Hawke Bay</v>
      </c>
      <c r="FN193" s="17" t="str">
        <f>VLOOKUP($A193, SiteInfo!$A$2:$R$480, MATCH(FishAbundancePRIMER!FN$1, SiteInfo!$A$1:$R$1,0), 0)</f>
        <v>Hb</v>
      </c>
      <c r="FO193" s="17" t="str">
        <f>VLOOKUP($A193, SiteInfo!$A$2:$R$480, MATCH(FishAbundancePRIMER!FO$1, SiteInfo!$A$1:$R$1,0), 0)</f>
        <v>SENI</v>
      </c>
    </row>
    <row r="194" spans="1:171" x14ac:dyDescent="0.25">
      <c r="A194" s="11" t="str">
        <f>FishAbundance!A194</f>
        <v>Hb10</v>
      </c>
      <c r="B194" s="17">
        <f>FishAbundance!B194</f>
        <v>0</v>
      </c>
      <c r="C194" s="17">
        <f>FishAbundance!C194</f>
        <v>0</v>
      </c>
      <c r="D194" s="17">
        <f>FishAbundance!D194</f>
        <v>0</v>
      </c>
      <c r="E194" s="17">
        <f>FishAbundance!E194</f>
        <v>0</v>
      </c>
      <c r="F194" s="17">
        <f>FishAbundance!F194</f>
        <v>0</v>
      </c>
      <c r="G194" s="17">
        <f>FishAbundance!G194</f>
        <v>0</v>
      </c>
      <c r="H194" s="17">
        <f>FishAbundance!H194</f>
        <v>0</v>
      </c>
      <c r="I194" s="17">
        <f>FishAbundance!I194</f>
        <v>0</v>
      </c>
      <c r="J194" s="17">
        <f>FishAbundance!J194</f>
        <v>0</v>
      </c>
      <c r="K194" s="17">
        <f>FishAbundance!K194</f>
        <v>0</v>
      </c>
      <c r="L194" s="17">
        <f>FishAbundance!L194</f>
        <v>0</v>
      </c>
      <c r="M194" s="17">
        <f>FishAbundance!M194</f>
        <v>0</v>
      </c>
      <c r="N194" s="17">
        <f>FishAbundance!N194</f>
        <v>0</v>
      </c>
      <c r="O194" s="17">
        <f>FishAbundance!O194</f>
        <v>0</v>
      </c>
      <c r="P194" s="17">
        <f>FishAbundance!P194</f>
        <v>0</v>
      </c>
      <c r="Q194" s="17">
        <f>FishAbundance!Q194</f>
        <v>0</v>
      </c>
      <c r="R194" s="17">
        <f>FishAbundance!R194</f>
        <v>0</v>
      </c>
      <c r="S194" s="17">
        <f>FishAbundance!S194</f>
        <v>0</v>
      </c>
      <c r="T194" s="17">
        <f>FishAbundance!T194</f>
        <v>0</v>
      </c>
      <c r="U194" s="17">
        <f>FishAbundance!U194</f>
        <v>0</v>
      </c>
      <c r="V194" s="17">
        <f>FishAbundance!V194</f>
        <v>0</v>
      </c>
      <c r="W194" s="17">
        <f>FishAbundance!W194</f>
        <v>0</v>
      </c>
      <c r="X194" s="17">
        <f>FishAbundance!X194</f>
        <v>0</v>
      </c>
      <c r="Y194" s="17">
        <f>FishAbundance!Y194</f>
        <v>0</v>
      </c>
      <c r="Z194" s="17">
        <f>FishAbundance!Z194</f>
        <v>0</v>
      </c>
      <c r="AA194" s="17">
        <f>FishAbundance!AA194</f>
        <v>0</v>
      </c>
      <c r="AB194" s="17">
        <f>FishAbundance!AB194</f>
        <v>0</v>
      </c>
      <c r="AC194" s="17">
        <f>FishAbundance!AC194</f>
        <v>0</v>
      </c>
      <c r="AD194" s="17">
        <f>FishAbundance!AD194</f>
        <v>0</v>
      </c>
      <c r="AE194" s="17">
        <f>FishAbundance!AE194</f>
        <v>0</v>
      </c>
      <c r="AF194" s="17">
        <f>FishAbundance!AF194</f>
        <v>0</v>
      </c>
      <c r="AG194" s="17">
        <f>FishAbundance!AG194</f>
        <v>0</v>
      </c>
      <c r="AH194" s="17">
        <f>FishAbundance!AH194</f>
        <v>0</v>
      </c>
      <c r="AI194" s="17">
        <f>FishAbundance!AI194</f>
        <v>0</v>
      </c>
      <c r="AJ194" s="17">
        <f>FishAbundance!AJ194</f>
        <v>0</v>
      </c>
      <c r="AK194" s="17">
        <f>FishAbundance!AK194</f>
        <v>0</v>
      </c>
      <c r="AL194" s="17">
        <f>FishAbundance!AL194</f>
        <v>0</v>
      </c>
      <c r="AM194" s="17">
        <f>FishAbundance!AM194</f>
        <v>0</v>
      </c>
      <c r="AN194" s="17">
        <f>FishAbundance!AN194</f>
        <v>0</v>
      </c>
      <c r="AO194" s="17">
        <f>FishAbundance!AO194</f>
        <v>0</v>
      </c>
      <c r="AP194" s="17">
        <f>FishAbundance!AP194</f>
        <v>0</v>
      </c>
      <c r="AQ194" s="17">
        <f>FishAbundance!AQ194</f>
        <v>0</v>
      </c>
      <c r="AR194" s="17">
        <f>FishAbundance!AR194</f>
        <v>0</v>
      </c>
      <c r="AS194" s="17">
        <f>FishAbundance!AS194</f>
        <v>0</v>
      </c>
      <c r="AT194" s="17">
        <f>FishAbundance!AT194</f>
        <v>0</v>
      </c>
      <c r="AU194" s="17">
        <f>FishAbundance!AU194</f>
        <v>0</v>
      </c>
      <c r="AV194" s="17">
        <f>FishAbundance!AV194</f>
        <v>2</v>
      </c>
      <c r="AW194" s="17">
        <f>FishAbundance!AW194</f>
        <v>0</v>
      </c>
      <c r="AX194" s="17">
        <f>FishAbundance!AX194</f>
        <v>0</v>
      </c>
      <c r="AY194" s="17">
        <f>FishAbundance!AY194</f>
        <v>0</v>
      </c>
      <c r="AZ194" s="17">
        <f>FishAbundance!AZ194</f>
        <v>0</v>
      </c>
      <c r="BA194" s="17">
        <f>FishAbundance!BA194</f>
        <v>0</v>
      </c>
      <c r="BB194" s="17">
        <f>FishAbundance!BB194</f>
        <v>0</v>
      </c>
      <c r="BC194" s="17">
        <f>FishAbundance!BC194</f>
        <v>0</v>
      </c>
      <c r="BD194" s="17">
        <f>FishAbundance!BD194</f>
        <v>0</v>
      </c>
      <c r="BE194" s="17">
        <f>FishAbundance!BE194</f>
        <v>0</v>
      </c>
      <c r="BF194" s="17">
        <f>FishAbundance!BF194</f>
        <v>0</v>
      </c>
      <c r="BG194" s="17">
        <f>FishAbundance!BG194</f>
        <v>0</v>
      </c>
      <c r="BH194" s="17">
        <f>FishAbundance!BH194</f>
        <v>0</v>
      </c>
      <c r="BI194" s="17">
        <f>FishAbundance!BI194</f>
        <v>0</v>
      </c>
      <c r="BJ194" s="17">
        <f>FishAbundance!BJ194</f>
        <v>0</v>
      </c>
      <c r="BK194" s="17">
        <f>FishAbundance!BK194</f>
        <v>0</v>
      </c>
      <c r="BL194" s="17">
        <f>FishAbundance!BL194</f>
        <v>0</v>
      </c>
      <c r="BM194" s="17">
        <f>FishAbundance!BM194</f>
        <v>0</v>
      </c>
      <c r="BN194" s="17">
        <f>FishAbundance!BN194</f>
        <v>0</v>
      </c>
      <c r="BO194" s="17">
        <f>FishAbundance!BO194</f>
        <v>0</v>
      </c>
      <c r="BP194" s="17">
        <f>FishAbundance!BP194</f>
        <v>0</v>
      </c>
      <c r="BQ194" s="17">
        <f>FishAbundance!BQ194</f>
        <v>0</v>
      </c>
      <c r="BR194" s="17">
        <f>FishAbundance!BR194</f>
        <v>4</v>
      </c>
      <c r="BS194" s="17">
        <f>FishAbundance!BS194</f>
        <v>1</v>
      </c>
      <c r="BT194" s="17">
        <f>FishAbundance!BT194</f>
        <v>0</v>
      </c>
      <c r="BU194" s="17">
        <f>FishAbundance!BU194</f>
        <v>0</v>
      </c>
      <c r="BV194" s="17">
        <f>FishAbundance!BV194</f>
        <v>0</v>
      </c>
      <c r="BW194" s="17">
        <f>FishAbundance!BW194</f>
        <v>0</v>
      </c>
      <c r="BX194" s="17">
        <f>FishAbundance!BX194</f>
        <v>0</v>
      </c>
      <c r="BY194" s="17">
        <f>FishAbundance!BY194</f>
        <v>0</v>
      </c>
      <c r="BZ194" s="17">
        <f>FishAbundance!BZ194</f>
        <v>0</v>
      </c>
      <c r="CA194" s="17">
        <f>FishAbundance!CA194</f>
        <v>0</v>
      </c>
      <c r="CB194" s="17">
        <f>FishAbundance!CB194</f>
        <v>0</v>
      </c>
      <c r="CC194" s="17">
        <f>FishAbundance!CC194</f>
        <v>0</v>
      </c>
      <c r="CD194" s="17">
        <f>FishAbundance!CD194</f>
        <v>0</v>
      </c>
      <c r="CE194" s="17">
        <f>FishAbundance!CE194</f>
        <v>0</v>
      </c>
      <c r="CF194" s="17">
        <f>FishAbundance!CF194</f>
        <v>0</v>
      </c>
      <c r="CG194" s="17">
        <f>FishAbundance!CG194</f>
        <v>0</v>
      </c>
      <c r="CH194" s="17">
        <f>FishAbundance!CH194</f>
        <v>0</v>
      </c>
      <c r="CI194" s="17">
        <f>FishAbundance!CI194</f>
        <v>0</v>
      </c>
      <c r="CJ194" s="17">
        <f>FishAbundance!CJ194</f>
        <v>0</v>
      </c>
      <c r="CK194" s="17">
        <f>FishAbundance!CK194</f>
        <v>0</v>
      </c>
      <c r="CL194" s="17">
        <f>FishAbundance!CL194</f>
        <v>0</v>
      </c>
      <c r="CM194" s="17">
        <f>FishAbundance!CM194</f>
        <v>2</v>
      </c>
      <c r="CN194" s="17">
        <f>FishAbundance!CN194</f>
        <v>2</v>
      </c>
      <c r="CO194" s="17">
        <f>FishAbundance!CO194</f>
        <v>0</v>
      </c>
      <c r="CP194" s="17">
        <f>FishAbundance!CP194</f>
        <v>0</v>
      </c>
      <c r="CQ194" s="17">
        <f>FishAbundance!CQ194</f>
        <v>0</v>
      </c>
      <c r="CR194" s="17">
        <f>FishAbundance!CR194</f>
        <v>0</v>
      </c>
      <c r="CS194" s="17">
        <f>FishAbundance!CS194</f>
        <v>2</v>
      </c>
      <c r="CT194" s="17">
        <f>FishAbundance!CT194</f>
        <v>0</v>
      </c>
      <c r="CU194" s="17">
        <f>FishAbundance!CU194</f>
        <v>2</v>
      </c>
      <c r="CV194" s="17">
        <f>FishAbundance!CV194</f>
        <v>2</v>
      </c>
      <c r="CW194" s="17">
        <f>FishAbundance!CW194</f>
        <v>0</v>
      </c>
      <c r="CX194" s="17">
        <f>FishAbundance!CX194</f>
        <v>0</v>
      </c>
      <c r="CY194" s="17">
        <f>FishAbundance!CY194</f>
        <v>0</v>
      </c>
      <c r="CZ194" s="17">
        <f>FishAbundance!CZ194</f>
        <v>0</v>
      </c>
      <c r="DA194" s="17">
        <f>FishAbundance!DA194</f>
        <v>2</v>
      </c>
      <c r="DB194" s="17">
        <f>FishAbundance!DB194</f>
        <v>0</v>
      </c>
      <c r="DC194" s="17">
        <f>FishAbundance!DC194</f>
        <v>2</v>
      </c>
      <c r="DD194" s="17">
        <f>FishAbundance!DD194</f>
        <v>0</v>
      </c>
      <c r="DE194" s="17">
        <f>FishAbundance!DE194</f>
        <v>0</v>
      </c>
      <c r="DF194" s="17">
        <f>FishAbundance!DF194</f>
        <v>2</v>
      </c>
      <c r="DG194" s="17">
        <f>FishAbundance!DG194</f>
        <v>0</v>
      </c>
      <c r="DH194" s="17">
        <f>FishAbundance!DH194</f>
        <v>0</v>
      </c>
      <c r="DI194" s="17">
        <f>FishAbundance!DI194</f>
        <v>0</v>
      </c>
      <c r="DJ194" s="17">
        <f>FishAbundance!DJ194</f>
        <v>0</v>
      </c>
      <c r="DK194" s="17">
        <f>FishAbundance!DK194</f>
        <v>0</v>
      </c>
      <c r="DL194" s="17">
        <f>FishAbundance!DL194</f>
        <v>0</v>
      </c>
      <c r="DM194" s="17">
        <f>FishAbundance!DM194</f>
        <v>0</v>
      </c>
      <c r="DN194" s="17">
        <f>FishAbundance!DN194</f>
        <v>0</v>
      </c>
      <c r="DO194" s="17">
        <f>FishAbundance!DO194</f>
        <v>0</v>
      </c>
      <c r="DP194" s="17">
        <f>FishAbundance!DP194</f>
        <v>0</v>
      </c>
      <c r="DQ194" s="17">
        <f>FishAbundance!DQ194</f>
        <v>0</v>
      </c>
      <c r="DR194" s="17">
        <f>FishAbundance!DR194</f>
        <v>0</v>
      </c>
      <c r="DS194" s="17">
        <f>FishAbundance!DS194</f>
        <v>3</v>
      </c>
      <c r="DT194" s="17">
        <f>FishAbundance!DT194</f>
        <v>0</v>
      </c>
      <c r="DU194" s="17">
        <f>FishAbundance!DU194</f>
        <v>0</v>
      </c>
      <c r="DV194" s="17">
        <f>FishAbundance!DV194</f>
        <v>0</v>
      </c>
      <c r="DW194" s="17">
        <f>FishAbundance!DW194</f>
        <v>0</v>
      </c>
      <c r="DX194" s="17">
        <f>FishAbundance!DX194</f>
        <v>0</v>
      </c>
      <c r="DY194" s="17">
        <f>FishAbundance!DY194</f>
        <v>0</v>
      </c>
      <c r="DZ194" s="17">
        <f>FishAbundance!DZ194</f>
        <v>0</v>
      </c>
      <c r="EA194" s="17">
        <f>FishAbundance!EA194</f>
        <v>0</v>
      </c>
      <c r="EB194" s="17">
        <f>FishAbundance!EB194</f>
        <v>2</v>
      </c>
      <c r="EC194" s="17">
        <f>FishAbundance!EC194</f>
        <v>2</v>
      </c>
      <c r="ED194" s="17">
        <f>FishAbundance!ED194</f>
        <v>0</v>
      </c>
      <c r="EE194" s="17">
        <f>FishAbundance!EE194</f>
        <v>0</v>
      </c>
      <c r="EF194" s="17">
        <f>FishAbundance!EF194</f>
        <v>2</v>
      </c>
      <c r="EG194" s="17">
        <f>FishAbundance!EG194</f>
        <v>0</v>
      </c>
      <c r="EH194" s="17">
        <f>FishAbundance!EH194</f>
        <v>0</v>
      </c>
      <c r="EI194" s="17">
        <f>FishAbundance!EI194</f>
        <v>0</v>
      </c>
      <c r="EJ194" s="17">
        <f>FishAbundance!EJ194</f>
        <v>0</v>
      </c>
      <c r="EK194" s="17">
        <f>FishAbundance!EK194</f>
        <v>2</v>
      </c>
      <c r="EL194" s="17">
        <f>FishAbundance!EL194</f>
        <v>2</v>
      </c>
      <c r="EM194" s="17">
        <f>FishAbundance!EM194</f>
        <v>0</v>
      </c>
      <c r="EN194" s="17">
        <f>FishAbundance!EN194</f>
        <v>0</v>
      </c>
      <c r="EO194" s="17">
        <f>FishAbundance!EO194</f>
        <v>2</v>
      </c>
      <c r="EP194" s="17">
        <f>FishAbundance!EP194</f>
        <v>0</v>
      </c>
      <c r="EQ194" s="17">
        <f>FishAbundance!EQ194</f>
        <v>0</v>
      </c>
      <c r="ER194" s="17">
        <f>FishAbundance!ER194</f>
        <v>0</v>
      </c>
      <c r="ES194" s="17">
        <f>FishAbundance!ES194</f>
        <v>0</v>
      </c>
      <c r="ET194" s="17">
        <f>FishAbundance!ET194</f>
        <v>0</v>
      </c>
      <c r="EU194" s="17">
        <f>FishAbundance!EU194</f>
        <v>0</v>
      </c>
      <c r="EV194" s="17">
        <f>FishAbundance!EV194</f>
        <v>0</v>
      </c>
      <c r="EW194" s="17">
        <f>FishAbundance!EW194</f>
        <v>0</v>
      </c>
      <c r="EX194" s="17">
        <f>FishAbundance!EX194</f>
        <v>2</v>
      </c>
      <c r="EY194" s="17">
        <f>FishAbundance!EY194</f>
        <v>0</v>
      </c>
      <c r="EZ194" s="17">
        <f>FishAbundance!EZ194</f>
        <v>0</v>
      </c>
      <c r="FA194" s="17">
        <f>FishAbundance!FA194</f>
        <v>0</v>
      </c>
      <c r="FB194" s="17">
        <f>FishAbundance!FB194</f>
        <v>0</v>
      </c>
      <c r="FC194" s="17">
        <f>FishAbundance!FC194</f>
        <v>0</v>
      </c>
      <c r="FE194" s="17">
        <f>VLOOKUP($A194, SiteInfo!$A$2:$R$480, MATCH(FishAbundancePRIMER!FE$1, SiteInfo!$A$1:$R$1,0), 0)</f>
        <v>24</v>
      </c>
      <c r="FF194" s="17">
        <f>VLOOKUP($A194, SiteInfo!$A$2:$R$480, MATCH(FishAbundancePRIMER!FF$1, SiteInfo!$A$1:$R$1,0), 0)</f>
        <v>9</v>
      </c>
      <c r="FG194" s="17">
        <f>VLOOKUP($A194, SiteInfo!$A$2:$R$480, MATCH(FishAbundancePRIMER!FG$1, SiteInfo!$A$1:$R$1,0), 0)</f>
        <v>1995</v>
      </c>
      <c r="FH194" s="17" t="str">
        <f>VLOOKUP($A194, SiteInfo!$A$2:$R$480, MATCH(FishAbundancePRIMER!FH$1, SiteInfo!$A$1:$R$1,0), 0)</f>
        <v>CD</v>
      </c>
      <c r="FI194" s="17">
        <f>VLOOKUP($A194, SiteInfo!$A$2:$R$480, MATCH(FishAbundancePRIMER!FI$1, SiteInfo!$A$1:$R$1,0), 0)</f>
        <v>1</v>
      </c>
      <c r="FJ194" s="17" t="str">
        <f>VLOOKUP($A194, SiteInfo!$A$2:$R$480, MATCH(FishAbundancePRIMER!FJ$1, SiteInfo!$A$1:$R$1,0), 0)</f>
        <v>Pania Reef</v>
      </c>
      <c r="FK194" s="17" t="str">
        <f>VLOOKUP($A194, SiteInfo!$A$2:$R$480, MATCH(FishAbundancePRIMER!FK$1, SiteInfo!$A$1:$R$1,0), 0)</f>
        <v>Hawke Bay</v>
      </c>
      <c r="FL194" s="17" t="str">
        <f>VLOOKUP($A194, SiteInfo!$A$2:$R$480, MATCH(FishAbundancePRIMER!FL$1, SiteInfo!$A$1:$R$1,0), 0)</f>
        <v>HKB</v>
      </c>
      <c r="FM194" s="17" t="str">
        <f>VLOOKUP($A194, SiteInfo!$A$2:$R$480, MATCH(FishAbundancePRIMER!FM$1, SiteInfo!$A$1:$R$1,0), 0)</f>
        <v>Hawke Bay</v>
      </c>
      <c r="FN194" s="17" t="str">
        <f>VLOOKUP($A194, SiteInfo!$A$2:$R$480, MATCH(FishAbundancePRIMER!FN$1, SiteInfo!$A$1:$R$1,0), 0)</f>
        <v>Hb</v>
      </c>
      <c r="FO194" s="17" t="str">
        <f>VLOOKUP($A194, SiteInfo!$A$2:$R$480, MATCH(FishAbundancePRIMER!FO$1, SiteInfo!$A$1:$R$1,0), 0)</f>
        <v>SENI</v>
      </c>
    </row>
    <row r="195" spans="1:171" x14ac:dyDescent="0.25">
      <c r="A195" s="11" t="str">
        <f>FishAbundance!A195</f>
        <v>Hb11</v>
      </c>
      <c r="B195" s="17">
        <f>FishAbundance!B195</f>
        <v>0</v>
      </c>
      <c r="C195" s="17">
        <f>FishAbundance!C195</f>
        <v>0</v>
      </c>
      <c r="D195" s="17">
        <f>FishAbundance!D195</f>
        <v>0</v>
      </c>
      <c r="E195" s="17">
        <f>FishAbundance!E195</f>
        <v>0</v>
      </c>
      <c r="F195" s="17">
        <f>FishAbundance!F195</f>
        <v>0</v>
      </c>
      <c r="G195" s="17">
        <f>FishAbundance!G195</f>
        <v>0</v>
      </c>
      <c r="H195" s="17">
        <f>FishAbundance!H195</f>
        <v>0</v>
      </c>
      <c r="I195" s="17">
        <f>FishAbundance!I195</f>
        <v>0</v>
      </c>
      <c r="J195" s="17">
        <f>FishAbundance!J195</f>
        <v>0</v>
      </c>
      <c r="K195" s="17">
        <f>FishAbundance!K195</f>
        <v>0</v>
      </c>
      <c r="L195" s="17">
        <f>FishAbundance!L195</f>
        <v>0</v>
      </c>
      <c r="M195" s="17">
        <f>FishAbundance!M195</f>
        <v>0</v>
      </c>
      <c r="N195" s="17">
        <f>FishAbundance!N195</f>
        <v>0</v>
      </c>
      <c r="O195" s="17">
        <f>FishAbundance!O195</f>
        <v>0</v>
      </c>
      <c r="P195" s="17">
        <f>FishAbundance!P195</f>
        <v>0</v>
      </c>
      <c r="Q195" s="17">
        <f>FishAbundance!Q195</f>
        <v>0</v>
      </c>
      <c r="R195" s="17">
        <f>FishAbundance!R195</f>
        <v>0</v>
      </c>
      <c r="S195" s="17">
        <f>FishAbundance!S195</f>
        <v>0</v>
      </c>
      <c r="T195" s="17">
        <f>FishAbundance!T195</f>
        <v>0</v>
      </c>
      <c r="U195" s="17">
        <f>FishAbundance!U195</f>
        <v>0</v>
      </c>
      <c r="V195" s="17">
        <f>FishAbundance!V195</f>
        <v>0</v>
      </c>
      <c r="W195" s="17">
        <f>FishAbundance!W195</f>
        <v>0</v>
      </c>
      <c r="X195" s="17">
        <f>FishAbundance!X195</f>
        <v>2</v>
      </c>
      <c r="Y195" s="17">
        <f>FishAbundance!Y195</f>
        <v>0</v>
      </c>
      <c r="Z195" s="17">
        <f>FishAbundance!Z195</f>
        <v>0</v>
      </c>
      <c r="AA195" s="17">
        <f>FishAbundance!AA195</f>
        <v>0</v>
      </c>
      <c r="AB195" s="17">
        <f>FishAbundance!AB195</f>
        <v>0</v>
      </c>
      <c r="AC195" s="17">
        <f>FishAbundance!AC195</f>
        <v>0</v>
      </c>
      <c r="AD195" s="17">
        <f>FishAbundance!AD195</f>
        <v>0</v>
      </c>
      <c r="AE195" s="17">
        <f>FishAbundance!AE195</f>
        <v>0</v>
      </c>
      <c r="AF195" s="17">
        <f>FishAbundance!AF195</f>
        <v>0</v>
      </c>
      <c r="AG195" s="17">
        <f>FishAbundance!AG195</f>
        <v>0</v>
      </c>
      <c r="AH195" s="17">
        <f>FishAbundance!AH195</f>
        <v>0</v>
      </c>
      <c r="AI195" s="17">
        <f>FishAbundance!AI195</f>
        <v>0</v>
      </c>
      <c r="AJ195" s="17">
        <f>FishAbundance!AJ195</f>
        <v>0</v>
      </c>
      <c r="AK195" s="17">
        <f>FishAbundance!AK195</f>
        <v>0</v>
      </c>
      <c r="AL195" s="17">
        <f>FishAbundance!AL195</f>
        <v>0</v>
      </c>
      <c r="AM195" s="17">
        <f>FishAbundance!AM195</f>
        <v>2</v>
      </c>
      <c r="AN195" s="17">
        <f>FishAbundance!AN195</f>
        <v>0</v>
      </c>
      <c r="AO195" s="17">
        <f>FishAbundance!AO195</f>
        <v>0</v>
      </c>
      <c r="AP195" s="17">
        <f>FishAbundance!AP195</f>
        <v>0</v>
      </c>
      <c r="AQ195" s="17">
        <f>FishAbundance!AQ195</f>
        <v>0</v>
      </c>
      <c r="AR195" s="17">
        <f>FishAbundance!AR195</f>
        <v>0</v>
      </c>
      <c r="AS195" s="17">
        <f>FishAbundance!AS195</f>
        <v>4</v>
      </c>
      <c r="AT195" s="17">
        <f>FishAbundance!AT195</f>
        <v>0</v>
      </c>
      <c r="AU195" s="17">
        <f>FishAbundance!AU195</f>
        <v>0</v>
      </c>
      <c r="AV195" s="17">
        <f>FishAbundance!AV195</f>
        <v>2</v>
      </c>
      <c r="AW195" s="17">
        <f>FishAbundance!AW195</f>
        <v>0</v>
      </c>
      <c r="AX195" s="17">
        <f>FishAbundance!AX195</f>
        <v>0</v>
      </c>
      <c r="AY195" s="17">
        <f>FishAbundance!AY195</f>
        <v>0</v>
      </c>
      <c r="AZ195" s="17">
        <f>FishAbundance!AZ195</f>
        <v>0</v>
      </c>
      <c r="BA195" s="17">
        <f>FishAbundance!BA195</f>
        <v>0</v>
      </c>
      <c r="BB195" s="17">
        <f>FishAbundance!BB195</f>
        <v>0</v>
      </c>
      <c r="BC195" s="17">
        <f>FishAbundance!BC195</f>
        <v>4</v>
      </c>
      <c r="BD195" s="17">
        <f>FishAbundance!BD195</f>
        <v>0</v>
      </c>
      <c r="BE195" s="17">
        <f>FishAbundance!BE195</f>
        <v>0</v>
      </c>
      <c r="BF195" s="17">
        <f>FishAbundance!BF195</f>
        <v>0</v>
      </c>
      <c r="BG195" s="17">
        <f>FishAbundance!BG195</f>
        <v>0</v>
      </c>
      <c r="BH195" s="17">
        <f>FishAbundance!BH195</f>
        <v>0</v>
      </c>
      <c r="BI195" s="17">
        <f>FishAbundance!BI195</f>
        <v>0</v>
      </c>
      <c r="BJ195" s="17">
        <f>FishAbundance!BJ195</f>
        <v>0</v>
      </c>
      <c r="BK195" s="17">
        <f>FishAbundance!BK195</f>
        <v>0</v>
      </c>
      <c r="BL195" s="17">
        <f>FishAbundance!BL195</f>
        <v>0</v>
      </c>
      <c r="BM195" s="17">
        <f>FishAbundance!BM195</f>
        <v>0</v>
      </c>
      <c r="BN195" s="17">
        <f>FishAbundance!BN195</f>
        <v>0</v>
      </c>
      <c r="BO195" s="17">
        <f>FishAbundance!BO195</f>
        <v>0</v>
      </c>
      <c r="BP195" s="17">
        <f>FishAbundance!BP195</f>
        <v>0</v>
      </c>
      <c r="BQ195" s="17">
        <f>FishAbundance!BQ195</f>
        <v>0</v>
      </c>
      <c r="BR195" s="17">
        <f>FishAbundance!BR195</f>
        <v>4</v>
      </c>
      <c r="BS195" s="17">
        <f>FishAbundance!BS195</f>
        <v>0</v>
      </c>
      <c r="BT195" s="17">
        <f>FishAbundance!BT195</f>
        <v>0</v>
      </c>
      <c r="BU195" s="17">
        <f>FishAbundance!BU195</f>
        <v>0</v>
      </c>
      <c r="BV195" s="17">
        <f>FishAbundance!BV195</f>
        <v>0</v>
      </c>
      <c r="BW195" s="17">
        <f>FishAbundance!BW195</f>
        <v>0</v>
      </c>
      <c r="BX195" s="17">
        <f>FishAbundance!BX195</f>
        <v>0</v>
      </c>
      <c r="BY195" s="17">
        <f>FishAbundance!BY195</f>
        <v>0</v>
      </c>
      <c r="BZ195" s="17">
        <f>FishAbundance!BZ195</f>
        <v>0</v>
      </c>
      <c r="CA195" s="17">
        <f>FishAbundance!CA195</f>
        <v>0</v>
      </c>
      <c r="CB195" s="17">
        <f>FishAbundance!CB195</f>
        <v>0</v>
      </c>
      <c r="CC195" s="17">
        <f>FishAbundance!CC195</f>
        <v>0</v>
      </c>
      <c r="CD195" s="17">
        <f>FishAbundance!CD195</f>
        <v>0</v>
      </c>
      <c r="CE195" s="17">
        <f>FishAbundance!CE195</f>
        <v>0</v>
      </c>
      <c r="CF195" s="17">
        <f>FishAbundance!CF195</f>
        <v>0</v>
      </c>
      <c r="CG195" s="17">
        <f>FishAbundance!CG195</f>
        <v>0</v>
      </c>
      <c r="CH195" s="17">
        <f>FishAbundance!CH195</f>
        <v>0</v>
      </c>
      <c r="CI195" s="17">
        <f>FishAbundance!CI195</f>
        <v>0</v>
      </c>
      <c r="CJ195" s="17">
        <f>FishAbundance!CJ195</f>
        <v>0</v>
      </c>
      <c r="CK195" s="17">
        <f>FishAbundance!CK195</f>
        <v>0</v>
      </c>
      <c r="CL195" s="17">
        <f>FishAbundance!CL195</f>
        <v>0</v>
      </c>
      <c r="CM195" s="17">
        <f>FishAbundance!CM195</f>
        <v>0</v>
      </c>
      <c r="CN195" s="17">
        <f>FishAbundance!CN195</f>
        <v>0</v>
      </c>
      <c r="CO195" s="17">
        <f>FishAbundance!CO195</f>
        <v>0</v>
      </c>
      <c r="CP195" s="17">
        <f>FishAbundance!CP195</f>
        <v>0</v>
      </c>
      <c r="CQ195" s="17">
        <f>FishAbundance!CQ195</f>
        <v>0</v>
      </c>
      <c r="CR195" s="17">
        <f>FishAbundance!CR195</f>
        <v>0</v>
      </c>
      <c r="CS195" s="17">
        <f>FishAbundance!CS195</f>
        <v>2</v>
      </c>
      <c r="CT195" s="17">
        <f>FishAbundance!CT195</f>
        <v>0</v>
      </c>
      <c r="CU195" s="17">
        <f>FishAbundance!CU195</f>
        <v>4</v>
      </c>
      <c r="CV195" s="17">
        <f>FishAbundance!CV195</f>
        <v>2</v>
      </c>
      <c r="CW195" s="17">
        <f>FishAbundance!CW195</f>
        <v>0</v>
      </c>
      <c r="CX195" s="17">
        <f>FishAbundance!CX195</f>
        <v>0</v>
      </c>
      <c r="CY195" s="17">
        <f>FishAbundance!CY195</f>
        <v>0</v>
      </c>
      <c r="CZ195" s="17">
        <f>FishAbundance!CZ195</f>
        <v>0</v>
      </c>
      <c r="DA195" s="17">
        <f>FishAbundance!DA195</f>
        <v>3</v>
      </c>
      <c r="DB195" s="17">
        <f>FishAbundance!DB195</f>
        <v>0</v>
      </c>
      <c r="DC195" s="17">
        <f>FishAbundance!DC195</f>
        <v>2</v>
      </c>
      <c r="DD195" s="17">
        <f>FishAbundance!DD195</f>
        <v>0</v>
      </c>
      <c r="DE195" s="17">
        <f>FishAbundance!DE195</f>
        <v>0</v>
      </c>
      <c r="DF195" s="17">
        <f>FishAbundance!DF195</f>
        <v>3</v>
      </c>
      <c r="DG195" s="17">
        <f>FishAbundance!DG195</f>
        <v>0</v>
      </c>
      <c r="DH195" s="17">
        <f>FishAbundance!DH195</f>
        <v>0</v>
      </c>
      <c r="DI195" s="17">
        <f>FishAbundance!DI195</f>
        <v>0</v>
      </c>
      <c r="DJ195" s="17">
        <f>FishAbundance!DJ195</f>
        <v>0</v>
      </c>
      <c r="DK195" s="17">
        <f>FishAbundance!DK195</f>
        <v>0</v>
      </c>
      <c r="DL195" s="17">
        <f>FishAbundance!DL195</f>
        <v>0</v>
      </c>
      <c r="DM195" s="17">
        <f>FishAbundance!DM195</f>
        <v>0</v>
      </c>
      <c r="DN195" s="17">
        <f>FishAbundance!DN195</f>
        <v>0</v>
      </c>
      <c r="DO195" s="17">
        <f>FishAbundance!DO195</f>
        <v>0</v>
      </c>
      <c r="DP195" s="17">
        <f>FishAbundance!DP195</f>
        <v>0</v>
      </c>
      <c r="DQ195" s="17">
        <f>FishAbundance!DQ195</f>
        <v>0</v>
      </c>
      <c r="DR195" s="17">
        <f>FishAbundance!DR195</f>
        <v>0</v>
      </c>
      <c r="DS195" s="17">
        <f>FishAbundance!DS195</f>
        <v>0</v>
      </c>
      <c r="DT195" s="17">
        <f>FishAbundance!DT195</f>
        <v>0</v>
      </c>
      <c r="DU195" s="17">
        <f>FishAbundance!DU195</f>
        <v>0</v>
      </c>
      <c r="DV195" s="17">
        <f>FishAbundance!DV195</f>
        <v>0</v>
      </c>
      <c r="DW195" s="17">
        <f>FishAbundance!DW195</f>
        <v>0</v>
      </c>
      <c r="DX195" s="17">
        <f>FishAbundance!DX195</f>
        <v>0</v>
      </c>
      <c r="DY195" s="17">
        <f>FishAbundance!DY195</f>
        <v>0</v>
      </c>
      <c r="DZ195" s="17">
        <f>FishAbundance!DZ195</f>
        <v>2</v>
      </c>
      <c r="EA195" s="17">
        <f>FishAbundance!EA195</f>
        <v>0</v>
      </c>
      <c r="EB195" s="17">
        <f>FishAbundance!EB195</f>
        <v>2</v>
      </c>
      <c r="EC195" s="17">
        <f>FishAbundance!EC195</f>
        <v>0</v>
      </c>
      <c r="ED195" s="17">
        <f>FishAbundance!ED195</f>
        <v>0</v>
      </c>
      <c r="EE195" s="17">
        <f>FishAbundance!EE195</f>
        <v>0</v>
      </c>
      <c r="EF195" s="17">
        <f>FishAbundance!EF195</f>
        <v>0</v>
      </c>
      <c r="EG195" s="17">
        <f>FishAbundance!EG195</f>
        <v>0</v>
      </c>
      <c r="EH195" s="17">
        <f>FishAbundance!EH195</f>
        <v>0</v>
      </c>
      <c r="EI195" s="17">
        <f>FishAbundance!EI195</f>
        <v>0</v>
      </c>
      <c r="EJ195" s="17">
        <f>FishAbundance!EJ195</f>
        <v>0</v>
      </c>
      <c r="EK195" s="17">
        <f>FishAbundance!EK195</f>
        <v>0</v>
      </c>
      <c r="EL195" s="17">
        <f>FishAbundance!EL195</f>
        <v>0</v>
      </c>
      <c r="EM195" s="17">
        <f>FishAbundance!EM195</f>
        <v>0</v>
      </c>
      <c r="EN195" s="17">
        <f>FishAbundance!EN195</f>
        <v>0</v>
      </c>
      <c r="EO195" s="17">
        <f>FishAbundance!EO195</f>
        <v>0</v>
      </c>
      <c r="EP195" s="17">
        <f>FishAbundance!EP195</f>
        <v>0</v>
      </c>
      <c r="EQ195" s="17">
        <f>FishAbundance!EQ195</f>
        <v>0</v>
      </c>
      <c r="ER195" s="17">
        <f>FishAbundance!ER195</f>
        <v>0</v>
      </c>
      <c r="ES195" s="17">
        <f>FishAbundance!ES195</f>
        <v>0</v>
      </c>
      <c r="ET195" s="17">
        <f>FishAbundance!ET195</f>
        <v>0</v>
      </c>
      <c r="EU195" s="17">
        <f>FishAbundance!EU195</f>
        <v>0</v>
      </c>
      <c r="EV195" s="17">
        <f>FishAbundance!EV195</f>
        <v>0</v>
      </c>
      <c r="EW195" s="17">
        <f>FishAbundance!EW195</f>
        <v>0</v>
      </c>
      <c r="EX195" s="17">
        <f>FishAbundance!EX195</f>
        <v>3</v>
      </c>
      <c r="EY195" s="17">
        <f>FishAbundance!EY195</f>
        <v>0</v>
      </c>
      <c r="EZ195" s="17">
        <f>FishAbundance!EZ195</f>
        <v>0</v>
      </c>
      <c r="FA195" s="17">
        <f>FishAbundance!FA195</f>
        <v>0</v>
      </c>
      <c r="FB195" s="17">
        <f>FishAbundance!FB195</f>
        <v>0</v>
      </c>
      <c r="FC195" s="17">
        <f>FishAbundance!FC195</f>
        <v>0</v>
      </c>
      <c r="FE195" s="17">
        <f>VLOOKUP($A195, SiteInfo!$A$2:$R$480, MATCH(FishAbundancePRIMER!FE$1, SiteInfo!$A$1:$R$1,0), 0)</f>
        <v>2</v>
      </c>
      <c r="FF195" s="17">
        <f>VLOOKUP($A195, SiteInfo!$A$2:$R$480, MATCH(FishAbundancePRIMER!FF$1, SiteInfo!$A$1:$R$1,0), 0)</f>
        <v>12</v>
      </c>
      <c r="FG195" s="17">
        <f>VLOOKUP($A195, SiteInfo!$A$2:$R$480, MATCH(FishAbundancePRIMER!FG$1, SiteInfo!$A$1:$R$1,0), 0)</f>
        <v>1995</v>
      </c>
      <c r="FH195" s="17" t="str">
        <f>VLOOKUP($A195, SiteInfo!$A$2:$R$480, MATCH(FishAbundancePRIMER!FH$1, SiteInfo!$A$1:$R$1,0), 0)</f>
        <v>CD</v>
      </c>
      <c r="FI195" s="17">
        <f>VLOOKUP($A195, SiteInfo!$A$2:$R$480, MATCH(FishAbundancePRIMER!FI$1, SiteInfo!$A$1:$R$1,0), 0)</f>
        <v>2</v>
      </c>
      <c r="FJ195" s="17" t="str">
        <f>VLOOKUP($A195, SiteInfo!$A$2:$R$480, MATCH(FishAbundancePRIMER!FJ$1, SiteInfo!$A$1:$R$1,0), 0)</f>
        <v>Pania Reef</v>
      </c>
      <c r="FK195" s="17" t="str">
        <f>VLOOKUP($A195, SiteInfo!$A$2:$R$480, MATCH(FishAbundancePRIMER!FK$1, SiteInfo!$A$1:$R$1,0), 0)</f>
        <v>Hawke Bay</v>
      </c>
      <c r="FL195" s="17" t="str">
        <f>VLOOKUP($A195, SiteInfo!$A$2:$R$480, MATCH(FishAbundancePRIMER!FL$1, SiteInfo!$A$1:$R$1,0), 0)</f>
        <v>HKB</v>
      </c>
      <c r="FM195" s="17" t="str">
        <f>VLOOKUP($A195, SiteInfo!$A$2:$R$480, MATCH(FishAbundancePRIMER!FM$1, SiteInfo!$A$1:$R$1,0), 0)</f>
        <v>Hawke Bay</v>
      </c>
      <c r="FN195" s="17" t="str">
        <f>VLOOKUP($A195, SiteInfo!$A$2:$R$480, MATCH(FishAbundancePRIMER!FN$1, SiteInfo!$A$1:$R$1,0), 0)</f>
        <v>Hb</v>
      </c>
      <c r="FO195" s="17" t="str">
        <f>VLOOKUP($A195, SiteInfo!$A$2:$R$480, MATCH(FishAbundancePRIMER!FO$1, SiteInfo!$A$1:$R$1,0), 0)</f>
        <v>SENI</v>
      </c>
    </row>
    <row r="196" spans="1:171" x14ac:dyDescent="0.25">
      <c r="A196" s="11" t="str">
        <f>FishAbundance!A196</f>
        <v>Hb12</v>
      </c>
      <c r="B196" s="17">
        <f>FishAbundance!B196</f>
        <v>0</v>
      </c>
      <c r="C196" s="17">
        <f>FishAbundance!C196</f>
        <v>0</v>
      </c>
      <c r="D196" s="17">
        <f>FishAbundance!D196</f>
        <v>0</v>
      </c>
      <c r="E196" s="17">
        <f>FishAbundance!E196</f>
        <v>0</v>
      </c>
      <c r="F196" s="17">
        <f>FishAbundance!F196</f>
        <v>0</v>
      </c>
      <c r="G196" s="17">
        <f>FishAbundance!G196</f>
        <v>0</v>
      </c>
      <c r="H196" s="17">
        <f>FishAbundance!H196</f>
        <v>0</v>
      </c>
      <c r="I196" s="17">
        <f>FishAbundance!I196</f>
        <v>0</v>
      </c>
      <c r="J196" s="17">
        <f>FishAbundance!J196</f>
        <v>0</v>
      </c>
      <c r="K196" s="17">
        <f>FishAbundance!K196</f>
        <v>0</v>
      </c>
      <c r="L196" s="17">
        <f>FishAbundance!L196</f>
        <v>0</v>
      </c>
      <c r="M196" s="17">
        <f>FishAbundance!M196</f>
        <v>0</v>
      </c>
      <c r="N196" s="17">
        <f>FishAbundance!N196</f>
        <v>0</v>
      </c>
      <c r="O196" s="17">
        <f>FishAbundance!O196</f>
        <v>0</v>
      </c>
      <c r="P196" s="17">
        <f>FishAbundance!P196</f>
        <v>0</v>
      </c>
      <c r="Q196" s="17">
        <f>FishAbundance!Q196</f>
        <v>0</v>
      </c>
      <c r="R196" s="17">
        <f>FishAbundance!R196</f>
        <v>0</v>
      </c>
      <c r="S196" s="17">
        <f>FishAbundance!S196</f>
        <v>0</v>
      </c>
      <c r="T196" s="17">
        <f>FishAbundance!T196</f>
        <v>0</v>
      </c>
      <c r="U196" s="17">
        <f>FishAbundance!U196</f>
        <v>0</v>
      </c>
      <c r="V196" s="17">
        <f>FishAbundance!V196</f>
        <v>0</v>
      </c>
      <c r="W196" s="17">
        <f>FishAbundance!W196</f>
        <v>0</v>
      </c>
      <c r="X196" s="17">
        <f>FishAbundance!X196</f>
        <v>0</v>
      </c>
      <c r="Y196" s="17">
        <f>FishAbundance!Y196</f>
        <v>0</v>
      </c>
      <c r="Z196" s="17">
        <f>FishAbundance!Z196</f>
        <v>0</v>
      </c>
      <c r="AA196" s="17">
        <f>FishAbundance!AA196</f>
        <v>0</v>
      </c>
      <c r="AB196" s="17">
        <f>FishAbundance!AB196</f>
        <v>0</v>
      </c>
      <c r="AC196" s="17">
        <f>FishAbundance!AC196</f>
        <v>0</v>
      </c>
      <c r="AD196" s="17">
        <f>FishAbundance!AD196</f>
        <v>0</v>
      </c>
      <c r="AE196" s="17">
        <f>FishAbundance!AE196</f>
        <v>0</v>
      </c>
      <c r="AF196" s="17">
        <f>FishAbundance!AF196</f>
        <v>0</v>
      </c>
      <c r="AG196" s="17">
        <f>FishAbundance!AG196</f>
        <v>0</v>
      </c>
      <c r="AH196" s="17">
        <f>FishAbundance!AH196</f>
        <v>0</v>
      </c>
      <c r="AI196" s="17">
        <f>FishAbundance!AI196</f>
        <v>0</v>
      </c>
      <c r="AJ196" s="17">
        <f>FishAbundance!AJ196</f>
        <v>0</v>
      </c>
      <c r="AK196" s="17">
        <f>FishAbundance!AK196</f>
        <v>0</v>
      </c>
      <c r="AL196" s="17">
        <f>FishAbundance!AL196</f>
        <v>0</v>
      </c>
      <c r="AM196" s="17">
        <f>FishAbundance!AM196</f>
        <v>0</v>
      </c>
      <c r="AN196" s="17">
        <f>FishAbundance!AN196</f>
        <v>0</v>
      </c>
      <c r="AO196" s="17">
        <f>FishAbundance!AO196</f>
        <v>0</v>
      </c>
      <c r="AP196" s="17">
        <f>FishAbundance!AP196</f>
        <v>0</v>
      </c>
      <c r="AQ196" s="17">
        <f>FishAbundance!AQ196</f>
        <v>0</v>
      </c>
      <c r="AR196" s="17">
        <f>FishAbundance!AR196</f>
        <v>0</v>
      </c>
      <c r="AS196" s="17">
        <f>FishAbundance!AS196</f>
        <v>0</v>
      </c>
      <c r="AT196" s="17">
        <f>FishAbundance!AT196</f>
        <v>0</v>
      </c>
      <c r="AU196" s="17">
        <f>FishAbundance!AU196</f>
        <v>0</v>
      </c>
      <c r="AV196" s="17">
        <f>FishAbundance!AV196</f>
        <v>0</v>
      </c>
      <c r="AW196" s="17">
        <f>FishAbundance!AW196</f>
        <v>0</v>
      </c>
      <c r="AX196" s="17">
        <f>FishAbundance!AX196</f>
        <v>0</v>
      </c>
      <c r="AY196" s="17">
        <f>FishAbundance!AY196</f>
        <v>0</v>
      </c>
      <c r="AZ196" s="17">
        <f>FishAbundance!AZ196</f>
        <v>0</v>
      </c>
      <c r="BA196" s="17">
        <f>FishAbundance!BA196</f>
        <v>0</v>
      </c>
      <c r="BB196" s="17">
        <f>FishAbundance!BB196</f>
        <v>0</v>
      </c>
      <c r="BC196" s="17">
        <f>FishAbundance!BC196</f>
        <v>0</v>
      </c>
      <c r="BD196" s="17">
        <f>FishAbundance!BD196</f>
        <v>0</v>
      </c>
      <c r="BE196" s="17">
        <f>FishAbundance!BE196</f>
        <v>0</v>
      </c>
      <c r="BF196" s="17">
        <f>FishAbundance!BF196</f>
        <v>0</v>
      </c>
      <c r="BG196" s="17">
        <f>FishAbundance!BG196</f>
        <v>1</v>
      </c>
      <c r="BH196" s="17">
        <f>FishAbundance!BH196</f>
        <v>0</v>
      </c>
      <c r="BI196" s="17">
        <f>FishAbundance!BI196</f>
        <v>0</v>
      </c>
      <c r="BJ196" s="17">
        <f>FishAbundance!BJ196</f>
        <v>0</v>
      </c>
      <c r="BK196" s="17">
        <f>FishAbundance!BK196</f>
        <v>0</v>
      </c>
      <c r="BL196" s="17">
        <f>FishAbundance!BL196</f>
        <v>0</v>
      </c>
      <c r="BM196" s="17">
        <f>FishAbundance!BM196</f>
        <v>0</v>
      </c>
      <c r="BN196" s="17">
        <f>FishAbundance!BN196</f>
        <v>0</v>
      </c>
      <c r="BO196" s="17">
        <f>FishAbundance!BO196</f>
        <v>0</v>
      </c>
      <c r="BP196" s="17">
        <f>FishAbundance!BP196</f>
        <v>0</v>
      </c>
      <c r="BQ196" s="17">
        <f>FishAbundance!BQ196</f>
        <v>0</v>
      </c>
      <c r="BR196" s="17">
        <f>FishAbundance!BR196</f>
        <v>4</v>
      </c>
      <c r="BS196" s="17">
        <f>FishAbundance!BS196</f>
        <v>2</v>
      </c>
      <c r="BT196" s="17">
        <f>FishAbundance!BT196</f>
        <v>0</v>
      </c>
      <c r="BU196" s="17">
        <f>FishAbundance!BU196</f>
        <v>0</v>
      </c>
      <c r="BV196" s="17">
        <f>FishAbundance!BV196</f>
        <v>0</v>
      </c>
      <c r="BW196" s="17">
        <f>FishAbundance!BW196</f>
        <v>4</v>
      </c>
      <c r="BX196" s="17">
        <f>FishAbundance!BX196</f>
        <v>0</v>
      </c>
      <c r="BY196" s="17">
        <f>FishAbundance!BY196</f>
        <v>0</v>
      </c>
      <c r="BZ196" s="17">
        <f>FishAbundance!BZ196</f>
        <v>0</v>
      </c>
      <c r="CA196" s="17">
        <f>FishAbundance!CA196</f>
        <v>0</v>
      </c>
      <c r="CB196" s="17">
        <f>FishAbundance!CB196</f>
        <v>0</v>
      </c>
      <c r="CC196" s="17">
        <f>FishAbundance!CC196</f>
        <v>0</v>
      </c>
      <c r="CD196" s="17">
        <f>FishAbundance!CD196</f>
        <v>0</v>
      </c>
      <c r="CE196" s="17">
        <f>FishAbundance!CE196</f>
        <v>0</v>
      </c>
      <c r="CF196" s="17">
        <f>FishAbundance!CF196</f>
        <v>0</v>
      </c>
      <c r="CG196" s="17">
        <f>FishAbundance!CG196</f>
        <v>0</v>
      </c>
      <c r="CH196" s="17">
        <f>FishAbundance!CH196</f>
        <v>0</v>
      </c>
      <c r="CI196" s="17">
        <f>FishAbundance!CI196</f>
        <v>0</v>
      </c>
      <c r="CJ196" s="17">
        <f>FishAbundance!CJ196</f>
        <v>0</v>
      </c>
      <c r="CK196" s="17">
        <f>FishAbundance!CK196</f>
        <v>0</v>
      </c>
      <c r="CL196" s="17">
        <f>FishAbundance!CL196</f>
        <v>0</v>
      </c>
      <c r="CM196" s="17">
        <f>FishAbundance!CM196</f>
        <v>2</v>
      </c>
      <c r="CN196" s="17">
        <f>FishAbundance!CN196</f>
        <v>2</v>
      </c>
      <c r="CO196" s="17">
        <f>FishAbundance!CO196</f>
        <v>0</v>
      </c>
      <c r="CP196" s="17">
        <f>FishAbundance!CP196</f>
        <v>0</v>
      </c>
      <c r="CQ196" s="17">
        <f>FishAbundance!CQ196</f>
        <v>0</v>
      </c>
      <c r="CR196" s="17">
        <f>FishAbundance!CR196</f>
        <v>0</v>
      </c>
      <c r="CS196" s="17">
        <f>FishAbundance!CS196</f>
        <v>2</v>
      </c>
      <c r="CT196" s="17">
        <f>FishAbundance!CT196</f>
        <v>0</v>
      </c>
      <c r="CU196" s="17">
        <f>FishAbundance!CU196</f>
        <v>0</v>
      </c>
      <c r="CV196" s="17">
        <f>FishAbundance!CV196</f>
        <v>2</v>
      </c>
      <c r="CW196" s="17">
        <f>FishAbundance!CW196</f>
        <v>0</v>
      </c>
      <c r="CX196" s="17">
        <f>FishAbundance!CX196</f>
        <v>0</v>
      </c>
      <c r="CY196" s="17">
        <f>FishAbundance!CY196</f>
        <v>0</v>
      </c>
      <c r="CZ196" s="17">
        <f>FishAbundance!CZ196</f>
        <v>0</v>
      </c>
      <c r="DA196" s="17">
        <f>FishAbundance!DA196</f>
        <v>3</v>
      </c>
      <c r="DB196" s="17">
        <f>FishAbundance!DB196</f>
        <v>0</v>
      </c>
      <c r="DC196" s="17">
        <f>FishAbundance!DC196</f>
        <v>3</v>
      </c>
      <c r="DD196" s="17">
        <f>FishAbundance!DD196</f>
        <v>0</v>
      </c>
      <c r="DE196" s="17">
        <f>FishAbundance!DE196</f>
        <v>0</v>
      </c>
      <c r="DF196" s="17">
        <f>FishAbundance!DF196</f>
        <v>3</v>
      </c>
      <c r="DG196" s="17">
        <f>FishAbundance!DG196</f>
        <v>0</v>
      </c>
      <c r="DH196" s="17">
        <f>FishAbundance!DH196</f>
        <v>0</v>
      </c>
      <c r="DI196" s="17">
        <f>FishAbundance!DI196</f>
        <v>0</v>
      </c>
      <c r="DJ196" s="17">
        <f>FishAbundance!DJ196</f>
        <v>0</v>
      </c>
      <c r="DK196" s="17">
        <f>FishAbundance!DK196</f>
        <v>0</v>
      </c>
      <c r="DL196" s="17">
        <f>FishAbundance!DL196</f>
        <v>0</v>
      </c>
      <c r="DM196" s="17">
        <f>FishAbundance!DM196</f>
        <v>0</v>
      </c>
      <c r="DN196" s="17">
        <f>FishAbundance!DN196</f>
        <v>0</v>
      </c>
      <c r="DO196" s="17">
        <f>FishAbundance!DO196</f>
        <v>0</v>
      </c>
      <c r="DP196" s="17">
        <f>FishAbundance!DP196</f>
        <v>0</v>
      </c>
      <c r="DQ196" s="17">
        <f>FishAbundance!DQ196</f>
        <v>0</v>
      </c>
      <c r="DR196" s="17">
        <f>FishAbundance!DR196</f>
        <v>0</v>
      </c>
      <c r="DS196" s="17">
        <f>FishAbundance!DS196</f>
        <v>2</v>
      </c>
      <c r="DT196" s="17">
        <f>FishAbundance!DT196</f>
        <v>0</v>
      </c>
      <c r="DU196" s="17">
        <f>FishAbundance!DU196</f>
        <v>0</v>
      </c>
      <c r="DV196" s="17">
        <f>FishAbundance!DV196</f>
        <v>1</v>
      </c>
      <c r="DW196" s="17">
        <f>FishAbundance!DW196</f>
        <v>0</v>
      </c>
      <c r="DX196" s="17">
        <f>FishAbundance!DX196</f>
        <v>0</v>
      </c>
      <c r="DY196" s="17">
        <f>FishAbundance!DY196</f>
        <v>0</v>
      </c>
      <c r="DZ196" s="17">
        <f>FishAbundance!DZ196</f>
        <v>0</v>
      </c>
      <c r="EA196" s="17">
        <f>FishAbundance!EA196</f>
        <v>0</v>
      </c>
      <c r="EB196" s="17">
        <f>FishAbundance!EB196</f>
        <v>0</v>
      </c>
      <c r="EC196" s="17">
        <f>FishAbundance!EC196</f>
        <v>2</v>
      </c>
      <c r="ED196" s="17">
        <f>FishAbundance!ED196</f>
        <v>0</v>
      </c>
      <c r="EE196" s="17">
        <f>FishAbundance!EE196</f>
        <v>0</v>
      </c>
      <c r="EF196" s="17">
        <f>FishAbundance!EF196</f>
        <v>0</v>
      </c>
      <c r="EG196" s="17">
        <f>FishAbundance!EG196</f>
        <v>0</v>
      </c>
      <c r="EH196" s="17">
        <f>FishAbundance!EH196</f>
        <v>0</v>
      </c>
      <c r="EI196" s="17">
        <f>FishAbundance!EI196</f>
        <v>0</v>
      </c>
      <c r="EJ196" s="17">
        <f>FishAbundance!EJ196</f>
        <v>0</v>
      </c>
      <c r="EK196" s="17">
        <f>FishAbundance!EK196</f>
        <v>0</v>
      </c>
      <c r="EL196" s="17">
        <f>FishAbundance!EL196</f>
        <v>2</v>
      </c>
      <c r="EM196" s="17">
        <f>FishAbundance!EM196</f>
        <v>2</v>
      </c>
      <c r="EN196" s="17">
        <f>FishAbundance!EN196</f>
        <v>0</v>
      </c>
      <c r="EO196" s="17">
        <f>FishAbundance!EO196</f>
        <v>0</v>
      </c>
      <c r="EP196" s="17">
        <f>FishAbundance!EP196</f>
        <v>0</v>
      </c>
      <c r="EQ196" s="17">
        <f>FishAbundance!EQ196</f>
        <v>0</v>
      </c>
      <c r="ER196" s="17">
        <f>FishAbundance!ER196</f>
        <v>1</v>
      </c>
      <c r="ES196" s="17">
        <f>FishAbundance!ES196</f>
        <v>0</v>
      </c>
      <c r="ET196" s="17">
        <f>FishAbundance!ET196</f>
        <v>0</v>
      </c>
      <c r="EU196" s="17">
        <f>FishAbundance!EU196</f>
        <v>0</v>
      </c>
      <c r="EV196" s="17">
        <f>FishAbundance!EV196</f>
        <v>0</v>
      </c>
      <c r="EW196" s="17">
        <f>FishAbundance!EW196</f>
        <v>0</v>
      </c>
      <c r="EX196" s="17">
        <f>FishAbundance!EX196</f>
        <v>2</v>
      </c>
      <c r="EY196" s="17">
        <f>FishAbundance!EY196</f>
        <v>0</v>
      </c>
      <c r="EZ196" s="17">
        <f>FishAbundance!EZ196</f>
        <v>0</v>
      </c>
      <c r="FA196" s="17">
        <f>FishAbundance!FA196</f>
        <v>0</v>
      </c>
      <c r="FB196" s="17">
        <f>FishAbundance!FB196</f>
        <v>0</v>
      </c>
      <c r="FC196" s="17">
        <f>FishAbundance!FC196</f>
        <v>0</v>
      </c>
      <c r="FE196" s="17">
        <f>VLOOKUP($A196, SiteInfo!$A$2:$R$480, MATCH(FishAbundancePRIMER!FE$1, SiteInfo!$A$1:$R$1,0), 0)</f>
        <v>2</v>
      </c>
      <c r="FF196" s="17">
        <f>VLOOKUP($A196, SiteInfo!$A$2:$R$480, MATCH(FishAbundancePRIMER!FF$1, SiteInfo!$A$1:$R$1,0), 0)</f>
        <v>12</v>
      </c>
      <c r="FG196" s="17">
        <f>VLOOKUP($A196, SiteInfo!$A$2:$R$480, MATCH(FishAbundancePRIMER!FG$1, SiteInfo!$A$1:$R$1,0), 0)</f>
        <v>1995</v>
      </c>
      <c r="FH196" s="17" t="str">
        <f>VLOOKUP($A196, SiteInfo!$A$2:$R$480, MATCH(FishAbundancePRIMER!FH$1, SiteInfo!$A$1:$R$1,0), 0)</f>
        <v>CD</v>
      </c>
      <c r="FI196" s="17">
        <f>VLOOKUP($A196, SiteInfo!$A$2:$R$480, MATCH(FishAbundancePRIMER!FI$1, SiteInfo!$A$1:$R$1,0), 0)</f>
        <v>2</v>
      </c>
      <c r="FJ196" s="17" t="str">
        <f>VLOOKUP($A196, SiteInfo!$A$2:$R$480, MATCH(FishAbundancePRIMER!FJ$1, SiteInfo!$A$1:$R$1,0), 0)</f>
        <v>Pania Reef</v>
      </c>
      <c r="FK196" s="17" t="str">
        <f>VLOOKUP($A196, SiteInfo!$A$2:$R$480, MATCH(FishAbundancePRIMER!FK$1, SiteInfo!$A$1:$R$1,0), 0)</f>
        <v>Hawke Bay</v>
      </c>
      <c r="FL196" s="17" t="str">
        <f>VLOOKUP($A196, SiteInfo!$A$2:$R$480, MATCH(FishAbundancePRIMER!FL$1, SiteInfo!$A$1:$R$1,0), 0)</f>
        <v>HKB</v>
      </c>
      <c r="FM196" s="17" t="str">
        <f>VLOOKUP($A196, SiteInfo!$A$2:$R$480, MATCH(FishAbundancePRIMER!FM$1, SiteInfo!$A$1:$R$1,0), 0)</f>
        <v>Hawke Bay</v>
      </c>
      <c r="FN196" s="17" t="str">
        <f>VLOOKUP($A196, SiteInfo!$A$2:$R$480, MATCH(FishAbundancePRIMER!FN$1, SiteInfo!$A$1:$R$1,0), 0)</f>
        <v>Hb</v>
      </c>
      <c r="FO196" s="17" t="str">
        <f>VLOOKUP($A196, SiteInfo!$A$2:$R$480, MATCH(FishAbundancePRIMER!FO$1, SiteInfo!$A$1:$R$1,0), 0)</f>
        <v>SENI</v>
      </c>
    </row>
    <row r="197" spans="1:171" x14ac:dyDescent="0.25">
      <c r="A197" s="11" t="str">
        <f>FishAbundance!A197</f>
        <v>Hb13</v>
      </c>
      <c r="B197" s="17">
        <f>FishAbundance!B197</f>
        <v>0</v>
      </c>
      <c r="C197" s="17">
        <f>FishAbundance!C197</f>
        <v>0</v>
      </c>
      <c r="D197" s="17">
        <f>FishAbundance!D197</f>
        <v>0</v>
      </c>
      <c r="E197" s="17">
        <f>FishAbundance!E197</f>
        <v>0</v>
      </c>
      <c r="F197" s="17">
        <f>FishAbundance!F197</f>
        <v>0</v>
      </c>
      <c r="G197" s="17">
        <f>FishAbundance!G197</f>
        <v>0</v>
      </c>
      <c r="H197" s="17">
        <f>FishAbundance!H197</f>
        <v>0</v>
      </c>
      <c r="I197" s="17">
        <f>FishAbundance!I197</f>
        <v>0</v>
      </c>
      <c r="J197" s="17">
        <f>FishAbundance!J197</f>
        <v>0</v>
      </c>
      <c r="K197" s="17">
        <f>FishAbundance!K197</f>
        <v>0</v>
      </c>
      <c r="L197" s="17">
        <f>FishAbundance!L197</f>
        <v>0</v>
      </c>
      <c r="M197" s="17">
        <f>FishAbundance!M197</f>
        <v>0</v>
      </c>
      <c r="N197" s="17">
        <f>FishAbundance!N197</f>
        <v>0</v>
      </c>
      <c r="O197" s="17">
        <f>FishAbundance!O197</f>
        <v>0</v>
      </c>
      <c r="P197" s="17">
        <f>FishAbundance!P197</f>
        <v>0</v>
      </c>
      <c r="Q197" s="17">
        <f>FishAbundance!Q197</f>
        <v>0</v>
      </c>
      <c r="R197" s="17">
        <f>FishAbundance!R197</f>
        <v>0</v>
      </c>
      <c r="S197" s="17">
        <f>FishAbundance!S197</f>
        <v>0</v>
      </c>
      <c r="T197" s="17">
        <f>FishAbundance!T197</f>
        <v>0</v>
      </c>
      <c r="U197" s="17">
        <f>FishAbundance!U197</f>
        <v>0</v>
      </c>
      <c r="V197" s="17">
        <f>FishAbundance!V197</f>
        <v>0</v>
      </c>
      <c r="W197" s="17">
        <f>FishAbundance!W197</f>
        <v>0</v>
      </c>
      <c r="X197" s="17">
        <f>FishAbundance!X197</f>
        <v>0</v>
      </c>
      <c r="Y197" s="17">
        <f>FishAbundance!Y197</f>
        <v>0</v>
      </c>
      <c r="Z197" s="17">
        <f>FishAbundance!Z197</f>
        <v>0</v>
      </c>
      <c r="AA197" s="17">
        <f>FishAbundance!AA197</f>
        <v>0</v>
      </c>
      <c r="AB197" s="17">
        <f>FishAbundance!AB197</f>
        <v>1</v>
      </c>
      <c r="AC197" s="17">
        <f>FishAbundance!AC197</f>
        <v>0</v>
      </c>
      <c r="AD197" s="17">
        <f>FishAbundance!AD197</f>
        <v>0</v>
      </c>
      <c r="AE197" s="17">
        <f>FishAbundance!AE197</f>
        <v>0</v>
      </c>
      <c r="AF197" s="17">
        <f>FishAbundance!AF197</f>
        <v>0</v>
      </c>
      <c r="AG197" s="17">
        <f>FishAbundance!AG197</f>
        <v>0</v>
      </c>
      <c r="AH197" s="17">
        <f>FishAbundance!AH197</f>
        <v>0</v>
      </c>
      <c r="AI197" s="17">
        <f>FishAbundance!AI197</f>
        <v>0</v>
      </c>
      <c r="AJ197" s="17">
        <f>FishAbundance!AJ197</f>
        <v>0</v>
      </c>
      <c r="AK197" s="17">
        <f>FishAbundance!AK197</f>
        <v>0</v>
      </c>
      <c r="AL197" s="17">
        <f>FishAbundance!AL197</f>
        <v>0</v>
      </c>
      <c r="AM197" s="17">
        <f>FishAbundance!AM197</f>
        <v>0</v>
      </c>
      <c r="AN197" s="17">
        <f>FishAbundance!AN197</f>
        <v>0</v>
      </c>
      <c r="AO197" s="17">
        <f>FishAbundance!AO197</f>
        <v>0</v>
      </c>
      <c r="AP197" s="17">
        <f>FishAbundance!AP197</f>
        <v>0</v>
      </c>
      <c r="AQ197" s="17">
        <f>FishAbundance!AQ197</f>
        <v>0</v>
      </c>
      <c r="AR197" s="17">
        <f>FishAbundance!AR197</f>
        <v>0</v>
      </c>
      <c r="AS197" s="17">
        <f>FishAbundance!AS197</f>
        <v>0</v>
      </c>
      <c r="AT197" s="17">
        <f>FishAbundance!AT197</f>
        <v>0</v>
      </c>
      <c r="AU197" s="17">
        <f>FishAbundance!AU197</f>
        <v>0</v>
      </c>
      <c r="AV197" s="17">
        <f>FishAbundance!AV197</f>
        <v>0</v>
      </c>
      <c r="AW197" s="17">
        <f>FishAbundance!AW197</f>
        <v>0</v>
      </c>
      <c r="AX197" s="17">
        <f>FishAbundance!AX197</f>
        <v>0</v>
      </c>
      <c r="AY197" s="17">
        <f>FishAbundance!AY197</f>
        <v>0</v>
      </c>
      <c r="AZ197" s="17">
        <f>FishAbundance!AZ197</f>
        <v>0</v>
      </c>
      <c r="BA197" s="17">
        <f>FishAbundance!BA197</f>
        <v>0</v>
      </c>
      <c r="BB197" s="17">
        <f>FishAbundance!BB197</f>
        <v>0</v>
      </c>
      <c r="BC197" s="17">
        <f>FishAbundance!BC197</f>
        <v>0</v>
      </c>
      <c r="BD197" s="17">
        <f>FishAbundance!BD197</f>
        <v>0</v>
      </c>
      <c r="BE197" s="17">
        <f>FishAbundance!BE197</f>
        <v>0</v>
      </c>
      <c r="BF197" s="17">
        <f>FishAbundance!BF197</f>
        <v>0</v>
      </c>
      <c r="BG197" s="17">
        <f>FishAbundance!BG197</f>
        <v>0</v>
      </c>
      <c r="BH197" s="17">
        <f>FishAbundance!BH197</f>
        <v>0</v>
      </c>
      <c r="BI197" s="17">
        <f>FishAbundance!BI197</f>
        <v>0</v>
      </c>
      <c r="BJ197" s="17">
        <f>FishAbundance!BJ197</f>
        <v>0</v>
      </c>
      <c r="BK197" s="17">
        <f>FishAbundance!BK197</f>
        <v>0</v>
      </c>
      <c r="BL197" s="17">
        <f>FishAbundance!BL197</f>
        <v>0</v>
      </c>
      <c r="BM197" s="17">
        <f>FishAbundance!BM197</f>
        <v>0</v>
      </c>
      <c r="BN197" s="17">
        <f>FishAbundance!BN197</f>
        <v>0</v>
      </c>
      <c r="BO197" s="17">
        <f>FishAbundance!BO197</f>
        <v>0</v>
      </c>
      <c r="BP197" s="17">
        <f>FishAbundance!BP197</f>
        <v>0</v>
      </c>
      <c r="BQ197" s="17">
        <f>FishAbundance!BQ197</f>
        <v>0</v>
      </c>
      <c r="BR197" s="17">
        <f>FishAbundance!BR197</f>
        <v>4</v>
      </c>
      <c r="BS197" s="17">
        <f>FishAbundance!BS197</f>
        <v>0</v>
      </c>
      <c r="BT197" s="17">
        <f>FishAbundance!BT197</f>
        <v>0</v>
      </c>
      <c r="BU197" s="17">
        <f>FishAbundance!BU197</f>
        <v>0</v>
      </c>
      <c r="BV197" s="17">
        <f>FishAbundance!BV197</f>
        <v>0</v>
      </c>
      <c r="BW197" s="17">
        <f>FishAbundance!BW197</f>
        <v>3</v>
      </c>
      <c r="BX197" s="17">
        <f>FishAbundance!BX197</f>
        <v>0</v>
      </c>
      <c r="BY197" s="17">
        <f>FishAbundance!BY197</f>
        <v>0</v>
      </c>
      <c r="BZ197" s="17">
        <f>FishAbundance!BZ197</f>
        <v>0</v>
      </c>
      <c r="CA197" s="17">
        <f>FishAbundance!CA197</f>
        <v>0</v>
      </c>
      <c r="CB197" s="17">
        <f>FishAbundance!CB197</f>
        <v>0</v>
      </c>
      <c r="CC197" s="17">
        <f>FishAbundance!CC197</f>
        <v>0</v>
      </c>
      <c r="CD197" s="17">
        <f>FishAbundance!CD197</f>
        <v>0</v>
      </c>
      <c r="CE197" s="17">
        <f>FishAbundance!CE197</f>
        <v>0</v>
      </c>
      <c r="CF197" s="17">
        <f>FishAbundance!CF197</f>
        <v>0</v>
      </c>
      <c r="CG197" s="17">
        <f>FishAbundance!CG197</f>
        <v>0</v>
      </c>
      <c r="CH197" s="17">
        <f>FishAbundance!CH197</f>
        <v>0</v>
      </c>
      <c r="CI197" s="17">
        <f>FishAbundance!CI197</f>
        <v>0</v>
      </c>
      <c r="CJ197" s="17">
        <f>FishAbundance!CJ197</f>
        <v>0</v>
      </c>
      <c r="CK197" s="17">
        <f>FishAbundance!CK197</f>
        <v>0</v>
      </c>
      <c r="CL197" s="17">
        <f>FishAbundance!CL197</f>
        <v>0</v>
      </c>
      <c r="CM197" s="17">
        <f>FishAbundance!CM197</f>
        <v>2</v>
      </c>
      <c r="CN197" s="17">
        <f>FishAbundance!CN197</f>
        <v>2</v>
      </c>
      <c r="CO197" s="17">
        <f>FishAbundance!CO197</f>
        <v>0</v>
      </c>
      <c r="CP197" s="17">
        <f>FishAbundance!CP197</f>
        <v>0</v>
      </c>
      <c r="CQ197" s="17">
        <f>FishAbundance!CQ197</f>
        <v>0</v>
      </c>
      <c r="CR197" s="17">
        <f>FishAbundance!CR197</f>
        <v>0</v>
      </c>
      <c r="CS197" s="17">
        <f>FishAbundance!CS197</f>
        <v>2</v>
      </c>
      <c r="CT197" s="17">
        <f>FishAbundance!CT197</f>
        <v>0</v>
      </c>
      <c r="CU197" s="17">
        <f>FishAbundance!CU197</f>
        <v>0</v>
      </c>
      <c r="CV197" s="17">
        <f>FishAbundance!CV197</f>
        <v>2</v>
      </c>
      <c r="CW197" s="17">
        <f>FishAbundance!CW197</f>
        <v>0</v>
      </c>
      <c r="CX197" s="17">
        <f>FishAbundance!CX197</f>
        <v>0</v>
      </c>
      <c r="CY197" s="17">
        <f>FishAbundance!CY197</f>
        <v>0</v>
      </c>
      <c r="CZ197" s="17">
        <f>FishAbundance!CZ197</f>
        <v>0</v>
      </c>
      <c r="DA197" s="17">
        <f>FishAbundance!DA197</f>
        <v>3</v>
      </c>
      <c r="DB197" s="17">
        <f>FishAbundance!DB197</f>
        <v>0</v>
      </c>
      <c r="DC197" s="17">
        <f>FishAbundance!DC197</f>
        <v>3</v>
      </c>
      <c r="DD197" s="17">
        <f>FishAbundance!DD197</f>
        <v>0</v>
      </c>
      <c r="DE197" s="17">
        <f>FishAbundance!DE197</f>
        <v>0</v>
      </c>
      <c r="DF197" s="17">
        <f>FishAbundance!DF197</f>
        <v>3</v>
      </c>
      <c r="DG197" s="17">
        <f>FishAbundance!DG197</f>
        <v>0</v>
      </c>
      <c r="DH197" s="17">
        <f>FishAbundance!DH197</f>
        <v>0</v>
      </c>
      <c r="DI197" s="17">
        <f>FishAbundance!DI197</f>
        <v>0</v>
      </c>
      <c r="DJ197" s="17">
        <f>FishAbundance!DJ197</f>
        <v>0</v>
      </c>
      <c r="DK197" s="17">
        <f>FishAbundance!DK197</f>
        <v>0</v>
      </c>
      <c r="DL197" s="17">
        <f>FishAbundance!DL197</f>
        <v>0</v>
      </c>
      <c r="DM197" s="17">
        <f>FishAbundance!DM197</f>
        <v>0</v>
      </c>
      <c r="DN197" s="17">
        <f>FishAbundance!DN197</f>
        <v>0</v>
      </c>
      <c r="DO197" s="17">
        <f>FishAbundance!DO197</f>
        <v>0</v>
      </c>
      <c r="DP197" s="17">
        <f>FishAbundance!DP197</f>
        <v>0</v>
      </c>
      <c r="DQ197" s="17">
        <f>FishAbundance!DQ197</f>
        <v>0</v>
      </c>
      <c r="DR197" s="17">
        <f>FishAbundance!DR197</f>
        <v>0</v>
      </c>
      <c r="DS197" s="17">
        <f>FishAbundance!DS197</f>
        <v>2</v>
      </c>
      <c r="DT197" s="17">
        <f>FishAbundance!DT197</f>
        <v>0</v>
      </c>
      <c r="DU197" s="17">
        <f>FishAbundance!DU197</f>
        <v>0</v>
      </c>
      <c r="DV197" s="17">
        <f>FishAbundance!DV197</f>
        <v>1</v>
      </c>
      <c r="DW197" s="17">
        <f>FishAbundance!DW197</f>
        <v>0</v>
      </c>
      <c r="DX197" s="17">
        <f>FishAbundance!DX197</f>
        <v>0</v>
      </c>
      <c r="DY197" s="17">
        <f>FishAbundance!DY197</f>
        <v>0</v>
      </c>
      <c r="DZ197" s="17">
        <f>FishAbundance!DZ197</f>
        <v>0</v>
      </c>
      <c r="EA197" s="17">
        <f>FishAbundance!EA197</f>
        <v>0</v>
      </c>
      <c r="EB197" s="17">
        <f>FishAbundance!EB197</f>
        <v>0</v>
      </c>
      <c r="EC197" s="17">
        <f>FishAbundance!EC197</f>
        <v>2</v>
      </c>
      <c r="ED197" s="17">
        <f>FishAbundance!ED197</f>
        <v>0</v>
      </c>
      <c r="EE197" s="17">
        <f>FishAbundance!EE197</f>
        <v>0</v>
      </c>
      <c r="EF197" s="17">
        <f>FishAbundance!EF197</f>
        <v>0</v>
      </c>
      <c r="EG197" s="17">
        <f>FishAbundance!EG197</f>
        <v>0</v>
      </c>
      <c r="EH197" s="17">
        <f>FishAbundance!EH197</f>
        <v>0</v>
      </c>
      <c r="EI197" s="17">
        <f>FishAbundance!EI197</f>
        <v>0</v>
      </c>
      <c r="EJ197" s="17">
        <f>FishAbundance!EJ197</f>
        <v>0</v>
      </c>
      <c r="EK197" s="17">
        <f>FishAbundance!EK197</f>
        <v>0</v>
      </c>
      <c r="EL197" s="17">
        <f>FishAbundance!EL197</f>
        <v>2</v>
      </c>
      <c r="EM197" s="17">
        <f>FishAbundance!EM197</f>
        <v>2</v>
      </c>
      <c r="EN197" s="17">
        <f>FishAbundance!EN197</f>
        <v>0</v>
      </c>
      <c r="EO197" s="17">
        <f>FishAbundance!EO197</f>
        <v>0</v>
      </c>
      <c r="EP197" s="17">
        <f>FishAbundance!EP197</f>
        <v>0</v>
      </c>
      <c r="EQ197" s="17">
        <f>FishAbundance!EQ197</f>
        <v>0</v>
      </c>
      <c r="ER197" s="17">
        <f>FishAbundance!ER197</f>
        <v>0</v>
      </c>
      <c r="ES197" s="17">
        <f>FishAbundance!ES197</f>
        <v>0</v>
      </c>
      <c r="ET197" s="17">
        <f>FishAbundance!ET197</f>
        <v>0</v>
      </c>
      <c r="EU197" s="17">
        <f>FishAbundance!EU197</f>
        <v>0</v>
      </c>
      <c r="EV197" s="17">
        <f>FishAbundance!EV197</f>
        <v>0</v>
      </c>
      <c r="EW197" s="17">
        <f>FishAbundance!EW197</f>
        <v>0</v>
      </c>
      <c r="EX197" s="17">
        <f>FishAbundance!EX197</f>
        <v>2</v>
      </c>
      <c r="EY197" s="17">
        <f>FishAbundance!EY197</f>
        <v>0</v>
      </c>
      <c r="EZ197" s="17">
        <f>FishAbundance!EZ197</f>
        <v>0</v>
      </c>
      <c r="FA197" s="17">
        <f>FishAbundance!FA197</f>
        <v>0</v>
      </c>
      <c r="FB197" s="17">
        <f>FishAbundance!FB197</f>
        <v>0</v>
      </c>
      <c r="FC197" s="17">
        <f>FishAbundance!FC197</f>
        <v>0</v>
      </c>
      <c r="FE197" s="17">
        <f>VLOOKUP($A197, SiteInfo!$A$2:$R$480, MATCH(FishAbundancePRIMER!FE$1, SiteInfo!$A$1:$R$1,0), 0)</f>
        <v>10</v>
      </c>
      <c r="FF197" s="17">
        <f>VLOOKUP($A197, SiteInfo!$A$2:$R$480, MATCH(FishAbundancePRIMER!FF$1, SiteInfo!$A$1:$R$1,0), 0)</f>
        <v>12</v>
      </c>
      <c r="FG197" s="17">
        <f>VLOOKUP($A197, SiteInfo!$A$2:$R$480, MATCH(FishAbundancePRIMER!FG$1, SiteInfo!$A$1:$R$1,0), 0)</f>
        <v>1995</v>
      </c>
      <c r="FH197" s="17" t="str">
        <f>VLOOKUP($A197, SiteInfo!$A$2:$R$480, MATCH(FishAbundancePRIMER!FH$1, SiteInfo!$A$1:$R$1,0), 0)</f>
        <v>CD</v>
      </c>
      <c r="FI197" s="17">
        <f>VLOOKUP($A197, SiteInfo!$A$2:$R$480, MATCH(FishAbundancePRIMER!FI$1, SiteInfo!$A$1:$R$1,0), 0)</f>
        <v>2</v>
      </c>
      <c r="FJ197" s="17" t="str">
        <f>VLOOKUP($A197, SiteInfo!$A$2:$R$480, MATCH(FishAbundancePRIMER!FJ$1, SiteInfo!$A$1:$R$1,0), 0)</f>
        <v>Pania Reef</v>
      </c>
      <c r="FK197" s="17" t="str">
        <f>VLOOKUP($A197, SiteInfo!$A$2:$R$480, MATCH(FishAbundancePRIMER!FK$1, SiteInfo!$A$1:$R$1,0), 0)</f>
        <v>Hawke Bay</v>
      </c>
      <c r="FL197" s="17" t="str">
        <f>VLOOKUP($A197, SiteInfo!$A$2:$R$480, MATCH(FishAbundancePRIMER!FL$1, SiteInfo!$A$1:$R$1,0), 0)</f>
        <v>HKB</v>
      </c>
      <c r="FM197" s="17" t="str">
        <f>VLOOKUP($A197, SiteInfo!$A$2:$R$480, MATCH(FishAbundancePRIMER!FM$1, SiteInfo!$A$1:$R$1,0), 0)</f>
        <v>Hawke Bay</v>
      </c>
      <c r="FN197" s="17" t="str">
        <f>VLOOKUP($A197, SiteInfo!$A$2:$R$480, MATCH(FishAbundancePRIMER!FN$1, SiteInfo!$A$1:$R$1,0), 0)</f>
        <v>Hb</v>
      </c>
      <c r="FO197" s="17" t="str">
        <f>VLOOKUP($A197, SiteInfo!$A$2:$R$480, MATCH(FishAbundancePRIMER!FO$1, SiteInfo!$A$1:$R$1,0), 0)</f>
        <v>SENI</v>
      </c>
    </row>
    <row r="198" spans="1:171" x14ac:dyDescent="0.25">
      <c r="A198" s="11" t="str">
        <f>FishAbundance!A198</f>
        <v>Hb14</v>
      </c>
      <c r="B198" s="17">
        <f>FishAbundance!B198</f>
        <v>0</v>
      </c>
      <c r="C198" s="17">
        <f>FishAbundance!C198</f>
        <v>0</v>
      </c>
      <c r="D198" s="17">
        <f>FishAbundance!D198</f>
        <v>0</v>
      </c>
      <c r="E198" s="17">
        <f>FishAbundance!E198</f>
        <v>0</v>
      </c>
      <c r="F198" s="17">
        <f>FishAbundance!F198</f>
        <v>0</v>
      </c>
      <c r="G198" s="17">
        <f>FishAbundance!G198</f>
        <v>0</v>
      </c>
      <c r="H198" s="17">
        <f>FishAbundance!H198</f>
        <v>0</v>
      </c>
      <c r="I198" s="17">
        <f>FishAbundance!I198</f>
        <v>0</v>
      </c>
      <c r="J198" s="17">
        <f>FishAbundance!J198</f>
        <v>0</v>
      </c>
      <c r="K198" s="17">
        <f>FishAbundance!K198</f>
        <v>0</v>
      </c>
      <c r="L198" s="17">
        <f>FishAbundance!L198</f>
        <v>0</v>
      </c>
      <c r="M198" s="17">
        <f>FishAbundance!M198</f>
        <v>0</v>
      </c>
      <c r="N198" s="17">
        <f>FishAbundance!N198</f>
        <v>0</v>
      </c>
      <c r="O198" s="17">
        <f>FishAbundance!O198</f>
        <v>0</v>
      </c>
      <c r="P198" s="17">
        <f>FishAbundance!P198</f>
        <v>0</v>
      </c>
      <c r="Q198" s="17">
        <f>FishAbundance!Q198</f>
        <v>0</v>
      </c>
      <c r="R198" s="17">
        <f>FishAbundance!R198</f>
        <v>0</v>
      </c>
      <c r="S198" s="17">
        <f>FishAbundance!S198</f>
        <v>0</v>
      </c>
      <c r="T198" s="17">
        <f>FishAbundance!T198</f>
        <v>0</v>
      </c>
      <c r="U198" s="17">
        <f>FishAbundance!U198</f>
        <v>0</v>
      </c>
      <c r="V198" s="17">
        <f>FishAbundance!V198</f>
        <v>0</v>
      </c>
      <c r="W198" s="17">
        <f>FishAbundance!W198</f>
        <v>0</v>
      </c>
      <c r="X198" s="17">
        <f>FishAbundance!X198</f>
        <v>0</v>
      </c>
      <c r="Y198" s="17">
        <f>FishAbundance!Y198</f>
        <v>0</v>
      </c>
      <c r="Z198" s="17">
        <f>FishAbundance!Z198</f>
        <v>0</v>
      </c>
      <c r="AA198" s="17">
        <f>FishAbundance!AA198</f>
        <v>0</v>
      </c>
      <c r="AB198" s="17">
        <f>FishAbundance!AB198</f>
        <v>0</v>
      </c>
      <c r="AC198" s="17">
        <f>FishAbundance!AC198</f>
        <v>0</v>
      </c>
      <c r="AD198" s="17">
        <f>FishAbundance!AD198</f>
        <v>0</v>
      </c>
      <c r="AE198" s="17">
        <f>FishAbundance!AE198</f>
        <v>0</v>
      </c>
      <c r="AF198" s="17">
        <f>FishAbundance!AF198</f>
        <v>0</v>
      </c>
      <c r="AG198" s="17">
        <f>FishAbundance!AG198</f>
        <v>0</v>
      </c>
      <c r="AH198" s="17">
        <f>FishAbundance!AH198</f>
        <v>0</v>
      </c>
      <c r="AI198" s="17">
        <f>FishAbundance!AI198</f>
        <v>0</v>
      </c>
      <c r="AJ198" s="17">
        <f>FishAbundance!AJ198</f>
        <v>0</v>
      </c>
      <c r="AK198" s="17">
        <f>FishAbundance!AK198</f>
        <v>0</v>
      </c>
      <c r="AL198" s="17">
        <f>FishAbundance!AL198</f>
        <v>0</v>
      </c>
      <c r="AM198" s="17">
        <f>FishAbundance!AM198</f>
        <v>2</v>
      </c>
      <c r="AN198" s="17">
        <f>FishAbundance!AN198</f>
        <v>0</v>
      </c>
      <c r="AO198" s="17">
        <f>FishAbundance!AO198</f>
        <v>0</v>
      </c>
      <c r="AP198" s="17">
        <f>FishAbundance!AP198</f>
        <v>0</v>
      </c>
      <c r="AQ198" s="17">
        <f>FishAbundance!AQ198</f>
        <v>0</v>
      </c>
      <c r="AR198" s="17">
        <f>FishAbundance!AR198</f>
        <v>0</v>
      </c>
      <c r="AS198" s="17">
        <f>FishAbundance!AS198</f>
        <v>0</v>
      </c>
      <c r="AT198" s="17">
        <f>FishAbundance!AT198</f>
        <v>0</v>
      </c>
      <c r="AU198" s="17">
        <f>FishAbundance!AU198</f>
        <v>0</v>
      </c>
      <c r="AV198" s="17">
        <f>FishAbundance!AV198</f>
        <v>0</v>
      </c>
      <c r="AW198" s="17">
        <f>FishAbundance!AW198</f>
        <v>0</v>
      </c>
      <c r="AX198" s="17">
        <f>FishAbundance!AX198</f>
        <v>0</v>
      </c>
      <c r="AY198" s="17">
        <f>FishAbundance!AY198</f>
        <v>0</v>
      </c>
      <c r="AZ198" s="17">
        <f>FishAbundance!AZ198</f>
        <v>0</v>
      </c>
      <c r="BA198" s="17">
        <f>FishAbundance!BA198</f>
        <v>0</v>
      </c>
      <c r="BB198" s="17">
        <f>FishAbundance!BB198</f>
        <v>0</v>
      </c>
      <c r="BC198" s="17">
        <f>FishAbundance!BC198</f>
        <v>0</v>
      </c>
      <c r="BD198" s="17">
        <f>FishAbundance!BD198</f>
        <v>0</v>
      </c>
      <c r="BE198" s="17">
        <f>FishAbundance!BE198</f>
        <v>0</v>
      </c>
      <c r="BF198" s="17">
        <f>FishAbundance!BF198</f>
        <v>0</v>
      </c>
      <c r="BG198" s="17">
        <f>FishAbundance!BG198</f>
        <v>0</v>
      </c>
      <c r="BH198" s="17">
        <f>FishAbundance!BH198</f>
        <v>0</v>
      </c>
      <c r="BI198" s="17">
        <f>FishAbundance!BI198</f>
        <v>0</v>
      </c>
      <c r="BJ198" s="17">
        <f>FishAbundance!BJ198</f>
        <v>0</v>
      </c>
      <c r="BK198" s="17">
        <f>FishAbundance!BK198</f>
        <v>0</v>
      </c>
      <c r="BL198" s="17">
        <f>FishAbundance!BL198</f>
        <v>0</v>
      </c>
      <c r="BM198" s="17">
        <f>FishAbundance!BM198</f>
        <v>0</v>
      </c>
      <c r="BN198" s="17">
        <f>FishAbundance!BN198</f>
        <v>0</v>
      </c>
      <c r="BO198" s="17">
        <f>FishAbundance!BO198</f>
        <v>0</v>
      </c>
      <c r="BP198" s="17">
        <f>FishAbundance!BP198</f>
        <v>0</v>
      </c>
      <c r="BQ198" s="17">
        <f>FishAbundance!BQ198</f>
        <v>0</v>
      </c>
      <c r="BR198" s="17">
        <f>FishAbundance!BR198</f>
        <v>0</v>
      </c>
      <c r="BS198" s="17">
        <f>FishAbundance!BS198</f>
        <v>0</v>
      </c>
      <c r="BT198" s="17">
        <f>FishAbundance!BT198</f>
        <v>0</v>
      </c>
      <c r="BU198" s="17">
        <f>FishAbundance!BU198</f>
        <v>0</v>
      </c>
      <c r="BV198" s="17">
        <f>FishAbundance!BV198</f>
        <v>0</v>
      </c>
      <c r="BW198" s="17">
        <f>FishAbundance!BW198</f>
        <v>0</v>
      </c>
      <c r="BX198" s="17">
        <f>FishAbundance!BX198</f>
        <v>0</v>
      </c>
      <c r="BY198" s="17">
        <f>FishAbundance!BY198</f>
        <v>0</v>
      </c>
      <c r="BZ198" s="17">
        <f>FishAbundance!BZ198</f>
        <v>0</v>
      </c>
      <c r="CA198" s="17">
        <f>FishAbundance!CA198</f>
        <v>0</v>
      </c>
      <c r="CB198" s="17">
        <f>FishAbundance!CB198</f>
        <v>0</v>
      </c>
      <c r="CC198" s="17">
        <f>FishAbundance!CC198</f>
        <v>0</v>
      </c>
      <c r="CD198" s="17">
        <f>FishAbundance!CD198</f>
        <v>0</v>
      </c>
      <c r="CE198" s="17">
        <f>FishAbundance!CE198</f>
        <v>0</v>
      </c>
      <c r="CF198" s="17">
        <f>FishAbundance!CF198</f>
        <v>0</v>
      </c>
      <c r="CG198" s="17">
        <f>FishAbundance!CG198</f>
        <v>0</v>
      </c>
      <c r="CH198" s="17">
        <f>FishAbundance!CH198</f>
        <v>0</v>
      </c>
      <c r="CI198" s="17">
        <f>FishAbundance!CI198</f>
        <v>0</v>
      </c>
      <c r="CJ198" s="17">
        <f>FishAbundance!CJ198</f>
        <v>0</v>
      </c>
      <c r="CK198" s="17">
        <f>FishAbundance!CK198</f>
        <v>0</v>
      </c>
      <c r="CL198" s="17">
        <f>FishAbundance!CL198</f>
        <v>0</v>
      </c>
      <c r="CM198" s="17">
        <f>FishAbundance!CM198</f>
        <v>1</v>
      </c>
      <c r="CN198" s="17">
        <f>FishAbundance!CN198</f>
        <v>2</v>
      </c>
      <c r="CO198" s="17">
        <f>FishAbundance!CO198</f>
        <v>0</v>
      </c>
      <c r="CP198" s="17">
        <f>FishAbundance!CP198</f>
        <v>0</v>
      </c>
      <c r="CQ198" s="17">
        <f>FishAbundance!CQ198</f>
        <v>0</v>
      </c>
      <c r="CR198" s="17">
        <f>FishAbundance!CR198</f>
        <v>0</v>
      </c>
      <c r="CS198" s="17">
        <f>FishAbundance!CS198</f>
        <v>2</v>
      </c>
      <c r="CT198" s="17">
        <f>FishAbundance!CT198</f>
        <v>0</v>
      </c>
      <c r="CU198" s="17">
        <f>FishAbundance!CU198</f>
        <v>0</v>
      </c>
      <c r="CV198" s="17">
        <f>FishAbundance!CV198</f>
        <v>0</v>
      </c>
      <c r="CW198" s="17">
        <f>FishAbundance!CW198</f>
        <v>0</v>
      </c>
      <c r="CX198" s="17">
        <f>FishAbundance!CX198</f>
        <v>0</v>
      </c>
      <c r="CY198" s="17">
        <f>FishAbundance!CY198</f>
        <v>0</v>
      </c>
      <c r="CZ198" s="17">
        <f>FishAbundance!CZ198</f>
        <v>0</v>
      </c>
      <c r="DA198" s="17">
        <f>FishAbundance!DA198</f>
        <v>2</v>
      </c>
      <c r="DB198" s="17">
        <f>FishAbundance!DB198</f>
        <v>0</v>
      </c>
      <c r="DC198" s="17">
        <f>FishAbundance!DC198</f>
        <v>2</v>
      </c>
      <c r="DD198" s="17">
        <f>FishAbundance!DD198</f>
        <v>0</v>
      </c>
      <c r="DE198" s="17">
        <f>FishAbundance!DE198</f>
        <v>0</v>
      </c>
      <c r="DF198" s="17">
        <f>FishAbundance!DF198</f>
        <v>2</v>
      </c>
      <c r="DG198" s="17">
        <f>FishAbundance!DG198</f>
        <v>0</v>
      </c>
      <c r="DH198" s="17">
        <f>FishAbundance!DH198</f>
        <v>0</v>
      </c>
      <c r="DI198" s="17">
        <f>FishAbundance!DI198</f>
        <v>0</v>
      </c>
      <c r="DJ198" s="17">
        <f>FishAbundance!DJ198</f>
        <v>0</v>
      </c>
      <c r="DK198" s="17">
        <f>FishAbundance!DK198</f>
        <v>0</v>
      </c>
      <c r="DL198" s="17">
        <f>FishAbundance!DL198</f>
        <v>0</v>
      </c>
      <c r="DM198" s="17">
        <f>FishAbundance!DM198</f>
        <v>0</v>
      </c>
      <c r="DN198" s="17">
        <f>FishAbundance!DN198</f>
        <v>0</v>
      </c>
      <c r="DO198" s="17">
        <f>FishAbundance!DO198</f>
        <v>0</v>
      </c>
      <c r="DP198" s="17">
        <f>FishAbundance!DP198</f>
        <v>0</v>
      </c>
      <c r="DQ198" s="17">
        <f>FishAbundance!DQ198</f>
        <v>0</v>
      </c>
      <c r="DR198" s="17">
        <f>FishAbundance!DR198</f>
        <v>0</v>
      </c>
      <c r="DS198" s="17">
        <f>FishAbundance!DS198</f>
        <v>0</v>
      </c>
      <c r="DT198" s="17">
        <f>FishAbundance!DT198</f>
        <v>0</v>
      </c>
      <c r="DU198" s="17">
        <f>FishAbundance!DU198</f>
        <v>0</v>
      </c>
      <c r="DV198" s="17">
        <f>FishAbundance!DV198</f>
        <v>1</v>
      </c>
      <c r="DW198" s="17">
        <f>FishAbundance!DW198</f>
        <v>0</v>
      </c>
      <c r="DX198" s="17">
        <f>FishAbundance!DX198</f>
        <v>0</v>
      </c>
      <c r="DY198" s="17">
        <f>FishAbundance!DY198</f>
        <v>0</v>
      </c>
      <c r="DZ198" s="17">
        <f>FishAbundance!DZ198</f>
        <v>0</v>
      </c>
      <c r="EA198" s="17">
        <f>FishAbundance!EA198</f>
        <v>0</v>
      </c>
      <c r="EB198" s="17">
        <f>FishAbundance!EB198</f>
        <v>2</v>
      </c>
      <c r="EC198" s="17">
        <f>FishAbundance!EC198</f>
        <v>2</v>
      </c>
      <c r="ED198" s="17">
        <f>FishAbundance!ED198</f>
        <v>0</v>
      </c>
      <c r="EE198" s="17">
        <f>FishAbundance!EE198</f>
        <v>0</v>
      </c>
      <c r="EF198" s="17">
        <f>FishAbundance!EF198</f>
        <v>0</v>
      </c>
      <c r="EG198" s="17">
        <f>FishAbundance!EG198</f>
        <v>0</v>
      </c>
      <c r="EH198" s="17">
        <f>FishAbundance!EH198</f>
        <v>0</v>
      </c>
      <c r="EI198" s="17">
        <f>FishAbundance!EI198</f>
        <v>0</v>
      </c>
      <c r="EJ198" s="17">
        <f>FishAbundance!EJ198</f>
        <v>0</v>
      </c>
      <c r="EK198" s="17">
        <f>FishAbundance!EK198</f>
        <v>2</v>
      </c>
      <c r="EL198" s="17">
        <f>FishAbundance!EL198</f>
        <v>1</v>
      </c>
      <c r="EM198" s="17">
        <f>FishAbundance!EM198</f>
        <v>0</v>
      </c>
      <c r="EN198" s="17">
        <f>FishAbundance!EN198</f>
        <v>1</v>
      </c>
      <c r="EO198" s="17">
        <f>FishAbundance!EO198</f>
        <v>2</v>
      </c>
      <c r="EP198" s="17">
        <f>FishAbundance!EP198</f>
        <v>0</v>
      </c>
      <c r="EQ198" s="17">
        <f>FishAbundance!EQ198</f>
        <v>0</v>
      </c>
      <c r="ER198" s="17">
        <f>FishAbundance!ER198</f>
        <v>0</v>
      </c>
      <c r="ES198" s="17">
        <f>FishAbundance!ES198</f>
        <v>0</v>
      </c>
      <c r="ET198" s="17">
        <f>FishAbundance!ET198</f>
        <v>0</v>
      </c>
      <c r="EU198" s="17">
        <f>FishAbundance!EU198</f>
        <v>0</v>
      </c>
      <c r="EV198" s="17">
        <f>FishAbundance!EV198</f>
        <v>0</v>
      </c>
      <c r="EW198" s="17">
        <f>FishAbundance!EW198</f>
        <v>0</v>
      </c>
      <c r="EX198" s="17">
        <f>FishAbundance!EX198</f>
        <v>0</v>
      </c>
      <c r="EY198" s="17">
        <f>FishAbundance!EY198</f>
        <v>0</v>
      </c>
      <c r="EZ198" s="17">
        <f>FishAbundance!EZ198</f>
        <v>0</v>
      </c>
      <c r="FA198" s="17">
        <f>FishAbundance!FA198</f>
        <v>0</v>
      </c>
      <c r="FB198" s="17">
        <f>FishAbundance!FB198</f>
        <v>0</v>
      </c>
      <c r="FC198" s="17">
        <f>FishAbundance!FC198</f>
        <v>0</v>
      </c>
      <c r="FE198" s="17">
        <f>VLOOKUP($A198, SiteInfo!$A$2:$R$480, MATCH(FishAbundancePRIMER!FE$1, SiteInfo!$A$1:$R$1,0), 0)</f>
        <v>18</v>
      </c>
      <c r="FF198" s="17">
        <f>VLOOKUP($A198, SiteInfo!$A$2:$R$480, MATCH(FishAbundancePRIMER!FF$1, SiteInfo!$A$1:$R$1,0), 0)</f>
        <v>1</v>
      </c>
      <c r="FG198" s="17">
        <f>VLOOKUP($A198, SiteInfo!$A$2:$R$480, MATCH(FishAbundancePRIMER!FG$1, SiteInfo!$A$1:$R$1,0), 0)</f>
        <v>2002</v>
      </c>
      <c r="FH198" s="17" t="str">
        <f>VLOOKUP($A198, SiteInfo!$A$2:$R$480, MATCH(FishAbundancePRIMER!FH$1, SiteInfo!$A$1:$R$1,0), 0)</f>
        <v>CD</v>
      </c>
      <c r="FI198" s="17">
        <f>VLOOKUP($A198, SiteInfo!$A$2:$R$480, MATCH(FishAbundancePRIMER!FI$1, SiteInfo!$A$1:$R$1,0), 0)</f>
        <v>3</v>
      </c>
      <c r="FJ198" s="17" t="str">
        <f>VLOOKUP($A198, SiteInfo!$A$2:$R$480, MATCH(FishAbundancePRIMER!FJ$1, SiteInfo!$A$1:$R$1,0), 0)</f>
        <v>Portland Island</v>
      </c>
      <c r="FK198" s="17" t="str">
        <f>VLOOKUP($A198, SiteInfo!$A$2:$R$480, MATCH(FishAbundancePRIMER!FK$1, SiteInfo!$A$1:$R$1,0), 0)</f>
        <v>Hawke Bay</v>
      </c>
      <c r="FL198" s="17" t="str">
        <f>VLOOKUP($A198, SiteInfo!$A$2:$R$480, MATCH(FishAbundancePRIMER!FL$1, SiteInfo!$A$1:$R$1,0), 0)</f>
        <v>HKB</v>
      </c>
      <c r="FM198" s="17" t="str">
        <f>VLOOKUP($A198, SiteInfo!$A$2:$R$480, MATCH(FishAbundancePRIMER!FM$1, SiteInfo!$A$1:$R$1,0), 0)</f>
        <v>Hawke Bay</v>
      </c>
      <c r="FN198" s="17" t="str">
        <f>VLOOKUP($A198, SiteInfo!$A$2:$R$480, MATCH(FishAbundancePRIMER!FN$1, SiteInfo!$A$1:$R$1,0), 0)</f>
        <v>Hb</v>
      </c>
      <c r="FO198" s="17" t="str">
        <f>VLOOKUP($A198, SiteInfo!$A$2:$R$480, MATCH(FishAbundancePRIMER!FO$1, SiteInfo!$A$1:$R$1,0), 0)</f>
        <v>SENI</v>
      </c>
    </row>
    <row r="199" spans="1:171" x14ac:dyDescent="0.25">
      <c r="A199" s="11" t="str">
        <f>FishAbundance!A199</f>
        <v>Hb15</v>
      </c>
      <c r="B199" s="17">
        <f>FishAbundance!B199</f>
        <v>0</v>
      </c>
      <c r="C199" s="17">
        <f>FishAbundance!C199</f>
        <v>0</v>
      </c>
      <c r="D199" s="17">
        <f>FishAbundance!D199</f>
        <v>0</v>
      </c>
      <c r="E199" s="17">
        <f>FishAbundance!E199</f>
        <v>0</v>
      </c>
      <c r="F199" s="17">
        <f>FishAbundance!F199</f>
        <v>0</v>
      </c>
      <c r="G199" s="17">
        <f>FishAbundance!G199</f>
        <v>0</v>
      </c>
      <c r="H199" s="17">
        <f>FishAbundance!H199</f>
        <v>0</v>
      </c>
      <c r="I199" s="17">
        <f>FishAbundance!I199</f>
        <v>0</v>
      </c>
      <c r="J199" s="17">
        <f>FishAbundance!J199</f>
        <v>1</v>
      </c>
      <c r="K199" s="17">
        <f>FishAbundance!K199</f>
        <v>0</v>
      </c>
      <c r="L199" s="17">
        <f>FishAbundance!L199</f>
        <v>0</v>
      </c>
      <c r="M199" s="17">
        <f>FishAbundance!M199</f>
        <v>0</v>
      </c>
      <c r="N199" s="17">
        <f>FishAbundance!N199</f>
        <v>0</v>
      </c>
      <c r="O199" s="17">
        <f>FishAbundance!O199</f>
        <v>0</v>
      </c>
      <c r="P199" s="17">
        <f>FishAbundance!P199</f>
        <v>0</v>
      </c>
      <c r="Q199" s="17">
        <f>FishAbundance!Q199</f>
        <v>0</v>
      </c>
      <c r="R199" s="17">
        <f>FishAbundance!R199</f>
        <v>0</v>
      </c>
      <c r="S199" s="17">
        <f>FishAbundance!S199</f>
        <v>0</v>
      </c>
      <c r="T199" s="17">
        <f>FishAbundance!T199</f>
        <v>0</v>
      </c>
      <c r="U199" s="17">
        <f>FishAbundance!U199</f>
        <v>0</v>
      </c>
      <c r="V199" s="17">
        <f>FishAbundance!V199</f>
        <v>0</v>
      </c>
      <c r="W199" s="17">
        <f>FishAbundance!W199</f>
        <v>0</v>
      </c>
      <c r="X199" s="17">
        <f>FishAbundance!X199</f>
        <v>0</v>
      </c>
      <c r="Y199" s="17">
        <f>FishAbundance!Y199</f>
        <v>0</v>
      </c>
      <c r="Z199" s="17">
        <f>FishAbundance!Z199</f>
        <v>0</v>
      </c>
      <c r="AA199" s="17">
        <f>FishAbundance!AA199</f>
        <v>0</v>
      </c>
      <c r="AB199" s="17">
        <f>FishAbundance!AB199</f>
        <v>0</v>
      </c>
      <c r="AC199" s="17">
        <f>FishAbundance!AC199</f>
        <v>0</v>
      </c>
      <c r="AD199" s="17">
        <f>FishAbundance!AD199</f>
        <v>0</v>
      </c>
      <c r="AE199" s="17">
        <f>FishAbundance!AE199</f>
        <v>0</v>
      </c>
      <c r="AF199" s="17">
        <f>FishAbundance!AF199</f>
        <v>0</v>
      </c>
      <c r="AG199" s="17">
        <f>FishAbundance!AG199</f>
        <v>0</v>
      </c>
      <c r="AH199" s="17">
        <f>FishAbundance!AH199</f>
        <v>0</v>
      </c>
      <c r="AI199" s="17">
        <f>FishAbundance!AI199</f>
        <v>0</v>
      </c>
      <c r="AJ199" s="17">
        <f>FishAbundance!AJ199</f>
        <v>0</v>
      </c>
      <c r="AK199" s="17">
        <f>FishAbundance!AK199</f>
        <v>0</v>
      </c>
      <c r="AL199" s="17">
        <f>FishAbundance!AL199</f>
        <v>0</v>
      </c>
      <c r="AM199" s="17">
        <f>FishAbundance!AM199</f>
        <v>2</v>
      </c>
      <c r="AN199" s="17">
        <f>FishAbundance!AN199</f>
        <v>0</v>
      </c>
      <c r="AO199" s="17">
        <f>FishAbundance!AO199</f>
        <v>0</v>
      </c>
      <c r="AP199" s="17">
        <f>FishAbundance!AP199</f>
        <v>0</v>
      </c>
      <c r="AQ199" s="17">
        <f>FishAbundance!AQ199</f>
        <v>0</v>
      </c>
      <c r="AR199" s="17">
        <f>FishAbundance!AR199</f>
        <v>0</v>
      </c>
      <c r="AS199" s="17">
        <f>FishAbundance!AS199</f>
        <v>2</v>
      </c>
      <c r="AT199" s="17">
        <f>FishAbundance!AT199</f>
        <v>0</v>
      </c>
      <c r="AU199" s="17">
        <f>FishAbundance!AU199</f>
        <v>0</v>
      </c>
      <c r="AV199" s="17">
        <f>FishAbundance!AV199</f>
        <v>0</v>
      </c>
      <c r="AW199" s="17">
        <f>FishAbundance!AW199</f>
        <v>0</v>
      </c>
      <c r="AX199" s="17">
        <f>FishAbundance!AX199</f>
        <v>0</v>
      </c>
      <c r="AY199" s="17">
        <f>FishAbundance!AY199</f>
        <v>0</v>
      </c>
      <c r="AZ199" s="17">
        <f>FishAbundance!AZ199</f>
        <v>0</v>
      </c>
      <c r="BA199" s="17">
        <f>FishAbundance!BA199</f>
        <v>0</v>
      </c>
      <c r="BB199" s="17">
        <f>FishAbundance!BB199</f>
        <v>0</v>
      </c>
      <c r="BC199" s="17">
        <f>FishAbundance!BC199</f>
        <v>0</v>
      </c>
      <c r="BD199" s="17">
        <f>FishAbundance!BD199</f>
        <v>2</v>
      </c>
      <c r="BE199" s="17">
        <f>FishAbundance!BE199</f>
        <v>0</v>
      </c>
      <c r="BF199" s="17">
        <f>FishAbundance!BF199</f>
        <v>2</v>
      </c>
      <c r="BG199" s="17">
        <f>FishAbundance!BG199</f>
        <v>0</v>
      </c>
      <c r="BH199" s="17">
        <f>FishAbundance!BH199</f>
        <v>0</v>
      </c>
      <c r="BI199" s="17">
        <f>FishAbundance!BI199</f>
        <v>0</v>
      </c>
      <c r="BJ199" s="17">
        <f>FishAbundance!BJ199</f>
        <v>0</v>
      </c>
      <c r="BK199" s="17">
        <f>FishAbundance!BK199</f>
        <v>0</v>
      </c>
      <c r="BL199" s="17">
        <f>FishAbundance!BL199</f>
        <v>0</v>
      </c>
      <c r="BM199" s="17">
        <f>FishAbundance!BM199</f>
        <v>0</v>
      </c>
      <c r="BN199" s="17">
        <f>FishAbundance!BN199</f>
        <v>0</v>
      </c>
      <c r="BO199" s="17">
        <f>FishAbundance!BO199</f>
        <v>1</v>
      </c>
      <c r="BP199" s="17">
        <f>FishAbundance!BP199</f>
        <v>0</v>
      </c>
      <c r="BQ199" s="17">
        <f>FishAbundance!BQ199</f>
        <v>0</v>
      </c>
      <c r="BR199" s="17">
        <f>FishAbundance!BR199</f>
        <v>3</v>
      </c>
      <c r="BS199" s="17">
        <f>FishAbundance!BS199</f>
        <v>3</v>
      </c>
      <c r="BT199" s="17">
        <f>FishAbundance!BT199</f>
        <v>0</v>
      </c>
      <c r="BU199" s="17">
        <f>FishAbundance!BU199</f>
        <v>0</v>
      </c>
      <c r="BV199" s="17">
        <f>FishAbundance!BV199</f>
        <v>0</v>
      </c>
      <c r="BW199" s="17">
        <f>FishAbundance!BW199</f>
        <v>0</v>
      </c>
      <c r="BX199" s="17">
        <f>FishAbundance!BX199</f>
        <v>0</v>
      </c>
      <c r="BY199" s="17">
        <f>FishAbundance!BY199</f>
        <v>0</v>
      </c>
      <c r="BZ199" s="17">
        <f>FishAbundance!BZ199</f>
        <v>0</v>
      </c>
      <c r="CA199" s="17">
        <f>FishAbundance!CA199</f>
        <v>0</v>
      </c>
      <c r="CB199" s="17">
        <f>FishAbundance!CB199</f>
        <v>0</v>
      </c>
      <c r="CC199" s="17">
        <f>FishAbundance!CC199</f>
        <v>0</v>
      </c>
      <c r="CD199" s="17">
        <f>FishAbundance!CD199</f>
        <v>0</v>
      </c>
      <c r="CE199" s="17">
        <f>FishAbundance!CE199</f>
        <v>0</v>
      </c>
      <c r="CF199" s="17">
        <f>FishAbundance!CF199</f>
        <v>0</v>
      </c>
      <c r="CG199" s="17">
        <f>FishAbundance!CG199</f>
        <v>2</v>
      </c>
      <c r="CH199" s="17">
        <f>FishAbundance!CH199</f>
        <v>0</v>
      </c>
      <c r="CI199" s="17">
        <f>FishAbundance!CI199</f>
        <v>0</v>
      </c>
      <c r="CJ199" s="17">
        <f>FishAbundance!CJ199</f>
        <v>0</v>
      </c>
      <c r="CK199" s="17">
        <f>FishAbundance!CK199</f>
        <v>0</v>
      </c>
      <c r="CL199" s="17">
        <f>FishAbundance!CL199</f>
        <v>0</v>
      </c>
      <c r="CM199" s="17">
        <f>FishAbundance!CM199</f>
        <v>1</v>
      </c>
      <c r="CN199" s="17">
        <f>FishAbundance!CN199</f>
        <v>2</v>
      </c>
      <c r="CO199" s="17">
        <f>FishAbundance!CO199</f>
        <v>0</v>
      </c>
      <c r="CP199" s="17">
        <f>FishAbundance!CP199</f>
        <v>0</v>
      </c>
      <c r="CQ199" s="17">
        <f>FishAbundance!CQ199</f>
        <v>0</v>
      </c>
      <c r="CR199" s="17">
        <f>FishAbundance!CR199</f>
        <v>0</v>
      </c>
      <c r="CS199" s="17">
        <f>FishAbundance!CS199</f>
        <v>2</v>
      </c>
      <c r="CT199" s="17">
        <f>FishAbundance!CT199</f>
        <v>0</v>
      </c>
      <c r="CU199" s="17">
        <f>FishAbundance!CU199</f>
        <v>0</v>
      </c>
      <c r="CV199" s="17">
        <f>FishAbundance!CV199</f>
        <v>3</v>
      </c>
      <c r="CW199" s="17">
        <f>FishAbundance!CW199</f>
        <v>0</v>
      </c>
      <c r="CX199" s="17">
        <f>FishAbundance!CX199</f>
        <v>0</v>
      </c>
      <c r="CY199" s="17">
        <f>FishAbundance!CY199</f>
        <v>0</v>
      </c>
      <c r="CZ199" s="17">
        <f>FishAbundance!CZ199</f>
        <v>0</v>
      </c>
      <c r="DA199" s="17">
        <f>FishAbundance!DA199</f>
        <v>2</v>
      </c>
      <c r="DB199" s="17">
        <f>FishAbundance!DB199</f>
        <v>0</v>
      </c>
      <c r="DC199" s="17">
        <f>FishAbundance!DC199</f>
        <v>2</v>
      </c>
      <c r="DD199" s="17">
        <f>FishAbundance!DD199</f>
        <v>0</v>
      </c>
      <c r="DE199" s="17">
        <f>FishAbundance!DE199</f>
        <v>0</v>
      </c>
      <c r="DF199" s="17">
        <f>FishAbundance!DF199</f>
        <v>2</v>
      </c>
      <c r="DG199" s="17">
        <f>FishAbundance!DG199</f>
        <v>0</v>
      </c>
      <c r="DH199" s="17">
        <f>FishAbundance!DH199</f>
        <v>0</v>
      </c>
      <c r="DI199" s="17">
        <f>FishAbundance!DI199</f>
        <v>0</v>
      </c>
      <c r="DJ199" s="17">
        <f>FishAbundance!DJ199</f>
        <v>0</v>
      </c>
      <c r="DK199" s="17">
        <f>FishAbundance!DK199</f>
        <v>0</v>
      </c>
      <c r="DL199" s="17">
        <f>FishAbundance!DL199</f>
        <v>0</v>
      </c>
      <c r="DM199" s="17">
        <f>FishAbundance!DM199</f>
        <v>0</v>
      </c>
      <c r="DN199" s="17">
        <f>FishAbundance!DN199</f>
        <v>0</v>
      </c>
      <c r="DO199" s="17">
        <f>FishAbundance!DO199</f>
        <v>0</v>
      </c>
      <c r="DP199" s="17">
        <f>FishAbundance!DP199</f>
        <v>0</v>
      </c>
      <c r="DQ199" s="17">
        <f>FishAbundance!DQ199</f>
        <v>0</v>
      </c>
      <c r="DR199" s="17">
        <f>FishAbundance!DR199</f>
        <v>0</v>
      </c>
      <c r="DS199" s="17">
        <f>FishAbundance!DS199</f>
        <v>2</v>
      </c>
      <c r="DT199" s="17">
        <f>FishAbundance!DT199</f>
        <v>0</v>
      </c>
      <c r="DU199" s="17">
        <f>FishAbundance!DU199</f>
        <v>0</v>
      </c>
      <c r="DV199" s="17">
        <f>FishAbundance!DV199</f>
        <v>0</v>
      </c>
      <c r="DW199" s="17">
        <f>FishAbundance!DW199</f>
        <v>0</v>
      </c>
      <c r="DX199" s="17">
        <f>FishAbundance!DX199</f>
        <v>0</v>
      </c>
      <c r="DY199" s="17">
        <f>FishAbundance!DY199</f>
        <v>0</v>
      </c>
      <c r="DZ199" s="17">
        <f>FishAbundance!DZ199</f>
        <v>0</v>
      </c>
      <c r="EA199" s="17">
        <f>FishAbundance!EA199</f>
        <v>0</v>
      </c>
      <c r="EB199" s="17">
        <f>FishAbundance!EB199</f>
        <v>0</v>
      </c>
      <c r="EC199" s="17">
        <f>FishAbundance!EC199</f>
        <v>0</v>
      </c>
      <c r="ED199" s="17">
        <f>FishAbundance!ED199</f>
        <v>0</v>
      </c>
      <c r="EE199" s="17">
        <f>FishAbundance!EE199</f>
        <v>0</v>
      </c>
      <c r="EF199" s="17">
        <f>FishAbundance!EF199</f>
        <v>0</v>
      </c>
      <c r="EG199" s="17">
        <f>FishAbundance!EG199</f>
        <v>0</v>
      </c>
      <c r="EH199" s="17">
        <f>FishAbundance!EH199</f>
        <v>0</v>
      </c>
      <c r="EI199" s="17">
        <f>FishAbundance!EI199</f>
        <v>0</v>
      </c>
      <c r="EJ199" s="17">
        <f>FishAbundance!EJ199</f>
        <v>0</v>
      </c>
      <c r="EK199" s="17">
        <f>FishAbundance!EK199</f>
        <v>0</v>
      </c>
      <c r="EL199" s="17">
        <f>FishAbundance!EL199</f>
        <v>0</v>
      </c>
      <c r="EM199" s="17">
        <f>FishAbundance!EM199</f>
        <v>0</v>
      </c>
      <c r="EN199" s="17">
        <f>FishAbundance!EN199</f>
        <v>0</v>
      </c>
      <c r="EO199" s="17">
        <f>FishAbundance!EO199</f>
        <v>2</v>
      </c>
      <c r="EP199" s="17">
        <f>FishAbundance!EP199</f>
        <v>0</v>
      </c>
      <c r="EQ199" s="17">
        <f>FishAbundance!EQ199</f>
        <v>0</v>
      </c>
      <c r="ER199" s="17">
        <f>FishAbundance!ER199</f>
        <v>0</v>
      </c>
      <c r="ES199" s="17">
        <f>FishAbundance!ES199</f>
        <v>0</v>
      </c>
      <c r="ET199" s="17">
        <f>FishAbundance!ET199</f>
        <v>0</v>
      </c>
      <c r="EU199" s="17">
        <f>FishAbundance!EU199</f>
        <v>0</v>
      </c>
      <c r="EV199" s="17">
        <f>FishAbundance!EV199</f>
        <v>0</v>
      </c>
      <c r="EW199" s="17">
        <f>FishAbundance!EW199</f>
        <v>0</v>
      </c>
      <c r="EX199" s="17">
        <f>FishAbundance!EX199</f>
        <v>3</v>
      </c>
      <c r="EY199" s="17">
        <f>FishAbundance!EY199</f>
        <v>0</v>
      </c>
      <c r="EZ199" s="17">
        <f>FishAbundance!EZ199</f>
        <v>0</v>
      </c>
      <c r="FA199" s="17">
        <f>FishAbundance!FA199</f>
        <v>0</v>
      </c>
      <c r="FB199" s="17">
        <f>FishAbundance!FB199</f>
        <v>0</v>
      </c>
      <c r="FC199" s="17">
        <f>FishAbundance!FC199</f>
        <v>0</v>
      </c>
      <c r="FE199" s="17">
        <f>VLOOKUP($A199, SiteInfo!$A$2:$R$480, MATCH(FishAbundancePRIMER!FE$1, SiteInfo!$A$1:$R$1,0), 0)</f>
        <v>18</v>
      </c>
      <c r="FF199" s="17">
        <f>VLOOKUP($A199, SiteInfo!$A$2:$R$480, MATCH(FishAbundancePRIMER!FF$1, SiteInfo!$A$1:$R$1,0), 0)</f>
        <v>1</v>
      </c>
      <c r="FG199" s="17">
        <f>VLOOKUP($A199, SiteInfo!$A$2:$R$480, MATCH(FishAbundancePRIMER!FG$1, SiteInfo!$A$1:$R$1,0), 0)</f>
        <v>2002</v>
      </c>
      <c r="FH199" s="17" t="str">
        <f>VLOOKUP($A199, SiteInfo!$A$2:$R$480, MATCH(FishAbundancePRIMER!FH$1, SiteInfo!$A$1:$R$1,0), 0)</f>
        <v>CD</v>
      </c>
      <c r="FI199" s="17">
        <f>VLOOKUP($A199, SiteInfo!$A$2:$R$480, MATCH(FishAbundancePRIMER!FI$1, SiteInfo!$A$1:$R$1,0), 0)</f>
        <v>3</v>
      </c>
      <c r="FJ199" s="17" t="str">
        <f>VLOOKUP($A199, SiteInfo!$A$2:$R$480, MATCH(FishAbundancePRIMER!FJ$1, SiteInfo!$A$1:$R$1,0), 0)</f>
        <v>Mahia Peninsula Black Reef</v>
      </c>
      <c r="FK199" s="17" t="str">
        <f>VLOOKUP($A199, SiteInfo!$A$2:$R$480, MATCH(FishAbundancePRIMER!FK$1, SiteInfo!$A$1:$R$1,0), 0)</f>
        <v>Hawke Bay</v>
      </c>
      <c r="FL199" s="17" t="str">
        <f>VLOOKUP($A199, SiteInfo!$A$2:$R$480, MATCH(FishAbundancePRIMER!FL$1, SiteInfo!$A$1:$R$1,0), 0)</f>
        <v>HKB</v>
      </c>
      <c r="FM199" s="17" t="str">
        <f>VLOOKUP($A199, SiteInfo!$A$2:$R$480, MATCH(FishAbundancePRIMER!FM$1, SiteInfo!$A$1:$R$1,0), 0)</f>
        <v>Hawke Bay</v>
      </c>
      <c r="FN199" s="17" t="str">
        <f>VLOOKUP($A199, SiteInfo!$A$2:$R$480, MATCH(FishAbundancePRIMER!FN$1, SiteInfo!$A$1:$R$1,0), 0)</f>
        <v>Hb</v>
      </c>
      <c r="FO199" s="17" t="str">
        <f>VLOOKUP($A199, SiteInfo!$A$2:$R$480, MATCH(FishAbundancePRIMER!FO$1, SiteInfo!$A$1:$R$1,0), 0)</f>
        <v>SENI</v>
      </c>
    </row>
    <row r="200" spans="1:171" x14ac:dyDescent="0.25">
      <c r="A200" s="11" t="str">
        <f>FishAbundance!A200</f>
        <v>Hc1</v>
      </c>
      <c r="B200" s="17">
        <f>FishAbundance!B200</f>
        <v>0</v>
      </c>
      <c r="C200" s="17">
        <f>FishAbundance!C200</f>
        <v>0</v>
      </c>
      <c r="D200" s="17">
        <f>FishAbundance!D200</f>
        <v>0</v>
      </c>
      <c r="E200" s="17">
        <f>FishAbundance!E200</f>
        <v>0</v>
      </c>
      <c r="F200" s="17">
        <f>FishAbundance!F200</f>
        <v>0</v>
      </c>
      <c r="G200" s="17">
        <f>FishAbundance!G200</f>
        <v>0</v>
      </c>
      <c r="H200" s="17">
        <f>FishAbundance!H200</f>
        <v>0</v>
      </c>
      <c r="I200" s="17">
        <f>FishAbundance!I200</f>
        <v>0</v>
      </c>
      <c r="J200" s="17">
        <f>FishAbundance!J200</f>
        <v>0</v>
      </c>
      <c r="K200" s="17">
        <f>FishAbundance!K200</f>
        <v>0</v>
      </c>
      <c r="L200" s="17">
        <f>FishAbundance!L200</f>
        <v>0</v>
      </c>
      <c r="M200" s="17">
        <f>FishAbundance!M200</f>
        <v>0</v>
      </c>
      <c r="N200" s="17">
        <f>FishAbundance!N200</f>
        <v>1</v>
      </c>
      <c r="O200" s="17">
        <f>FishAbundance!O200</f>
        <v>0</v>
      </c>
      <c r="P200" s="17">
        <f>FishAbundance!P200</f>
        <v>0</v>
      </c>
      <c r="Q200" s="17">
        <f>FishAbundance!Q200</f>
        <v>0</v>
      </c>
      <c r="R200" s="17">
        <f>FishAbundance!R200</f>
        <v>0</v>
      </c>
      <c r="S200" s="17">
        <f>FishAbundance!S200</f>
        <v>0</v>
      </c>
      <c r="T200" s="17">
        <f>FishAbundance!T200</f>
        <v>0</v>
      </c>
      <c r="U200" s="17">
        <f>FishAbundance!U200</f>
        <v>0</v>
      </c>
      <c r="V200" s="17">
        <f>FishAbundance!V200</f>
        <v>0</v>
      </c>
      <c r="W200" s="17">
        <f>FishAbundance!W200</f>
        <v>0</v>
      </c>
      <c r="X200" s="17">
        <f>FishAbundance!X200</f>
        <v>0</v>
      </c>
      <c r="Y200" s="17">
        <f>FishAbundance!Y200</f>
        <v>0</v>
      </c>
      <c r="Z200" s="17">
        <f>FishAbundance!Z200</f>
        <v>0</v>
      </c>
      <c r="AA200" s="17">
        <f>FishAbundance!AA200</f>
        <v>0</v>
      </c>
      <c r="AB200" s="17">
        <f>FishAbundance!AB200</f>
        <v>2</v>
      </c>
      <c r="AC200" s="17">
        <f>FishAbundance!AC200</f>
        <v>0</v>
      </c>
      <c r="AD200" s="17">
        <f>FishAbundance!AD200</f>
        <v>0</v>
      </c>
      <c r="AE200" s="17">
        <f>FishAbundance!AE200</f>
        <v>0</v>
      </c>
      <c r="AF200" s="17">
        <f>FishAbundance!AF200</f>
        <v>0</v>
      </c>
      <c r="AG200" s="17">
        <f>FishAbundance!AG200</f>
        <v>0</v>
      </c>
      <c r="AH200" s="17">
        <f>FishAbundance!AH200</f>
        <v>0</v>
      </c>
      <c r="AI200" s="17">
        <f>FishAbundance!AI200</f>
        <v>0</v>
      </c>
      <c r="AJ200" s="17">
        <f>FishAbundance!AJ200</f>
        <v>0</v>
      </c>
      <c r="AK200" s="17">
        <f>FishAbundance!AK200</f>
        <v>0</v>
      </c>
      <c r="AL200" s="17">
        <f>FishAbundance!AL200</f>
        <v>0</v>
      </c>
      <c r="AM200" s="17">
        <f>FishAbundance!AM200</f>
        <v>0</v>
      </c>
      <c r="AN200" s="17">
        <f>FishAbundance!AN200</f>
        <v>0</v>
      </c>
      <c r="AO200" s="17">
        <f>FishAbundance!AO200</f>
        <v>0</v>
      </c>
      <c r="AP200" s="17">
        <f>FishAbundance!AP200</f>
        <v>0</v>
      </c>
      <c r="AQ200" s="17">
        <f>FishAbundance!AQ200</f>
        <v>0</v>
      </c>
      <c r="AR200" s="17">
        <f>FishAbundance!AR200</f>
        <v>0</v>
      </c>
      <c r="AS200" s="17">
        <f>FishAbundance!AS200</f>
        <v>0</v>
      </c>
      <c r="AT200" s="17">
        <f>FishAbundance!AT200</f>
        <v>0</v>
      </c>
      <c r="AU200" s="17">
        <f>FishAbundance!AU200</f>
        <v>0</v>
      </c>
      <c r="AV200" s="17">
        <f>FishAbundance!AV200</f>
        <v>0</v>
      </c>
      <c r="AW200" s="17">
        <f>FishAbundance!AW200</f>
        <v>0</v>
      </c>
      <c r="AX200" s="17">
        <f>FishAbundance!AX200</f>
        <v>0</v>
      </c>
      <c r="AY200" s="17">
        <f>FishAbundance!AY200</f>
        <v>0</v>
      </c>
      <c r="AZ200" s="17">
        <f>FishAbundance!AZ200</f>
        <v>0</v>
      </c>
      <c r="BA200" s="17">
        <f>FishAbundance!BA200</f>
        <v>0</v>
      </c>
      <c r="BB200" s="17">
        <f>FishAbundance!BB200</f>
        <v>0</v>
      </c>
      <c r="BC200" s="17">
        <f>FishAbundance!BC200</f>
        <v>0</v>
      </c>
      <c r="BD200" s="17">
        <f>FishAbundance!BD200</f>
        <v>0</v>
      </c>
      <c r="BE200" s="17">
        <f>FishAbundance!BE200</f>
        <v>0</v>
      </c>
      <c r="BF200" s="17">
        <f>FishAbundance!BF200</f>
        <v>0</v>
      </c>
      <c r="BG200" s="17">
        <f>FishAbundance!BG200</f>
        <v>0</v>
      </c>
      <c r="BH200" s="17">
        <f>FishAbundance!BH200</f>
        <v>0</v>
      </c>
      <c r="BI200" s="17">
        <f>FishAbundance!BI200</f>
        <v>0</v>
      </c>
      <c r="BJ200" s="17">
        <f>FishAbundance!BJ200</f>
        <v>0</v>
      </c>
      <c r="BK200" s="17">
        <f>FishAbundance!BK200</f>
        <v>0</v>
      </c>
      <c r="BL200" s="17">
        <f>FishAbundance!BL200</f>
        <v>0</v>
      </c>
      <c r="BM200" s="17">
        <f>FishAbundance!BM200</f>
        <v>0</v>
      </c>
      <c r="BN200" s="17">
        <f>FishAbundance!BN200</f>
        <v>0</v>
      </c>
      <c r="BO200" s="17">
        <f>FishAbundance!BO200</f>
        <v>0</v>
      </c>
      <c r="BP200" s="17">
        <f>FishAbundance!BP200</f>
        <v>0</v>
      </c>
      <c r="BQ200" s="17">
        <f>FishAbundance!BQ200</f>
        <v>0</v>
      </c>
      <c r="BR200" s="17">
        <f>FishAbundance!BR200</f>
        <v>0</v>
      </c>
      <c r="BS200" s="17">
        <f>FishAbundance!BS200</f>
        <v>3</v>
      </c>
      <c r="BT200" s="17">
        <f>FishAbundance!BT200</f>
        <v>0</v>
      </c>
      <c r="BU200" s="17">
        <f>FishAbundance!BU200</f>
        <v>0</v>
      </c>
      <c r="BV200" s="17">
        <f>FishAbundance!BV200</f>
        <v>0</v>
      </c>
      <c r="BW200" s="17">
        <f>FishAbundance!BW200</f>
        <v>3</v>
      </c>
      <c r="BX200" s="17">
        <f>FishAbundance!BX200</f>
        <v>0</v>
      </c>
      <c r="BY200" s="17">
        <f>FishAbundance!BY200</f>
        <v>0</v>
      </c>
      <c r="BZ200" s="17">
        <f>FishAbundance!BZ200</f>
        <v>0</v>
      </c>
      <c r="CA200" s="17">
        <f>FishAbundance!CA200</f>
        <v>0</v>
      </c>
      <c r="CB200" s="17">
        <f>FishAbundance!CB200</f>
        <v>0</v>
      </c>
      <c r="CC200" s="17">
        <f>FishAbundance!CC200</f>
        <v>0</v>
      </c>
      <c r="CD200" s="17">
        <f>FishAbundance!CD200</f>
        <v>0</v>
      </c>
      <c r="CE200" s="17">
        <f>FishAbundance!CE200</f>
        <v>0</v>
      </c>
      <c r="CF200" s="17">
        <f>FishAbundance!CF200</f>
        <v>0</v>
      </c>
      <c r="CG200" s="17">
        <f>FishAbundance!CG200</f>
        <v>3</v>
      </c>
      <c r="CH200" s="17">
        <f>FishAbundance!CH200</f>
        <v>0</v>
      </c>
      <c r="CI200" s="17">
        <f>FishAbundance!CI200</f>
        <v>0</v>
      </c>
      <c r="CJ200" s="17">
        <f>FishAbundance!CJ200</f>
        <v>1</v>
      </c>
      <c r="CK200" s="17">
        <f>FishAbundance!CK200</f>
        <v>0</v>
      </c>
      <c r="CL200" s="17">
        <f>FishAbundance!CL200</f>
        <v>0</v>
      </c>
      <c r="CM200" s="17">
        <f>FishAbundance!CM200</f>
        <v>1</v>
      </c>
      <c r="CN200" s="17">
        <f>FishAbundance!CN200</f>
        <v>0</v>
      </c>
      <c r="CO200" s="17">
        <f>FishAbundance!CO200</f>
        <v>0</v>
      </c>
      <c r="CP200" s="17">
        <f>FishAbundance!CP200</f>
        <v>0</v>
      </c>
      <c r="CQ200" s="17">
        <f>FishAbundance!CQ200</f>
        <v>0</v>
      </c>
      <c r="CR200" s="17">
        <f>FishAbundance!CR200</f>
        <v>0</v>
      </c>
      <c r="CS200" s="17">
        <f>FishAbundance!CS200</f>
        <v>2</v>
      </c>
      <c r="CT200" s="17">
        <f>FishAbundance!CT200</f>
        <v>0</v>
      </c>
      <c r="CU200" s="17">
        <f>FishAbundance!CU200</f>
        <v>0</v>
      </c>
      <c r="CV200" s="17">
        <f>FishAbundance!CV200</f>
        <v>0</v>
      </c>
      <c r="CW200" s="17">
        <f>FishAbundance!CW200</f>
        <v>0</v>
      </c>
      <c r="CX200" s="17">
        <f>FishAbundance!CX200</f>
        <v>0</v>
      </c>
      <c r="CY200" s="17">
        <f>FishAbundance!CY200</f>
        <v>0</v>
      </c>
      <c r="CZ200" s="17">
        <f>FishAbundance!CZ200</f>
        <v>0</v>
      </c>
      <c r="DA200" s="17">
        <f>FishAbundance!DA200</f>
        <v>2</v>
      </c>
      <c r="DB200" s="17">
        <f>FishAbundance!DB200</f>
        <v>0</v>
      </c>
      <c r="DC200" s="17">
        <f>FishAbundance!DC200</f>
        <v>2</v>
      </c>
      <c r="DD200" s="17">
        <f>FishAbundance!DD200</f>
        <v>0</v>
      </c>
      <c r="DE200" s="17">
        <f>FishAbundance!DE200</f>
        <v>0</v>
      </c>
      <c r="DF200" s="17">
        <f>FishAbundance!DF200</f>
        <v>0</v>
      </c>
      <c r="DG200" s="17">
        <f>FishAbundance!DG200</f>
        <v>0</v>
      </c>
      <c r="DH200" s="17">
        <f>FishAbundance!DH200</f>
        <v>0</v>
      </c>
      <c r="DI200" s="17">
        <f>FishAbundance!DI200</f>
        <v>0</v>
      </c>
      <c r="DJ200" s="17">
        <f>FishAbundance!DJ200</f>
        <v>0</v>
      </c>
      <c r="DK200" s="17">
        <f>FishAbundance!DK200</f>
        <v>0</v>
      </c>
      <c r="DL200" s="17">
        <f>FishAbundance!DL200</f>
        <v>0</v>
      </c>
      <c r="DM200" s="17">
        <f>FishAbundance!DM200</f>
        <v>0</v>
      </c>
      <c r="DN200" s="17">
        <f>FishAbundance!DN200</f>
        <v>0</v>
      </c>
      <c r="DO200" s="17">
        <f>FishAbundance!DO200</f>
        <v>0</v>
      </c>
      <c r="DP200" s="17">
        <f>FishAbundance!DP200</f>
        <v>0</v>
      </c>
      <c r="DQ200" s="17">
        <f>FishAbundance!DQ200</f>
        <v>0</v>
      </c>
      <c r="DR200" s="17">
        <f>FishAbundance!DR200</f>
        <v>0</v>
      </c>
      <c r="DS200" s="17">
        <f>FishAbundance!DS200</f>
        <v>0</v>
      </c>
      <c r="DT200" s="17">
        <f>FishAbundance!DT200</f>
        <v>0</v>
      </c>
      <c r="DU200" s="17">
        <f>FishAbundance!DU200</f>
        <v>0</v>
      </c>
      <c r="DV200" s="17">
        <f>FishAbundance!DV200</f>
        <v>0</v>
      </c>
      <c r="DW200" s="17">
        <f>FishAbundance!DW200</f>
        <v>0</v>
      </c>
      <c r="DX200" s="17">
        <f>FishAbundance!DX200</f>
        <v>0</v>
      </c>
      <c r="DY200" s="17">
        <f>FishAbundance!DY200</f>
        <v>0</v>
      </c>
      <c r="DZ200" s="17">
        <f>FishAbundance!DZ200</f>
        <v>2</v>
      </c>
      <c r="EA200" s="17">
        <f>FishAbundance!EA200</f>
        <v>0</v>
      </c>
      <c r="EB200" s="17">
        <f>FishAbundance!EB200</f>
        <v>2</v>
      </c>
      <c r="EC200" s="17">
        <f>FishAbundance!EC200</f>
        <v>0</v>
      </c>
      <c r="ED200" s="17">
        <f>FishAbundance!ED200</f>
        <v>0</v>
      </c>
      <c r="EE200" s="17">
        <f>FishAbundance!EE200</f>
        <v>0</v>
      </c>
      <c r="EF200" s="17">
        <f>FishAbundance!EF200</f>
        <v>0</v>
      </c>
      <c r="EG200" s="17">
        <f>FishAbundance!EG200</f>
        <v>0</v>
      </c>
      <c r="EH200" s="17">
        <f>FishAbundance!EH200</f>
        <v>0</v>
      </c>
      <c r="EI200" s="17">
        <f>FishAbundance!EI200</f>
        <v>0</v>
      </c>
      <c r="EJ200" s="17">
        <f>FishAbundance!EJ200</f>
        <v>0</v>
      </c>
      <c r="EK200" s="17">
        <f>FishAbundance!EK200</f>
        <v>2</v>
      </c>
      <c r="EL200" s="17">
        <f>FishAbundance!EL200</f>
        <v>0</v>
      </c>
      <c r="EM200" s="17">
        <f>FishAbundance!EM200</f>
        <v>0</v>
      </c>
      <c r="EN200" s="17">
        <f>FishAbundance!EN200</f>
        <v>0</v>
      </c>
      <c r="EO200" s="17">
        <f>FishAbundance!EO200</f>
        <v>2</v>
      </c>
      <c r="EP200" s="17">
        <f>FishAbundance!EP200</f>
        <v>0</v>
      </c>
      <c r="EQ200" s="17">
        <f>FishAbundance!EQ200</f>
        <v>0</v>
      </c>
      <c r="ER200" s="17">
        <f>FishAbundance!ER200</f>
        <v>0</v>
      </c>
      <c r="ES200" s="17">
        <f>FishAbundance!ES200</f>
        <v>0</v>
      </c>
      <c r="ET200" s="17">
        <f>FishAbundance!ET200</f>
        <v>0</v>
      </c>
      <c r="EU200" s="17">
        <f>FishAbundance!EU200</f>
        <v>0</v>
      </c>
      <c r="EV200" s="17">
        <f>FishAbundance!EV200</f>
        <v>0</v>
      </c>
      <c r="EW200" s="17">
        <f>FishAbundance!EW200</f>
        <v>0</v>
      </c>
      <c r="EX200" s="17">
        <f>FishAbundance!EX200</f>
        <v>2</v>
      </c>
      <c r="EY200" s="17">
        <f>FishAbundance!EY200</f>
        <v>0</v>
      </c>
      <c r="EZ200" s="17">
        <f>FishAbundance!EZ200</f>
        <v>0</v>
      </c>
      <c r="FA200" s="17">
        <f>FishAbundance!FA200</f>
        <v>0</v>
      </c>
      <c r="FB200" s="17">
        <f>FishAbundance!FB200</f>
        <v>0</v>
      </c>
      <c r="FC200" s="17">
        <f>FishAbundance!FC200</f>
        <v>0</v>
      </c>
      <c r="FE200" s="17">
        <f>VLOOKUP($A200, SiteInfo!$A$2:$R$480, MATCH(FishAbundancePRIMER!FE$1, SiteInfo!$A$1:$R$1,0), 0)</f>
        <v>27</v>
      </c>
      <c r="FF200" s="17">
        <f>VLOOKUP($A200, SiteInfo!$A$2:$R$480, MATCH(FishAbundancePRIMER!FF$1, SiteInfo!$A$1:$R$1,0), 0)</f>
        <v>11</v>
      </c>
      <c r="FG200" s="17">
        <f>VLOOKUP($A200, SiteInfo!$A$2:$R$480, MATCH(FishAbundancePRIMER!FG$1, SiteInfo!$A$1:$R$1,0), 0)</f>
        <v>2002</v>
      </c>
      <c r="FH200" s="17" t="str">
        <f>VLOOKUP($A200, SiteInfo!$A$2:$R$480, MATCH(FishAbundancePRIMER!FH$1, SiteInfo!$A$1:$R$1,0), 0)</f>
        <v>CD</v>
      </c>
      <c r="FI200" s="17">
        <f>VLOOKUP($A200, SiteInfo!$A$2:$R$480, MATCH(FishAbundancePRIMER!FI$1, SiteInfo!$A$1:$R$1,0), 0)</f>
        <v>3</v>
      </c>
      <c r="FJ200" s="17" t="str">
        <f>VLOOKUP($A200, SiteInfo!$A$2:$R$480, MATCH(FishAbundancePRIMER!FJ$1, SiteInfo!$A$1:$R$1,0), 0)</f>
        <v>Chickens East</v>
      </c>
      <c r="FK200" s="17" t="str">
        <f>VLOOKUP($A200, SiteInfo!$A$2:$R$480, MATCH(FishAbundancePRIMER!FK$1, SiteInfo!$A$1:$R$1,0), 0)</f>
        <v>Hen &amp; Chickens Islands</v>
      </c>
      <c r="FL200" s="17" t="str">
        <f>VLOOKUP($A200, SiteInfo!$A$2:$R$480, MATCH(FishAbundancePRIMER!FL$1, SiteInfo!$A$1:$R$1,0), 0)</f>
        <v>NTL</v>
      </c>
      <c r="FM200" s="17" t="str">
        <f>VLOOKUP($A200, SiteInfo!$A$2:$R$480, MATCH(FishAbundancePRIMER!FM$1, SiteInfo!$A$1:$R$1,0), 0)</f>
        <v>Northland</v>
      </c>
      <c r="FN200" s="17" t="str">
        <f>VLOOKUP($A200, SiteInfo!$A$2:$R$480, MATCH(FishAbundancePRIMER!FN$1, SiteInfo!$A$1:$R$1,0), 0)</f>
        <v>Hc</v>
      </c>
      <c r="FO200" s="17" t="str">
        <f>VLOOKUP($A200, SiteInfo!$A$2:$R$480, MATCH(FishAbundancePRIMER!FO$1, SiteInfo!$A$1:$R$1,0), 0)</f>
        <v>NENI</v>
      </c>
    </row>
    <row r="201" spans="1:171" x14ac:dyDescent="0.25">
      <c r="A201" s="11" t="str">
        <f>FishAbundance!A201</f>
        <v>Hc2</v>
      </c>
      <c r="B201" s="17">
        <f>FishAbundance!B201</f>
        <v>0</v>
      </c>
      <c r="C201" s="17">
        <f>FishAbundance!C201</f>
        <v>0</v>
      </c>
      <c r="D201" s="17">
        <f>FishAbundance!D201</f>
        <v>0</v>
      </c>
      <c r="E201" s="17">
        <f>FishAbundance!E201</f>
        <v>0</v>
      </c>
      <c r="F201" s="17">
        <f>FishAbundance!F201</f>
        <v>0</v>
      </c>
      <c r="G201" s="17">
        <f>FishAbundance!G201</f>
        <v>0</v>
      </c>
      <c r="H201" s="17">
        <f>FishAbundance!H201</f>
        <v>0</v>
      </c>
      <c r="I201" s="17">
        <f>FishAbundance!I201</f>
        <v>0</v>
      </c>
      <c r="J201" s="17">
        <f>FishAbundance!J201</f>
        <v>0</v>
      </c>
      <c r="K201" s="17">
        <f>FishAbundance!K201</f>
        <v>0</v>
      </c>
      <c r="L201" s="17">
        <f>FishAbundance!L201</f>
        <v>0</v>
      </c>
      <c r="M201" s="17">
        <f>FishAbundance!M201</f>
        <v>0</v>
      </c>
      <c r="N201" s="17">
        <f>FishAbundance!N201</f>
        <v>2</v>
      </c>
      <c r="O201" s="17">
        <f>FishAbundance!O201</f>
        <v>0</v>
      </c>
      <c r="P201" s="17">
        <f>FishAbundance!P201</f>
        <v>0</v>
      </c>
      <c r="Q201" s="17">
        <f>FishAbundance!Q201</f>
        <v>1</v>
      </c>
      <c r="R201" s="17">
        <f>FishAbundance!R201</f>
        <v>0</v>
      </c>
      <c r="S201" s="17">
        <f>FishAbundance!S201</f>
        <v>0</v>
      </c>
      <c r="T201" s="17">
        <f>FishAbundance!T201</f>
        <v>0</v>
      </c>
      <c r="U201" s="17">
        <f>FishAbundance!U201</f>
        <v>0</v>
      </c>
      <c r="V201" s="17">
        <f>FishAbundance!V201</f>
        <v>0</v>
      </c>
      <c r="W201" s="17">
        <f>FishAbundance!W201</f>
        <v>0</v>
      </c>
      <c r="X201" s="17">
        <f>FishAbundance!X201</f>
        <v>0</v>
      </c>
      <c r="Y201" s="17">
        <f>FishAbundance!Y201</f>
        <v>0</v>
      </c>
      <c r="Z201" s="17">
        <f>FishAbundance!Z201</f>
        <v>0</v>
      </c>
      <c r="AA201" s="17">
        <f>FishAbundance!AA201</f>
        <v>2</v>
      </c>
      <c r="AB201" s="17">
        <f>FishAbundance!AB201</f>
        <v>0</v>
      </c>
      <c r="AC201" s="17">
        <f>FishAbundance!AC201</f>
        <v>0</v>
      </c>
      <c r="AD201" s="17">
        <f>FishAbundance!AD201</f>
        <v>0</v>
      </c>
      <c r="AE201" s="17">
        <f>FishAbundance!AE201</f>
        <v>0</v>
      </c>
      <c r="AF201" s="17">
        <f>FishAbundance!AF201</f>
        <v>0</v>
      </c>
      <c r="AG201" s="17">
        <f>FishAbundance!AG201</f>
        <v>0</v>
      </c>
      <c r="AH201" s="17">
        <f>FishAbundance!AH201</f>
        <v>0</v>
      </c>
      <c r="AI201" s="17">
        <f>FishAbundance!AI201</f>
        <v>0</v>
      </c>
      <c r="AJ201" s="17">
        <f>FishAbundance!AJ201</f>
        <v>0</v>
      </c>
      <c r="AK201" s="17">
        <f>FishAbundance!AK201</f>
        <v>0</v>
      </c>
      <c r="AL201" s="17">
        <f>FishAbundance!AL201</f>
        <v>0</v>
      </c>
      <c r="AM201" s="17">
        <f>FishAbundance!AM201</f>
        <v>2</v>
      </c>
      <c r="AN201" s="17">
        <f>FishAbundance!AN201</f>
        <v>0</v>
      </c>
      <c r="AO201" s="17">
        <f>FishAbundance!AO201</f>
        <v>0</v>
      </c>
      <c r="AP201" s="17">
        <f>FishAbundance!AP201</f>
        <v>0</v>
      </c>
      <c r="AQ201" s="17">
        <f>FishAbundance!AQ201</f>
        <v>0</v>
      </c>
      <c r="AR201" s="17">
        <f>FishAbundance!AR201</f>
        <v>0</v>
      </c>
      <c r="AS201" s="17">
        <f>FishAbundance!AS201</f>
        <v>0</v>
      </c>
      <c r="AT201" s="17">
        <f>FishAbundance!AT201</f>
        <v>0</v>
      </c>
      <c r="AU201" s="17">
        <f>FishAbundance!AU201</f>
        <v>0</v>
      </c>
      <c r="AV201" s="17">
        <f>FishAbundance!AV201</f>
        <v>0</v>
      </c>
      <c r="AW201" s="17">
        <f>FishAbundance!AW201</f>
        <v>0</v>
      </c>
      <c r="AX201" s="17">
        <f>FishAbundance!AX201</f>
        <v>0</v>
      </c>
      <c r="AY201" s="17">
        <f>FishAbundance!AY201</f>
        <v>0</v>
      </c>
      <c r="AZ201" s="17">
        <f>FishAbundance!AZ201</f>
        <v>0</v>
      </c>
      <c r="BA201" s="17">
        <f>FishAbundance!BA201</f>
        <v>0</v>
      </c>
      <c r="BB201" s="17">
        <f>FishAbundance!BB201</f>
        <v>0</v>
      </c>
      <c r="BC201" s="17">
        <f>FishAbundance!BC201</f>
        <v>0</v>
      </c>
      <c r="BD201" s="17">
        <f>FishAbundance!BD201</f>
        <v>0</v>
      </c>
      <c r="BE201" s="17">
        <f>FishAbundance!BE201</f>
        <v>0</v>
      </c>
      <c r="BF201" s="17">
        <f>FishAbundance!BF201</f>
        <v>3</v>
      </c>
      <c r="BG201" s="17">
        <f>FishAbundance!BG201</f>
        <v>0</v>
      </c>
      <c r="BH201" s="17">
        <f>FishAbundance!BH201</f>
        <v>0</v>
      </c>
      <c r="BI201" s="17">
        <f>FishAbundance!BI201</f>
        <v>0</v>
      </c>
      <c r="BJ201" s="17">
        <f>FishAbundance!BJ201</f>
        <v>0</v>
      </c>
      <c r="BK201" s="17">
        <f>FishAbundance!BK201</f>
        <v>2</v>
      </c>
      <c r="BL201" s="17">
        <f>FishAbundance!BL201</f>
        <v>0</v>
      </c>
      <c r="BM201" s="17">
        <f>FishAbundance!BM201</f>
        <v>0</v>
      </c>
      <c r="BN201" s="17">
        <f>FishAbundance!BN201</f>
        <v>0</v>
      </c>
      <c r="BO201" s="17">
        <f>FishAbundance!BO201</f>
        <v>0</v>
      </c>
      <c r="BP201" s="17">
        <f>FishAbundance!BP201</f>
        <v>0</v>
      </c>
      <c r="BQ201" s="17">
        <f>FishAbundance!BQ201</f>
        <v>0</v>
      </c>
      <c r="BR201" s="17">
        <f>FishAbundance!BR201</f>
        <v>0</v>
      </c>
      <c r="BS201" s="17">
        <f>FishAbundance!BS201</f>
        <v>0</v>
      </c>
      <c r="BT201" s="17">
        <f>FishAbundance!BT201</f>
        <v>0</v>
      </c>
      <c r="BU201" s="17">
        <f>FishAbundance!BU201</f>
        <v>0</v>
      </c>
      <c r="BV201" s="17">
        <f>FishAbundance!BV201</f>
        <v>0</v>
      </c>
      <c r="BW201" s="17">
        <f>FishAbundance!BW201</f>
        <v>0</v>
      </c>
      <c r="BX201" s="17">
        <f>FishAbundance!BX201</f>
        <v>0</v>
      </c>
      <c r="BY201" s="17">
        <f>FishAbundance!BY201</f>
        <v>0</v>
      </c>
      <c r="BZ201" s="17">
        <f>FishAbundance!BZ201</f>
        <v>0</v>
      </c>
      <c r="CA201" s="17">
        <f>FishAbundance!CA201</f>
        <v>0</v>
      </c>
      <c r="CB201" s="17">
        <f>FishAbundance!CB201</f>
        <v>0</v>
      </c>
      <c r="CC201" s="17">
        <f>FishAbundance!CC201</f>
        <v>0</v>
      </c>
      <c r="CD201" s="17">
        <f>FishAbundance!CD201</f>
        <v>0</v>
      </c>
      <c r="CE201" s="17">
        <f>FishAbundance!CE201</f>
        <v>0</v>
      </c>
      <c r="CF201" s="17">
        <f>FishAbundance!CF201</f>
        <v>0</v>
      </c>
      <c r="CG201" s="17">
        <f>FishAbundance!CG201</f>
        <v>3</v>
      </c>
      <c r="CH201" s="17">
        <f>FishAbundance!CH201</f>
        <v>0</v>
      </c>
      <c r="CI201" s="17">
        <f>FishAbundance!CI201</f>
        <v>0</v>
      </c>
      <c r="CJ201" s="17">
        <f>FishAbundance!CJ201</f>
        <v>0</v>
      </c>
      <c r="CK201" s="17">
        <f>FishAbundance!CK201</f>
        <v>0</v>
      </c>
      <c r="CL201" s="17">
        <f>FishAbundance!CL201</f>
        <v>0</v>
      </c>
      <c r="CM201" s="17">
        <f>FishAbundance!CM201</f>
        <v>0</v>
      </c>
      <c r="CN201" s="17">
        <f>FishAbundance!CN201</f>
        <v>1</v>
      </c>
      <c r="CO201" s="17">
        <f>FishAbundance!CO201</f>
        <v>0</v>
      </c>
      <c r="CP201" s="17">
        <f>FishAbundance!CP201</f>
        <v>0</v>
      </c>
      <c r="CQ201" s="17">
        <f>FishAbundance!CQ201</f>
        <v>0</v>
      </c>
      <c r="CR201" s="17">
        <f>FishAbundance!CR201</f>
        <v>0</v>
      </c>
      <c r="CS201" s="17">
        <f>FishAbundance!CS201</f>
        <v>2</v>
      </c>
      <c r="CT201" s="17">
        <f>FishAbundance!CT201</f>
        <v>1</v>
      </c>
      <c r="CU201" s="17">
        <f>FishAbundance!CU201</f>
        <v>0</v>
      </c>
      <c r="CV201" s="17">
        <f>FishAbundance!CV201</f>
        <v>0</v>
      </c>
      <c r="CW201" s="17">
        <f>FishAbundance!CW201</f>
        <v>0</v>
      </c>
      <c r="CX201" s="17">
        <f>FishAbundance!CX201</f>
        <v>0</v>
      </c>
      <c r="CY201" s="17">
        <f>FishAbundance!CY201</f>
        <v>0</v>
      </c>
      <c r="CZ201" s="17">
        <f>FishAbundance!CZ201</f>
        <v>0</v>
      </c>
      <c r="DA201" s="17">
        <f>FishAbundance!DA201</f>
        <v>1</v>
      </c>
      <c r="DB201" s="17">
        <f>FishAbundance!DB201</f>
        <v>0</v>
      </c>
      <c r="DC201" s="17">
        <f>FishAbundance!DC201</f>
        <v>1</v>
      </c>
      <c r="DD201" s="17">
        <f>FishAbundance!DD201</f>
        <v>0</v>
      </c>
      <c r="DE201" s="17">
        <f>FishAbundance!DE201</f>
        <v>0</v>
      </c>
      <c r="DF201" s="17">
        <f>FishAbundance!DF201</f>
        <v>0</v>
      </c>
      <c r="DG201" s="17">
        <f>FishAbundance!DG201</f>
        <v>0</v>
      </c>
      <c r="DH201" s="17">
        <f>FishAbundance!DH201</f>
        <v>0</v>
      </c>
      <c r="DI201" s="17">
        <f>FishAbundance!DI201</f>
        <v>0</v>
      </c>
      <c r="DJ201" s="17">
        <f>FishAbundance!DJ201</f>
        <v>0</v>
      </c>
      <c r="DK201" s="17">
        <f>FishAbundance!DK201</f>
        <v>0</v>
      </c>
      <c r="DL201" s="17">
        <f>FishAbundance!DL201</f>
        <v>0</v>
      </c>
      <c r="DM201" s="17">
        <f>FishAbundance!DM201</f>
        <v>0</v>
      </c>
      <c r="DN201" s="17">
        <f>FishAbundance!DN201</f>
        <v>0</v>
      </c>
      <c r="DO201" s="17">
        <f>FishAbundance!DO201</f>
        <v>0</v>
      </c>
      <c r="DP201" s="17">
        <f>FishAbundance!DP201</f>
        <v>0</v>
      </c>
      <c r="DQ201" s="17">
        <f>FishAbundance!DQ201</f>
        <v>0</v>
      </c>
      <c r="DR201" s="17">
        <f>FishAbundance!DR201</f>
        <v>0</v>
      </c>
      <c r="DS201" s="17">
        <f>FishAbundance!DS201</f>
        <v>0</v>
      </c>
      <c r="DT201" s="17">
        <f>FishAbundance!DT201</f>
        <v>0</v>
      </c>
      <c r="DU201" s="17">
        <f>FishAbundance!DU201</f>
        <v>0</v>
      </c>
      <c r="DV201" s="17">
        <f>FishAbundance!DV201</f>
        <v>0</v>
      </c>
      <c r="DW201" s="17">
        <f>FishAbundance!DW201</f>
        <v>0</v>
      </c>
      <c r="DX201" s="17">
        <f>FishAbundance!DX201</f>
        <v>0</v>
      </c>
      <c r="DY201" s="17">
        <f>FishAbundance!DY201</f>
        <v>0</v>
      </c>
      <c r="DZ201" s="17">
        <f>FishAbundance!DZ201</f>
        <v>3</v>
      </c>
      <c r="EA201" s="17">
        <f>FishAbundance!EA201</f>
        <v>0</v>
      </c>
      <c r="EB201" s="17">
        <f>FishAbundance!EB201</f>
        <v>2</v>
      </c>
      <c r="EC201" s="17">
        <f>FishAbundance!EC201</f>
        <v>2</v>
      </c>
      <c r="ED201" s="17">
        <f>FishAbundance!ED201</f>
        <v>0</v>
      </c>
      <c r="EE201" s="17">
        <f>FishAbundance!EE201</f>
        <v>0</v>
      </c>
      <c r="EF201" s="17">
        <f>FishAbundance!EF201</f>
        <v>0</v>
      </c>
      <c r="EG201" s="17">
        <f>FishAbundance!EG201</f>
        <v>0</v>
      </c>
      <c r="EH201" s="17">
        <f>FishAbundance!EH201</f>
        <v>0</v>
      </c>
      <c r="EI201" s="17">
        <f>FishAbundance!EI201</f>
        <v>0</v>
      </c>
      <c r="EJ201" s="17">
        <f>FishAbundance!EJ201</f>
        <v>0</v>
      </c>
      <c r="EK201" s="17">
        <f>FishAbundance!EK201</f>
        <v>2</v>
      </c>
      <c r="EL201" s="17">
        <f>FishAbundance!EL201</f>
        <v>0</v>
      </c>
      <c r="EM201" s="17">
        <f>FishAbundance!EM201</f>
        <v>3</v>
      </c>
      <c r="EN201" s="17">
        <f>FishAbundance!EN201</f>
        <v>0</v>
      </c>
      <c r="EO201" s="17">
        <f>FishAbundance!EO201</f>
        <v>2</v>
      </c>
      <c r="EP201" s="17">
        <f>FishAbundance!EP201</f>
        <v>0</v>
      </c>
      <c r="EQ201" s="17">
        <f>FishAbundance!EQ201</f>
        <v>0</v>
      </c>
      <c r="ER201" s="17">
        <f>FishAbundance!ER201</f>
        <v>0</v>
      </c>
      <c r="ES201" s="17">
        <f>FishAbundance!ES201</f>
        <v>0</v>
      </c>
      <c r="ET201" s="17">
        <f>FishAbundance!ET201</f>
        <v>0</v>
      </c>
      <c r="EU201" s="17">
        <f>FishAbundance!EU201</f>
        <v>0</v>
      </c>
      <c r="EV201" s="17">
        <f>FishAbundance!EV201</f>
        <v>0</v>
      </c>
      <c r="EW201" s="17">
        <f>FishAbundance!EW201</f>
        <v>0</v>
      </c>
      <c r="EX201" s="17">
        <f>FishAbundance!EX201</f>
        <v>2</v>
      </c>
      <c r="EY201" s="17">
        <f>FishAbundance!EY201</f>
        <v>0</v>
      </c>
      <c r="EZ201" s="17">
        <f>FishAbundance!EZ201</f>
        <v>0</v>
      </c>
      <c r="FA201" s="17">
        <f>FishAbundance!FA201</f>
        <v>0</v>
      </c>
      <c r="FB201" s="17">
        <f>FishAbundance!FB201</f>
        <v>0</v>
      </c>
      <c r="FC201" s="17">
        <f>FishAbundance!FC201</f>
        <v>0</v>
      </c>
      <c r="FE201" s="17">
        <f>VLOOKUP($A201, SiteInfo!$A$2:$R$480, MATCH(FishAbundancePRIMER!FE$1, SiteInfo!$A$1:$R$1,0), 0)</f>
        <v>27</v>
      </c>
      <c r="FF201" s="17">
        <f>VLOOKUP($A201, SiteInfo!$A$2:$R$480, MATCH(FishAbundancePRIMER!FF$1, SiteInfo!$A$1:$R$1,0), 0)</f>
        <v>11</v>
      </c>
      <c r="FG201" s="17">
        <f>VLOOKUP($A201, SiteInfo!$A$2:$R$480, MATCH(FishAbundancePRIMER!FG$1, SiteInfo!$A$1:$R$1,0), 0)</f>
        <v>2002</v>
      </c>
      <c r="FH201" s="17" t="str">
        <f>VLOOKUP($A201, SiteInfo!$A$2:$R$480, MATCH(FishAbundancePRIMER!FH$1, SiteInfo!$A$1:$R$1,0), 0)</f>
        <v>CD</v>
      </c>
      <c r="FI201" s="17">
        <f>VLOOKUP($A201, SiteInfo!$A$2:$R$480, MATCH(FishAbundancePRIMER!FI$1, SiteInfo!$A$1:$R$1,0), 0)</f>
        <v>3</v>
      </c>
      <c r="FJ201" s="17" t="str">
        <f>VLOOKUP($A201, SiteInfo!$A$2:$R$480, MATCH(FishAbundancePRIMER!FJ$1, SiteInfo!$A$1:$R$1,0), 0)</f>
        <v>Chickens West</v>
      </c>
      <c r="FK201" s="17" t="str">
        <f>VLOOKUP($A201, SiteInfo!$A$2:$R$480, MATCH(FishAbundancePRIMER!FK$1, SiteInfo!$A$1:$R$1,0), 0)</f>
        <v>Hen &amp; Chickens Islands</v>
      </c>
      <c r="FL201" s="17" t="str">
        <f>VLOOKUP($A201, SiteInfo!$A$2:$R$480, MATCH(FishAbundancePRIMER!FL$1, SiteInfo!$A$1:$R$1,0), 0)</f>
        <v>NTL</v>
      </c>
      <c r="FM201" s="17" t="str">
        <f>VLOOKUP($A201, SiteInfo!$A$2:$R$480, MATCH(FishAbundancePRIMER!FM$1, SiteInfo!$A$1:$R$1,0), 0)</f>
        <v>Northland</v>
      </c>
      <c r="FN201" s="17" t="str">
        <f>VLOOKUP($A201, SiteInfo!$A$2:$R$480, MATCH(FishAbundancePRIMER!FN$1, SiteInfo!$A$1:$R$1,0), 0)</f>
        <v>Hc</v>
      </c>
      <c r="FO201" s="17" t="str">
        <f>VLOOKUP($A201, SiteInfo!$A$2:$R$480, MATCH(FishAbundancePRIMER!FO$1, SiteInfo!$A$1:$R$1,0), 0)</f>
        <v>NENI</v>
      </c>
    </row>
    <row r="202" spans="1:171" x14ac:dyDescent="0.25">
      <c r="A202" s="11" t="str">
        <f>FishAbundance!A202</f>
        <v>Hc3</v>
      </c>
      <c r="B202" s="17">
        <f>FishAbundance!B202</f>
        <v>0</v>
      </c>
      <c r="C202" s="17">
        <f>FishAbundance!C202</f>
        <v>0</v>
      </c>
      <c r="D202" s="17">
        <f>FishAbundance!D202</f>
        <v>0</v>
      </c>
      <c r="E202" s="17">
        <f>FishAbundance!E202</f>
        <v>0</v>
      </c>
      <c r="F202" s="17">
        <f>FishAbundance!F202</f>
        <v>0</v>
      </c>
      <c r="G202" s="17">
        <f>FishAbundance!G202</f>
        <v>0</v>
      </c>
      <c r="H202" s="17">
        <f>FishAbundance!H202</f>
        <v>0</v>
      </c>
      <c r="I202" s="17">
        <f>FishAbundance!I202</f>
        <v>0</v>
      </c>
      <c r="J202" s="17">
        <f>FishAbundance!J202</f>
        <v>0</v>
      </c>
      <c r="K202" s="17">
        <f>FishAbundance!K202</f>
        <v>0</v>
      </c>
      <c r="L202" s="17">
        <f>FishAbundance!L202</f>
        <v>0</v>
      </c>
      <c r="M202" s="17">
        <f>FishAbundance!M202</f>
        <v>0</v>
      </c>
      <c r="N202" s="17">
        <f>FishAbundance!N202</f>
        <v>0</v>
      </c>
      <c r="O202" s="17">
        <f>FishAbundance!O202</f>
        <v>0</v>
      </c>
      <c r="P202" s="17">
        <f>FishAbundance!P202</f>
        <v>0</v>
      </c>
      <c r="Q202" s="17">
        <f>FishAbundance!Q202</f>
        <v>0</v>
      </c>
      <c r="R202" s="17">
        <f>FishAbundance!R202</f>
        <v>0</v>
      </c>
      <c r="S202" s="17">
        <f>FishAbundance!S202</f>
        <v>0</v>
      </c>
      <c r="T202" s="17">
        <f>FishAbundance!T202</f>
        <v>0</v>
      </c>
      <c r="U202" s="17">
        <f>FishAbundance!U202</f>
        <v>0</v>
      </c>
      <c r="V202" s="17">
        <f>FishAbundance!V202</f>
        <v>2</v>
      </c>
      <c r="W202" s="17">
        <f>FishAbundance!W202</f>
        <v>0</v>
      </c>
      <c r="X202" s="17">
        <f>FishAbundance!X202</f>
        <v>0</v>
      </c>
      <c r="Y202" s="17">
        <f>FishAbundance!Y202</f>
        <v>0</v>
      </c>
      <c r="Z202" s="17">
        <f>FishAbundance!Z202</f>
        <v>0</v>
      </c>
      <c r="AA202" s="17">
        <f>FishAbundance!AA202</f>
        <v>3</v>
      </c>
      <c r="AB202" s="17">
        <f>FishAbundance!AB202</f>
        <v>0</v>
      </c>
      <c r="AC202" s="17">
        <f>FishAbundance!AC202</f>
        <v>0</v>
      </c>
      <c r="AD202" s="17">
        <f>FishAbundance!AD202</f>
        <v>0</v>
      </c>
      <c r="AE202" s="17">
        <f>FishAbundance!AE202</f>
        <v>1</v>
      </c>
      <c r="AF202" s="17">
        <f>FishAbundance!AF202</f>
        <v>0</v>
      </c>
      <c r="AG202" s="17">
        <f>FishAbundance!AG202</f>
        <v>0</v>
      </c>
      <c r="AH202" s="17">
        <f>FishAbundance!AH202</f>
        <v>0</v>
      </c>
      <c r="AI202" s="17">
        <f>FishAbundance!AI202</f>
        <v>0</v>
      </c>
      <c r="AJ202" s="17">
        <f>FishAbundance!AJ202</f>
        <v>0</v>
      </c>
      <c r="AK202" s="17">
        <f>FishAbundance!AK202</f>
        <v>0</v>
      </c>
      <c r="AL202" s="17">
        <f>FishAbundance!AL202</f>
        <v>0</v>
      </c>
      <c r="AM202" s="17">
        <f>FishAbundance!AM202</f>
        <v>2</v>
      </c>
      <c r="AN202" s="17">
        <f>FishAbundance!AN202</f>
        <v>0</v>
      </c>
      <c r="AO202" s="17">
        <f>FishAbundance!AO202</f>
        <v>0</v>
      </c>
      <c r="AP202" s="17">
        <f>FishAbundance!AP202</f>
        <v>0</v>
      </c>
      <c r="AQ202" s="17">
        <f>FishAbundance!AQ202</f>
        <v>0</v>
      </c>
      <c r="AR202" s="17">
        <f>FishAbundance!AR202</f>
        <v>0</v>
      </c>
      <c r="AS202" s="17">
        <f>FishAbundance!AS202</f>
        <v>3</v>
      </c>
      <c r="AT202" s="17">
        <f>FishAbundance!AT202</f>
        <v>0</v>
      </c>
      <c r="AU202" s="17">
        <f>FishAbundance!AU202</f>
        <v>0</v>
      </c>
      <c r="AV202" s="17">
        <f>FishAbundance!AV202</f>
        <v>2</v>
      </c>
      <c r="AW202" s="17">
        <f>FishAbundance!AW202</f>
        <v>0</v>
      </c>
      <c r="AX202" s="17">
        <f>FishAbundance!AX202</f>
        <v>0</v>
      </c>
      <c r="AY202" s="17">
        <f>FishAbundance!AY202</f>
        <v>0</v>
      </c>
      <c r="AZ202" s="17">
        <f>FishAbundance!AZ202</f>
        <v>0</v>
      </c>
      <c r="BA202" s="17">
        <f>FishAbundance!BA202</f>
        <v>3</v>
      </c>
      <c r="BB202" s="17">
        <f>FishAbundance!BB202</f>
        <v>0</v>
      </c>
      <c r="BC202" s="17">
        <f>FishAbundance!BC202</f>
        <v>0</v>
      </c>
      <c r="BD202" s="17">
        <f>FishAbundance!BD202</f>
        <v>2</v>
      </c>
      <c r="BE202" s="17">
        <f>FishAbundance!BE202</f>
        <v>0</v>
      </c>
      <c r="BF202" s="17">
        <f>FishAbundance!BF202</f>
        <v>0</v>
      </c>
      <c r="BG202" s="17">
        <f>FishAbundance!BG202</f>
        <v>0</v>
      </c>
      <c r="BH202" s="17">
        <f>FishAbundance!BH202</f>
        <v>0</v>
      </c>
      <c r="BI202" s="17">
        <f>FishAbundance!BI202</f>
        <v>0</v>
      </c>
      <c r="BJ202" s="17">
        <f>FishAbundance!BJ202</f>
        <v>0</v>
      </c>
      <c r="BK202" s="17">
        <f>FishAbundance!BK202</f>
        <v>2</v>
      </c>
      <c r="BL202" s="17">
        <f>FishAbundance!BL202</f>
        <v>0</v>
      </c>
      <c r="BM202" s="17">
        <f>FishAbundance!BM202</f>
        <v>0</v>
      </c>
      <c r="BN202" s="17">
        <f>FishAbundance!BN202</f>
        <v>0</v>
      </c>
      <c r="BO202" s="17">
        <f>FishAbundance!BO202</f>
        <v>3</v>
      </c>
      <c r="BP202" s="17">
        <f>FishAbundance!BP202</f>
        <v>0</v>
      </c>
      <c r="BQ202" s="17">
        <f>FishAbundance!BQ202</f>
        <v>0</v>
      </c>
      <c r="BR202" s="17">
        <f>FishAbundance!BR202</f>
        <v>3</v>
      </c>
      <c r="BS202" s="17">
        <f>FishAbundance!BS202</f>
        <v>3</v>
      </c>
      <c r="BT202" s="17">
        <f>FishAbundance!BT202</f>
        <v>0</v>
      </c>
      <c r="BU202" s="17">
        <f>FishAbundance!BU202</f>
        <v>0</v>
      </c>
      <c r="BV202" s="17">
        <f>FishAbundance!BV202</f>
        <v>0</v>
      </c>
      <c r="BW202" s="17">
        <f>FishAbundance!BW202</f>
        <v>1</v>
      </c>
      <c r="BX202" s="17">
        <f>FishAbundance!BX202</f>
        <v>0</v>
      </c>
      <c r="BY202" s="17">
        <f>FishAbundance!BY202</f>
        <v>0</v>
      </c>
      <c r="BZ202" s="17">
        <f>FishAbundance!BZ202</f>
        <v>0</v>
      </c>
      <c r="CA202" s="17">
        <f>FishAbundance!CA202</f>
        <v>0</v>
      </c>
      <c r="CB202" s="17">
        <f>FishAbundance!CB202</f>
        <v>0</v>
      </c>
      <c r="CC202" s="17">
        <f>FishAbundance!CC202</f>
        <v>0</v>
      </c>
      <c r="CD202" s="17">
        <f>FishAbundance!CD202</f>
        <v>1</v>
      </c>
      <c r="CE202" s="17">
        <f>FishAbundance!CE202</f>
        <v>0</v>
      </c>
      <c r="CF202" s="17">
        <f>FishAbundance!CF202</f>
        <v>0</v>
      </c>
      <c r="CG202" s="17">
        <f>FishAbundance!CG202</f>
        <v>3</v>
      </c>
      <c r="CH202" s="17">
        <f>FishAbundance!CH202</f>
        <v>0</v>
      </c>
      <c r="CI202" s="17">
        <f>FishAbundance!CI202</f>
        <v>0</v>
      </c>
      <c r="CJ202" s="17">
        <f>FishAbundance!CJ202</f>
        <v>0</v>
      </c>
      <c r="CK202" s="17">
        <f>FishAbundance!CK202</f>
        <v>0</v>
      </c>
      <c r="CL202" s="17">
        <f>FishAbundance!CL202</f>
        <v>0</v>
      </c>
      <c r="CM202" s="17">
        <f>FishAbundance!CM202</f>
        <v>1</v>
      </c>
      <c r="CN202" s="17">
        <f>FishAbundance!CN202</f>
        <v>1</v>
      </c>
      <c r="CO202" s="17">
        <f>FishAbundance!CO202</f>
        <v>0</v>
      </c>
      <c r="CP202" s="17">
        <f>FishAbundance!CP202</f>
        <v>0</v>
      </c>
      <c r="CQ202" s="17">
        <f>FishAbundance!CQ202</f>
        <v>0</v>
      </c>
      <c r="CR202" s="17">
        <f>FishAbundance!CR202</f>
        <v>0</v>
      </c>
      <c r="CS202" s="17">
        <f>FishAbundance!CS202</f>
        <v>0</v>
      </c>
      <c r="CT202" s="17">
        <f>FishAbundance!CT202</f>
        <v>0</v>
      </c>
      <c r="CU202" s="17">
        <f>FishAbundance!CU202</f>
        <v>0</v>
      </c>
      <c r="CV202" s="17">
        <f>FishAbundance!CV202</f>
        <v>0</v>
      </c>
      <c r="CW202" s="17">
        <f>FishAbundance!CW202</f>
        <v>0</v>
      </c>
      <c r="CX202" s="17">
        <f>FishAbundance!CX202</f>
        <v>0</v>
      </c>
      <c r="CY202" s="17">
        <f>FishAbundance!CY202</f>
        <v>0</v>
      </c>
      <c r="CZ202" s="17">
        <f>FishAbundance!CZ202</f>
        <v>0</v>
      </c>
      <c r="DA202" s="17">
        <f>FishAbundance!DA202</f>
        <v>0</v>
      </c>
      <c r="DB202" s="17">
        <f>FishAbundance!DB202</f>
        <v>0</v>
      </c>
      <c r="DC202" s="17">
        <f>FishAbundance!DC202</f>
        <v>0</v>
      </c>
      <c r="DD202" s="17">
        <f>FishAbundance!DD202</f>
        <v>0</v>
      </c>
      <c r="DE202" s="17">
        <f>FishAbundance!DE202</f>
        <v>0</v>
      </c>
      <c r="DF202" s="17">
        <f>FishAbundance!DF202</f>
        <v>2</v>
      </c>
      <c r="DG202" s="17">
        <f>FishAbundance!DG202</f>
        <v>0</v>
      </c>
      <c r="DH202" s="17">
        <f>FishAbundance!DH202</f>
        <v>0</v>
      </c>
      <c r="DI202" s="17">
        <f>FishAbundance!DI202</f>
        <v>0</v>
      </c>
      <c r="DJ202" s="17">
        <f>FishAbundance!DJ202</f>
        <v>0</v>
      </c>
      <c r="DK202" s="17">
        <f>FishAbundance!DK202</f>
        <v>0</v>
      </c>
      <c r="DL202" s="17">
        <f>FishAbundance!DL202</f>
        <v>0</v>
      </c>
      <c r="DM202" s="17">
        <f>FishAbundance!DM202</f>
        <v>0</v>
      </c>
      <c r="DN202" s="17">
        <f>FishAbundance!DN202</f>
        <v>0</v>
      </c>
      <c r="DO202" s="17">
        <f>FishAbundance!DO202</f>
        <v>0</v>
      </c>
      <c r="DP202" s="17">
        <f>FishAbundance!DP202</f>
        <v>0</v>
      </c>
      <c r="DQ202" s="17">
        <f>FishAbundance!DQ202</f>
        <v>0</v>
      </c>
      <c r="DR202" s="17">
        <f>FishAbundance!DR202</f>
        <v>0</v>
      </c>
      <c r="DS202" s="17">
        <f>FishAbundance!DS202</f>
        <v>0</v>
      </c>
      <c r="DT202" s="17">
        <f>FishAbundance!DT202</f>
        <v>0</v>
      </c>
      <c r="DU202" s="17">
        <f>FishAbundance!DU202</f>
        <v>0</v>
      </c>
      <c r="DV202" s="17">
        <f>FishAbundance!DV202</f>
        <v>0</v>
      </c>
      <c r="DW202" s="17">
        <f>FishAbundance!DW202</f>
        <v>0</v>
      </c>
      <c r="DX202" s="17">
        <f>FishAbundance!DX202</f>
        <v>0</v>
      </c>
      <c r="DY202" s="17">
        <f>FishAbundance!DY202</f>
        <v>0</v>
      </c>
      <c r="DZ202" s="17">
        <f>FishAbundance!DZ202</f>
        <v>3</v>
      </c>
      <c r="EA202" s="17">
        <f>FishAbundance!EA202</f>
        <v>1</v>
      </c>
      <c r="EB202" s="17">
        <f>FishAbundance!EB202</f>
        <v>2</v>
      </c>
      <c r="EC202" s="17">
        <f>FishAbundance!EC202</f>
        <v>1</v>
      </c>
      <c r="ED202" s="17">
        <f>FishAbundance!ED202</f>
        <v>0</v>
      </c>
      <c r="EE202" s="17">
        <f>FishAbundance!EE202</f>
        <v>0</v>
      </c>
      <c r="EF202" s="17">
        <f>FishAbundance!EF202</f>
        <v>0</v>
      </c>
      <c r="EG202" s="17">
        <f>FishAbundance!EG202</f>
        <v>0</v>
      </c>
      <c r="EH202" s="17">
        <f>FishAbundance!EH202</f>
        <v>0</v>
      </c>
      <c r="EI202" s="17">
        <f>FishAbundance!EI202</f>
        <v>0</v>
      </c>
      <c r="EJ202" s="17">
        <f>FishAbundance!EJ202</f>
        <v>0</v>
      </c>
      <c r="EK202" s="17">
        <f>FishAbundance!EK202</f>
        <v>2</v>
      </c>
      <c r="EL202" s="17">
        <f>FishAbundance!EL202</f>
        <v>0</v>
      </c>
      <c r="EM202" s="17">
        <f>FishAbundance!EM202</f>
        <v>2</v>
      </c>
      <c r="EN202" s="17">
        <f>FishAbundance!EN202</f>
        <v>0</v>
      </c>
      <c r="EO202" s="17">
        <f>FishAbundance!EO202</f>
        <v>2</v>
      </c>
      <c r="EP202" s="17">
        <f>FishAbundance!EP202</f>
        <v>0</v>
      </c>
      <c r="EQ202" s="17">
        <f>FishAbundance!EQ202</f>
        <v>0</v>
      </c>
      <c r="ER202" s="17">
        <f>FishAbundance!ER202</f>
        <v>1</v>
      </c>
      <c r="ES202" s="17">
        <f>FishAbundance!ES202</f>
        <v>0</v>
      </c>
      <c r="ET202" s="17">
        <f>FishAbundance!ET202</f>
        <v>0</v>
      </c>
      <c r="EU202" s="17">
        <f>FishAbundance!EU202</f>
        <v>0</v>
      </c>
      <c r="EV202" s="17">
        <f>FishAbundance!EV202</f>
        <v>0</v>
      </c>
      <c r="EW202" s="17">
        <f>FishAbundance!EW202</f>
        <v>0</v>
      </c>
      <c r="EX202" s="17">
        <f>FishAbundance!EX202</f>
        <v>2</v>
      </c>
      <c r="EY202" s="17">
        <f>FishAbundance!EY202</f>
        <v>0</v>
      </c>
      <c r="EZ202" s="17">
        <f>FishAbundance!EZ202</f>
        <v>0</v>
      </c>
      <c r="FA202" s="17">
        <f>FishAbundance!FA202</f>
        <v>0</v>
      </c>
      <c r="FB202" s="17">
        <f>FishAbundance!FB202</f>
        <v>0</v>
      </c>
      <c r="FC202" s="17">
        <f>FishAbundance!FC202</f>
        <v>0</v>
      </c>
      <c r="FE202" s="17">
        <f>VLOOKUP($A202, SiteInfo!$A$2:$R$480, MATCH(FishAbundancePRIMER!FE$1, SiteInfo!$A$1:$R$1,0), 0)</f>
        <v>27</v>
      </c>
      <c r="FF202" s="17">
        <f>VLOOKUP($A202, SiteInfo!$A$2:$R$480, MATCH(FishAbundancePRIMER!FF$1, SiteInfo!$A$1:$R$1,0), 0)</f>
        <v>11</v>
      </c>
      <c r="FG202" s="17">
        <f>VLOOKUP($A202, SiteInfo!$A$2:$R$480, MATCH(FishAbundancePRIMER!FG$1, SiteInfo!$A$1:$R$1,0), 0)</f>
        <v>2002</v>
      </c>
      <c r="FH202" s="17" t="str">
        <f>VLOOKUP($A202, SiteInfo!$A$2:$R$480, MATCH(FishAbundancePRIMER!FH$1, SiteInfo!$A$1:$R$1,0), 0)</f>
        <v>CD</v>
      </c>
      <c r="FI202" s="17">
        <f>VLOOKUP($A202, SiteInfo!$A$2:$R$480, MATCH(FishAbundancePRIMER!FI$1, SiteInfo!$A$1:$R$1,0), 0)</f>
        <v>3</v>
      </c>
      <c r="FJ202" s="17" t="str">
        <f>VLOOKUP($A202, SiteInfo!$A$2:$R$480, MATCH(FishAbundancePRIMER!FJ$1, SiteInfo!$A$1:$R$1,0), 0)</f>
        <v>Taranga Island</v>
      </c>
      <c r="FK202" s="17" t="str">
        <f>VLOOKUP($A202, SiteInfo!$A$2:$R$480, MATCH(FishAbundancePRIMER!FK$1, SiteInfo!$A$1:$R$1,0), 0)</f>
        <v>Hen &amp; Chickens Islands</v>
      </c>
      <c r="FL202" s="17" t="str">
        <f>VLOOKUP($A202, SiteInfo!$A$2:$R$480, MATCH(FishAbundancePRIMER!FL$1, SiteInfo!$A$1:$R$1,0), 0)</f>
        <v>NTL</v>
      </c>
      <c r="FM202" s="17" t="str">
        <f>VLOOKUP($A202, SiteInfo!$A$2:$R$480, MATCH(FishAbundancePRIMER!FM$1, SiteInfo!$A$1:$R$1,0), 0)</f>
        <v>Northland</v>
      </c>
      <c r="FN202" s="17" t="str">
        <f>VLOOKUP($A202, SiteInfo!$A$2:$R$480, MATCH(FishAbundancePRIMER!FN$1, SiteInfo!$A$1:$R$1,0), 0)</f>
        <v>Hc</v>
      </c>
      <c r="FO202" s="17" t="str">
        <f>VLOOKUP($A202, SiteInfo!$A$2:$R$480, MATCH(FishAbundancePRIMER!FO$1, SiteInfo!$A$1:$R$1,0), 0)</f>
        <v>NENI</v>
      </c>
    </row>
    <row r="203" spans="1:171" x14ac:dyDescent="0.25">
      <c r="A203" s="11" t="str">
        <f>FishAbundance!A203</f>
        <v>Kk1</v>
      </c>
      <c r="B203" s="17">
        <f>FishAbundance!B203</f>
        <v>0</v>
      </c>
      <c r="C203" s="17">
        <f>FishAbundance!C203</f>
        <v>0</v>
      </c>
      <c r="D203" s="17">
        <f>FishAbundance!D203</f>
        <v>0</v>
      </c>
      <c r="E203" s="17">
        <f>FishAbundance!E203</f>
        <v>0</v>
      </c>
      <c r="F203" s="17">
        <f>FishAbundance!F203</f>
        <v>0</v>
      </c>
      <c r="G203" s="17">
        <f>FishAbundance!G203</f>
        <v>0</v>
      </c>
      <c r="H203" s="17">
        <f>FishAbundance!H203</f>
        <v>0</v>
      </c>
      <c r="I203" s="17">
        <f>FishAbundance!I203</f>
        <v>0</v>
      </c>
      <c r="J203" s="17">
        <f>FishAbundance!J203</f>
        <v>0</v>
      </c>
      <c r="K203" s="17">
        <f>FishAbundance!K203</f>
        <v>0</v>
      </c>
      <c r="L203" s="17">
        <f>FishAbundance!L203</f>
        <v>0</v>
      </c>
      <c r="M203" s="17">
        <f>FishAbundance!M203</f>
        <v>0</v>
      </c>
      <c r="N203" s="17">
        <f>FishAbundance!N203</f>
        <v>0</v>
      </c>
      <c r="O203" s="17">
        <f>FishAbundance!O203</f>
        <v>0</v>
      </c>
      <c r="P203" s="17">
        <f>FishAbundance!P203</f>
        <v>0</v>
      </c>
      <c r="Q203" s="17">
        <f>FishAbundance!Q203</f>
        <v>0</v>
      </c>
      <c r="R203" s="17">
        <f>FishAbundance!R203</f>
        <v>0</v>
      </c>
      <c r="S203" s="17">
        <f>FishAbundance!S203</f>
        <v>0</v>
      </c>
      <c r="T203" s="17">
        <f>FishAbundance!T203</f>
        <v>0</v>
      </c>
      <c r="U203" s="17">
        <f>FishAbundance!U203</f>
        <v>0</v>
      </c>
      <c r="V203" s="17">
        <f>FishAbundance!V203</f>
        <v>0</v>
      </c>
      <c r="W203" s="17">
        <f>FishAbundance!W203</f>
        <v>0</v>
      </c>
      <c r="X203" s="17">
        <f>FishAbundance!X203</f>
        <v>0</v>
      </c>
      <c r="Y203" s="17">
        <f>FishAbundance!Y203</f>
        <v>0</v>
      </c>
      <c r="Z203" s="17">
        <f>FishAbundance!Z203</f>
        <v>0</v>
      </c>
      <c r="AA203" s="17">
        <f>FishAbundance!AA203</f>
        <v>0</v>
      </c>
      <c r="AB203" s="17">
        <f>FishAbundance!AB203</f>
        <v>0</v>
      </c>
      <c r="AC203" s="17">
        <f>FishAbundance!AC203</f>
        <v>0</v>
      </c>
      <c r="AD203" s="17">
        <f>FishAbundance!AD203</f>
        <v>0</v>
      </c>
      <c r="AE203" s="17">
        <f>FishAbundance!AE203</f>
        <v>0</v>
      </c>
      <c r="AF203" s="17">
        <f>FishAbundance!AF203</f>
        <v>0</v>
      </c>
      <c r="AG203" s="17">
        <f>FishAbundance!AG203</f>
        <v>0</v>
      </c>
      <c r="AH203" s="17">
        <f>FishAbundance!AH203</f>
        <v>0</v>
      </c>
      <c r="AI203" s="17">
        <f>FishAbundance!AI203</f>
        <v>0</v>
      </c>
      <c r="AJ203" s="17">
        <f>FishAbundance!AJ203</f>
        <v>0</v>
      </c>
      <c r="AK203" s="17">
        <f>FishAbundance!AK203</f>
        <v>0</v>
      </c>
      <c r="AL203" s="17">
        <f>FishAbundance!AL203</f>
        <v>0</v>
      </c>
      <c r="AM203" s="17">
        <f>FishAbundance!AM203</f>
        <v>0</v>
      </c>
      <c r="AN203" s="17">
        <f>FishAbundance!AN203</f>
        <v>0</v>
      </c>
      <c r="AO203" s="17">
        <f>FishAbundance!AO203</f>
        <v>0</v>
      </c>
      <c r="AP203" s="17">
        <f>FishAbundance!AP203</f>
        <v>0</v>
      </c>
      <c r="AQ203" s="17">
        <f>FishAbundance!AQ203</f>
        <v>0</v>
      </c>
      <c r="AR203" s="17">
        <f>FishAbundance!AR203</f>
        <v>0</v>
      </c>
      <c r="AS203" s="17">
        <f>FishAbundance!AS203</f>
        <v>0</v>
      </c>
      <c r="AT203" s="17">
        <f>FishAbundance!AT203</f>
        <v>0</v>
      </c>
      <c r="AU203" s="17">
        <f>FishAbundance!AU203</f>
        <v>0</v>
      </c>
      <c r="AV203" s="17">
        <f>FishAbundance!AV203</f>
        <v>0</v>
      </c>
      <c r="AW203" s="17">
        <f>FishAbundance!AW203</f>
        <v>0</v>
      </c>
      <c r="AX203" s="17">
        <f>FishAbundance!AX203</f>
        <v>0</v>
      </c>
      <c r="AY203" s="17">
        <f>FishAbundance!AY203</f>
        <v>0</v>
      </c>
      <c r="AZ203" s="17">
        <f>FishAbundance!AZ203</f>
        <v>0</v>
      </c>
      <c r="BA203" s="17">
        <f>FishAbundance!BA203</f>
        <v>0</v>
      </c>
      <c r="BB203" s="17">
        <f>FishAbundance!BB203</f>
        <v>0</v>
      </c>
      <c r="BC203" s="17">
        <f>FishAbundance!BC203</f>
        <v>0</v>
      </c>
      <c r="BD203" s="17">
        <f>FishAbundance!BD203</f>
        <v>0</v>
      </c>
      <c r="BE203" s="17">
        <f>FishAbundance!BE203</f>
        <v>0</v>
      </c>
      <c r="BF203" s="17">
        <f>FishAbundance!BF203</f>
        <v>0</v>
      </c>
      <c r="BG203" s="17">
        <f>FishAbundance!BG203</f>
        <v>0</v>
      </c>
      <c r="BH203" s="17">
        <f>FishAbundance!BH203</f>
        <v>0</v>
      </c>
      <c r="BI203" s="17">
        <f>FishAbundance!BI203</f>
        <v>0</v>
      </c>
      <c r="BJ203" s="17">
        <f>FishAbundance!BJ203</f>
        <v>0</v>
      </c>
      <c r="BK203" s="17">
        <f>FishAbundance!BK203</f>
        <v>0</v>
      </c>
      <c r="BL203" s="17">
        <f>FishAbundance!BL203</f>
        <v>0</v>
      </c>
      <c r="BM203" s="17">
        <f>FishAbundance!BM203</f>
        <v>0</v>
      </c>
      <c r="BN203" s="17">
        <f>FishAbundance!BN203</f>
        <v>0</v>
      </c>
      <c r="BO203" s="17">
        <f>FishAbundance!BO203</f>
        <v>0</v>
      </c>
      <c r="BP203" s="17">
        <f>FishAbundance!BP203</f>
        <v>0</v>
      </c>
      <c r="BQ203" s="17">
        <f>FishAbundance!BQ203</f>
        <v>0</v>
      </c>
      <c r="BR203" s="17">
        <f>FishAbundance!BR203</f>
        <v>0</v>
      </c>
      <c r="BS203" s="17">
        <f>FishAbundance!BS203</f>
        <v>0</v>
      </c>
      <c r="BT203" s="17">
        <f>FishAbundance!BT203</f>
        <v>0</v>
      </c>
      <c r="BU203" s="17">
        <f>FishAbundance!BU203</f>
        <v>0</v>
      </c>
      <c r="BV203" s="17">
        <f>FishAbundance!BV203</f>
        <v>0</v>
      </c>
      <c r="BW203" s="17">
        <f>FishAbundance!BW203</f>
        <v>0</v>
      </c>
      <c r="BX203" s="17">
        <f>FishAbundance!BX203</f>
        <v>0</v>
      </c>
      <c r="BY203" s="17">
        <f>FishAbundance!BY203</f>
        <v>0</v>
      </c>
      <c r="BZ203" s="17">
        <f>FishAbundance!BZ203</f>
        <v>0</v>
      </c>
      <c r="CA203" s="17">
        <f>FishAbundance!CA203</f>
        <v>0</v>
      </c>
      <c r="CB203" s="17">
        <f>FishAbundance!CB203</f>
        <v>0</v>
      </c>
      <c r="CC203" s="17">
        <f>FishAbundance!CC203</f>
        <v>0</v>
      </c>
      <c r="CD203" s="17">
        <f>FishAbundance!CD203</f>
        <v>0</v>
      </c>
      <c r="CE203" s="17">
        <f>FishAbundance!CE203</f>
        <v>0</v>
      </c>
      <c r="CF203" s="17">
        <f>FishAbundance!CF203</f>
        <v>0</v>
      </c>
      <c r="CG203" s="17">
        <f>FishAbundance!CG203</f>
        <v>0</v>
      </c>
      <c r="CH203" s="17">
        <f>FishAbundance!CH203</f>
        <v>0</v>
      </c>
      <c r="CI203" s="17">
        <f>FishAbundance!CI203</f>
        <v>0</v>
      </c>
      <c r="CJ203" s="17">
        <f>FishAbundance!CJ203</f>
        <v>0</v>
      </c>
      <c r="CK203" s="17">
        <f>FishAbundance!CK203</f>
        <v>0</v>
      </c>
      <c r="CL203" s="17">
        <f>FishAbundance!CL203</f>
        <v>0</v>
      </c>
      <c r="CM203" s="17">
        <f>FishAbundance!CM203</f>
        <v>0</v>
      </c>
      <c r="CN203" s="17">
        <f>FishAbundance!CN203</f>
        <v>2</v>
      </c>
      <c r="CO203" s="17">
        <f>FishAbundance!CO203</f>
        <v>0</v>
      </c>
      <c r="CP203" s="17">
        <f>FishAbundance!CP203</f>
        <v>0</v>
      </c>
      <c r="CQ203" s="17">
        <f>FishAbundance!CQ203</f>
        <v>0</v>
      </c>
      <c r="CR203" s="17">
        <f>FishAbundance!CR203</f>
        <v>0</v>
      </c>
      <c r="CS203" s="17">
        <f>FishAbundance!CS203</f>
        <v>0</v>
      </c>
      <c r="CT203" s="17">
        <f>FishAbundance!CT203</f>
        <v>0</v>
      </c>
      <c r="CU203" s="17">
        <f>FishAbundance!CU203</f>
        <v>0</v>
      </c>
      <c r="CV203" s="17">
        <f>FishAbundance!CV203</f>
        <v>3</v>
      </c>
      <c r="CW203" s="17">
        <f>FishAbundance!CW203</f>
        <v>0</v>
      </c>
      <c r="CX203" s="17">
        <f>FishAbundance!CX203</f>
        <v>0</v>
      </c>
      <c r="CY203" s="17">
        <f>FishAbundance!CY203</f>
        <v>0</v>
      </c>
      <c r="CZ203" s="17">
        <f>FishAbundance!CZ203</f>
        <v>0</v>
      </c>
      <c r="DA203" s="17">
        <f>FishAbundance!DA203</f>
        <v>3</v>
      </c>
      <c r="DB203" s="17">
        <f>FishAbundance!DB203</f>
        <v>0</v>
      </c>
      <c r="DC203" s="17">
        <f>FishAbundance!DC203</f>
        <v>2</v>
      </c>
      <c r="DD203" s="17">
        <f>FishAbundance!DD203</f>
        <v>0</v>
      </c>
      <c r="DE203" s="17">
        <f>FishAbundance!DE203</f>
        <v>0</v>
      </c>
      <c r="DF203" s="17">
        <f>FishAbundance!DF203</f>
        <v>0</v>
      </c>
      <c r="DG203" s="17">
        <f>FishAbundance!DG203</f>
        <v>0</v>
      </c>
      <c r="DH203" s="17">
        <f>FishAbundance!DH203</f>
        <v>0</v>
      </c>
      <c r="DI203" s="17">
        <f>FishAbundance!DI203</f>
        <v>0</v>
      </c>
      <c r="DJ203" s="17">
        <f>FishAbundance!DJ203</f>
        <v>0</v>
      </c>
      <c r="DK203" s="17">
        <f>FishAbundance!DK203</f>
        <v>0</v>
      </c>
      <c r="DL203" s="17">
        <f>FishAbundance!DL203</f>
        <v>0</v>
      </c>
      <c r="DM203" s="17">
        <f>FishAbundance!DM203</f>
        <v>0</v>
      </c>
      <c r="DN203" s="17">
        <f>FishAbundance!DN203</f>
        <v>0</v>
      </c>
      <c r="DO203" s="17">
        <f>FishAbundance!DO203</f>
        <v>0</v>
      </c>
      <c r="DP203" s="17">
        <f>FishAbundance!DP203</f>
        <v>0</v>
      </c>
      <c r="DQ203" s="17">
        <f>FishAbundance!DQ203</f>
        <v>0</v>
      </c>
      <c r="DR203" s="17">
        <f>FishAbundance!DR203</f>
        <v>0</v>
      </c>
      <c r="DS203" s="17">
        <f>FishAbundance!DS203</f>
        <v>2</v>
      </c>
      <c r="DT203" s="17">
        <f>FishAbundance!DT203</f>
        <v>0</v>
      </c>
      <c r="DU203" s="17">
        <f>FishAbundance!DU203</f>
        <v>0</v>
      </c>
      <c r="DV203" s="17">
        <f>FishAbundance!DV203</f>
        <v>0</v>
      </c>
      <c r="DW203" s="17">
        <f>FishAbundance!DW203</f>
        <v>0</v>
      </c>
      <c r="DX203" s="17">
        <f>FishAbundance!DX203</f>
        <v>0</v>
      </c>
      <c r="DY203" s="17">
        <f>FishAbundance!DY203</f>
        <v>0</v>
      </c>
      <c r="DZ203" s="17">
        <f>FishAbundance!DZ203</f>
        <v>0</v>
      </c>
      <c r="EA203" s="17">
        <f>FishAbundance!EA203</f>
        <v>0</v>
      </c>
      <c r="EB203" s="17">
        <f>FishAbundance!EB203</f>
        <v>2</v>
      </c>
      <c r="EC203" s="17">
        <f>FishAbundance!EC203</f>
        <v>2</v>
      </c>
      <c r="ED203" s="17">
        <f>FishAbundance!ED203</f>
        <v>0</v>
      </c>
      <c r="EE203" s="17">
        <f>FishAbundance!EE203</f>
        <v>0</v>
      </c>
      <c r="EF203" s="17">
        <f>FishAbundance!EF203</f>
        <v>0</v>
      </c>
      <c r="EG203" s="17">
        <f>FishAbundance!EG203</f>
        <v>0</v>
      </c>
      <c r="EH203" s="17">
        <f>FishAbundance!EH203</f>
        <v>0</v>
      </c>
      <c r="EI203" s="17">
        <f>FishAbundance!EI203</f>
        <v>0</v>
      </c>
      <c r="EJ203" s="17">
        <f>FishAbundance!EJ203</f>
        <v>0</v>
      </c>
      <c r="EK203" s="17">
        <f>FishAbundance!EK203</f>
        <v>2</v>
      </c>
      <c r="EL203" s="17">
        <f>FishAbundance!EL203</f>
        <v>0</v>
      </c>
      <c r="EM203" s="17">
        <f>FishAbundance!EM203</f>
        <v>0</v>
      </c>
      <c r="EN203" s="17">
        <f>FishAbundance!EN203</f>
        <v>0</v>
      </c>
      <c r="EO203" s="17">
        <f>FishAbundance!EO203</f>
        <v>2</v>
      </c>
      <c r="EP203" s="17">
        <f>FishAbundance!EP203</f>
        <v>0</v>
      </c>
      <c r="EQ203" s="17">
        <f>FishAbundance!EQ203</f>
        <v>0</v>
      </c>
      <c r="ER203" s="17">
        <f>FishAbundance!ER203</f>
        <v>0</v>
      </c>
      <c r="ES203" s="17">
        <f>FishAbundance!ES203</f>
        <v>0</v>
      </c>
      <c r="ET203" s="17">
        <f>FishAbundance!ET203</f>
        <v>0</v>
      </c>
      <c r="EU203" s="17">
        <f>FishAbundance!EU203</f>
        <v>0</v>
      </c>
      <c r="EV203" s="17">
        <f>FishAbundance!EV203</f>
        <v>0</v>
      </c>
      <c r="EW203" s="17">
        <f>FishAbundance!EW203</f>
        <v>0</v>
      </c>
      <c r="EX203" s="17">
        <f>FishAbundance!EX203</f>
        <v>0</v>
      </c>
      <c r="EY203" s="17">
        <f>FishAbundance!EY203</f>
        <v>0</v>
      </c>
      <c r="EZ203" s="17">
        <f>FishAbundance!EZ203</f>
        <v>0</v>
      </c>
      <c r="FA203" s="17">
        <f>FishAbundance!FA203</f>
        <v>0</v>
      </c>
      <c r="FB203" s="17">
        <f>FishAbundance!FB203</f>
        <v>0</v>
      </c>
      <c r="FC203" s="17">
        <f>FishAbundance!FC203</f>
        <v>0</v>
      </c>
      <c r="FE203" s="17">
        <f>VLOOKUP($A203, SiteInfo!$A$2:$R$480, MATCH(FishAbundancePRIMER!FE$1, SiteInfo!$A$1:$R$1,0), 0)</f>
        <v>23</v>
      </c>
      <c r="FF203" s="17">
        <f>VLOOKUP($A203, SiteInfo!$A$2:$R$480, MATCH(FishAbundancePRIMER!FF$1, SiteInfo!$A$1:$R$1,0), 0)</f>
        <v>11</v>
      </c>
      <c r="FG203" s="17">
        <f>VLOOKUP($A203, SiteInfo!$A$2:$R$480, MATCH(FishAbundancePRIMER!FG$1, SiteInfo!$A$1:$R$1,0), 0)</f>
        <v>1986</v>
      </c>
      <c r="FH203" s="17" t="str">
        <f>VLOOKUP($A203, SiteInfo!$A$2:$R$480, MATCH(FishAbundancePRIMER!FH$1, SiteInfo!$A$1:$R$1,0), 0)</f>
        <v>CD</v>
      </c>
      <c r="FI203" s="17">
        <f>VLOOKUP($A203, SiteInfo!$A$2:$R$480, MATCH(FishAbundancePRIMER!FI$1, SiteInfo!$A$1:$R$1,0), 0)</f>
        <v>2</v>
      </c>
      <c r="FJ203" s="17" t="str">
        <f>VLOOKUP($A203, SiteInfo!$A$2:$R$480, MATCH(FishAbundancePRIMER!FJ$1, SiteInfo!$A$1:$R$1,0), 0)</f>
        <v>South Bay</v>
      </c>
      <c r="FK203" s="17" t="str">
        <f>VLOOKUP($A203, SiteInfo!$A$2:$R$480, MATCH(FishAbundancePRIMER!FK$1, SiteInfo!$A$1:$R$1,0), 0)</f>
        <v>Kaikoura</v>
      </c>
      <c r="FL203" s="17" t="str">
        <f>VLOOKUP($A203, SiteInfo!$A$2:$R$480, MATCH(FishAbundancePRIMER!FL$1, SiteInfo!$A$1:$R$1,0), 0)</f>
        <v>KKR</v>
      </c>
      <c r="FM203" s="17" t="str">
        <f>VLOOKUP($A203, SiteInfo!$A$2:$R$480, MATCH(FishAbundancePRIMER!FM$1, SiteInfo!$A$1:$R$1,0), 0)</f>
        <v>Kaikoura</v>
      </c>
      <c r="FN203" s="17" t="str">
        <f>VLOOKUP($A203, SiteInfo!$A$2:$R$480, MATCH(FishAbundancePRIMER!FN$1, SiteInfo!$A$1:$R$1,0), 0)</f>
        <v>Kk</v>
      </c>
      <c r="FO203" s="17" t="str">
        <f>VLOOKUP($A203, SiteInfo!$A$2:$R$480, MATCH(FishAbundancePRIMER!FO$1, SiteInfo!$A$1:$R$1,0), 0)</f>
        <v>NESI</v>
      </c>
    </row>
    <row r="204" spans="1:171" x14ac:dyDescent="0.25">
      <c r="A204" s="11" t="str">
        <f>FishAbundance!A204</f>
        <v>Kk2</v>
      </c>
      <c r="B204" s="17">
        <f>FishAbundance!B204</f>
        <v>0</v>
      </c>
      <c r="C204" s="17">
        <f>FishAbundance!C204</f>
        <v>0</v>
      </c>
      <c r="D204" s="17">
        <f>FishAbundance!D204</f>
        <v>0</v>
      </c>
      <c r="E204" s="17">
        <f>FishAbundance!E204</f>
        <v>0</v>
      </c>
      <c r="F204" s="17">
        <f>FishAbundance!F204</f>
        <v>0</v>
      </c>
      <c r="G204" s="17">
        <f>FishAbundance!G204</f>
        <v>0</v>
      </c>
      <c r="H204" s="17">
        <f>FishAbundance!H204</f>
        <v>0</v>
      </c>
      <c r="I204" s="17">
        <f>FishAbundance!I204</f>
        <v>0</v>
      </c>
      <c r="J204" s="17">
        <f>FishAbundance!J204</f>
        <v>0</v>
      </c>
      <c r="K204" s="17">
        <f>FishAbundance!K204</f>
        <v>0</v>
      </c>
      <c r="L204" s="17">
        <f>FishAbundance!L204</f>
        <v>0</v>
      </c>
      <c r="M204" s="17">
        <f>FishAbundance!M204</f>
        <v>0</v>
      </c>
      <c r="N204" s="17">
        <f>FishAbundance!N204</f>
        <v>0</v>
      </c>
      <c r="O204" s="17">
        <f>FishAbundance!O204</f>
        <v>0</v>
      </c>
      <c r="P204" s="17">
        <f>FishAbundance!P204</f>
        <v>0</v>
      </c>
      <c r="Q204" s="17">
        <f>FishAbundance!Q204</f>
        <v>0</v>
      </c>
      <c r="R204" s="17">
        <f>FishAbundance!R204</f>
        <v>0</v>
      </c>
      <c r="S204" s="17">
        <f>FishAbundance!S204</f>
        <v>0</v>
      </c>
      <c r="T204" s="17">
        <f>FishAbundance!T204</f>
        <v>0</v>
      </c>
      <c r="U204" s="17">
        <f>FishAbundance!U204</f>
        <v>0</v>
      </c>
      <c r="V204" s="17">
        <f>FishAbundance!V204</f>
        <v>0</v>
      </c>
      <c r="W204" s="17">
        <f>FishAbundance!W204</f>
        <v>0</v>
      </c>
      <c r="X204" s="17">
        <f>FishAbundance!X204</f>
        <v>0</v>
      </c>
      <c r="Y204" s="17">
        <f>FishAbundance!Y204</f>
        <v>0</v>
      </c>
      <c r="Z204" s="17">
        <f>FishAbundance!Z204</f>
        <v>0</v>
      </c>
      <c r="AA204" s="17">
        <f>FishAbundance!AA204</f>
        <v>0</v>
      </c>
      <c r="AB204" s="17">
        <f>FishAbundance!AB204</f>
        <v>0</v>
      </c>
      <c r="AC204" s="17">
        <f>FishAbundance!AC204</f>
        <v>0</v>
      </c>
      <c r="AD204" s="17">
        <f>FishAbundance!AD204</f>
        <v>0</v>
      </c>
      <c r="AE204" s="17">
        <f>FishAbundance!AE204</f>
        <v>0</v>
      </c>
      <c r="AF204" s="17">
        <f>FishAbundance!AF204</f>
        <v>0</v>
      </c>
      <c r="AG204" s="17">
        <f>FishAbundance!AG204</f>
        <v>0</v>
      </c>
      <c r="AH204" s="17">
        <f>FishAbundance!AH204</f>
        <v>0</v>
      </c>
      <c r="AI204" s="17">
        <f>FishAbundance!AI204</f>
        <v>0</v>
      </c>
      <c r="AJ204" s="17">
        <f>FishAbundance!AJ204</f>
        <v>0</v>
      </c>
      <c r="AK204" s="17">
        <f>FishAbundance!AK204</f>
        <v>0</v>
      </c>
      <c r="AL204" s="17">
        <f>FishAbundance!AL204</f>
        <v>0</v>
      </c>
      <c r="AM204" s="17">
        <f>FishAbundance!AM204</f>
        <v>0</v>
      </c>
      <c r="AN204" s="17">
        <f>FishAbundance!AN204</f>
        <v>0</v>
      </c>
      <c r="AO204" s="17">
        <f>FishAbundance!AO204</f>
        <v>0</v>
      </c>
      <c r="AP204" s="17">
        <f>FishAbundance!AP204</f>
        <v>0</v>
      </c>
      <c r="AQ204" s="17">
        <f>FishAbundance!AQ204</f>
        <v>0</v>
      </c>
      <c r="AR204" s="17">
        <f>FishAbundance!AR204</f>
        <v>0</v>
      </c>
      <c r="AS204" s="17">
        <f>FishAbundance!AS204</f>
        <v>0</v>
      </c>
      <c r="AT204" s="17">
        <f>FishAbundance!AT204</f>
        <v>0</v>
      </c>
      <c r="AU204" s="17">
        <f>FishAbundance!AU204</f>
        <v>0</v>
      </c>
      <c r="AV204" s="17">
        <f>FishAbundance!AV204</f>
        <v>0</v>
      </c>
      <c r="AW204" s="17">
        <f>FishAbundance!AW204</f>
        <v>0</v>
      </c>
      <c r="AX204" s="17">
        <f>FishAbundance!AX204</f>
        <v>0</v>
      </c>
      <c r="AY204" s="17">
        <f>FishAbundance!AY204</f>
        <v>0</v>
      </c>
      <c r="AZ204" s="17">
        <f>FishAbundance!AZ204</f>
        <v>0</v>
      </c>
      <c r="BA204" s="17">
        <f>FishAbundance!BA204</f>
        <v>0</v>
      </c>
      <c r="BB204" s="17">
        <f>FishAbundance!BB204</f>
        <v>0</v>
      </c>
      <c r="BC204" s="17">
        <f>FishAbundance!BC204</f>
        <v>0</v>
      </c>
      <c r="BD204" s="17">
        <f>FishAbundance!BD204</f>
        <v>0</v>
      </c>
      <c r="BE204" s="17">
        <f>FishAbundance!BE204</f>
        <v>0</v>
      </c>
      <c r="BF204" s="17">
        <f>FishAbundance!BF204</f>
        <v>0</v>
      </c>
      <c r="BG204" s="17">
        <f>FishAbundance!BG204</f>
        <v>0</v>
      </c>
      <c r="BH204" s="17">
        <f>FishAbundance!BH204</f>
        <v>0</v>
      </c>
      <c r="BI204" s="17">
        <f>FishAbundance!BI204</f>
        <v>0</v>
      </c>
      <c r="BJ204" s="17">
        <f>FishAbundance!BJ204</f>
        <v>0</v>
      </c>
      <c r="BK204" s="17">
        <f>FishAbundance!BK204</f>
        <v>0</v>
      </c>
      <c r="BL204" s="17">
        <f>FishAbundance!BL204</f>
        <v>0</v>
      </c>
      <c r="BM204" s="17">
        <f>FishAbundance!BM204</f>
        <v>0</v>
      </c>
      <c r="BN204" s="17">
        <f>FishAbundance!BN204</f>
        <v>0</v>
      </c>
      <c r="BO204" s="17">
        <f>FishAbundance!BO204</f>
        <v>0</v>
      </c>
      <c r="BP204" s="17">
        <f>FishAbundance!BP204</f>
        <v>0</v>
      </c>
      <c r="BQ204" s="17">
        <f>FishAbundance!BQ204</f>
        <v>0</v>
      </c>
      <c r="BR204" s="17">
        <f>FishAbundance!BR204</f>
        <v>0</v>
      </c>
      <c r="BS204" s="17">
        <f>FishAbundance!BS204</f>
        <v>0</v>
      </c>
      <c r="BT204" s="17">
        <f>FishAbundance!BT204</f>
        <v>0</v>
      </c>
      <c r="BU204" s="17">
        <f>FishAbundance!BU204</f>
        <v>0</v>
      </c>
      <c r="BV204" s="17">
        <f>FishAbundance!BV204</f>
        <v>0</v>
      </c>
      <c r="BW204" s="17">
        <f>FishAbundance!BW204</f>
        <v>0</v>
      </c>
      <c r="BX204" s="17">
        <f>FishAbundance!BX204</f>
        <v>0</v>
      </c>
      <c r="BY204" s="17">
        <f>FishAbundance!BY204</f>
        <v>0</v>
      </c>
      <c r="BZ204" s="17">
        <f>FishAbundance!BZ204</f>
        <v>0</v>
      </c>
      <c r="CA204" s="17">
        <f>FishAbundance!CA204</f>
        <v>0</v>
      </c>
      <c r="CB204" s="17">
        <f>FishAbundance!CB204</f>
        <v>0</v>
      </c>
      <c r="CC204" s="17">
        <f>FishAbundance!CC204</f>
        <v>0</v>
      </c>
      <c r="CD204" s="17">
        <f>FishAbundance!CD204</f>
        <v>0</v>
      </c>
      <c r="CE204" s="17">
        <f>FishAbundance!CE204</f>
        <v>0</v>
      </c>
      <c r="CF204" s="17">
        <f>FishAbundance!CF204</f>
        <v>0</v>
      </c>
      <c r="CG204" s="17">
        <f>FishAbundance!CG204</f>
        <v>0</v>
      </c>
      <c r="CH204" s="17">
        <f>FishAbundance!CH204</f>
        <v>0</v>
      </c>
      <c r="CI204" s="17">
        <f>FishAbundance!CI204</f>
        <v>0</v>
      </c>
      <c r="CJ204" s="17">
        <f>FishAbundance!CJ204</f>
        <v>0</v>
      </c>
      <c r="CK204" s="17">
        <f>FishAbundance!CK204</f>
        <v>0</v>
      </c>
      <c r="CL204" s="17">
        <f>FishAbundance!CL204</f>
        <v>0</v>
      </c>
      <c r="CM204" s="17">
        <f>FishAbundance!CM204</f>
        <v>0</v>
      </c>
      <c r="CN204" s="17">
        <f>FishAbundance!CN204</f>
        <v>0</v>
      </c>
      <c r="CO204" s="17">
        <f>FishAbundance!CO204</f>
        <v>0</v>
      </c>
      <c r="CP204" s="17">
        <f>FishAbundance!CP204</f>
        <v>0</v>
      </c>
      <c r="CQ204" s="17">
        <f>FishAbundance!CQ204</f>
        <v>0</v>
      </c>
      <c r="CR204" s="17">
        <f>FishAbundance!CR204</f>
        <v>0</v>
      </c>
      <c r="CS204" s="17">
        <f>FishAbundance!CS204</f>
        <v>0</v>
      </c>
      <c r="CT204" s="17">
        <f>FishAbundance!CT204</f>
        <v>0</v>
      </c>
      <c r="CU204" s="17">
        <f>FishAbundance!CU204</f>
        <v>0</v>
      </c>
      <c r="CV204" s="17">
        <f>FishAbundance!CV204</f>
        <v>1</v>
      </c>
      <c r="CW204" s="17">
        <f>FishAbundance!CW204</f>
        <v>0</v>
      </c>
      <c r="CX204" s="17">
        <f>FishAbundance!CX204</f>
        <v>0</v>
      </c>
      <c r="CY204" s="17">
        <f>FishAbundance!CY204</f>
        <v>0</v>
      </c>
      <c r="CZ204" s="17">
        <f>FishAbundance!CZ204</f>
        <v>0</v>
      </c>
      <c r="DA204" s="17">
        <f>FishAbundance!DA204</f>
        <v>3</v>
      </c>
      <c r="DB204" s="17">
        <f>FishAbundance!DB204</f>
        <v>0</v>
      </c>
      <c r="DC204" s="17">
        <f>FishAbundance!DC204</f>
        <v>2</v>
      </c>
      <c r="DD204" s="17">
        <f>FishAbundance!DD204</f>
        <v>0</v>
      </c>
      <c r="DE204" s="17">
        <f>FishAbundance!DE204</f>
        <v>0</v>
      </c>
      <c r="DF204" s="17">
        <f>FishAbundance!DF204</f>
        <v>0</v>
      </c>
      <c r="DG204" s="17">
        <f>FishAbundance!DG204</f>
        <v>0</v>
      </c>
      <c r="DH204" s="17">
        <f>FishAbundance!DH204</f>
        <v>0</v>
      </c>
      <c r="DI204" s="17">
        <f>FishAbundance!DI204</f>
        <v>0</v>
      </c>
      <c r="DJ204" s="17">
        <f>FishAbundance!DJ204</f>
        <v>0</v>
      </c>
      <c r="DK204" s="17">
        <f>FishAbundance!DK204</f>
        <v>0</v>
      </c>
      <c r="DL204" s="17">
        <f>FishAbundance!DL204</f>
        <v>0</v>
      </c>
      <c r="DM204" s="17">
        <f>FishAbundance!DM204</f>
        <v>0</v>
      </c>
      <c r="DN204" s="17">
        <f>FishAbundance!DN204</f>
        <v>0</v>
      </c>
      <c r="DO204" s="17">
        <f>FishAbundance!DO204</f>
        <v>0</v>
      </c>
      <c r="DP204" s="17">
        <f>FishAbundance!DP204</f>
        <v>0</v>
      </c>
      <c r="DQ204" s="17">
        <f>FishAbundance!DQ204</f>
        <v>0</v>
      </c>
      <c r="DR204" s="17">
        <f>FishAbundance!DR204</f>
        <v>0</v>
      </c>
      <c r="DS204" s="17">
        <f>FishAbundance!DS204</f>
        <v>0</v>
      </c>
      <c r="DT204" s="17">
        <f>FishAbundance!DT204</f>
        <v>0</v>
      </c>
      <c r="DU204" s="17">
        <f>FishAbundance!DU204</f>
        <v>0</v>
      </c>
      <c r="DV204" s="17">
        <f>FishAbundance!DV204</f>
        <v>2</v>
      </c>
      <c r="DW204" s="17">
        <f>FishAbundance!DW204</f>
        <v>0</v>
      </c>
      <c r="DX204" s="17">
        <f>FishAbundance!DX204</f>
        <v>0</v>
      </c>
      <c r="DY204" s="17">
        <f>FishAbundance!DY204</f>
        <v>0</v>
      </c>
      <c r="DZ204" s="17">
        <f>FishAbundance!DZ204</f>
        <v>0</v>
      </c>
      <c r="EA204" s="17">
        <f>FishAbundance!EA204</f>
        <v>3</v>
      </c>
      <c r="EB204" s="17">
        <f>FishAbundance!EB204</f>
        <v>0</v>
      </c>
      <c r="EC204" s="17">
        <f>FishAbundance!EC204</f>
        <v>2</v>
      </c>
      <c r="ED204" s="17">
        <f>FishAbundance!ED204</f>
        <v>0</v>
      </c>
      <c r="EE204" s="17">
        <f>FishAbundance!EE204</f>
        <v>0</v>
      </c>
      <c r="EF204" s="17">
        <f>FishAbundance!EF204</f>
        <v>0</v>
      </c>
      <c r="EG204" s="17">
        <f>FishAbundance!EG204</f>
        <v>0</v>
      </c>
      <c r="EH204" s="17">
        <f>FishAbundance!EH204</f>
        <v>0</v>
      </c>
      <c r="EI204" s="17">
        <f>FishAbundance!EI204</f>
        <v>0</v>
      </c>
      <c r="EJ204" s="17">
        <f>FishAbundance!EJ204</f>
        <v>0</v>
      </c>
      <c r="EK204" s="17">
        <f>FishAbundance!EK204</f>
        <v>3</v>
      </c>
      <c r="EL204" s="17">
        <f>FishAbundance!EL204</f>
        <v>0</v>
      </c>
      <c r="EM204" s="17">
        <f>FishAbundance!EM204</f>
        <v>1</v>
      </c>
      <c r="EN204" s="17">
        <f>FishAbundance!EN204</f>
        <v>0</v>
      </c>
      <c r="EO204" s="17">
        <f>FishAbundance!EO204</f>
        <v>0</v>
      </c>
      <c r="EP204" s="17">
        <f>FishAbundance!EP204</f>
        <v>0</v>
      </c>
      <c r="EQ204" s="17">
        <f>FishAbundance!EQ204</f>
        <v>0</v>
      </c>
      <c r="ER204" s="17">
        <f>FishAbundance!ER204</f>
        <v>0</v>
      </c>
      <c r="ES204" s="17">
        <f>FishAbundance!ES204</f>
        <v>0</v>
      </c>
      <c r="ET204" s="17">
        <f>FishAbundance!ET204</f>
        <v>0</v>
      </c>
      <c r="EU204" s="17">
        <f>FishAbundance!EU204</f>
        <v>0</v>
      </c>
      <c r="EV204" s="17">
        <f>FishAbundance!EV204</f>
        <v>0</v>
      </c>
      <c r="EW204" s="17">
        <f>FishAbundance!EW204</f>
        <v>0</v>
      </c>
      <c r="EX204" s="17">
        <f>FishAbundance!EX204</f>
        <v>0</v>
      </c>
      <c r="EY204" s="17">
        <f>FishAbundance!EY204</f>
        <v>0</v>
      </c>
      <c r="EZ204" s="17">
        <f>FishAbundance!EZ204</f>
        <v>0</v>
      </c>
      <c r="FA204" s="17">
        <f>FishAbundance!FA204</f>
        <v>0</v>
      </c>
      <c r="FB204" s="17">
        <f>FishAbundance!FB204</f>
        <v>0</v>
      </c>
      <c r="FC204" s="17">
        <f>FishAbundance!FC204</f>
        <v>0</v>
      </c>
      <c r="FE204" s="17">
        <f>VLOOKUP($A204, SiteInfo!$A$2:$R$480, MATCH(FishAbundancePRIMER!FE$1, SiteInfo!$A$1:$R$1,0), 0)</f>
        <v>24</v>
      </c>
      <c r="FF204" s="17">
        <f>VLOOKUP($A204, SiteInfo!$A$2:$R$480, MATCH(FishAbundancePRIMER!FF$1, SiteInfo!$A$1:$R$1,0), 0)</f>
        <v>11</v>
      </c>
      <c r="FG204" s="17">
        <f>VLOOKUP($A204, SiteInfo!$A$2:$R$480, MATCH(FishAbundancePRIMER!FG$1, SiteInfo!$A$1:$R$1,0), 0)</f>
        <v>1986</v>
      </c>
      <c r="FH204" s="17" t="str">
        <f>VLOOKUP($A204, SiteInfo!$A$2:$R$480, MATCH(FishAbundancePRIMER!FH$1, SiteInfo!$A$1:$R$1,0), 0)</f>
        <v>CD</v>
      </c>
      <c r="FI204" s="17">
        <f>VLOOKUP($A204, SiteInfo!$A$2:$R$480, MATCH(FishAbundancePRIMER!FI$1, SiteInfo!$A$1:$R$1,0), 0)</f>
        <v>2</v>
      </c>
      <c r="FJ204" s="17" t="str">
        <f>VLOOKUP($A204, SiteInfo!$A$2:$R$480, MATCH(FishAbundancePRIMER!FJ$1, SiteInfo!$A$1:$R$1,0), 0)</f>
        <v>South Bay</v>
      </c>
      <c r="FK204" s="17" t="str">
        <f>VLOOKUP($A204, SiteInfo!$A$2:$R$480, MATCH(FishAbundancePRIMER!FK$1, SiteInfo!$A$1:$R$1,0), 0)</f>
        <v>Kaikoura</v>
      </c>
      <c r="FL204" s="17" t="str">
        <f>VLOOKUP($A204, SiteInfo!$A$2:$R$480, MATCH(FishAbundancePRIMER!FL$1, SiteInfo!$A$1:$R$1,0), 0)</f>
        <v>KKR</v>
      </c>
      <c r="FM204" s="17" t="str">
        <f>VLOOKUP($A204, SiteInfo!$A$2:$R$480, MATCH(FishAbundancePRIMER!FM$1, SiteInfo!$A$1:$R$1,0), 0)</f>
        <v>Kaikoura</v>
      </c>
      <c r="FN204" s="17" t="str">
        <f>VLOOKUP($A204, SiteInfo!$A$2:$R$480, MATCH(FishAbundancePRIMER!FN$1, SiteInfo!$A$1:$R$1,0), 0)</f>
        <v>Kk</v>
      </c>
      <c r="FO204" s="17" t="str">
        <f>VLOOKUP($A204, SiteInfo!$A$2:$R$480, MATCH(FishAbundancePRIMER!FO$1, SiteInfo!$A$1:$R$1,0), 0)</f>
        <v>NESI</v>
      </c>
    </row>
    <row r="205" spans="1:171" x14ac:dyDescent="0.25">
      <c r="A205" s="11" t="str">
        <f>FishAbundance!A205</f>
        <v>Kk3</v>
      </c>
      <c r="B205" s="17">
        <f>FishAbundance!B205</f>
        <v>0</v>
      </c>
      <c r="C205" s="17">
        <f>FishAbundance!C205</f>
        <v>0</v>
      </c>
      <c r="D205" s="17">
        <f>FishAbundance!D205</f>
        <v>0</v>
      </c>
      <c r="E205" s="17">
        <f>FishAbundance!E205</f>
        <v>0</v>
      </c>
      <c r="F205" s="17">
        <f>FishAbundance!F205</f>
        <v>0</v>
      </c>
      <c r="G205" s="17">
        <f>FishAbundance!G205</f>
        <v>0</v>
      </c>
      <c r="H205" s="17">
        <f>FishAbundance!H205</f>
        <v>0</v>
      </c>
      <c r="I205" s="17">
        <f>FishAbundance!I205</f>
        <v>0</v>
      </c>
      <c r="J205" s="17">
        <f>FishAbundance!J205</f>
        <v>0</v>
      </c>
      <c r="K205" s="17">
        <f>FishAbundance!K205</f>
        <v>0</v>
      </c>
      <c r="L205" s="17">
        <f>FishAbundance!L205</f>
        <v>0</v>
      </c>
      <c r="M205" s="17">
        <f>FishAbundance!M205</f>
        <v>0</v>
      </c>
      <c r="N205" s="17">
        <f>FishAbundance!N205</f>
        <v>0</v>
      </c>
      <c r="O205" s="17">
        <f>FishAbundance!O205</f>
        <v>0</v>
      </c>
      <c r="P205" s="17">
        <f>FishAbundance!P205</f>
        <v>0</v>
      </c>
      <c r="Q205" s="17">
        <f>FishAbundance!Q205</f>
        <v>0</v>
      </c>
      <c r="R205" s="17">
        <f>FishAbundance!R205</f>
        <v>0</v>
      </c>
      <c r="S205" s="17">
        <f>FishAbundance!S205</f>
        <v>0</v>
      </c>
      <c r="T205" s="17">
        <f>FishAbundance!T205</f>
        <v>0</v>
      </c>
      <c r="U205" s="17">
        <f>FishAbundance!U205</f>
        <v>0</v>
      </c>
      <c r="V205" s="17">
        <f>FishAbundance!V205</f>
        <v>0</v>
      </c>
      <c r="W205" s="17">
        <f>FishAbundance!W205</f>
        <v>0</v>
      </c>
      <c r="X205" s="17">
        <f>FishAbundance!X205</f>
        <v>0</v>
      </c>
      <c r="Y205" s="17">
        <f>FishAbundance!Y205</f>
        <v>0</v>
      </c>
      <c r="Z205" s="17">
        <f>FishAbundance!Z205</f>
        <v>0</v>
      </c>
      <c r="AA205" s="17">
        <f>FishAbundance!AA205</f>
        <v>0</v>
      </c>
      <c r="AB205" s="17">
        <f>FishAbundance!AB205</f>
        <v>0</v>
      </c>
      <c r="AC205" s="17">
        <f>FishAbundance!AC205</f>
        <v>0</v>
      </c>
      <c r="AD205" s="17">
        <f>FishAbundance!AD205</f>
        <v>0</v>
      </c>
      <c r="AE205" s="17">
        <f>FishAbundance!AE205</f>
        <v>0</v>
      </c>
      <c r="AF205" s="17">
        <f>FishAbundance!AF205</f>
        <v>0</v>
      </c>
      <c r="AG205" s="17">
        <f>FishAbundance!AG205</f>
        <v>0</v>
      </c>
      <c r="AH205" s="17">
        <f>FishAbundance!AH205</f>
        <v>0</v>
      </c>
      <c r="AI205" s="17">
        <f>FishAbundance!AI205</f>
        <v>0</v>
      </c>
      <c r="AJ205" s="17">
        <f>FishAbundance!AJ205</f>
        <v>0</v>
      </c>
      <c r="AK205" s="17">
        <f>FishAbundance!AK205</f>
        <v>0</v>
      </c>
      <c r="AL205" s="17">
        <f>FishAbundance!AL205</f>
        <v>0</v>
      </c>
      <c r="AM205" s="17">
        <f>FishAbundance!AM205</f>
        <v>0</v>
      </c>
      <c r="AN205" s="17">
        <f>FishAbundance!AN205</f>
        <v>0</v>
      </c>
      <c r="AO205" s="17">
        <f>FishAbundance!AO205</f>
        <v>0</v>
      </c>
      <c r="AP205" s="17">
        <f>FishAbundance!AP205</f>
        <v>0</v>
      </c>
      <c r="AQ205" s="17">
        <f>FishAbundance!AQ205</f>
        <v>0</v>
      </c>
      <c r="AR205" s="17">
        <f>FishAbundance!AR205</f>
        <v>0</v>
      </c>
      <c r="AS205" s="17">
        <f>FishAbundance!AS205</f>
        <v>0</v>
      </c>
      <c r="AT205" s="17">
        <f>FishAbundance!AT205</f>
        <v>0</v>
      </c>
      <c r="AU205" s="17">
        <f>FishAbundance!AU205</f>
        <v>0</v>
      </c>
      <c r="AV205" s="17">
        <f>FishAbundance!AV205</f>
        <v>0</v>
      </c>
      <c r="AW205" s="17">
        <f>FishAbundance!AW205</f>
        <v>0</v>
      </c>
      <c r="AX205" s="17">
        <f>FishAbundance!AX205</f>
        <v>0</v>
      </c>
      <c r="AY205" s="17">
        <f>FishAbundance!AY205</f>
        <v>0</v>
      </c>
      <c r="AZ205" s="17">
        <f>FishAbundance!AZ205</f>
        <v>0</v>
      </c>
      <c r="BA205" s="17">
        <f>FishAbundance!BA205</f>
        <v>0</v>
      </c>
      <c r="BB205" s="17">
        <f>FishAbundance!BB205</f>
        <v>0</v>
      </c>
      <c r="BC205" s="17">
        <f>FishAbundance!BC205</f>
        <v>0</v>
      </c>
      <c r="BD205" s="17">
        <f>FishAbundance!BD205</f>
        <v>0</v>
      </c>
      <c r="BE205" s="17">
        <f>FishAbundance!BE205</f>
        <v>0</v>
      </c>
      <c r="BF205" s="17">
        <f>FishAbundance!BF205</f>
        <v>0</v>
      </c>
      <c r="BG205" s="17">
        <f>FishAbundance!BG205</f>
        <v>0</v>
      </c>
      <c r="BH205" s="17">
        <f>FishAbundance!BH205</f>
        <v>0</v>
      </c>
      <c r="BI205" s="17">
        <f>FishAbundance!BI205</f>
        <v>0</v>
      </c>
      <c r="BJ205" s="17">
        <f>FishAbundance!BJ205</f>
        <v>0</v>
      </c>
      <c r="BK205" s="17">
        <f>FishAbundance!BK205</f>
        <v>0</v>
      </c>
      <c r="BL205" s="17">
        <f>FishAbundance!BL205</f>
        <v>0</v>
      </c>
      <c r="BM205" s="17">
        <f>FishAbundance!BM205</f>
        <v>0</v>
      </c>
      <c r="BN205" s="17">
        <f>FishAbundance!BN205</f>
        <v>0</v>
      </c>
      <c r="BO205" s="17">
        <f>FishAbundance!BO205</f>
        <v>0</v>
      </c>
      <c r="BP205" s="17">
        <f>FishAbundance!BP205</f>
        <v>0</v>
      </c>
      <c r="BQ205" s="17">
        <f>FishAbundance!BQ205</f>
        <v>0</v>
      </c>
      <c r="BR205" s="17">
        <f>FishAbundance!BR205</f>
        <v>0</v>
      </c>
      <c r="BS205" s="17">
        <f>FishAbundance!BS205</f>
        <v>0</v>
      </c>
      <c r="BT205" s="17">
        <f>FishAbundance!BT205</f>
        <v>0</v>
      </c>
      <c r="BU205" s="17">
        <f>FishAbundance!BU205</f>
        <v>0</v>
      </c>
      <c r="BV205" s="17">
        <f>FishAbundance!BV205</f>
        <v>0</v>
      </c>
      <c r="BW205" s="17">
        <f>FishAbundance!BW205</f>
        <v>0</v>
      </c>
      <c r="BX205" s="17">
        <f>FishAbundance!BX205</f>
        <v>0</v>
      </c>
      <c r="BY205" s="17">
        <f>FishAbundance!BY205</f>
        <v>0</v>
      </c>
      <c r="BZ205" s="17">
        <f>FishAbundance!BZ205</f>
        <v>0</v>
      </c>
      <c r="CA205" s="17">
        <f>FishAbundance!CA205</f>
        <v>0</v>
      </c>
      <c r="CB205" s="17">
        <f>FishAbundance!CB205</f>
        <v>0</v>
      </c>
      <c r="CC205" s="17">
        <f>FishAbundance!CC205</f>
        <v>0</v>
      </c>
      <c r="CD205" s="17">
        <f>FishAbundance!CD205</f>
        <v>0</v>
      </c>
      <c r="CE205" s="17">
        <f>FishAbundance!CE205</f>
        <v>0</v>
      </c>
      <c r="CF205" s="17">
        <f>FishAbundance!CF205</f>
        <v>0</v>
      </c>
      <c r="CG205" s="17">
        <f>FishAbundance!CG205</f>
        <v>0</v>
      </c>
      <c r="CH205" s="17">
        <f>FishAbundance!CH205</f>
        <v>0</v>
      </c>
      <c r="CI205" s="17">
        <f>FishAbundance!CI205</f>
        <v>0</v>
      </c>
      <c r="CJ205" s="17">
        <f>FishAbundance!CJ205</f>
        <v>0</v>
      </c>
      <c r="CK205" s="17">
        <f>FishAbundance!CK205</f>
        <v>0</v>
      </c>
      <c r="CL205" s="17">
        <f>FishAbundance!CL205</f>
        <v>0</v>
      </c>
      <c r="CM205" s="17">
        <f>FishAbundance!CM205</f>
        <v>0</v>
      </c>
      <c r="CN205" s="17">
        <f>FishAbundance!CN205</f>
        <v>0</v>
      </c>
      <c r="CO205" s="17">
        <f>FishAbundance!CO205</f>
        <v>0</v>
      </c>
      <c r="CP205" s="17">
        <f>FishAbundance!CP205</f>
        <v>0</v>
      </c>
      <c r="CQ205" s="17">
        <f>FishAbundance!CQ205</f>
        <v>0</v>
      </c>
      <c r="CR205" s="17">
        <f>FishAbundance!CR205</f>
        <v>0</v>
      </c>
      <c r="CS205" s="17">
        <f>FishAbundance!CS205</f>
        <v>0</v>
      </c>
      <c r="CT205" s="17">
        <f>FishAbundance!CT205</f>
        <v>0</v>
      </c>
      <c r="CU205" s="17">
        <f>FishAbundance!CU205</f>
        <v>0</v>
      </c>
      <c r="CV205" s="17">
        <f>FishAbundance!CV205</f>
        <v>2</v>
      </c>
      <c r="CW205" s="17">
        <f>FishAbundance!CW205</f>
        <v>0</v>
      </c>
      <c r="CX205" s="17">
        <f>FishAbundance!CX205</f>
        <v>0</v>
      </c>
      <c r="CY205" s="17">
        <f>FishAbundance!CY205</f>
        <v>0</v>
      </c>
      <c r="CZ205" s="17">
        <f>FishAbundance!CZ205</f>
        <v>0</v>
      </c>
      <c r="DA205" s="17">
        <f>FishAbundance!DA205</f>
        <v>2</v>
      </c>
      <c r="DB205" s="17">
        <f>FishAbundance!DB205</f>
        <v>1</v>
      </c>
      <c r="DC205" s="17">
        <f>FishAbundance!DC205</f>
        <v>3</v>
      </c>
      <c r="DD205" s="17">
        <f>FishAbundance!DD205</f>
        <v>0</v>
      </c>
      <c r="DE205" s="17">
        <f>FishAbundance!DE205</f>
        <v>0</v>
      </c>
      <c r="DF205" s="17">
        <f>FishAbundance!DF205</f>
        <v>0</v>
      </c>
      <c r="DG205" s="17">
        <f>FishAbundance!DG205</f>
        <v>0</v>
      </c>
      <c r="DH205" s="17">
        <f>FishAbundance!DH205</f>
        <v>0</v>
      </c>
      <c r="DI205" s="17">
        <f>FishAbundance!DI205</f>
        <v>0</v>
      </c>
      <c r="DJ205" s="17">
        <f>FishAbundance!DJ205</f>
        <v>0</v>
      </c>
      <c r="DK205" s="17">
        <f>FishAbundance!DK205</f>
        <v>0</v>
      </c>
      <c r="DL205" s="17">
        <f>FishAbundance!DL205</f>
        <v>0</v>
      </c>
      <c r="DM205" s="17">
        <f>FishAbundance!DM205</f>
        <v>0</v>
      </c>
      <c r="DN205" s="17">
        <f>FishAbundance!DN205</f>
        <v>0</v>
      </c>
      <c r="DO205" s="17">
        <f>FishAbundance!DO205</f>
        <v>0</v>
      </c>
      <c r="DP205" s="17">
        <f>FishAbundance!DP205</f>
        <v>0</v>
      </c>
      <c r="DQ205" s="17">
        <f>FishAbundance!DQ205</f>
        <v>0</v>
      </c>
      <c r="DR205" s="17">
        <f>FishAbundance!DR205</f>
        <v>0</v>
      </c>
      <c r="DS205" s="17">
        <f>FishAbundance!DS205</f>
        <v>2</v>
      </c>
      <c r="DT205" s="17">
        <f>FishAbundance!DT205</f>
        <v>0</v>
      </c>
      <c r="DU205" s="17">
        <f>FishAbundance!DU205</f>
        <v>0</v>
      </c>
      <c r="DV205" s="17">
        <f>FishAbundance!DV205</f>
        <v>0</v>
      </c>
      <c r="DW205" s="17">
        <f>FishAbundance!DW205</f>
        <v>0</v>
      </c>
      <c r="DX205" s="17">
        <f>FishAbundance!DX205</f>
        <v>0</v>
      </c>
      <c r="DY205" s="17">
        <f>FishAbundance!DY205</f>
        <v>0</v>
      </c>
      <c r="DZ205" s="17">
        <f>FishAbundance!DZ205</f>
        <v>0</v>
      </c>
      <c r="EA205" s="17">
        <f>FishAbundance!EA205</f>
        <v>0</v>
      </c>
      <c r="EB205" s="17">
        <f>FishAbundance!EB205</f>
        <v>1</v>
      </c>
      <c r="EC205" s="17">
        <f>FishAbundance!EC205</f>
        <v>2</v>
      </c>
      <c r="ED205" s="17">
        <f>FishAbundance!ED205</f>
        <v>0</v>
      </c>
      <c r="EE205" s="17">
        <f>FishAbundance!EE205</f>
        <v>0</v>
      </c>
      <c r="EF205" s="17">
        <f>FishAbundance!EF205</f>
        <v>0</v>
      </c>
      <c r="EG205" s="17">
        <f>FishAbundance!EG205</f>
        <v>0</v>
      </c>
      <c r="EH205" s="17">
        <f>FishAbundance!EH205</f>
        <v>0</v>
      </c>
      <c r="EI205" s="17">
        <f>FishAbundance!EI205</f>
        <v>0</v>
      </c>
      <c r="EJ205" s="17">
        <f>FishAbundance!EJ205</f>
        <v>0</v>
      </c>
      <c r="EK205" s="17">
        <f>FishAbundance!EK205</f>
        <v>0</v>
      </c>
      <c r="EL205" s="17">
        <f>FishAbundance!EL205</f>
        <v>0</v>
      </c>
      <c r="EM205" s="17">
        <f>FishAbundance!EM205</f>
        <v>0</v>
      </c>
      <c r="EN205" s="17">
        <f>FishAbundance!EN205</f>
        <v>0</v>
      </c>
      <c r="EO205" s="17">
        <f>FishAbundance!EO205</f>
        <v>1</v>
      </c>
      <c r="EP205" s="17">
        <f>FishAbundance!EP205</f>
        <v>0</v>
      </c>
      <c r="EQ205" s="17">
        <f>FishAbundance!EQ205</f>
        <v>0</v>
      </c>
      <c r="ER205" s="17">
        <f>FishAbundance!ER205</f>
        <v>0</v>
      </c>
      <c r="ES205" s="17">
        <f>FishAbundance!ES205</f>
        <v>0</v>
      </c>
      <c r="ET205" s="17">
        <f>FishAbundance!ET205</f>
        <v>0</v>
      </c>
      <c r="EU205" s="17">
        <f>FishAbundance!EU205</f>
        <v>0</v>
      </c>
      <c r="EV205" s="17">
        <f>FishAbundance!EV205</f>
        <v>0</v>
      </c>
      <c r="EW205" s="17">
        <f>FishAbundance!EW205</f>
        <v>0</v>
      </c>
      <c r="EX205" s="17">
        <f>FishAbundance!EX205</f>
        <v>0</v>
      </c>
      <c r="EY205" s="17">
        <f>FishAbundance!EY205</f>
        <v>0</v>
      </c>
      <c r="EZ205" s="17">
        <f>FishAbundance!EZ205</f>
        <v>0</v>
      </c>
      <c r="FA205" s="17">
        <f>FishAbundance!FA205</f>
        <v>0</v>
      </c>
      <c r="FB205" s="17">
        <f>FishAbundance!FB205</f>
        <v>0</v>
      </c>
      <c r="FC205" s="17">
        <f>FishAbundance!FC205</f>
        <v>0</v>
      </c>
      <c r="FE205" s="17">
        <f>VLOOKUP($A205, SiteInfo!$A$2:$R$480, MATCH(FishAbundancePRIMER!FE$1, SiteInfo!$A$1:$R$1,0), 0)</f>
        <v>16</v>
      </c>
      <c r="FF205" s="17">
        <f>VLOOKUP($A205, SiteInfo!$A$2:$R$480, MATCH(FishAbundancePRIMER!FF$1, SiteInfo!$A$1:$R$1,0), 0)</f>
        <v>12</v>
      </c>
      <c r="FG205" s="17">
        <f>VLOOKUP($A205, SiteInfo!$A$2:$R$480, MATCH(FishAbundancePRIMER!FG$1, SiteInfo!$A$1:$R$1,0), 0)</f>
        <v>1986</v>
      </c>
      <c r="FH205" s="17" t="str">
        <f>VLOOKUP($A205, SiteInfo!$A$2:$R$480, MATCH(FishAbundancePRIMER!FH$1, SiteInfo!$A$1:$R$1,0), 0)</f>
        <v>CD</v>
      </c>
      <c r="FI205" s="17">
        <f>VLOOKUP($A205, SiteInfo!$A$2:$R$480, MATCH(FishAbundancePRIMER!FI$1, SiteInfo!$A$1:$R$1,0), 0)</f>
        <v>2</v>
      </c>
      <c r="FJ205" s="17" t="str">
        <f>VLOOKUP($A205, SiteInfo!$A$2:$R$480, MATCH(FishAbundancePRIMER!FJ$1, SiteInfo!$A$1:$R$1,0), 0)</f>
        <v>Barney's Rock</v>
      </c>
      <c r="FK205" s="17" t="str">
        <f>VLOOKUP($A205, SiteInfo!$A$2:$R$480, MATCH(FishAbundancePRIMER!FK$1, SiteInfo!$A$1:$R$1,0), 0)</f>
        <v>Kaikoura</v>
      </c>
      <c r="FL205" s="17" t="str">
        <f>VLOOKUP($A205, SiteInfo!$A$2:$R$480, MATCH(FishAbundancePRIMER!FL$1, SiteInfo!$A$1:$R$1,0), 0)</f>
        <v>KKR</v>
      </c>
      <c r="FM205" s="17" t="str">
        <f>VLOOKUP($A205, SiteInfo!$A$2:$R$480, MATCH(FishAbundancePRIMER!FM$1, SiteInfo!$A$1:$R$1,0), 0)</f>
        <v>Kaikoura</v>
      </c>
      <c r="FN205" s="17" t="str">
        <f>VLOOKUP($A205, SiteInfo!$A$2:$R$480, MATCH(FishAbundancePRIMER!FN$1, SiteInfo!$A$1:$R$1,0), 0)</f>
        <v>Kk</v>
      </c>
      <c r="FO205" s="17" t="str">
        <f>VLOOKUP($A205, SiteInfo!$A$2:$R$480, MATCH(FishAbundancePRIMER!FO$1, SiteInfo!$A$1:$R$1,0), 0)</f>
        <v>NESI</v>
      </c>
    </row>
    <row r="206" spans="1:171" x14ac:dyDescent="0.25">
      <c r="A206" s="11" t="str">
        <f>FishAbundance!A206</f>
        <v>Kk4</v>
      </c>
      <c r="B206" s="17">
        <f>FishAbundance!B206</f>
        <v>0</v>
      </c>
      <c r="C206" s="17">
        <f>FishAbundance!C206</f>
        <v>0</v>
      </c>
      <c r="D206" s="17">
        <f>FishAbundance!D206</f>
        <v>0</v>
      </c>
      <c r="E206" s="17">
        <f>FishAbundance!E206</f>
        <v>0</v>
      </c>
      <c r="F206" s="17">
        <f>FishAbundance!F206</f>
        <v>0</v>
      </c>
      <c r="G206" s="17">
        <f>FishAbundance!G206</f>
        <v>0</v>
      </c>
      <c r="H206" s="17">
        <f>FishAbundance!H206</f>
        <v>0</v>
      </c>
      <c r="I206" s="17">
        <f>FishAbundance!I206</f>
        <v>0</v>
      </c>
      <c r="J206" s="17">
        <f>FishAbundance!J206</f>
        <v>0</v>
      </c>
      <c r="K206" s="17">
        <f>FishAbundance!K206</f>
        <v>0</v>
      </c>
      <c r="L206" s="17">
        <f>FishAbundance!L206</f>
        <v>0</v>
      </c>
      <c r="M206" s="17">
        <f>FishAbundance!M206</f>
        <v>0</v>
      </c>
      <c r="N206" s="17">
        <f>FishAbundance!N206</f>
        <v>0</v>
      </c>
      <c r="O206" s="17">
        <f>FishAbundance!O206</f>
        <v>0</v>
      </c>
      <c r="P206" s="17">
        <f>FishAbundance!P206</f>
        <v>0</v>
      </c>
      <c r="Q206" s="17">
        <f>FishAbundance!Q206</f>
        <v>0</v>
      </c>
      <c r="R206" s="17">
        <f>FishAbundance!R206</f>
        <v>0</v>
      </c>
      <c r="S206" s="17">
        <f>FishAbundance!S206</f>
        <v>0</v>
      </c>
      <c r="T206" s="17">
        <f>FishAbundance!T206</f>
        <v>0</v>
      </c>
      <c r="U206" s="17">
        <f>FishAbundance!U206</f>
        <v>0</v>
      </c>
      <c r="V206" s="17">
        <f>FishAbundance!V206</f>
        <v>0</v>
      </c>
      <c r="W206" s="17">
        <f>FishAbundance!W206</f>
        <v>0</v>
      </c>
      <c r="X206" s="17">
        <f>FishAbundance!X206</f>
        <v>0</v>
      </c>
      <c r="Y206" s="17">
        <f>FishAbundance!Y206</f>
        <v>0</v>
      </c>
      <c r="Z206" s="17">
        <f>FishAbundance!Z206</f>
        <v>0</v>
      </c>
      <c r="AA206" s="17">
        <f>FishAbundance!AA206</f>
        <v>0</v>
      </c>
      <c r="AB206" s="17">
        <f>FishAbundance!AB206</f>
        <v>0</v>
      </c>
      <c r="AC206" s="17">
        <f>FishAbundance!AC206</f>
        <v>0</v>
      </c>
      <c r="AD206" s="17">
        <f>FishAbundance!AD206</f>
        <v>0</v>
      </c>
      <c r="AE206" s="17">
        <f>FishAbundance!AE206</f>
        <v>0</v>
      </c>
      <c r="AF206" s="17">
        <f>FishAbundance!AF206</f>
        <v>0</v>
      </c>
      <c r="AG206" s="17">
        <f>FishAbundance!AG206</f>
        <v>0</v>
      </c>
      <c r="AH206" s="17">
        <f>FishAbundance!AH206</f>
        <v>0</v>
      </c>
      <c r="AI206" s="17">
        <f>FishAbundance!AI206</f>
        <v>0</v>
      </c>
      <c r="AJ206" s="17">
        <f>FishAbundance!AJ206</f>
        <v>0</v>
      </c>
      <c r="AK206" s="17">
        <f>FishAbundance!AK206</f>
        <v>0</v>
      </c>
      <c r="AL206" s="17">
        <f>FishAbundance!AL206</f>
        <v>0</v>
      </c>
      <c r="AM206" s="17">
        <f>FishAbundance!AM206</f>
        <v>0</v>
      </c>
      <c r="AN206" s="17">
        <f>FishAbundance!AN206</f>
        <v>0</v>
      </c>
      <c r="AO206" s="17">
        <f>FishAbundance!AO206</f>
        <v>0</v>
      </c>
      <c r="AP206" s="17">
        <f>FishAbundance!AP206</f>
        <v>0</v>
      </c>
      <c r="AQ206" s="17">
        <f>FishAbundance!AQ206</f>
        <v>0</v>
      </c>
      <c r="AR206" s="17">
        <f>FishAbundance!AR206</f>
        <v>0</v>
      </c>
      <c r="AS206" s="17">
        <f>FishAbundance!AS206</f>
        <v>0</v>
      </c>
      <c r="AT206" s="17">
        <f>FishAbundance!AT206</f>
        <v>0</v>
      </c>
      <c r="AU206" s="17">
        <f>FishAbundance!AU206</f>
        <v>0</v>
      </c>
      <c r="AV206" s="17">
        <f>FishAbundance!AV206</f>
        <v>0</v>
      </c>
      <c r="AW206" s="17">
        <f>FishAbundance!AW206</f>
        <v>0</v>
      </c>
      <c r="AX206" s="17">
        <f>FishAbundance!AX206</f>
        <v>0</v>
      </c>
      <c r="AY206" s="17">
        <f>FishAbundance!AY206</f>
        <v>0</v>
      </c>
      <c r="AZ206" s="17">
        <f>FishAbundance!AZ206</f>
        <v>0</v>
      </c>
      <c r="BA206" s="17">
        <f>FishAbundance!BA206</f>
        <v>0</v>
      </c>
      <c r="BB206" s="17">
        <f>FishAbundance!BB206</f>
        <v>0</v>
      </c>
      <c r="BC206" s="17">
        <f>FishAbundance!BC206</f>
        <v>0</v>
      </c>
      <c r="BD206" s="17">
        <f>FishAbundance!BD206</f>
        <v>0</v>
      </c>
      <c r="BE206" s="17">
        <f>FishAbundance!BE206</f>
        <v>0</v>
      </c>
      <c r="BF206" s="17">
        <f>FishAbundance!BF206</f>
        <v>0</v>
      </c>
      <c r="BG206" s="17">
        <f>FishAbundance!BG206</f>
        <v>0</v>
      </c>
      <c r="BH206" s="17">
        <f>FishAbundance!BH206</f>
        <v>0</v>
      </c>
      <c r="BI206" s="17">
        <f>FishAbundance!BI206</f>
        <v>0</v>
      </c>
      <c r="BJ206" s="17">
        <f>FishAbundance!BJ206</f>
        <v>0</v>
      </c>
      <c r="BK206" s="17">
        <f>FishAbundance!BK206</f>
        <v>0</v>
      </c>
      <c r="BL206" s="17">
        <f>FishAbundance!BL206</f>
        <v>0</v>
      </c>
      <c r="BM206" s="17">
        <f>FishAbundance!BM206</f>
        <v>0</v>
      </c>
      <c r="BN206" s="17">
        <f>FishAbundance!BN206</f>
        <v>0</v>
      </c>
      <c r="BO206" s="17">
        <f>FishAbundance!BO206</f>
        <v>0</v>
      </c>
      <c r="BP206" s="17">
        <f>FishAbundance!BP206</f>
        <v>0</v>
      </c>
      <c r="BQ206" s="17">
        <f>FishAbundance!BQ206</f>
        <v>0</v>
      </c>
      <c r="BR206" s="17">
        <f>FishAbundance!BR206</f>
        <v>0</v>
      </c>
      <c r="BS206" s="17">
        <f>FishAbundance!BS206</f>
        <v>0</v>
      </c>
      <c r="BT206" s="17">
        <f>FishAbundance!BT206</f>
        <v>0</v>
      </c>
      <c r="BU206" s="17">
        <f>FishAbundance!BU206</f>
        <v>0</v>
      </c>
      <c r="BV206" s="17">
        <f>FishAbundance!BV206</f>
        <v>0</v>
      </c>
      <c r="BW206" s="17">
        <f>FishAbundance!BW206</f>
        <v>0</v>
      </c>
      <c r="BX206" s="17">
        <f>FishAbundance!BX206</f>
        <v>0</v>
      </c>
      <c r="BY206" s="17">
        <f>FishAbundance!BY206</f>
        <v>0</v>
      </c>
      <c r="BZ206" s="17">
        <f>FishAbundance!BZ206</f>
        <v>0</v>
      </c>
      <c r="CA206" s="17">
        <f>FishAbundance!CA206</f>
        <v>0</v>
      </c>
      <c r="CB206" s="17">
        <f>FishAbundance!CB206</f>
        <v>0</v>
      </c>
      <c r="CC206" s="17">
        <f>FishAbundance!CC206</f>
        <v>0</v>
      </c>
      <c r="CD206" s="17">
        <f>FishAbundance!CD206</f>
        <v>0</v>
      </c>
      <c r="CE206" s="17">
        <f>FishAbundance!CE206</f>
        <v>0</v>
      </c>
      <c r="CF206" s="17">
        <f>FishAbundance!CF206</f>
        <v>0</v>
      </c>
      <c r="CG206" s="17">
        <f>FishAbundance!CG206</f>
        <v>0</v>
      </c>
      <c r="CH206" s="17">
        <f>FishAbundance!CH206</f>
        <v>0</v>
      </c>
      <c r="CI206" s="17">
        <f>FishAbundance!CI206</f>
        <v>0</v>
      </c>
      <c r="CJ206" s="17">
        <f>FishAbundance!CJ206</f>
        <v>0</v>
      </c>
      <c r="CK206" s="17">
        <f>FishAbundance!CK206</f>
        <v>0</v>
      </c>
      <c r="CL206" s="17">
        <f>FishAbundance!CL206</f>
        <v>0</v>
      </c>
      <c r="CM206" s="17">
        <f>FishAbundance!CM206</f>
        <v>0</v>
      </c>
      <c r="CN206" s="17">
        <f>FishAbundance!CN206</f>
        <v>2</v>
      </c>
      <c r="CO206" s="17">
        <f>FishAbundance!CO206</f>
        <v>0</v>
      </c>
      <c r="CP206" s="17">
        <f>FishAbundance!CP206</f>
        <v>0</v>
      </c>
      <c r="CQ206" s="17">
        <f>FishAbundance!CQ206</f>
        <v>0</v>
      </c>
      <c r="CR206" s="17">
        <f>FishAbundance!CR206</f>
        <v>0</v>
      </c>
      <c r="CS206" s="17">
        <f>FishAbundance!CS206</f>
        <v>0</v>
      </c>
      <c r="CT206" s="17">
        <f>FishAbundance!CT206</f>
        <v>0</v>
      </c>
      <c r="CU206" s="17">
        <f>FishAbundance!CU206</f>
        <v>0</v>
      </c>
      <c r="CV206" s="17">
        <f>FishAbundance!CV206</f>
        <v>2</v>
      </c>
      <c r="CW206" s="17">
        <f>FishAbundance!CW206</f>
        <v>0</v>
      </c>
      <c r="CX206" s="17">
        <f>FishAbundance!CX206</f>
        <v>0</v>
      </c>
      <c r="CY206" s="17">
        <f>FishAbundance!CY206</f>
        <v>1</v>
      </c>
      <c r="CZ206" s="17">
        <f>FishAbundance!CZ206</f>
        <v>3</v>
      </c>
      <c r="DA206" s="17">
        <f>FishAbundance!DA206</f>
        <v>2</v>
      </c>
      <c r="DB206" s="17">
        <f>FishAbundance!DB206</f>
        <v>0</v>
      </c>
      <c r="DC206" s="17">
        <f>FishAbundance!DC206</f>
        <v>2</v>
      </c>
      <c r="DD206" s="17">
        <f>FishAbundance!DD206</f>
        <v>0</v>
      </c>
      <c r="DE206" s="17">
        <f>FishAbundance!DE206</f>
        <v>0</v>
      </c>
      <c r="DF206" s="17">
        <f>FishAbundance!DF206</f>
        <v>0</v>
      </c>
      <c r="DG206" s="17">
        <f>FishAbundance!DG206</f>
        <v>0</v>
      </c>
      <c r="DH206" s="17">
        <f>FishAbundance!DH206</f>
        <v>0</v>
      </c>
      <c r="DI206" s="17">
        <f>FishAbundance!DI206</f>
        <v>0</v>
      </c>
      <c r="DJ206" s="17">
        <f>FishAbundance!DJ206</f>
        <v>0</v>
      </c>
      <c r="DK206" s="17">
        <f>FishAbundance!DK206</f>
        <v>0</v>
      </c>
      <c r="DL206" s="17">
        <f>FishAbundance!DL206</f>
        <v>0</v>
      </c>
      <c r="DM206" s="17">
        <f>FishAbundance!DM206</f>
        <v>0</v>
      </c>
      <c r="DN206" s="17">
        <f>FishAbundance!DN206</f>
        <v>0</v>
      </c>
      <c r="DO206" s="17">
        <f>FishAbundance!DO206</f>
        <v>0</v>
      </c>
      <c r="DP206" s="17">
        <f>FishAbundance!DP206</f>
        <v>0</v>
      </c>
      <c r="DQ206" s="17">
        <f>FishAbundance!DQ206</f>
        <v>0</v>
      </c>
      <c r="DR206" s="17">
        <f>FishAbundance!DR206</f>
        <v>0</v>
      </c>
      <c r="DS206" s="17">
        <f>FishAbundance!DS206</f>
        <v>1</v>
      </c>
      <c r="DT206" s="17">
        <f>FishAbundance!DT206</f>
        <v>0</v>
      </c>
      <c r="DU206" s="17">
        <f>FishAbundance!DU206</f>
        <v>0</v>
      </c>
      <c r="DV206" s="17">
        <f>FishAbundance!DV206</f>
        <v>0</v>
      </c>
      <c r="DW206" s="17">
        <f>FishAbundance!DW206</f>
        <v>0</v>
      </c>
      <c r="DX206" s="17">
        <f>FishAbundance!DX206</f>
        <v>0</v>
      </c>
      <c r="DY206" s="17">
        <f>FishAbundance!DY206</f>
        <v>0</v>
      </c>
      <c r="DZ206" s="17">
        <f>FishAbundance!DZ206</f>
        <v>0</v>
      </c>
      <c r="EA206" s="17">
        <f>FishAbundance!EA206</f>
        <v>0</v>
      </c>
      <c r="EB206" s="17">
        <f>FishAbundance!EB206</f>
        <v>2</v>
      </c>
      <c r="EC206" s="17">
        <f>FishAbundance!EC206</f>
        <v>2</v>
      </c>
      <c r="ED206" s="17">
        <f>FishAbundance!ED206</f>
        <v>0</v>
      </c>
      <c r="EE206" s="17">
        <f>FishAbundance!EE206</f>
        <v>0</v>
      </c>
      <c r="EF206" s="17">
        <f>FishAbundance!EF206</f>
        <v>0</v>
      </c>
      <c r="EG206" s="17">
        <f>FishAbundance!EG206</f>
        <v>0</v>
      </c>
      <c r="EH206" s="17">
        <f>FishAbundance!EH206</f>
        <v>0</v>
      </c>
      <c r="EI206" s="17">
        <f>FishAbundance!EI206</f>
        <v>0</v>
      </c>
      <c r="EJ206" s="17">
        <f>FishAbundance!EJ206</f>
        <v>0</v>
      </c>
      <c r="EK206" s="17">
        <f>FishAbundance!EK206</f>
        <v>2</v>
      </c>
      <c r="EL206" s="17">
        <f>FishAbundance!EL206</f>
        <v>0</v>
      </c>
      <c r="EM206" s="17">
        <f>FishAbundance!EM206</f>
        <v>0</v>
      </c>
      <c r="EN206" s="17">
        <f>FishAbundance!EN206</f>
        <v>0</v>
      </c>
      <c r="EO206" s="17">
        <f>FishAbundance!EO206</f>
        <v>2</v>
      </c>
      <c r="EP206" s="17">
        <f>FishAbundance!EP206</f>
        <v>0</v>
      </c>
      <c r="EQ206" s="17">
        <f>FishAbundance!EQ206</f>
        <v>0</v>
      </c>
      <c r="ER206" s="17">
        <f>FishAbundance!ER206</f>
        <v>0</v>
      </c>
      <c r="ES206" s="17">
        <f>FishAbundance!ES206</f>
        <v>0</v>
      </c>
      <c r="ET206" s="17">
        <f>FishAbundance!ET206</f>
        <v>0</v>
      </c>
      <c r="EU206" s="17">
        <f>FishAbundance!EU206</f>
        <v>0</v>
      </c>
      <c r="EV206" s="17">
        <f>FishAbundance!EV206</f>
        <v>0</v>
      </c>
      <c r="EW206" s="17">
        <f>FishAbundance!EW206</f>
        <v>0</v>
      </c>
      <c r="EX206" s="17">
        <f>FishAbundance!EX206</f>
        <v>0</v>
      </c>
      <c r="EY206" s="17">
        <f>FishAbundance!EY206</f>
        <v>0</v>
      </c>
      <c r="EZ206" s="17">
        <f>FishAbundance!EZ206</f>
        <v>0</v>
      </c>
      <c r="FA206" s="17">
        <f>FishAbundance!FA206</f>
        <v>0</v>
      </c>
      <c r="FB206" s="17">
        <f>FishAbundance!FB206</f>
        <v>0</v>
      </c>
      <c r="FC206" s="17">
        <f>FishAbundance!FC206</f>
        <v>0</v>
      </c>
      <c r="FE206" s="17">
        <f>VLOOKUP($A206, SiteInfo!$A$2:$R$480, MATCH(FishAbundancePRIMER!FE$1, SiteInfo!$A$1:$R$1,0), 0)</f>
        <v>14</v>
      </c>
      <c r="FF206" s="17">
        <f>VLOOKUP($A206, SiteInfo!$A$2:$R$480, MATCH(FishAbundancePRIMER!FF$1, SiteInfo!$A$1:$R$1,0), 0)</f>
        <v>4</v>
      </c>
      <c r="FG206" s="17">
        <f>VLOOKUP($A206, SiteInfo!$A$2:$R$480, MATCH(FishAbundancePRIMER!FG$1, SiteInfo!$A$1:$R$1,0), 0)</f>
        <v>1990</v>
      </c>
      <c r="FH206" s="17" t="str">
        <f>VLOOKUP($A206, SiteInfo!$A$2:$R$480, MATCH(FishAbundancePRIMER!FH$1, SiteInfo!$A$1:$R$1,0), 0)</f>
        <v>CD</v>
      </c>
      <c r="FI206" s="17">
        <f>VLOOKUP($A206, SiteInfo!$A$2:$R$480, MATCH(FishAbundancePRIMER!FI$1, SiteInfo!$A$1:$R$1,0), 0)</f>
        <v>3</v>
      </c>
      <c r="FJ206" s="17" t="str">
        <f>VLOOKUP($A206, SiteInfo!$A$2:$R$480, MATCH(FishAbundancePRIMER!FJ$1, SiteInfo!$A$1:$R$1,0), 0)</f>
        <v>Kaikoura Peninsula E</v>
      </c>
      <c r="FK206" s="17" t="str">
        <f>VLOOKUP($A206, SiteInfo!$A$2:$R$480, MATCH(FishAbundancePRIMER!FK$1, SiteInfo!$A$1:$R$1,0), 0)</f>
        <v>Kaikoura</v>
      </c>
      <c r="FL206" s="17" t="str">
        <f>VLOOKUP($A206, SiteInfo!$A$2:$R$480, MATCH(FishAbundancePRIMER!FL$1, SiteInfo!$A$1:$R$1,0), 0)</f>
        <v>KKR</v>
      </c>
      <c r="FM206" s="17" t="str">
        <f>VLOOKUP($A206, SiteInfo!$A$2:$R$480, MATCH(FishAbundancePRIMER!FM$1, SiteInfo!$A$1:$R$1,0), 0)</f>
        <v>Kaikoura</v>
      </c>
      <c r="FN206" s="17" t="str">
        <f>VLOOKUP($A206, SiteInfo!$A$2:$R$480, MATCH(FishAbundancePRIMER!FN$1, SiteInfo!$A$1:$R$1,0), 0)</f>
        <v>Kk</v>
      </c>
      <c r="FO206" s="17" t="str">
        <f>VLOOKUP($A206, SiteInfo!$A$2:$R$480, MATCH(FishAbundancePRIMER!FO$1, SiteInfo!$A$1:$R$1,0), 0)</f>
        <v>NESI</v>
      </c>
    </row>
    <row r="207" spans="1:171" x14ac:dyDescent="0.25">
      <c r="A207" s="11" t="str">
        <f>FishAbundance!A207</f>
        <v>Kk5</v>
      </c>
      <c r="B207" s="17">
        <f>FishAbundance!B207</f>
        <v>0</v>
      </c>
      <c r="C207" s="17">
        <f>FishAbundance!C207</f>
        <v>0</v>
      </c>
      <c r="D207" s="17">
        <f>FishAbundance!D207</f>
        <v>0</v>
      </c>
      <c r="E207" s="17">
        <f>FishAbundance!E207</f>
        <v>0</v>
      </c>
      <c r="F207" s="17">
        <f>FishAbundance!F207</f>
        <v>0</v>
      </c>
      <c r="G207" s="17">
        <f>FishAbundance!G207</f>
        <v>0</v>
      </c>
      <c r="H207" s="17">
        <f>FishAbundance!H207</f>
        <v>0</v>
      </c>
      <c r="I207" s="17">
        <f>FishAbundance!I207</f>
        <v>0</v>
      </c>
      <c r="J207" s="17">
        <f>FishAbundance!J207</f>
        <v>0</v>
      </c>
      <c r="K207" s="17">
        <f>FishAbundance!K207</f>
        <v>0</v>
      </c>
      <c r="L207" s="17">
        <f>FishAbundance!L207</f>
        <v>0</v>
      </c>
      <c r="M207" s="17">
        <f>FishAbundance!M207</f>
        <v>0</v>
      </c>
      <c r="N207" s="17">
        <f>FishAbundance!N207</f>
        <v>0</v>
      </c>
      <c r="O207" s="17">
        <f>FishAbundance!O207</f>
        <v>0</v>
      </c>
      <c r="P207" s="17">
        <f>FishAbundance!P207</f>
        <v>0</v>
      </c>
      <c r="Q207" s="17">
        <f>FishAbundance!Q207</f>
        <v>0</v>
      </c>
      <c r="R207" s="17">
        <f>FishAbundance!R207</f>
        <v>0</v>
      </c>
      <c r="S207" s="17">
        <f>FishAbundance!S207</f>
        <v>0</v>
      </c>
      <c r="T207" s="17">
        <f>FishAbundance!T207</f>
        <v>0</v>
      </c>
      <c r="U207" s="17">
        <f>FishAbundance!U207</f>
        <v>0</v>
      </c>
      <c r="V207" s="17">
        <f>FishAbundance!V207</f>
        <v>0</v>
      </c>
      <c r="W207" s="17">
        <f>FishAbundance!W207</f>
        <v>0</v>
      </c>
      <c r="X207" s="17">
        <f>FishAbundance!X207</f>
        <v>0</v>
      </c>
      <c r="Y207" s="17">
        <f>FishAbundance!Y207</f>
        <v>0</v>
      </c>
      <c r="Z207" s="17">
        <f>FishAbundance!Z207</f>
        <v>0</v>
      </c>
      <c r="AA207" s="17">
        <f>FishAbundance!AA207</f>
        <v>0</v>
      </c>
      <c r="AB207" s="17">
        <f>FishAbundance!AB207</f>
        <v>0</v>
      </c>
      <c r="AC207" s="17">
        <f>FishAbundance!AC207</f>
        <v>0</v>
      </c>
      <c r="AD207" s="17">
        <f>FishAbundance!AD207</f>
        <v>0</v>
      </c>
      <c r="AE207" s="17">
        <f>FishAbundance!AE207</f>
        <v>0</v>
      </c>
      <c r="AF207" s="17">
        <f>FishAbundance!AF207</f>
        <v>0</v>
      </c>
      <c r="AG207" s="17">
        <f>FishAbundance!AG207</f>
        <v>0</v>
      </c>
      <c r="AH207" s="17">
        <f>FishAbundance!AH207</f>
        <v>0</v>
      </c>
      <c r="AI207" s="17">
        <f>FishAbundance!AI207</f>
        <v>0</v>
      </c>
      <c r="AJ207" s="17">
        <f>FishAbundance!AJ207</f>
        <v>0</v>
      </c>
      <c r="AK207" s="17">
        <f>FishAbundance!AK207</f>
        <v>0</v>
      </c>
      <c r="AL207" s="17">
        <f>FishAbundance!AL207</f>
        <v>0</v>
      </c>
      <c r="AM207" s="17">
        <f>FishAbundance!AM207</f>
        <v>2</v>
      </c>
      <c r="AN207" s="17">
        <f>FishAbundance!AN207</f>
        <v>0</v>
      </c>
      <c r="AO207" s="17">
        <f>FishAbundance!AO207</f>
        <v>0</v>
      </c>
      <c r="AP207" s="17">
        <f>FishAbundance!AP207</f>
        <v>0</v>
      </c>
      <c r="AQ207" s="17">
        <f>FishAbundance!AQ207</f>
        <v>0</v>
      </c>
      <c r="AR207" s="17">
        <f>FishAbundance!AR207</f>
        <v>0</v>
      </c>
      <c r="AS207" s="17">
        <f>FishAbundance!AS207</f>
        <v>0</v>
      </c>
      <c r="AT207" s="17">
        <f>FishAbundance!AT207</f>
        <v>0</v>
      </c>
      <c r="AU207" s="17">
        <f>FishAbundance!AU207</f>
        <v>0</v>
      </c>
      <c r="AV207" s="17">
        <f>FishAbundance!AV207</f>
        <v>0</v>
      </c>
      <c r="AW207" s="17">
        <f>FishAbundance!AW207</f>
        <v>0</v>
      </c>
      <c r="AX207" s="17">
        <f>FishAbundance!AX207</f>
        <v>0</v>
      </c>
      <c r="AY207" s="17">
        <f>FishAbundance!AY207</f>
        <v>0</v>
      </c>
      <c r="AZ207" s="17">
        <f>FishAbundance!AZ207</f>
        <v>0</v>
      </c>
      <c r="BA207" s="17">
        <f>FishAbundance!BA207</f>
        <v>0</v>
      </c>
      <c r="BB207" s="17">
        <f>FishAbundance!BB207</f>
        <v>0</v>
      </c>
      <c r="BC207" s="17">
        <f>FishAbundance!BC207</f>
        <v>0</v>
      </c>
      <c r="BD207" s="17">
        <f>FishAbundance!BD207</f>
        <v>0</v>
      </c>
      <c r="BE207" s="17">
        <f>FishAbundance!BE207</f>
        <v>0</v>
      </c>
      <c r="BF207" s="17">
        <f>FishAbundance!BF207</f>
        <v>0</v>
      </c>
      <c r="BG207" s="17">
        <f>FishAbundance!BG207</f>
        <v>0</v>
      </c>
      <c r="BH207" s="17">
        <f>FishAbundance!BH207</f>
        <v>0</v>
      </c>
      <c r="BI207" s="17">
        <f>FishAbundance!BI207</f>
        <v>0</v>
      </c>
      <c r="BJ207" s="17">
        <f>FishAbundance!BJ207</f>
        <v>0</v>
      </c>
      <c r="BK207" s="17">
        <f>FishAbundance!BK207</f>
        <v>0</v>
      </c>
      <c r="BL207" s="17">
        <f>FishAbundance!BL207</f>
        <v>0</v>
      </c>
      <c r="BM207" s="17">
        <f>FishAbundance!BM207</f>
        <v>0</v>
      </c>
      <c r="BN207" s="17">
        <f>FishAbundance!BN207</f>
        <v>0</v>
      </c>
      <c r="BO207" s="17">
        <f>FishAbundance!BO207</f>
        <v>0</v>
      </c>
      <c r="BP207" s="17">
        <f>FishAbundance!BP207</f>
        <v>0</v>
      </c>
      <c r="BQ207" s="17">
        <f>FishAbundance!BQ207</f>
        <v>0</v>
      </c>
      <c r="BR207" s="17">
        <f>FishAbundance!BR207</f>
        <v>0</v>
      </c>
      <c r="BS207" s="17">
        <f>FishAbundance!BS207</f>
        <v>0</v>
      </c>
      <c r="BT207" s="17">
        <f>FishAbundance!BT207</f>
        <v>0</v>
      </c>
      <c r="BU207" s="17">
        <f>FishAbundance!BU207</f>
        <v>0</v>
      </c>
      <c r="BV207" s="17">
        <f>FishAbundance!BV207</f>
        <v>0</v>
      </c>
      <c r="BW207" s="17">
        <f>FishAbundance!BW207</f>
        <v>0</v>
      </c>
      <c r="BX207" s="17">
        <f>FishAbundance!BX207</f>
        <v>0</v>
      </c>
      <c r="BY207" s="17">
        <f>FishAbundance!BY207</f>
        <v>0</v>
      </c>
      <c r="BZ207" s="17">
        <f>FishAbundance!BZ207</f>
        <v>0</v>
      </c>
      <c r="CA207" s="17">
        <f>FishAbundance!CA207</f>
        <v>0</v>
      </c>
      <c r="CB207" s="17">
        <f>FishAbundance!CB207</f>
        <v>0</v>
      </c>
      <c r="CC207" s="17">
        <f>FishAbundance!CC207</f>
        <v>0</v>
      </c>
      <c r="CD207" s="17">
        <f>FishAbundance!CD207</f>
        <v>0</v>
      </c>
      <c r="CE207" s="17">
        <f>FishAbundance!CE207</f>
        <v>0</v>
      </c>
      <c r="CF207" s="17">
        <f>FishAbundance!CF207</f>
        <v>0</v>
      </c>
      <c r="CG207" s="17">
        <f>FishAbundance!CG207</f>
        <v>0</v>
      </c>
      <c r="CH207" s="17">
        <f>FishAbundance!CH207</f>
        <v>0</v>
      </c>
      <c r="CI207" s="17">
        <f>FishAbundance!CI207</f>
        <v>0</v>
      </c>
      <c r="CJ207" s="17">
        <f>FishAbundance!CJ207</f>
        <v>0</v>
      </c>
      <c r="CK207" s="17">
        <f>FishAbundance!CK207</f>
        <v>0</v>
      </c>
      <c r="CL207" s="17">
        <f>FishAbundance!CL207</f>
        <v>0</v>
      </c>
      <c r="CM207" s="17">
        <f>FishAbundance!CM207</f>
        <v>0</v>
      </c>
      <c r="CN207" s="17">
        <f>FishAbundance!CN207</f>
        <v>2</v>
      </c>
      <c r="CO207" s="17">
        <f>FishAbundance!CO207</f>
        <v>0</v>
      </c>
      <c r="CP207" s="17">
        <f>FishAbundance!CP207</f>
        <v>0</v>
      </c>
      <c r="CQ207" s="17">
        <f>FishAbundance!CQ207</f>
        <v>0</v>
      </c>
      <c r="CR207" s="17">
        <f>FishAbundance!CR207</f>
        <v>0</v>
      </c>
      <c r="CS207" s="17">
        <f>FishAbundance!CS207</f>
        <v>1</v>
      </c>
      <c r="CT207" s="17">
        <f>FishAbundance!CT207</f>
        <v>0</v>
      </c>
      <c r="CU207" s="17">
        <f>FishAbundance!CU207</f>
        <v>0</v>
      </c>
      <c r="CV207" s="17">
        <f>FishAbundance!CV207</f>
        <v>2</v>
      </c>
      <c r="CW207" s="17">
        <f>FishAbundance!CW207</f>
        <v>0</v>
      </c>
      <c r="CX207" s="17">
        <f>FishAbundance!CX207</f>
        <v>0</v>
      </c>
      <c r="CY207" s="17">
        <f>FishAbundance!CY207</f>
        <v>0</v>
      </c>
      <c r="CZ207" s="17">
        <f>FishAbundance!CZ207</f>
        <v>2</v>
      </c>
      <c r="DA207" s="17">
        <f>FishAbundance!DA207</f>
        <v>0</v>
      </c>
      <c r="DB207" s="17">
        <f>FishAbundance!DB207</f>
        <v>2</v>
      </c>
      <c r="DC207" s="17">
        <f>FishAbundance!DC207</f>
        <v>2</v>
      </c>
      <c r="DD207" s="17">
        <f>FishAbundance!DD207</f>
        <v>0</v>
      </c>
      <c r="DE207" s="17">
        <f>FishAbundance!DE207</f>
        <v>0</v>
      </c>
      <c r="DF207" s="17">
        <f>FishAbundance!DF207</f>
        <v>2</v>
      </c>
      <c r="DG207" s="17">
        <f>FishAbundance!DG207</f>
        <v>0</v>
      </c>
      <c r="DH207" s="17">
        <f>FishAbundance!DH207</f>
        <v>0</v>
      </c>
      <c r="DI207" s="17">
        <f>FishAbundance!DI207</f>
        <v>0</v>
      </c>
      <c r="DJ207" s="17">
        <f>FishAbundance!DJ207</f>
        <v>0</v>
      </c>
      <c r="DK207" s="17">
        <f>FishAbundance!DK207</f>
        <v>0</v>
      </c>
      <c r="DL207" s="17">
        <f>FishAbundance!DL207</f>
        <v>0</v>
      </c>
      <c r="DM207" s="17">
        <f>FishAbundance!DM207</f>
        <v>0</v>
      </c>
      <c r="DN207" s="17">
        <f>FishAbundance!DN207</f>
        <v>0</v>
      </c>
      <c r="DO207" s="17">
        <f>FishAbundance!DO207</f>
        <v>0</v>
      </c>
      <c r="DP207" s="17">
        <f>FishAbundance!DP207</f>
        <v>0</v>
      </c>
      <c r="DQ207" s="17">
        <f>FishAbundance!DQ207</f>
        <v>0</v>
      </c>
      <c r="DR207" s="17">
        <f>FishAbundance!DR207</f>
        <v>0</v>
      </c>
      <c r="DS207" s="17">
        <f>FishAbundance!DS207</f>
        <v>2</v>
      </c>
      <c r="DT207" s="17">
        <f>FishAbundance!DT207</f>
        <v>0</v>
      </c>
      <c r="DU207" s="17">
        <f>FishAbundance!DU207</f>
        <v>0</v>
      </c>
      <c r="DV207" s="17">
        <f>FishAbundance!DV207</f>
        <v>2</v>
      </c>
      <c r="DW207" s="17">
        <f>FishAbundance!DW207</f>
        <v>0</v>
      </c>
      <c r="DX207" s="17">
        <f>FishAbundance!DX207</f>
        <v>0</v>
      </c>
      <c r="DY207" s="17">
        <f>FishAbundance!DY207</f>
        <v>0</v>
      </c>
      <c r="DZ207" s="17">
        <f>FishAbundance!DZ207</f>
        <v>2</v>
      </c>
      <c r="EA207" s="17">
        <f>FishAbundance!EA207</f>
        <v>0</v>
      </c>
      <c r="EB207" s="17">
        <f>FishAbundance!EB207</f>
        <v>2</v>
      </c>
      <c r="EC207" s="17">
        <f>FishAbundance!EC207</f>
        <v>2</v>
      </c>
      <c r="ED207" s="17">
        <f>FishAbundance!ED207</f>
        <v>0</v>
      </c>
      <c r="EE207" s="17">
        <f>FishAbundance!EE207</f>
        <v>0</v>
      </c>
      <c r="EF207" s="17">
        <f>FishAbundance!EF207</f>
        <v>0</v>
      </c>
      <c r="EG207" s="17">
        <f>FishAbundance!EG207</f>
        <v>0</v>
      </c>
      <c r="EH207" s="17">
        <f>FishAbundance!EH207</f>
        <v>0</v>
      </c>
      <c r="EI207" s="17">
        <f>FishAbundance!EI207</f>
        <v>0</v>
      </c>
      <c r="EJ207" s="17">
        <f>FishAbundance!EJ207</f>
        <v>0</v>
      </c>
      <c r="EK207" s="17">
        <f>FishAbundance!EK207</f>
        <v>2</v>
      </c>
      <c r="EL207" s="17">
        <f>FishAbundance!EL207</f>
        <v>0</v>
      </c>
      <c r="EM207" s="17">
        <f>FishAbundance!EM207</f>
        <v>2</v>
      </c>
      <c r="EN207" s="17">
        <f>FishAbundance!EN207</f>
        <v>0</v>
      </c>
      <c r="EO207" s="17">
        <f>FishAbundance!EO207</f>
        <v>2</v>
      </c>
      <c r="EP207" s="17">
        <f>FishAbundance!EP207</f>
        <v>0</v>
      </c>
      <c r="EQ207" s="17">
        <f>FishAbundance!EQ207</f>
        <v>0</v>
      </c>
      <c r="ER207" s="17">
        <f>FishAbundance!ER207</f>
        <v>0</v>
      </c>
      <c r="ES207" s="17">
        <f>FishAbundance!ES207</f>
        <v>0</v>
      </c>
      <c r="ET207" s="17">
        <f>FishAbundance!ET207</f>
        <v>0</v>
      </c>
      <c r="EU207" s="17">
        <f>FishAbundance!EU207</f>
        <v>0</v>
      </c>
      <c r="EV207" s="17">
        <f>FishAbundance!EV207</f>
        <v>0</v>
      </c>
      <c r="EW207" s="17">
        <f>FishAbundance!EW207</f>
        <v>0</v>
      </c>
      <c r="EX207" s="17">
        <f>FishAbundance!EX207</f>
        <v>1</v>
      </c>
      <c r="EY207" s="17">
        <f>FishAbundance!EY207</f>
        <v>0</v>
      </c>
      <c r="EZ207" s="17">
        <f>FishAbundance!EZ207</f>
        <v>0</v>
      </c>
      <c r="FA207" s="17">
        <f>FishAbundance!FA207</f>
        <v>0</v>
      </c>
      <c r="FB207" s="17">
        <f>FishAbundance!FB207</f>
        <v>0</v>
      </c>
      <c r="FC207" s="17">
        <f>FishAbundance!FC207</f>
        <v>0</v>
      </c>
      <c r="FE207" s="17">
        <f>VLOOKUP($A207, SiteInfo!$A$2:$R$480, MATCH(FishAbundancePRIMER!FE$1, SiteInfo!$A$1:$R$1,0), 0)</f>
        <v>14</v>
      </c>
      <c r="FF207" s="17">
        <f>VLOOKUP($A207, SiteInfo!$A$2:$R$480, MATCH(FishAbundancePRIMER!FF$1, SiteInfo!$A$1:$R$1,0), 0)</f>
        <v>4</v>
      </c>
      <c r="FG207" s="17">
        <f>VLOOKUP($A207, SiteInfo!$A$2:$R$480, MATCH(FishAbundancePRIMER!FG$1, SiteInfo!$A$1:$R$1,0), 0)</f>
        <v>1990</v>
      </c>
      <c r="FH207" s="17" t="str">
        <f>VLOOKUP($A207, SiteInfo!$A$2:$R$480, MATCH(FishAbundancePRIMER!FH$1, SiteInfo!$A$1:$R$1,0), 0)</f>
        <v>CD</v>
      </c>
      <c r="FI207" s="17">
        <f>VLOOKUP($A207, SiteInfo!$A$2:$R$480, MATCH(FishAbundancePRIMER!FI$1, SiteInfo!$A$1:$R$1,0), 0)</f>
        <v>1</v>
      </c>
      <c r="FJ207" s="17" t="str">
        <f>VLOOKUP($A207, SiteInfo!$A$2:$R$480, MATCH(FishAbundancePRIMER!FJ$1, SiteInfo!$A$1:$R$1,0), 0)</f>
        <v>Kaikoura Peninsula E</v>
      </c>
      <c r="FK207" s="17" t="str">
        <f>VLOOKUP($A207, SiteInfo!$A$2:$R$480, MATCH(FishAbundancePRIMER!FK$1, SiteInfo!$A$1:$R$1,0), 0)</f>
        <v>Kaikoura</v>
      </c>
      <c r="FL207" s="17" t="str">
        <f>VLOOKUP($A207, SiteInfo!$A$2:$R$480, MATCH(FishAbundancePRIMER!FL$1, SiteInfo!$A$1:$R$1,0), 0)</f>
        <v>KKR</v>
      </c>
      <c r="FM207" s="17" t="str">
        <f>VLOOKUP($A207, SiteInfo!$A$2:$R$480, MATCH(FishAbundancePRIMER!FM$1, SiteInfo!$A$1:$R$1,0), 0)</f>
        <v>Kaikoura</v>
      </c>
      <c r="FN207" s="17" t="str">
        <f>VLOOKUP($A207, SiteInfo!$A$2:$R$480, MATCH(FishAbundancePRIMER!FN$1, SiteInfo!$A$1:$R$1,0), 0)</f>
        <v>Kk</v>
      </c>
      <c r="FO207" s="17" t="str">
        <f>VLOOKUP($A207, SiteInfo!$A$2:$R$480, MATCH(FishAbundancePRIMER!FO$1, SiteInfo!$A$1:$R$1,0), 0)</f>
        <v>NESI</v>
      </c>
    </row>
    <row r="208" spans="1:171" x14ac:dyDescent="0.25">
      <c r="A208" s="11" t="str">
        <f>FishAbundance!A208</f>
        <v>Kk6</v>
      </c>
      <c r="B208" s="17">
        <f>FishAbundance!B208</f>
        <v>0</v>
      </c>
      <c r="C208" s="17">
        <f>FishAbundance!C208</f>
        <v>0</v>
      </c>
      <c r="D208" s="17">
        <f>FishAbundance!D208</f>
        <v>0</v>
      </c>
      <c r="E208" s="17">
        <f>FishAbundance!E208</f>
        <v>0</v>
      </c>
      <c r="F208" s="17">
        <f>FishAbundance!F208</f>
        <v>0</v>
      </c>
      <c r="G208" s="17">
        <f>FishAbundance!G208</f>
        <v>0</v>
      </c>
      <c r="H208" s="17">
        <f>FishAbundance!H208</f>
        <v>0</v>
      </c>
      <c r="I208" s="17">
        <f>FishAbundance!I208</f>
        <v>0</v>
      </c>
      <c r="J208" s="17">
        <f>FishAbundance!J208</f>
        <v>0</v>
      </c>
      <c r="K208" s="17">
        <f>FishAbundance!K208</f>
        <v>0</v>
      </c>
      <c r="L208" s="17">
        <f>FishAbundance!L208</f>
        <v>0</v>
      </c>
      <c r="M208" s="17">
        <f>FishAbundance!M208</f>
        <v>0</v>
      </c>
      <c r="N208" s="17">
        <f>FishAbundance!N208</f>
        <v>0</v>
      </c>
      <c r="O208" s="17">
        <f>FishAbundance!O208</f>
        <v>0</v>
      </c>
      <c r="P208" s="17">
        <f>FishAbundance!P208</f>
        <v>0</v>
      </c>
      <c r="Q208" s="17">
        <f>FishAbundance!Q208</f>
        <v>1</v>
      </c>
      <c r="R208" s="17">
        <f>FishAbundance!R208</f>
        <v>0</v>
      </c>
      <c r="S208" s="17">
        <f>FishAbundance!S208</f>
        <v>0</v>
      </c>
      <c r="T208" s="17">
        <f>FishAbundance!T208</f>
        <v>0</v>
      </c>
      <c r="U208" s="17">
        <f>FishAbundance!U208</f>
        <v>0</v>
      </c>
      <c r="V208" s="17">
        <f>FishAbundance!V208</f>
        <v>0</v>
      </c>
      <c r="W208" s="17">
        <f>FishAbundance!W208</f>
        <v>0</v>
      </c>
      <c r="X208" s="17">
        <f>FishAbundance!X208</f>
        <v>0</v>
      </c>
      <c r="Y208" s="17">
        <f>FishAbundance!Y208</f>
        <v>0</v>
      </c>
      <c r="Z208" s="17">
        <f>FishAbundance!Z208</f>
        <v>0</v>
      </c>
      <c r="AA208" s="17">
        <f>FishAbundance!AA208</f>
        <v>0</v>
      </c>
      <c r="AB208" s="17">
        <f>FishAbundance!AB208</f>
        <v>0</v>
      </c>
      <c r="AC208" s="17">
        <f>FishAbundance!AC208</f>
        <v>0</v>
      </c>
      <c r="AD208" s="17">
        <f>FishAbundance!AD208</f>
        <v>0</v>
      </c>
      <c r="AE208" s="17">
        <f>FishAbundance!AE208</f>
        <v>0</v>
      </c>
      <c r="AF208" s="17">
        <f>FishAbundance!AF208</f>
        <v>0</v>
      </c>
      <c r="AG208" s="17">
        <f>FishAbundance!AG208</f>
        <v>0</v>
      </c>
      <c r="AH208" s="17">
        <f>FishAbundance!AH208</f>
        <v>0</v>
      </c>
      <c r="AI208" s="17">
        <f>FishAbundance!AI208</f>
        <v>0</v>
      </c>
      <c r="AJ208" s="17">
        <f>FishAbundance!AJ208</f>
        <v>0</v>
      </c>
      <c r="AK208" s="17">
        <f>FishAbundance!AK208</f>
        <v>0</v>
      </c>
      <c r="AL208" s="17">
        <f>FishAbundance!AL208</f>
        <v>0</v>
      </c>
      <c r="AM208" s="17">
        <f>FishAbundance!AM208</f>
        <v>2</v>
      </c>
      <c r="AN208" s="17">
        <f>FishAbundance!AN208</f>
        <v>0</v>
      </c>
      <c r="AO208" s="17">
        <f>FishAbundance!AO208</f>
        <v>0</v>
      </c>
      <c r="AP208" s="17">
        <f>FishAbundance!AP208</f>
        <v>0</v>
      </c>
      <c r="AQ208" s="17">
        <f>FishAbundance!AQ208</f>
        <v>0</v>
      </c>
      <c r="AR208" s="17">
        <f>FishAbundance!AR208</f>
        <v>0</v>
      </c>
      <c r="AS208" s="17">
        <f>FishAbundance!AS208</f>
        <v>0</v>
      </c>
      <c r="AT208" s="17">
        <f>FishAbundance!AT208</f>
        <v>0</v>
      </c>
      <c r="AU208" s="17">
        <f>FishAbundance!AU208</f>
        <v>0</v>
      </c>
      <c r="AV208" s="17">
        <f>FishAbundance!AV208</f>
        <v>0</v>
      </c>
      <c r="AW208" s="17">
        <f>FishAbundance!AW208</f>
        <v>0</v>
      </c>
      <c r="AX208" s="17">
        <f>FishAbundance!AX208</f>
        <v>0</v>
      </c>
      <c r="AY208" s="17">
        <f>FishAbundance!AY208</f>
        <v>0</v>
      </c>
      <c r="AZ208" s="17">
        <f>FishAbundance!AZ208</f>
        <v>0</v>
      </c>
      <c r="BA208" s="17">
        <f>FishAbundance!BA208</f>
        <v>0</v>
      </c>
      <c r="BB208" s="17">
        <f>FishAbundance!BB208</f>
        <v>0</v>
      </c>
      <c r="BC208" s="17">
        <f>FishAbundance!BC208</f>
        <v>0</v>
      </c>
      <c r="BD208" s="17">
        <f>FishAbundance!BD208</f>
        <v>0</v>
      </c>
      <c r="BE208" s="17">
        <f>FishAbundance!BE208</f>
        <v>0</v>
      </c>
      <c r="BF208" s="17">
        <f>FishAbundance!BF208</f>
        <v>0</v>
      </c>
      <c r="BG208" s="17">
        <f>FishAbundance!BG208</f>
        <v>0</v>
      </c>
      <c r="BH208" s="17">
        <f>FishAbundance!BH208</f>
        <v>0</v>
      </c>
      <c r="BI208" s="17">
        <f>FishAbundance!BI208</f>
        <v>0</v>
      </c>
      <c r="BJ208" s="17">
        <f>FishAbundance!BJ208</f>
        <v>0</v>
      </c>
      <c r="BK208" s="17">
        <f>FishAbundance!BK208</f>
        <v>0</v>
      </c>
      <c r="BL208" s="17">
        <f>FishAbundance!BL208</f>
        <v>0</v>
      </c>
      <c r="BM208" s="17">
        <f>FishAbundance!BM208</f>
        <v>0</v>
      </c>
      <c r="BN208" s="17">
        <f>FishAbundance!BN208</f>
        <v>0</v>
      </c>
      <c r="BO208" s="17">
        <f>FishAbundance!BO208</f>
        <v>0</v>
      </c>
      <c r="BP208" s="17">
        <f>FishAbundance!BP208</f>
        <v>0</v>
      </c>
      <c r="BQ208" s="17">
        <f>FishAbundance!BQ208</f>
        <v>0</v>
      </c>
      <c r="BR208" s="17">
        <f>FishAbundance!BR208</f>
        <v>0</v>
      </c>
      <c r="BS208" s="17">
        <f>FishAbundance!BS208</f>
        <v>0</v>
      </c>
      <c r="BT208" s="17">
        <f>FishAbundance!BT208</f>
        <v>0</v>
      </c>
      <c r="BU208" s="17">
        <f>FishAbundance!BU208</f>
        <v>0</v>
      </c>
      <c r="BV208" s="17">
        <f>FishAbundance!BV208</f>
        <v>0</v>
      </c>
      <c r="BW208" s="17">
        <f>FishAbundance!BW208</f>
        <v>0</v>
      </c>
      <c r="BX208" s="17">
        <f>FishAbundance!BX208</f>
        <v>0</v>
      </c>
      <c r="BY208" s="17">
        <f>FishAbundance!BY208</f>
        <v>0</v>
      </c>
      <c r="BZ208" s="17">
        <f>FishAbundance!BZ208</f>
        <v>0</v>
      </c>
      <c r="CA208" s="17">
        <f>FishAbundance!CA208</f>
        <v>0</v>
      </c>
      <c r="CB208" s="17">
        <f>FishAbundance!CB208</f>
        <v>0</v>
      </c>
      <c r="CC208" s="17">
        <f>FishAbundance!CC208</f>
        <v>0</v>
      </c>
      <c r="CD208" s="17">
        <f>FishAbundance!CD208</f>
        <v>0</v>
      </c>
      <c r="CE208" s="17">
        <f>FishAbundance!CE208</f>
        <v>0</v>
      </c>
      <c r="CF208" s="17">
        <f>FishAbundance!CF208</f>
        <v>0</v>
      </c>
      <c r="CG208" s="17">
        <f>FishAbundance!CG208</f>
        <v>0</v>
      </c>
      <c r="CH208" s="17">
        <f>FishAbundance!CH208</f>
        <v>0</v>
      </c>
      <c r="CI208" s="17">
        <f>FishAbundance!CI208</f>
        <v>0</v>
      </c>
      <c r="CJ208" s="17">
        <f>FishAbundance!CJ208</f>
        <v>0</v>
      </c>
      <c r="CK208" s="17">
        <f>FishAbundance!CK208</f>
        <v>0</v>
      </c>
      <c r="CL208" s="17">
        <f>FishAbundance!CL208</f>
        <v>0</v>
      </c>
      <c r="CM208" s="17">
        <f>FishAbundance!CM208</f>
        <v>0</v>
      </c>
      <c r="CN208" s="17">
        <f>FishAbundance!CN208</f>
        <v>2</v>
      </c>
      <c r="CO208" s="17">
        <f>FishAbundance!CO208</f>
        <v>0</v>
      </c>
      <c r="CP208" s="17">
        <f>FishAbundance!CP208</f>
        <v>0</v>
      </c>
      <c r="CQ208" s="17">
        <f>FishAbundance!CQ208</f>
        <v>0</v>
      </c>
      <c r="CR208" s="17">
        <f>FishAbundance!CR208</f>
        <v>0</v>
      </c>
      <c r="CS208" s="17">
        <f>FishAbundance!CS208</f>
        <v>1</v>
      </c>
      <c r="CT208" s="17">
        <f>FishAbundance!CT208</f>
        <v>0</v>
      </c>
      <c r="CU208" s="17">
        <f>FishAbundance!CU208</f>
        <v>0</v>
      </c>
      <c r="CV208" s="17">
        <f>FishAbundance!CV208</f>
        <v>2</v>
      </c>
      <c r="CW208" s="17">
        <f>FishAbundance!CW208</f>
        <v>0</v>
      </c>
      <c r="CX208" s="17">
        <f>FishAbundance!CX208</f>
        <v>0</v>
      </c>
      <c r="CY208" s="17">
        <f>FishAbundance!CY208</f>
        <v>0</v>
      </c>
      <c r="CZ208" s="17">
        <f>FishAbundance!CZ208</f>
        <v>3</v>
      </c>
      <c r="DA208" s="17">
        <f>FishAbundance!DA208</f>
        <v>2</v>
      </c>
      <c r="DB208" s="17">
        <f>FishAbundance!DB208</f>
        <v>0</v>
      </c>
      <c r="DC208" s="17">
        <f>FishAbundance!DC208</f>
        <v>2</v>
      </c>
      <c r="DD208" s="17">
        <f>FishAbundance!DD208</f>
        <v>0</v>
      </c>
      <c r="DE208" s="17">
        <f>FishAbundance!DE208</f>
        <v>0</v>
      </c>
      <c r="DF208" s="17">
        <f>FishAbundance!DF208</f>
        <v>2</v>
      </c>
      <c r="DG208" s="17">
        <f>FishAbundance!DG208</f>
        <v>0</v>
      </c>
      <c r="DH208" s="17">
        <f>FishAbundance!DH208</f>
        <v>0</v>
      </c>
      <c r="DI208" s="17">
        <f>FishAbundance!DI208</f>
        <v>0</v>
      </c>
      <c r="DJ208" s="17">
        <f>FishAbundance!DJ208</f>
        <v>0</v>
      </c>
      <c r="DK208" s="17">
        <f>FishAbundance!DK208</f>
        <v>0</v>
      </c>
      <c r="DL208" s="17">
        <f>FishAbundance!DL208</f>
        <v>0</v>
      </c>
      <c r="DM208" s="17">
        <f>FishAbundance!DM208</f>
        <v>0</v>
      </c>
      <c r="DN208" s="17">
        <f>FishAbundance!DN208</f>
        <v>0</v>
      </c>
      <c r="DO208" s="17">
        <f>FishAbundance!DO208</f>
        <v>0</v>
      </c>
      <c r="DP208" s="17">
        <f>FishAbundance!DP208</f>
        <v>0</v>
      </c>
      <c r="DQ208" s="17">
        <f>FishAbundance!DQ208</f>
        <v>0</v>
      </c>
      <c r="DR208" s="17">
        <f>FishAbundance!DR208</f>
        <v>0</v>
      </c>
      <c r="DS208" s="17">
        <f>FishAbundance!DS208</f>
        <v>2</v>
      </c>
      <c r="DT208" s="17">
        <f>FishAbundance!DT208</f>
        <v>0</v>
      </c>
      <c r="DU208" s="17">
        <f>FishAbundance!DU208</f>
        <v>0</v>
      </c>
      <c r="DV208" s="17">
        <f>FishAbundance!DV208</f>
        <v>0</v>
      </c>
      <c r="DW208" s="17">
        <f>FishAbundance!DW208</f>
        <v>0</v>
      </c>
      <c r="DX208" s="17">
        <f>FishAbundance!DX208</f>
        <v>0</v>
      </c>
      <c r="DY208" s="17">
        <f>FishAbundance!DY208</f>
        <v>0</v>
      </c>
      <c r="DZ208" s="17">
        <f>FishAbundance!DZ208</f>
        <v>2</v>
      </c>
      <c r="EA208" s="17">
        <f>FishAbundance!EA208</f>
        <v>3</v>
      </c>
      <c r="EB208" s="17">
        <f>FishAbundance!EB208</f>
        <v>2</v>
      </c>
      <c r="EC208" s="17">
        <f>FishAbundance!EC208</f>
        <v>2</v>
      </c>
      <c r="ED208" s="17">
        <f>FishAbundance!ED208</f>
        <v>0</v>
      </c>
      <c r="EE208" s="17">
        <f>FishAbundance!EE208</f>
        <v>0</v>
      </c>
      <c r="EF208" s="17">
        <f>FishAbundance!EF208</f>
        <v>0</v>
      </c>
      <c r="EG208" s="17">
        <f>FishAbundance!EG208</f>
        <v>0</v>
      </c>
      <c r="EH208" s="17">
        <f>FishAbundance!EH208</f>
        <v>0</v>
      </c>
      <c r="EI208" s="17">
        <f>FishAbundance!EI208</f>
        <v>0</v>
      </c>
      <c r="EJ208" s="17">
        <f>FishAbundance!EJ208</f>
        <v>0</v>
      </c>
      <c r="EK208" s="17">
        <f>FishAbundance!EK208</f>
        <v>2</v>
      </c>
      <c r="EL208" s="17">
        <f>FishAbundance!EL208</f>
        <v>0</v>
      </c>
      <c r="EM208" s="17">
        <f>FishAbundance!EM208</f>
        <v>2</v>
      </c>
      <c r="EN208" s="17">
        <f>FishAbundance!EN208</f>
        <v>1</v>
      </c>
      <c r="EO208" s="17">
        <f>FishAbundance!EO208</f>
        <v>2</v>
      </c>
      <c r="EP208" s="17">
        <f>FishAbundance!EP208</f>
        <v>0</v>
      </c>
      <c r="EQ208" s="17">
        <f>FishAbundance!EQ208</f>
        <v>0</v>
      </c>
      <c r="ER208" s="17">
        <f>FishAbundance!ER208</f>
        <v>0</v>
      </c>
      <c r="ES208" s="17">
        <f>FishAbundance!ES208</f>
        <v>0</v>
      </c>
      <c r="ET208" s="17">
        <f>FishAbundance!ET208</f>
        <v>0</v>
      </c>
      <c r="EU208" s="17">
        <f>FishAbundance!EU208</f>
        <v>0</v>
      </c>
      <c r="EV208" s="17">
        <f>FishAbundance!EV208</f>
        <v>1</v>
      </c>
      <c r="EW208" s="17">
        <f>FishAbundance!EW208</f>
        <v>0</v>
      </c>
      <c r="EX208" s="17">
        <f>FishAbundance!EX208</f>
        <v>0</v>
      </c>
      <c r="EY208" s="17">
        <f>FishAbundance!EY208</f>
        <v>0</v>
      </c>
      <c r="EZ208" s="17">
        <f>FishAbundance!EZ208</f>
        <v>0</v>
      </c>
      <c r="FA208" s="17">
        <f>FishAbundance!FA208</f>
        <v>0</v>
      </c>
      <c r="FB208" s="17">
        <f>FishAbundance!FB208</f>
        <v>0</v>
      </c>
      <c r="FC208" s="17">
        <f>FishAbundance!FC208</f>
        <v>0</v>
      </c>
      <c r="FE208" s="17">
        <f>VLOOKUP($A208, SiteInfo!$A$2:$R$480, MATCH(FishAbundancePRIMER!FE$1, SiteInfo!$A$1:$R$1,0), 0)</f>
        <v>15</v>
      </c>
      <c r="FF208" s="17">
        <f>VLOOKUP($A208, SiteInfo!$A$2:$R$480, MATCH(FishAbundancePRIMER!FF$1, SiteInfo!$A$1:$R$1,0), 0)</f>
        <v>4</v>
      </c>
      <c r="FG208" s="17">
        <f>VLOOKUP($A208, SiteInfo!$A$2:$R$480, MATCH(FishAbundancePRIMER!FG$1, SiteInfo!$A$1:$R$1,0), 0)</f>
        <v>1990</v>
      </c>
      <c r="FH208" s="17" t="str">
        <f>VLOOKUP($A208, SiteInfo!$A$2:$R$480, MATCH(FishAbundancePRIMER!FH$1, SiteInfo!$A$1:$R$1,0), 0)</f>
        <v>CD</v>
      </c>
      <c r="FI208" s="17">
        <f>VLOOKUP($A208, SiteInfo!$A$2:$R$480, MATCH(FishAbundancePRIMER!FI$1, SiteInfo!$A$1:$R$1,0), 0)</f>
        <v>1</v>
      </c>
      <c r="FJ208" s="17" t="str">
        <f>VLOOKUP($A208, SiteInfo!$A$2:$R$480, MATCH(FishAbundancePRIMER!FJ$1, SiteInfo!$A$1:$R$1,0), 0)</f>
        <v>Kaikoura Peninsula E</v>
      </c>
      <c r="FK208" s="17" t="str">
        <f>VLOOKUP($A208, SiteInfo!$A$2:$R$480, MATCH(FishAbundancePRIMER!FK$1, SiteInfo!$A$1:$R$1,0), 0)</f>
        <v>Kaikoura</v>
      </c>
      <c r="FL208" s="17" t="str">
        <f>VLOOKUP($A208, SiteInfo!$A$2:$R$480, MATCH(FishAbundancePRIMER!FL$1, SiteInfo!$A$1:$R$1,0), 0)</f>
        <v>KKR</v>
      </c>
      <c r="FM208" s="17" t="str">
        <f>VLOOKUP($A208, SiteInfo!$A$2:$R$480, MATCH(FishAbundancePRIMER!FM$1, SiteInfo!$A$1:$R$1,0), 0)</f>
        <v>Kaikoura</v>
      </c>
      <c r="FN208" s="17" t="str">
        <f>VLOOKUP($A208, SiteInfo!$A$2:$R$480, MATCH(FishAbundancePRIMER!FN$1, SiteInfo!$A$1:$R$1,0), 0)</f>
        <v>Kk</v>
      </c>
      <c r="FO208" s="17" t="str">
        <f>VLOOKUP($A208, SiteInfo!$A$2:$R$480, MATCH(FishAbundancePRIMER!FO$1, SiteInfo!$A$1:$R$1,0), 0)</f>
        <v>NESI</v>
      </c>
    </row>
    <row r="209" spans="1:171" x14ac:dyDescent="0.25">
      <c r="A209" s="11" t="str">
        <f>FishAbundance!A209</f>
        <v>Ki1</v>
      </c>
      <c r="B209" s="17">
        <f>FishAbundance!B209</f>
        <v>0</v>
      </c>
      <c r="C209" s="17">
        <f>FishAbundance!C209</f>
        <v>0</v>
      </c>
      <c r="D209" s="17">
        <f>FishAbundance!D209</f>
        <v>0</v>
      </c>
      <c r="E209" s="17">
        <f>FishAbundance!E209</f>
        <v>0</v>
      </c>
      <c r="F209" s="17">
        <f>FishAbundance!F209</f>
        <v>0</v>
      </c>
      <c r="G209" s="17">
        <f>FishAbundance!G209</f>
        <v>0</v>
      </c>
      <c r="H209" s="17">
        <f>FishAbundance!H209</f>
        <v>0</v>
      </c>
      <c r="I209" s="17">
        <f>FishAbundance!I209</f>
        <v>0</v>
      </c>
      <c r="J209" s="17">
        <f>FishAbundance!J209</f>
        <v>0</v>
      </c>
      <c r="K209" s="17">
        <f>FishAbundance!K209</f>
        <v>0</v>
      </c>
      <c r="L209" s="17">
        <f>FishAbundance!L209</f>
        <v>0</v>
      </c>
      <c r="M209" s="17">
        <f>FishAbundance!M209</f>
        <v>0</v>
      </c>
      <c r="N209" s="17">
        <f>FishAbundance!N209</f>
        <v>0</v>
      </c>
      <c r="O209" s="17">
        <f>FishAbundance!O209</f>
        <v>0</v>
      </c>
      <c r="P209" s="17">
        <f>FishAbundance!P209</f>
        <v>0</v>
      </c>
      <c r="Q209" s="17">
        <f>FishAbundance!Q209</f>
        <v>0</v>
      </c>
      <c r="R209" s="17">
        <f>FishAbundance!R209</f>
        <v>0</v>
      </c>
      <c r="S209" s="17">
        <f>FishAbundance!S209</f>
        <v>0</v>
      </c>
      <c r="T209" s="17">
        <f>FishAbundance!T209</f>
        <v>0</v>
      </c>
      <c r="U209" s="17">
        <f>FishAbundance!U209</f>
        <v>0</v>
      </c>
      <c r="V209" s="17">
        <f>FishAbundance!V209</f>
        <v>0</v>
      </c>
      <c r="W209" s="17">
        <f>FishAbundance!W209</f>
        <v>0</v>
      </c>
      <c r="X209" s="17">
        <f>FishAbundance!X209</f>
        <v>0</v>
      </c>
      <c r="Y209" s="17">
        <f>FishAbundance!Y209</f>
        <v>0</v>
      </c>
      <c r="Z209" s="17">
        <f>FishAbundance!Z209</f>
        <v>0</v>
      </c>
      <c r="AA209" s="17">
        <f>FishAbundance!AA209</f>
        <v>0</v>
      </c>
      <c r="AB209" s="17">
        <f>FishAbundance!AB209</f>
        <v>0</v>
      </c>
      <c r="AC209" s="17">
        <f>FishAbundance!AC209</f>
        <v>0</v>
      </c>
      <c r="AD209" s="17">
        <f>FishAbundance!AD209</f>
        <v>0</v>
      </c>
      <c r="AE209" s="17">
        <f>FishAbundance!AE209</f>
        <v>0</v>
      </c>
      <c r="AF209" s="17">
        <f>FishAbundance!AF209</f>
        <v>0</v>
      </c>
      <c r="AG209" s="17">
        <f>FishAbundance!AG209</f>
        <v>0</v>
      </c>
      <c r="AH209" s="17">
        <f>FishAbundance!AH209</f>
        <v>0</v>
      </c>
      <c r="AI209" s="17">
        <f>FishAbundance!AI209</f>
        <v>0</v>
      </c>
      <c r="AJ209" s="17">
        <f>FishAbundance!AJ209</f>
        <v>0</v>
      </c>
      <c r="AK209" s="17">
        <f>FishAbundance!AK209</f>
        <v>0</v>
      </c>
      <c r="AL209" s="17">
        <f>FishAbundance!AL209</f>
        <v>0</v>
      </c>
      <c r="AM209" s="17">
        <f>FishAbundance!AM209</f>
        <v>1</v>
      </c>
      <c r="AN209" s="17">
        <f>FishAbundance!AN209</f>
        <v>0</v>
      </c>
      <c r="AO209" s="17">
        <f>FishAbundance!AO209</f>
        <v>0</v>
      </c>
      <c r="AP209" s="17">
        <f>FishAbundance!AP209</f>
        <v>0</v>
      </c>
      <c r="AQ209" s="17">
        <f>FishAbundance!AQ209</f>
        <v>0</v>
      </c>
      <c r="AR209" s="17">
        <f>FishAbundance!AR209</f>
        <v>0</v>
      </c>
      <c r="AS209" s="17">
        <f>FishAbundance!AS209</f>
        <v>0</v>
      </c>
      <c r="AT209" s="17">
        <f>FishAbundance!AT209</f>
        <v>0</v>
      </c>
      <c r="AU209" s="17">
        <f>FishAbundance!AU209</f>
        <v>0</v>
      </c>
      <c r="AV209" s="17">
        <f>FishAbundance!AV209</f>
        <v>0</v>
      </c>
      <c r="AW209" s="17">
        <f>FishAbundance!AW209</f>
        <v>0</v>
      </c>
      <c r="AX209" s="17">
        <f>FishAbundance!AX209</f>
        <v>0</v>
      </c>
      <c r="AY209" s="17">
        <f>FishAbundance!AY209</f>
        <v>0</v>
      </c>
      <c r="AZ209" s="17">
        <f>FishAbundance!AZ209</f>
        <v>0</v>
      </c>
      <c r="BA209" s="17">
        <f>FishAbundance!BA209</f>
        <v>0</v>
      </c>
      <c r="BB209" s="17">
        <f>FishAbundance!BB209</f>
        <v>0</v>
      </c>
      <c r="BC209" s="17">
        <f>FishAbundance!BC209</f>
        <v>0</v>
      </c>
      <c r="BD209" s="17">
        <f>FishAbundance!BD209</f>
        <v>0</v>
      </c>
      <c r="BE209" s="17">
        <f>FishAbundance!BE209</f>
        <v>0</v>
      </c>
      <c r="BF209" s="17">
        <f>FishAbundance!BF209</f>
        <v>0</v>
      </c>
      <c r="BG209" s="17">
        <f>FishAbundance!BG209</f>
        <v>0</v>
      </c>
      <c r="BH209" s="17">
        <f>FishAbundance!BH209</f>
        <v>0</v>
      </c>
      <c r="BI209" s="17">
        <f>FishAbundance!BI209</f>
        <v>0</v>
      </c>
      <c r="BJ209" s="17">
        <f>FishAbundance!BJ209</f>
        <v>0</v>
      </c>
      <c r="BK209" s="17">
        <f>FishAbundance!BK209</f>
        <v>0</v>
      </c>
      <c r="BL209" s="17">
        <f>FishAbundance!BL209</f>
        <v>0</v>
      </c>
      <c r="BM209" s="17">
        <f>FishAbundance!BM209</f>
        <v>0</v>
      </c>
      <c r="BN209" s="17">
        <f>FishAbundance!BN209</f>
        <v>0</v>
      </c>
      <c r="BO209" s="17">
        <f>FishAbundance!BO209</f>
        <v>0</v>
      </c>
      <c r="BP209" s="17">
        <f>FishAbundance!BP209</f>
        <v>0</v>
      </c>
      <c r="BQ209" s="17">
        <f>FishAbundance!BQ209</f>
        <v>0</v>
      </c>
      <c r="BR209" s="17">
        <f>FishAbundance!BR209</f>
        <v>0</v>
      </c>
      <c r="BS209" s="17">
        <f>FishAbundance!BS209</f>
        <v>0</v>
      </c>
      <c r="BT209" s="17">
        <f>FishAbundance!BT209</f>
        <v>0</v>
      </c>
      <c r="BU209" s="17">
        <f>FishAbundance!BU209</f>
        <v>0</v>
      </c>
      <c r="BV209" s="17">
        <f>FishAbundance!BV209</f>
        <v>0</v>
      </c>
      <c r="BW209" s="17">
        <f>FishAbundance!BW209</f>
        <v>0</v>
      </c>
      <c r="BX209" s="17">
        <f>FishAbundance!BX209</f>
        <v>0</v>
      </c>
      <c r="BY209" s="17">
        <f>FishAbundance!BY209</f>
        <v>0</v>
      </c>
      <c r="BZ209" s="17">
        <f>FishAbundance!BZ209</f>
        <v>0</v>
      </c>
      <c r="CA209" s="17">
        <f>FishAbundance!CA209</f>
        <v>0</v>
      </c>
      <c r="CB209" s="17">
        <f>FishAbundance!CB209</f>
        <v>0</v>
      </c>
      <c r="CC209" s="17">
        <f>FishAbundance!CC209</f>
        <v>0</v>
      </c>
      <c r="CD209" s="17">
        <f>FishAbundance!CD209</f>
        <v>0</v>
      </c>
      <c r="CE209" s="17">
        <f>FishAbundance!CE209</f>
        <v>0</v>
      </c>
      <c r="CF209" s="17">
        <f>FishAbundance!CF209</f>
        <v>0</v>
      </c>
      <c r="CG209" s="17">
        <f>FishAbundance!CG209</f>
        <v>0</v>
      </c>
      <c r="CH209" s="17">
        <f>FishAbundance!CH209</f>
        <v>0</v>
      </c>
      <c r="CI209" s="17">
        <f>FishAbundance!CI209</f>
        <v>0</v>
      </c>
      <c r="CJ209" s="17">
        <f>FishAbundance!CJ209</f>
        <v>0</v>
      </c>
      <c r="CK209" s="17">
        <f>FishAbundance!CK209</f>
        <v>0</v>
      </c>
      <c r="CL209" s="17">
        <f>FishAbundance!CL209</f>
        <v>0</v>
      </c>
      <c r="CM209" s="17">
        <f>FishAbundance!CM209</f>
        <v>0</v>
      </c>
      <c r="CN209" s="17">
        <f>FishAbundance!CN209</f>
        <v>2</v>
      </c>
      <c r="CO209" s="17">
        <f>FishAbundance!CO209</f>
        <v>0</v>
      </c>
      <c r="CP209" s="17">
        <f>FishAbundance!CP209</f>
        <v>0</v>
      </c>
      <c r="CQ209" s="17">
        <f>FishAbundance!CQ209</f>
        <v>0</v>
      </c>
      <c r="CR209" s="17">
        <f>FishAbundance!CR209</f>
        <v>0</v>
      </c>
      <c r="CS209" s="17">
        <f>FishAbundance!CS209</f>
        <v>1</v>
      </c>
      <c r="CT209" s="17">
        <f>FishAbundance!CT209</f>
        <v>0</v>
      </c>
      <c r="CU209" s="17">
        <f>FishAbundance!CU209</f>
        <v>0</v>
      </c>
      <c r="CV209" s="17">
        <f>FishAbundance!CV209</f>
        <v>0</v>
      </c>
      <c r="CW209" s="17">
        <f>FishAbundance!CW209</f>
        <v>0</v>
      </c>
      <c r="CX209" s="17">
        <f>FishAbundance!CX209</f>
        <v>0</v>
      </c>
      <c r="CY209" s="17">
        <f>FishAbundance!CY209</f>
        <v>0</v>
      </c>
      <c r="CZ209" s="17">
        <f>FishAbundance!CZ209</f>
        <v>0</v>
      </c>
      <c r="DA209" s="17">
        <f>FishAbundance!DA209</f>
        <v>2</v>
      </c>
      <c r="DB209" s="17">
        <f>FishAbundance!DB209</f>
        <v>0</v>
      </c>
      <c r="DC209" s="17">
        <f>FishAbundance!DC209</f>
        <v>2</v>
      </c>
      <c r="DD209" s="17">
        <f>FishAbundance!DD209</f>
        <v>0</v>
      </c>
      <c r="DE209" s="17">
        <f>FishAbundance!DE209</f>
        <v>0</v>
      </c>
      <c r="DF209" s="17">
        <f>FishAbundance!DF209</f>
        <v>2</v>
      </c>
      <c r="DG209" s="17">
        <f>FishAbundance!DG209</f>
        <v>0</v>
      </c>
      <c r="DH209" s="17">
        <f>FishAbundance!DH209</f>
        <v>0</v>
      </c>
      <c r="DI209" s="17">
        <f>FishAbundance!DI209</f>
        <v>0</v>
      </c>
      <c r="DJ209" s="17">
        <f>FishAbundance!DJ209</f>
        <v>0</v>
      </c>
      <c r="DK209" s="17">
        <f>FishAbundance!DK209</f>
        <v>0</v>
      </c>
      <c r="DL209" s="17">
        <f>FishAbundance!DL209</f>
        <v>0</v>
      </c>
      <c r="DM209" s="17">
        <f>FishAbundance!DM209</f>
        <v>0</v>
      </c>
      <c r="DN209" s="17">
        <f>FishAbundance!DN209</f>
        <v>0</v>
      </c>
      <c r="DO209" s="17">
        <f>FishAbundance!DO209</f>
        <v>0</v>
      </c>
      <c r="DP209" s="17">
        <f>FishAbundance!DP209</f>
        <v>0</v>
      </c>
      <c r="DQ209" s="17">
        <f>FishAbundance!DQ209</f>
        <v>0</v>
      </c>
      <c r="DR209" s="17">
        <f>FishAbundance!DR209</f>
        <v>0</v>
      </c>
      <c r="DS209" s="17">
        <f>FishAbundance!DS209</f>
        <v>3</v>
      </c>
      <c r="DT209" s="17">
        <f>FishAbundance!DT209</f>
        <v>0</v>
      </c>
      <c r="DU209" s="17">
        <f>FishAbundance!DU209</f>
        <v>0</v>
      </c>
      <c r="DV209" s="17">
        <f>FishAbundance!DV209</f>
        <v>1</v>
      </c>
      <c r="DW209" s="17">
        <f>FishAbundance!DW209</f>
        <v>0</v>
      </c>
      <c r="DX209" s="17">
        <f>FishAbundance!DX209</f>
        <v>0</v>
      </c>
      <c r="DY209" s="17">
        <f>FishAbundance!DY209</f>
        <v>0</v>
      </c>
      <c r="DZ209" s="17">
        <f>FishAbundance!DZ209</f>
        <v>0</v>
      </c>
      <c r="EA209" s="17">
        <f>FishAbundance!EA209</f>
        <v>0</v>
      </c>
      <c r="EB209" s="17">
        <f>FishAbundance!EB209</f>
        <v>0</v>
      </c>
      <c r="EC209" s="17">
        <f>FishAbundance!EC209</f>
        <v>2</v>
      </c>
      <c r="ED209" s="17">
        <f>FishAbundance!ED209</f>
        <v>0</v>
      </c>
      <c r="EE209" s="17">
        <f>FishAbundance!EE209</f>
        <v>0</v>
      </c>
      <c r="EF209" s="17">
        <f>FishAbundance!EF209</f>
        <v>0</v>
      </c>
      <c r="EG209" s="17">
        <f>FishAbundance!EG209</f>
        <v>0</v>
      </c>
      <c r="EH209" s="17">
        <f>FishAbundance!EH209</f>
        <v>0</v>
      </c>
      <c r="EI209" s="17">
        <f>FishAbundance!EI209</f>
        <v>0</v>
      </c>
      <c r="EJ209" s="17">
        <f>FishAbundance!EJ209</f>
        <v>0</v>
      </c>
      <c r="EK209" s="17">
        <f>FishAbundance!EK209</f>
        <v>0</v>
      </c>
      <c r="EL209" s="17">
        <f>FishAbundance!EL209</f>
        <v>1</v>
      </c>
      <c r="EM209" s="17">
        <f>FishAbundance!EM209</f>
        <v>2</v>
      </c>
      <c r="EN209" s="17">
        <f>FishAbundance!EN209</f>
        <v>0</v>
      </c>
      <c r="EO209" s="17">
        <f>FishAbundance!EO209</f>
        <v>2</v>
      </c>
      <c r="EP209" s="17">
        <f>FishAbundance!EP209</f>
        <v>0</v>
      </c>
      <c r="EQ209" s="17">
        <f>FishAbundance!EQ209</f>
        <v>0</v>
      </c>
      <c r="ER209" s="17">
        <f>FishAbundance!ER209</f>
        <v>0</v>
      </c>
      <c r="ES209" s="17">
        <f>FishAbundance!ES209</f>
        <v>0</v>
      </c>
      <c r="ET209" s="17">
        <f>FishAbundance!ET209</f>
        <v>0</v>
      </c>
      <c r="EU209" s="17">
        <f>FishAbundance!EU209</f>
        <v>0</v>
      </c>
      <c r="EV209" s="17">
        <f>FishAbundance!EV209</f>
        <v>0</v>
      </c>
      <c r="EW209" s="17">
        <f>FishAbundance!EW209</f>
        <v>0</v>
      </c>
      <c r="EX209" s="17">
        <f>FishAbundance!EX209</f>
        <v>0</v>
      </c>
      <c r="EY209" s="17">
        <f>FishAbundance!EY209</f>
        <v>0</v>
      </c>
      <c r="EZ209" s="17">
        <f>FishAbundance!EZ209</f>
        <v>0</v>
      </c>
      <c r="FA209" s="17">
        <f>FishAbundance!FA209</f>
        <v>0</v>
      </c>
      <c r="FB209" s="17">
        <f>FishAbundance!FB209</f>
        <v>0</v>
      </c>
      <c r="FC209" s="17">
        <f>FishAbundance!FC209</f>
        <v>0</v>
      </c>
      <c r="FE209" s="17">
        <f>VLOOKUP($A209, SiteInfo!$A$2:$R$480, MATCH(FishAbundancePRIMER!FE$1, SiteInfo!$A$1:$R$1,0), 0)</f>
        <v>8</v>
      </c>
      <c r="FF209" s="17">
        <f>VLOOKUP($A209, SiteInfo!$A$2:$R$480, MATCH(FishAbundancePRIMER!FF$1, SiteInfo!$A$1:$R$1,0), 0)</f>
        <v>12</v>
      </c>
      <c r="FG209" s="17">
        <f>VLOOKUP($A209, SiteInfo!$A$2:$R$480, MATCH(FishAbundancePRIMER!FG$1, SiteInfo!$A$1:$R$1,0), 0)</f>
        <v>2000</v>
      </c>
      <c r="FH209" s="17" t="str">
        <f>VLOOKUP($A209, SiteInfo!$A$2:$R$480, MATCH(FishAbundancePRIMER!FH$1, SiteInfo!$A$1:$R$1,0), 0)</f>
        <v>CD</v>
      </c>
      <c r="FI209" s="17">
        <f>VLOOKUP($A209, SiteInfo!$A$2:$R$480, MATCH(FishAbundancePRIMER!FI$1, SiteInfo!$A$1:$R$1,0), 0)</f>
        <v>3</v>
      </c>
      <c r="FJ209" s="17" t="str">
        <f>VLOOKUP($A209, SiteInfo!$A$2:$R$480, MATCH(FishAbundancePRIMER!FJ$1, SiteInfo!$A$1:$R$1,0), 0)</f>
        <v>Kapiti N</v>
      </c>
      <c r="FK209" s="17" t="str">
        <f>VLOOKUP($A209, SiteInfo!$A$2:$R$480, MATCH(FishAbundancePRIMER!FK$1, SiteInfo!$A$1:$R$1,0), 0)</f>
        <v>Kapiti Is.</v>
      </c>
      <c r="FL209" s="17" t="str">
        <f>VLOOKUP($A209, SiteInfo!$A$2:$R$480, MATCH(FishAbundancePRIMER!FL$1, SiteInfo!$A$1:$R$1,0), 0)</f>
        <v>KPI</v>
      </c>
      <c r="FM209" s="17" t="str">
        <f>VLOOKUP($A209, SiteInfo!$A$2:$R$480, MATCH(FishAbundancePRIMER!FM$1, SiteInfo!$A$1:$R$1,0), 0)</f>
        <v>Kapiti Island</v>
      </c>
      <c r="FN209" s="17" t="str">
        <f>VLOOKUP($A209, SiteInfo!$A$2:$R$480, MATCH(FishAbundancePRIMER!FN$1, SiteInfo!$A$1:$R$1,0), 0)</f>
        <v>Ki</v>
      </c>
      <c r="FO209" s="17" t="str">
        <f>VLOOKUP($A209, SiteInfo!$A$2:$R$480, MATCH(FishAbundancePRIMER!FO$1, SiteInfo!$A$1:$R$1,0), 0)</f>
        <v>SWNI</v>
      </c>
    </row>
    <row r="210" spans="1:171" x14ac:dyDescent="0.25">
      <c r="A210" s="11" t="str">
        <f>FishAbundance!A210</f>
        <v>Ki2</v>
      </c>
      <c r="B210" s="17">
        <f>FishAbundance!B210</f>
        <v>0</v>
      </c>
      <c r="C210" s="17">
        <f>FishAbundance!C210</f>
        <v>0</v>
      </c>
      <c r="D210" s="17">
        <f>FishAbundance!D210</f>
        <v>0</v>
      </c>
      <c r="E210" s="17">
        <f>FishAbundance!E210</f>
        <v>0</v>
      </c>
      <c r="F210" s="17">
        <f>FishAbundance!F210</f>
        <v>0</v>
      </c>
      <c r="G210" s="17">
        <f>FishAbundance!G210</f>
        <v>0</v>
      </c>
      <c r="H210" s="17">
        <f>FishAbundance!H210</f>
        <v>0</v>
      </c>
      <c r="I210" s="17">
        <f>FishAbundance!I210</f>
        <v>0</v>
      </c>
      <c r="J210" s="17">
        <f>FishAbundance!J210</f>
        <v>0</v>
      </c>
      <c r="K210" s="17">
        <f>FishAbundance!K210</f>
        <v>0</v>
      </c>
      <c r="L210" s="17">
        <f>FishAbundance!L210</f>
        <v>0</v>
      </c>
      <c r="M210" s="17">
        <f>FishAbundance!M210</f>
        <v>0</v>
      </c>
      <c r="N210" s="17">
        <f>FishAbundance!N210</f>
        <v>0</v>
      </c>
      <c r="O210" s="17">
        <f>FishAbundance!O210</f>
        <v>0</v>
      </c>
      <c r="P210" s="17">
        <f>FishAbundance!P210</f>
        <v>0</v>
      </c>
      <c r="Q210" s="17">
        <f>FishAbundance!Q210</f>
        <v>0</v>
      </c>
      <c r="R210" s="17">
        <f>FishAbundance!R210</f>
        <v>0</v>
      </c>
      <c r="S210" s="17">
        <f>FishAbundance!S210</f>
        <v>0</v>
      </c>
      <c r="T210" s="17">
        <f>FishAbundance!T210</f>
        <v>0</v>
      </c>
      <c r="U210" s="17">
        <f>FishAbundance!U210</f>
        <v>0</v>
      </c>
      <c r="V210" s="17">
        <f>FishAbundance!V210</f>
        <v>0</v>
      </c>
      <c r="W210" s="17">
        <f>FishAbundance!W210</f>
        <v>0</v>
      </c>
      <c r="X210" s="17">
        <f>FishAbundance!X210</f>
        <v>0</v>
      </c>
      <c r="Y210" s="17">
        <f>FishAbundance!Y210</f>
        <v>0</v>
      </c>
      <c r="Z210" s="17">
        <f>FishAbundance!Z210</f>
        <v>0</v>
      </c>
      <c r="AA210" s="17">
        <f>FishAbundance!AA210</f>
        <v>0</v>
      </c>
      <c r="AB210" s="17">
        <f>FishAbundance!AB210</f>
        <v>1</v>
      </c>
      <c r="AC210" s="17">
        <f>FishAbundance!AC210</f>
        <v>0</v>
      </c>
      <c r="AD210" s="17">
        <f>FishAbundance!AD210</f>
        <v>0</v>
      </c>
      <c r="AE210" s="17">
        <f>FishAbundance!AE210</f>
        <v>0</v>
      </c>
      <c r="AF210" s="17">
        <f>FishAbundance!AF210</f>
        <v>0</v>
      </c>
      <c r="AG210" s="17">
        <f>FishAbundance!AG210</f>
        <v>0</v>
      </c>
      <c r="AH210" s="17">
        <f>FishAbundance!AH210</f>
        <v>0</v>
      </c>
      <c r="AI210" s="17">
        <f>FishAbundance!AI210</f>
        <v>0</v>
      </c>
      <c r="AJ210" s="17">
        <f>FishAbundance!AJ210</f>
        <v>0</v>
      </c>
      <c r="AK210" s="17">
        <f>FishAbundance!AK210</f>
        <v>1</v>
      </c>
      <c r="AL210" s="17">
        <f>FishAbundance!AL210</f>
        <v>0</v>
      </c>
      <c r="AM210" s="17">
        <f>FishAbundance!AM210</f>
        <v>0</v>
      </c>
      <c r="AN210" s="17">
        <f>FishAbundance!AN210</f>
        <v>0</v>
      </c>
      <c r="AO210" s="17">
        <f>FishAbundance!AO210</f>
        <v>0</v>
      </c>
      <c r="AP210" s="17">
        <f>FishAbundance!AP210</f>
        <v>0</v>
      </c>
      <c r="AQ210" s="17">
        <f>FishAbundance!AQ210</f>
        <v>0</v>
      </c>
      <c r="AR210" s="17">
        <f>FishAbundance!AR210</f>
        <v>0</v>
      </c>
      <c r="AS210" s="17">
        <f>FishAbundance!AS210</f>
        <v>2</v>
      </c>
      <c r="AT210" s="17">
        <f>FishAbundance!AT210</f>
        <v>0</v>
      </c>
      <c r="AU210" s="17">
        <f>FishAbundance!AU210</f>
        <v>0</v>
      </c>
      <c r="AV210" s="17">
        <f>FishAbundance!AV210</f>
        <v>0</v>
      </c>
      <c r="AW210" s="17">
        <f>FishAbundance!AW210</f>
        <v>0</v>
      </c>
      <c r="AX210" s="17">
        <f>FishAbundance!AX210</f>
        <v>0</v>
      </c>
      <c r="AY210" s="17">
        <f>FishAbundance!AY210</f>
        <v>0</v>
      </c>
      <c r="AZ210" s="17">
        <f>FishAbundance!AZ210</f>
        <v>0</v>
      </c>
      <c r="BA210" s="17">
        <f>FishAbundance!BA210</f>
        <v>0</v>
      </c>
      <c r="BB210" s="17">
        <f>FishAbundance!BB210</f>
        <v>0</v>
      </c>
      <c r="BC210" s="17">
        <f>FishAbundance!BC210</f>
        <v>0</v>
      </c>
      <c r="BD210" s="17">
        <f>FishAbundance!BD210</f>
        <v>0</v>
      </c>
      <c r="BE210" s="17">
        <f>FishAbundance!BE210</f>
        <v>0</v>
      </c>
      <c r="BF210" s="17">
        <f>FishAbundance!BF210</f>
        <v>0</v>
      </c>
      <c r="BG210" s="17">
        <f>FishAbundance!BG210</f>
        <v>0</v>
      </c>
      <c r="BH210" s="17">
        <f>FishAbundance!BH210</f>
        <v>0</v>
      </c>
      <c r="BI210" s="17">
        <f>FishAbundance!BI210</f>
        <v>0</v>
      </c>
      <c r="BJ210" s="17">
        <f>FishAbundance!BJ210</f>
        <v>0</v>
      </c>
      <c r="BK210" s="17">
        <f>FishAbundance!BK210</f>
        <v>2</v>
      </c>
      <c r="BL210" s="17">
        <f>FishAbundance!BL210</f>
        <v>0</v>
      </c>
      <c r="BM210" s="17">
        <f>FishAbundance!BM210</f>
        <v>0</v>
      </c>
      <c r="BN210" s="17">
        <f>FishAbundance!BN210</f>
        <v>0</v>
      </c>
      <c r="BO210" s="17">
        <f>FishAbundance!BO210</f>
        <v>0</v>
      </c>
      <c r="BP210" s="17">
        <f>FishAbundance!BP210</f>
        <v>0</v>
      </c>
      <c r="BQ210" s="17">
        <f>FishAbundance!BQ210</f>
        <v>0</v>
      </c>
      <c r="BR210" s="17">
        <f>FishAbundance!BR210</f>
        <v>0</v>
      </c>
      <c r="BS210" s="17">
        <f>FishAbundance!BS210</f>
        <v>0</v>
      </c>
      <c r="BT210" s="17">
        <f>FishAbundance!BT210</f>
        <v>0</v>
      </c>
      <c r="BU210" s="17">
        <f>FishAbundance!BU210</f>
        <v>0</v>
      </c>
      <c r="BV210" s="17">
        <f>FishAbundance!BV210</f>
        <v>0</v>
      </c>
      <c r="BW210" s="17">
        <f>FishAbundance!BW210</f>
        <v>0</v>
      </c>
      <c r="BX210" s="17">
        <f>FishAbundance!BX210</f>
        <v>0</v>
      </c>
      <c r="BY210" s="17">
        <f>FishAbundance!BY210</f>
        <v>0</v>
      </c>
      <c r="BZ210" s="17">
        <f>FishAbundance!BZ210</f>
        <v>0</v>
      </c>
      <c r="CA210" s="17">
        <f>FishAbundance!CA210</f>
        <v>0</v>
      </c>
      <c r="CB210" s="17">
        <f>FishAbundance!CB210</f>
        <v>0</v>
      </c>
      <c r="CC210" s="17">
        <f>FishAbundance!CC210</f>
        <v>0</v>
      </c>
      <c r="CD210" s="17">
        <f>FishAbundance!CD210</f>
        <v>0</v>
      </c>
      <c r="CE210" s="17">
        <f>FishAbundance!CE210</f>
        <v>0</v>
      </c>
      <c r="CF210" s="17">
        <f>FishAbundance!CF210</f>
        <v>0</v>
      </c>
      <c r="CG210" s="17">
        <f>FishAbundance!CG210</f>
        <v>0</v>
      </c>
      <c r="CH210" s="17">
        <f>FishAbundance!CH210</f>
        <v>0</v>
      </c>
      <c r="CI210" s="17">
        <f>FishAbundance!CI210</f>
        <v>0</v>
      </c>
      <c r="CJ210" s="17">
        <f>FishAbundance!CJ210</f>
        <v>0</v>
      </c>
      <c r="CK210" s="17">
        <f>FishAbundance!CK210</f>
        <v>0</v>
      </c>
      <c r="CL210" s="17">
        <f>FishAbundance!CL210</f>
        <v>0</v>
      </c>
      <c r="CM210" s="17">
        <f>FishAbundance!CM210</f>
        <v>0</v>
      </c>
      <c r="CN210" s="17">
        <f>FishAbundance!CN210</f>
        <v>1</v>
      </c>
      <c r="CO210" s="17">
        <f>FishAbundance!CO210</f>
        <v>0</v>
      </c>
      <c r="CP210" s="17">
        <f>FishAbundance!CP210</f>
        <v>0</v>
      </c>
      <c r="CQ210" s="17">
        <f>FishAbundance!CQ210</f>
        <v>0</v>
      </c>
      <c r="CR210" s="17">
        <f>FishAbundance!CR210</f>
        <v>0</v>
      </c>
      <c r="CS210" s="17">
        <f>FishAbundance!CS210</f>
        <v>1</v>
      </c>
      <c r="CT210" s="17">
        <f>FishAbundance!CT210</f>
        <v>0</v>
      </c>
      <c r="CU210" s="17">
        <f>FishAbundance!CU210</f>
        <v>3</v>
      </c>
      <c r="CV210" s="17">
        <f>FishAbundance!CV210</f>
        <v>1</v>
      </c>
      <c r="CW210" s="17">
        <f>FishAbundance!CW210</f>
        <v>0</v>
      </c>
      <c r="CX210" s="17">
        <f>FishAbundance!CX210</f>
        <v>0</v>
      </c>
      <c r="CY210" s="17">
        <f>FishAbundance!CY210</f>
        <v>0</v>
      </c>
      <c r="CZ210" s="17">
        <f>FishAbundance!CZ210</f>
        <v>0</v>
      </c>
      <c r="DA210" s="17">
        <f>FishAbundance!DA210</f>
        <v>3</v>
      </c>
      <c r="DB210" s="17">
        <f>FishAbundance!DB210</f>
        <v>0</v>
      </c>
      <c r="DC210" s="17">
        <f>FishAbundance!DC210</f>
        <v>3</v>
      </c>
      <c r="DD210" s="17">
        <f>FishAbundance!DD210</f>
        <v>0</v>
      </c>
      <c r="DE210" s="17">
        <f>FishAbundance!DE210</f>
        <v>0</v>
      </c>
      <c r="DF210" s="17">
        <f>FishAbundance!DF210</f>
        <v>3</v>
      </c>
      <c r="DG210" s="17">
        <f>FishAbundance!DG210</f>
        <v>0</v>
      </c>
      <c r="DH210" s="17">
        <f>FishAbundance!DH210</f>
        <v>0</v>
      </c>
      <c r="DI210" s="17">
        <f>FishAbundance!DI210</f>
        <v>0</v>
      </c>
      <c r="DJ210" s="17">
        <f>FishAbundance!DJ210</f>
        <v>0</v>
      </c>
      <c r="DK210" s="17">
        <f>FishAbundance!DK210</f>
        <v>0</v>
      </c>
      <c r="DL210" s="17">
        <f>FishAbundance!DL210</f>
        <v>0</v>
      </c>
      <c r="DM210" s="17">
        <f>FishAbundance!DM210</f>
        <v>0</v>
      </c>
      <c r="DN210" s="17">
        <f>FishAbundance!DN210</f>
        <v>0</v>
      </c>
      <c r="DO210" s="17">
        <f>FishAbundance!DO210</f>
        <v>0</v>
      </c>
      <c r="DP210" s="17">
        <f>FishAbundance!DP210</f>
        <v>0</v>
      </c>
      <c r="DQ210" s="17">
        <f>FishAbundance!DQ210</f>
        <v>0</v>
      </c>
      <c r="DR210" s="17">
        <f>FishAbundance!DR210</f>
        <v>0</v>
      </c>
      <c r="DS210" s="17">
        <f>FishAbundance!DS210</f>
        <v>3</v>
      </c>
      <c r="DT210" s="17">
        <f>FishAbundance!DT210</f>
        <v>0</v>
      </c>
      <c r="DU210" s="17">
        <f>FishAbundance!DU210</f>
        <v>0</v>
      </c>
      <c r="DV210" s="17">
        <f>FishAbundance!DV210</f>
        <v>3</v>
      </c>
      <c r="DW210" s="17">
        <f>FishAbundance!DW210</f>
        <v>0</v>
      </c>
      <c r="DX210" s="17">
        <f>FishAbundance!DX210</f>
        <v>0</v>
      </c>
      <c r="DY210" s="17">
        <f>FishAbundance!DY210</f>
        <v>0</v>
      </c>
      <c r="DZ210" s="17">
        <f>FishAbundance!DZ210</f>
        <v>2</v>
      </c>
      <c r="EA210" s="17">
        <f>FishAbundance!EA210</f>
        <v>0</v>
      </c>
      <c r="EB210" s="17">
        <f>FishAbundance!EB210</f>
        <v>1</v>
      </c>
      <c r="EC210" s="17">
        <f>FishAbundance!EC210</f>
        <v>2</v>
      </c>
      <c r="ED210" s="17">
        <f>FishAbundance!ED210</f>
        <v>0</v>
      </c>
      <c r="EE210" s="17">
        <f>FishAbundance!EE210</f>
        <v>0</v>
      </c>
      <c r="EF210" s="17">
        <f>FishAbundance!EF210</f>
        <v>0</v>
      </c>
      <c r="EG210" s="17">
        <f>FishAbundance!EG210</f>
        <v>0</v>
      </c>
      <c r="EH210" s="17">
        <f>FishAbundance!EH210</f>
        <v>0</v>
      </c>
      <c r="EI210" s="17">
        <f>FishAbundance!EI210</f>
        <v>1</v>
      </c>
      <c r="EJ210" s="17">
        <f>FishAbundance!EJ210</f>
        <v>0</v>
      </c>
      <c r="EK210" s="17">
        <f>FishAbundance!EK210</f>
        <v>0</v>
      </c>
      <c r="EL210" s="17">
        <f>FishAbundance!EL210</f>
        <v>0</v>
      </c>
      <c r="EM210" s="17">
        <f>FishAbundance!EM210</f>
        <v>3</v>
      </c>
      <c r="EN210" s="17">
        <f>FishAbundance!EN210</f>
        <v>0</v>
      </c>
      <c r="EO210" s="17">
        <f>FishAbundance!EO210</f>
        <v>2</v>
      </c>
      <c r="EP210" s="17">
        <f>FishAbundance!EP210</f>
        <v>0</v>
      </c>
      <c r="EQ210" s="17">
        <f>FishAbundance!EQ210</f>
        <v>0</v>
      </c>
      <c r="ER210" s="17">
        <f>FishAbundance!ER210</f>
        <v>0</v>
      </c>
      <c r="ES210" s="17">
        <f>FishAbundance!ES210</f>
        <v>0</v>
      </c>
      <c r="ET210" s="17">
        <f>FishAbundance!ET210</f>
        <v>0</v>
      </c>
      <c r="EU210" s="17">
        <f>FishAbundance!EU210</f>
        <v>0</v>
      </c>
      <c r="EV210" s="17">
        <f>FishAbundance!EV210</f>
        <v>0</v>
      </c>
      <c r="EW210" s="17">
        <f>FishAbundance!EW210</f>
        <v>0</v>
      </c>
      <c r="EX210" s="17">
        <f>FishAbundance!EX210</f>
        <v>1</v>
      </c>
      <c r="EY210" s="17">
        <f>FishAbundance!EY210</f>
        <v>0</v>
      </c>
      <c r="EZ210" s="17">
        <f>FishAbundance!EZ210</f>
        <v>0</v>
      </c>
      <c r="FA210" s="17">
        <f>FishAbundance!FA210</f>
        <v>0</v>
      </c>
      <c r="FB210" s="17">
        <f>FishAbundance!FB210</f>
        <v>0</v>
      </c>
      <c r="FC210" s="17">
        <f>FishAbundance!FC210</f>
        <v>0</v>
      </c>
      <c r="FE210" s="17">
        <f>VLOOKUP($A210, SiteInfo!$A$2:$R$480, MATCH(FishAbundancePRIMER!FE$1, SiteInfo!$A$1:$R$1,0), 0)</f>
        <v>8</v>
      </c>
      <c r="FF210" s="17">
        <f>VLOOKUP($A210, SiteInfo!$A$2:$R$480, MATCH(FishAbundancePRIMER!FF$1, SiteInfo!$A$1:$R$1,0), 0)</f>
        <v>12</v>
      </c>
      <c r="FG210" s="17">
        <f>VLOOKUP($A210, SiteInfo!$A$2:$R$480, MATCH(FishAbundancePRIMER!FG$1, SiteInfo!$A$1:$R$1,0), 0)</f>
        <v>2000</v>
      </c>
      <c r="FH210" s="17" t="str">
        <f>VLOOKUP($A210, SiteInfo!$A$2:$R$480, MATCH(FishAbundancePRIMER!FH$1, SiteInfo!$A$1:$R$1,0), 0)</f>
        <v>CD</v>
      </c>
      <c r="FI210" s="17">
        <f>VLOOKUP($A210, SiteInfo!$A$2:$R$480, MATCH(FishAbundancePRIMER!FI$1, SiteInfo!$A$1:$R$1,0), 0)</f>
        <v>3</v>
      </c>
      <c r="FJ210" s="17" t="str">
        <f>VLOOKUP($A210, SiteInfo!$A$2:$R$480, MATCH(FishAbundancePRIMER!FJ$1, SiteInfo!$A$1:$R$1,0), 0)</f>
        <v>Kapiti W</v>
      </c>
      <c r="FK210" s="17" t="str">
        <f>VLOOKUP($A210, SiteInfo!$A$2:$R$480, MATCH(FishAbundancePRIMER!FK$1, SiteInfo!$A$1:$R$1,0), 0)</f>
        <v>Kapiti Is.</v>
      </c>
      <c r="FL210" s="17" t="str">
        <f>VLOOKUP($A210, SiteInfo!$A$2:$R$480, MATCH(FishAbundancePRIMER!FL$1, SiteInfo!$A$1:$R$1,0), 0)</f>
        <v>KPI</v>
      </c>
      <c r="FM210" s="17" t="str">
        <f>VLOOKUP($A210, SiteInfo!$A$2:$R$480, MATCH(FishAbundancePRIMER!FM$1, SiteInfo!$A$1:$R$1,0), 0)</f>
        <v>Kapiti Island</v>
      </c>
      <c r="FN210" s="17" t="str">
        <f>VLOOKUP($A210, SiteInfo!$A$2:$R$480, MATCH(FishAbundancePRIMER!FN$1, SiteInfo!$A$1:$R$1,0), 0)</f>
        <v>Ki</v>
      </c>
      <c r="FO210" s="17" t="str">
        <f>VLOOKUP($A210, SiteInfo!$A$2:$R$480, MATCH(FishAbundancePRIMER!FO$1, SiteInfo!$A$1:$R$1,0), 0)</f>
        <v>SWNI</v>
      </c>
    </row>
    <row r="211" spans="1:171" x14ac:dyDescent="0.25">
      <c r="A211" s="11" t="str">
        <f>FishAbundance!A211</f>
        <v>Ki3</v>
      </c>
      <c r="B211" s="17">
        <f>FishAbundance!B211</f>
        <v>0</v>
      </c>
      <c r="C211" s="17">
        <f>FishAbundance!C211</f>
        <v>0</v>
      </c>
      <c r="D211" s="17">
        <f>FishAbundance!D211</f>
        <v>0</v>
      </c>
      <c r="E211" s="17">
        <f>FishAbundance!E211</f>
        <v>0</v>
      </c>
      <c r="F211" s="17">
        <f>FishAbundance!F211</f>
        <v>0</v>
      </c>
      <c r="G211" s="17">
        <f>FishAbundance!G211</f>
        <v>0</v>
      </c>
      <c r="H211" s="17">
        <f>FishAbundance!H211</f>
        <v>2</v>
      </c>
      <c r="I211" s="17">
        <f>FishAbundance!I211</f>
        <v>0</v>
      </c>
      <c r="J211" s="17">
        <f>FishAbundance!J211</f>
        <v>0</v>
      </c>
      <c r="K211" s="17">
        <f>FishAbundance!K211</f>
        <v>0</v>
      </c>
      <c r="L211" s="17">
        <f>FishAbundance!L211</f>
        <v>0</v>
      </c>
      <c r="M211" s="17">
        <f>FishAbundance!M211</f>
        <v>0</v>
      </c>
      <c r="N211" s="17">
        <f>FishAbundance!N211</f>
        <v>0</v>
      </c>
      <c r="O211" s="17">
        <f>FishAbundance!O211</f>
        <v>0</v>
      </c>
      <c r="P211" s="17">
        <f>FishAbundance!P211</f>
        <v>0</v>
      </c>
      <c r="Q211" s="17">
        <f>FishAbundance!Q211</f>
        <v>1</v>
      </c>
      <c r="R211" s="17">
        <f>FishAbundance!R211</f>
        <v>0</v>
      </c>
      <c r="S211" s="17">
        <f>FishAbundance!S211</f>
        <v>0</v>
      </c>
      <c r="T211" s="17">
        <f>FishAbundance!T211</f>
        <v>0</v>
      </c>
      <c r="U211" s="17">
        <f>FishAbundance!U211</f>
        <v>0</v>
      </c>
      <c r="V211" s="17">
        <f>FishAbundance!V211</f>
        <v>0</v>
      </c>
      <c r="W211" s="17">
        <f>FishAbundance!W211</f>
        <v>0</v>
      </c>
      <c r="X211" s="17">
        <f>FishAbundance!X211</f>
        <v>0</v>
      </c>
      <c r="Y211" s="17">
        <f>FishAbundance!Y211</f>
        <v>0</v>
      </c>
      <c r="Z211" s="17">
        <f>FishAbundance!Z211</f>
        <v>0</v>
      </c>
      <c r="AA211" s="17">
        <f>FishAbundance!AA211</f>
        <v>0</v>
      </c>
      <c r="AB211" s="17">
        <f>FishAbundance!AB211</f>
        <v>0</v>
      </c>
      <c r="AC211" s="17">
        <f>FishAbundance!AC211</f>
        <v>0</v>
      </c>
      <c r="AD211" s="17">
        <f>FishAbundance!AD211</f>
        <v>0</v>
      </c>
      <c r="AE211" s="17">
        <f>FishAbundance!AE211</f>
        <v>0</v>
      </c>
      <c r="AF211" s="17">
        <f>FishAbundance!AF211</f>
        <v>0</v>
      </c>
      <c r="AG211" s="17">
        <f>FishAbundance!AG211</f>
        <v>0</v>
      </c>
      <c r="AH211" s="17">
        <f>FishAbundance!AH211</f>
        <v>0</v>
      </c>
      <c r="AI211" s="17">
        <f>FishAbundance!AI211</f>
        <v>0</v>
      </c>
      <c r="AJ211" s="17">
        <f>FishAbundance!AJ211</f>
        <v>0</v>
      </c>
      <c r="AK211" s="17">
        <f>FishAbundance!AK211</f>
        <v>0</v>
      </c>
      <c r="AL211" s="17">
        <f>FishAbundance!AL211</f>
        <v>0</v>
      </c>
      <c r="AM211" s="17">
        <f>FishAbundance!AM211</f>
        <v>1</v>
      </c>
      <c r="AN211" s="17">
        <f>FishAbundance!AN211</f>
        <v>0</v>
      </c>
      <c r="AO211" s="17">
        <f>FishAbundance!AO211</f>
        <v>0</v>
      </c>
      <c r="AP211" s="17">
        <f>FishAbundance!AP211</f>
        <v>0</v>
      </c>
      <c r="AQ211" s="17">
        <f>FishAbundance!AQ211</f>
        <v>0</v>
      </c>
      <c r="AR211" s="17">
        <f>FishAbundance!AR211</f>
        <v>0</v>
      </c>
      <c r="AS211" s="17">
        <f>FishAbundance!AS211</f>
        <v>0</v>
      </c>
      <c r="AT211" s="17">
        <f>FishAbundance!AT211</f>
        <v>0</v>
      </c>
      <c r="AU211" s="17">
        <f>FishAbundance!AU211</f>
        <v>0</v>
      </c>
      <c r="AV211" s="17">
        <f>FishAbundance!AV211</f>
        <v>0</v>
      </c>
      <c r="AW211" s="17">
        <f>FishAbundance!AW211</f>
        <v>0</v>
      </c>
      <c r="AX211" s="17">
        <f>FishAbundance!AX211</f>
        <v>0</v>
      </c>
      <c r="AY211" s="17">
        <f>FishAbundance!AY211</f>
        <v>0</v>
      </c>
      <c r="AZ211" s="17">
        <f>FishAbundance!AZ211</f>
        <v>0</v>
      </c>
      <c r="BA211" s="17">
        <f>FishAbundance!BA211</f>
        <v>2</v>
      </c>
      <c r="BB211" s="17">
        <f>FishAbundance!BB211</f>
        <v>0</v>
      </c>
      <c r="BC211" s="17">
        <f>FishAbundance!BC211</f>
        <v>0</v>
      </c>
      <c r="BD211" s="17">
        <f>FishAbundance!BD211</f>
        <v>0</v>
      </c>
      <c r="BE211" s="17">
        <f>FishAbundance!BE211</f>
        <v>0</v>
      </c>
      <c r="BF211" s="17">
        <f>FishAbundance!BF211</f>
        <v>0</v>
      </c>
      <c r="BG211" s="17">
        <f>FishAbundance!BG211</f>
        <v>0</v>
      </c>
      <c r="BH211" s="17">
        <f>FishAbundance!BH211</f>
        <v>0</v>
      </c>
      <c r="BI211" s="17">
        <f>FishAbundance!BI211</f>
        <v>0</v>
      </c>
      <c r="BJ211" s="17">
        <f>FishAbundance!BJ211</f>
        <v>0</v>
      </c>
      <c r="BK211" s="17">
        <f>FishAbundance!BK211</f>
        <v>0</v>
      </c>
      <c r="BL211" s="17">
        <f>FishAbundance!BL211</f>
        <v>0</v>
      </c>
      <c r="BM211" s="17">
        <f>FishAbundance!BM211</f>
        <v>0</v>
      </c>
      <c r="BN211" s="17">
        <f>FishAbundance!BN211</f>
        <v>0</v>
      </c>
      <c r="BO211" s="17">
        <f>FishAbundance!BO211</f>
        <v>0</v>
      </c>
      <c r="BP211" s="17">
        <f>FishAbundance!BP211</f>
        <v>0</v>
      </c>
      <c r="BQ211" s="17">
        <f>FishAbundance!BQ211</f>
        <v>0</v>
      </c>
      <c r="BR211" s="17">
        <f>FishAbundance!BR211</f>
        <v>2</v>
      </c>
      <c r="BS211" s="17">
        <f>FishAbundance!BS211</f>
        <v>0</v>
      </c>
      <c r="BT211" s="17">
        <f>FishAbundance!BT211</f>
        <v>0</v>
      </c>
      <c r="BU211" s="17">
        <f>FishAbundance!BU211</f>
        <v>0</v>
      </c>
      <c r="BV211" s="17">
        <f>FishAbundance!BV211</f>
        <v>0</v>
      </c>
      <c r="BW211" s="17">
        <f>FishAbundance!BW211</f>
        <v>0</v>
      </c>
      <c r="BX211" s="17">
        <f>FishAbundance!BX211</f>
        <v>0</v>
      </c>
      <c r="BY211" s="17">
        <f>FishAbundance!BY211</f>
        <v>0</v>
      </c>
      <c r="BZ211" s="17">
        <f>FishAbundance!BZ211</f>
        <v>0</v>
      </c>
      <c r="CA211" s="17">
        <f>FishAbundance!CA211</f>
        <v>0</v>
      </c>
      <c r="CB211" s="17">
        <f>FishAbundance!CB211</f>
        <v>0</v>
      </c>
      <c r="CC211" s="17">
        <f>FishAbundance!CC211</f>
        <v>0</v>
      </c>
      <c r="CD211" s="17">
        <f>FishAbundance!CD211</f>
        <v>0</v>
      </c>
      <c r="CE211" s="17">
        <f>FishAbundance!CE211</f>
        <v>0</v>
      </c>
      <c r="CF211" s="17">
        <f>FishAbundance!CF211</f>
        <v>0</v>
      </c>
      <c r="CG211" s="17">
        <f>FishAbundance!CG211</f>
        <v>0</v>
      </c>
      <c r="CH211" s="17">
        <f>FishAbundance!CH211</f>
        <v>0</v>
      </c>
      <c r="CI211" s="17">
        <f>FishAbundance!CI211</f>
        <v>0</v>
      </c>
      <c r="CJ211" s="17">
        <f>FishAbundance!CJ211</f>
        <v>0</v>
      </c>
      <c r="CK211" s="17">
        <f>FishAbundance!CK211</f>
        <v>0</v>
      </c>
      <c r="CL211" s="17">
        <f>FishAbundance!CL211</f>
        <v>0</v>
      </c>
      <c r="CM211" s="17">
        <f>FishAbundance!CM211</f>
        <v>0</v>
      </c>
      <c r="CN211" s="17">
        <f>FishAbundance!CN211</f>
        <v>2</v>
      </c>
      <c r="CO211" s="17">
        <f>FishAbundance!CO211</f>
        <v>0</v>
      </c>
      <c r="CP211" s="17">
        <f>FishAbundance!CP211</f>
        <v>0</v>
      </c>
      <c r="CQ211" s="17">
        <f>FishAbundance!CQ211</f>
        <v>0</v>
      </c>
      <c r="CR211" s="17">
        <f>FishAbundance!CR211</f>
        <v>0</v>
      </c>
      <c r="CS211" s="17">
        <f>FishAbundance!CS211</f>
        <v>2</v>
      </c>
      <c r="CT211" s="17">
        <f>FishAbundance!CT211</f>
        <v>0</v>
      </c>
      <c r="CU211" s="17">
        <f>FishAbundance!CU211</f>
        <v>0</v>
      </c>
      <c r="CV211" s="17">
        <f>FishAbundance!CV211</f>
        <v>0</v>
      </c>
      <c r="CW211" s="17">
        <f>FishAbundance!CW211</f>
        <v>0</v>
      </c>
      <c r="CX211" s="17">
        <f>FishAbundance!CX211</f>
        <v>0</v>
      </c>
      <c r="CY211" s="17">
        <f>FishAbundance!CY211</f>
        <v>0</v>
      </c>
      <c r="CZ211" s="17">
        <f>FishAbundance!CZ211</f>
        <v>0</v>
      </c>
      <c r="DA211" s="17">
        <f>FishAbundance!DA211</f>
        <v>2</v>
      </c>
      <c r="DB211" s="17">
        <f>FishAbundance!DB211</f>
        <v>0</v>
      </c>
      <c r="DC211" s="17">
        <f>FishAbundance!DC211</f>
        <v>2</v>
      </c>
      <c r="DD211" s="17">
        <f>FishAbundance!DD211</f>
        <v>0</v>
      </c>
      <c r="DE211" s="17">
        <f>FishAbundance!DE211</f>
        <v>0</v>
      </c>
      <c r="DF211" s="17">
        <f>FishAbundance!DF211</f>
        <v>2</v>
      </c>
      <c r="DG211" s="17">
        <f>FishAbundance!DG211</f>
        <v>0</v>
      </c>
      <c r="DH211" s="17">
        <f>FishAbundance!DH211</f>
        <v>0</v>
      </c>
      <c r="DI211" s="17">
        <f>FishAbundance!DI211</f>
        <v>0</v>
      </c>
      <c r="DJ211" s="17">
        <f>FishAbundance!DJ211</f>
        <v>0</v>
      </c>
      <c r="DK211" s="17">
        <f>FishAbundance!DK211</f>
        <v>0</v>
      </c>
      <c r="DL211" s="17">
        <f>FishAbundance!DL211</f>
        <v>0</v>
      </c>
      <c r="DM211" s="17">
        <f>FishAbundance!DM211</f>
        <v>0</v>
      </c>
      <c r="DN211" s="17">
        <f>FishAbundance!DN211</f>
        <v>0</v>
      </c>
      <c r="DO211" s="17">
        <f>FishAbundance!DO211</f>
        <v>0</v>
      </c>
      <c r="DP211" s="17">
        <f>FishAbundance!DP211</f>
        <v>0</v>
      </c>
      <c r="DQ211" s="17">
        <f>FishAbundance!DQ211</f>
        <v>0</v>
      </c>
      <c r="DR211" s="17">
        <f>FishAbundance!DR211</f>
        <v>0</v>
      </c>
      <c r="DS211" s="17">
        <f>FishAbundance!DS211</f>
        <v>3</v>
      </c>
      <c r="DT211" s="17">
        <f>FishAbundance!DT211</f>
        <v>0</v>
      </c>
      <c r="DU211" s="17">
        <f>FishAbundance!DU211</f>
        <v>0</v>
      </c>
      <c r="DV211" s="17">
        <f>FishAbundance!DV211</f>
        <v>0</v>
      </c>
      <c r="DW211" s="17">
        <f>FishAbundance!DW211</f>
        <v>0</v>
      </c>
      <c r="DX211" s="17">
        <f>FishAbundance!DX211</f>
        <v>0</v>
      </c>
      <c r="DY211" s="17">
        <f>FishAbundance!DY211</f>
        <v>0</v>
      </c>
      <c r="DZ211" s="17">
        <f>FishAbundance!DZ211</f>
        <v>0</v>
      </c>
      <c r="EA211" s="17">
        <f>FishAbundance!EA211</f>
        <v>0</v>
      </c>
      <c r="EB211" s="17">
        <f>FishAbundance!EB211</f>
        <v>0</v>
      </c>
      <c r="EC211" s="17">
        <f>FishAbundance!EC211</f>
        <v>2</v>
      </c>
      <c r="ED211" s="17">
        <f>FishAbundance!ED211</f>
        <v>0</v>
      </c>
      <c r="EE211" s="17">
        <f>FishAbundance!EE211</f>
        <v>1</v>
      </c>
      <c r="EF211" s="17">
        <f>FishAbundance!EF211</f>
        <v>0</v>
      </c>
      <c r="EG211" s="17">
        <f>FishAbundance!EG211</f>
        <v>0</v>
      </c>
      <c r="EH211" s="17">
        <f>FishAbundance!EH211</f>
        <v>0</v>
      </c>
      <c r="EI211" s="17">
        <f>FishAbundance!EI211</f>
        <v>2</v>
      </c>
      <c r="EJ211" s="17">
        <f>FishAbundance!EJ211</f>
        <v>0</v>
      </c>
      <c r="EK211" s="17">
        <f>FishAbundance!EK211</f>
        <v>0</v>
      </c>
      <c r="EL211" s="17">
        <f>FishAbundance!EL211</f>
        <v>0</v>
      </c>
      <c r="EM211" s="17">
        <f>FishAbundance!EM211</f>
        <v>0</v>
      </c>
      <c r="EN211" s="17">
        <f>FishAbundance!EN211</f>
        <v>0</v>
      </c>
      <c r="EO211" s="17">
        <f>FishAbundance!EO211</f>
        <v>2</v>
      </c>
      <c r="EP211" s="17">
        <f>FishAbundance!EP211</f>
        <v>0</v>
      </c>
      <c r="EQ211" s="17">
        <f>FishAbundance!EQ211</f>
        <v>0</v>
      </c>
      <c r="ER211" s="17">
        <f>FishAbundance!ER211</f>
        <v>0</v>
      </c>
      <c r="ES211" s="17">
        <f>FishAbundance!ES211</f>
        <v>0</v>
      </c>
      <c r="ET211" s="17">
        <f>FishAbundance!ET211</f>
        <v>0</v>
      </c>
      <c r="EU211" s="17">
        <f>FishAbundance!EU211</f>
        <v>0</v>
      </c>
      <c r="EV211" s="17">
        <f>FishAbundance!EV211</f>
        <v>0</v>
      </c>
      <c r="EW211" s="17">
        <f>FishAbundance!EW211</f>
        <v>0</v>
      </c>
      <c r="EX211" s="17">
        <f>FishAbundance!EX211</f>
        <v>2</v>
      </c>
      <c r="EY211" s="17">
        <f>FishAbundance!EY211</f>
        <v>0</v>
      </c>
      <c r="EZ211" s="17">
        <f>FishAbundance!EZ211</f>
        <v>0</v>
      </c>
      <c r="FA211" s="17">
        <f>FishAbundance!FA211</f>
        <v>0</v>
      </c>
      <c r="FB211" s="17">
        <f>FishAbundance!FB211</f>
        <v>0</v>
      </c>
      <c r="FC211" s="17">
        <f>FishAbundance!FC211</f>
        <v>0</v>
      </c>
      <c r="FE211" s="17">
        <f>VLOOKUP($A211, SiteInfo!$A$2:$R$480, MATCH(FishAbundancePRIMER!FE$1, SiteInfo!$A$1:$R$1,0), 0)</f>
        <v>9</v>
      </c>
      <c r="FF211" s="17">
        <f>VLOOKUP($A211, SiteInfo!$A$2:$R$480, MATCH(FishAbundancePRIMER!FF$1, SiteInfo!$A$1:$R$1,0), 0)</f>
        <v>12</v>
      </c>
      <c r="FG211" s="17">
        <f>VLOOKUP($A211, SiteInfo!$A$2:$R$480, MATCH(FishAbundancePRIMER!FG$1, SiteInfo!$A$1:$R$1,0), 0)</f>
        <v>2000</v>
      </c>
      <c r="FH211" s="17" t="str">
        <f>VLOOKUP($A211, SiteInfo!$A$2:$R$480, MATCH(FishAbundancePRIMER!FH$1, SiteInfo!$A$1:$R$1,0), 0)</f>
        <v>CD</v>
      </c>
      <c r="FI211" s="17">
        <f>VLOOKUP($A211, SiteInfo!$A$2:$R$480, MATCH(FishAbundancePRIMER!FI$1, SiteInfo!$A$1:$R$1,0), 0)</f>
        <v>4</v>
      </c>
      <c r="FJ211" s="17" t="str">
        <f>VLOOKUP($A211, SiteInfo!$A$2:$R$480, MATCH(FishAbundancePRIMER!FJ$1, SiteInfo!$A$1:$R$1,0), 0)</f>
        <v>Kapiti N</v>
      </c>
      <c r="FK211" s="17" t="str">
        <f>VLOOKUP($A211, SiteInfo!$A$2:$R$480, MATCH(FishAbundancePRIMER!FK$1, SiteInfo!$A$1:$R$1,0), 0)</f>
        <v>Kapiti Is.</v>
      </c>
      <c r="FL211" s="17" t="str">
        <f>VLOOKUP($A211, SiteInfo!$A$2:$R$480, MATCH(FishAbundancePRIMER!FL$1, SiteInfo!$A$1:$R$1,0), 0)</f>
        <v>KPI</v>
      </c>
      <c r="FM211" s="17" t="str">
        <f>VLOOKUP($A211, SiteInfo!$A$2:$R$480, MATCH(FishAbundancePRIMER!FM$1, SiteInfo!$A$1:$R$1,0), 0)</f>
        <v>Kapiti Island</v>
      </c>
      <c r="FN211" s="17" t="str">
        <f>VLOOKUP($A211, SiteInfo!$A$2:$R$480, MATCH(FishAbundancePRIMER!FN$1, SiteInfo!$A$1:$R$1,0), 0)</f>
        <v>Ki</v>
      </c>
      <c r="FO211" s="17" t="str">
        <f>VLOOKUP($A211, SiteInfo!$A$2:$R$480, MATCH(FishAbundancePRIMER!FO$1, SiteInfo!$A$1:$R$1,0), 0)</f>
        <v>SWNI</v>
      </c>
    </row>
    <row r="212" spans="1:171" x14ac:dyDescent="0.25">
      <c r="A212" s="11" t="str">
        <f>FishAbundance!A212</f>
        <v>Ki4</v>
      </c>
      <c r="B212" s="17">
        <f>FishAbundance!B212</f>
        <v>0</v>
      </c>
      <c r="C212" s="17">
        <f>FishAbundance!C212</f>
        <v>0</v>
      </c>
      <c r="D212" s="17">
        <f>FishAbundance!D212</f>
        <v>0</v>
      </c>
      <c r="E212" s="17">
        <f>FishAbundance!E212</f>
        <v>0</v>
      </c>
      <c r="F212" s="17">
        <f>FishAbundance!F212</f>
        <v>0</v>
      </c>
      <c r="G212" s="17">
        <f>FishAbundance!G212</f>
        <v>0</v>
      </c>
      <c r="H212" s="17">
        <f>FishAbundance!H212</f>
        <v>0</v>
      </c>
      <c r="I212" s="17">
        <f>FishAbundance!I212</f>
        <v>0</v>
      </c>
      <c r="J212" s="17">
        <f>FishAbundance!J212</f>
        <v>0</v>
      </c>
      <c r="K212" s="17">
        <f>FishAbundance!K212</f>
        <v>0</v>
      </c>
      <c r="L212" s="17">
        <f>FishAbundance!L212</f>
        <v>0</v>
      </c>
      <c r="M212" s="17">
        <f>FishAbundance!M212</f>
        <v>0</v>
      </c>
      <c r="N212" s="17">
        <f>FishAbundance!N212</f>
        <v>0</v>
      </c>
      <c r="O212" s="17">
        <f>FishAbundance!O212</f>
        <v>0</v>
      </c>
      <c r="P212" s="17">
        <f>FishAbundance!P212</f>
        <v>0</v>
      </c>
      <c r="Q212" s="17">
        <f>FishAbundance!Q212</f>
        <v>0</v>
      </c>
      <c r="R212" s="17">
        <f>FishAbundance!R212</f>
        <v>0</v>
      </c>
      <c r="S212" s="17">
        <f>FishAbundance!S212</f>
        <v>0</v>
      </c>
      <c r="T212" s="17">
        <f>FishAbundance!T212</f>
        <v>0</v>
      </c>
      <c r="U212" s="17">
        <f>FishAbundance!U212</f>
        <v>0</v>
      </c>
      <c r="V212" s="17">
        <f>FishAbundance!V212</f>
        <v>0</v>
      </c>
      <c r="W212" s="17">
        <f>FishAbundance!W212</f>
        <v>0</v>
      </c>
      <c r="X212" s="17">
        <f>FishAbundance!X212</f>
        <v>0</v>
      </c>
      <c r="Y212" s="17">
        <f>FishAbundance!Y212</f>
        <v>0</v>
      </c>
      <c r="Z212" s="17">
        <f>FishAbundance!Z212</f>
        <v>0</v>
      </c>
      <c r="AA212" s="17">
        <f>FishAbundance!AA212</f>
        <v>0</v>
      </c>
      <c r="AB212" s="17">
        <f>FishAbundance!AB212</f>
        <v>0</v>
      </c>
      <c r="AC212" s="17">
        <f>FishAbundance!AC212</f>
        <v>0</v>
      </c>
      <c r="AD212" s="17">
        <f>FishAbundance!AD212</f>
        <v>0</v>
      </c>
      <c r="AE212" s="17">
        <f>FishAbundance!AE212</f>
        <v>0</v>
      </c>
      <c r="AF212" s="17">
        <f>FishAbundance!AF212</f>
        <v>0</v>
      </c>
      <c r="AG212" s="17">
        <f>FishAbundance!AG212</f>
        <v>0</v>
      </c>
      <c r="AH212" s="17">
        <f>FishAbundance!AH212</f>
        <v>0</v>
      </c>
      <c r="AI212" s="17">
        <f>FishAbundance!AI212</f>
        <v>0</v>
      </c>
      <c r="AJ212" s="17">
        <f>FishAbundance!AJ212</f>
        <v>0</v>
      </c>
      <c r="AK212" s="17">
        <f>FishAbundance!AK212</f>
        <v>0</v>
      </c>
      <c r="AL212" s="17">
        <f>FishAbundance!AL212</f>
        <v>0</v>
      </c>
      <c r="AM212" s="17">
        <f>FishAbundance!AM212</f>
        <v>0</v>
      </c>
      <c r="AN212" s="17">
        <f>FishAbundance!AN212</f>
        <v>0</v>
      </c>
      <c r="AO212" s="17">
        <f>FishAbundance!AO212</f>
        <v>0</v>
      </c>
      <c r="AP212" s="17">
        <f>FishAbundance!AP212</f>
        <v>0</v>
      </c>
      <c r="AQ212" s="17">
        <f>FishAbundance!AQ212</f>
        <v>0</v>
      </c>
      <c r="AR212" s="17">
        <f>FishAbundance!AR212</f>
        <v>0</v>
      </c>
      <c r="AS212" s="17">
        <f>FishAbundance!AS212</f>
        <v>2</v>
      </c>
      <c r="AT212" s="17">
        <f>FishAbundance!AT212</f>
        <v>0</v>
      </c>
      <c r="AU212" s="17">
        <f>FishAbundance!AU212</f>
        <v>0</v>
      </c>
      <c r="AV212" s="17">
        <f>FishAbundance!AV212</f>
        <v>0</v>
      </c>
      <c r="AW212" s="17">
        <f>FishAbundance!AW212</f>
        <v>0</v>
      </c>
      <c r="AX212" s="17">
        <f>FishAbundance!AX212</f>
        <v>0</v>
      </c>
      <c r="AY212" s="17">
        <f>FishAbundance!AY212</f>
        <v>0</v>
      </c>
      <c r="AZ212" s="17">
        <f>FishAbundance!AZ212</f>
        <v>0</v>
      </c>
      <c r="BA212" s="17">
        <f>FishAbundance!BA212</f>
        <v>0</v>
      </c>
      <c r="BB212" s="17">
        <f>FishAbundance!BB212</f>
        <v>0</v>
      </c>
      <c r="BC212" s="17">
        <f>FishAbundance!BC212</f>
        <v>0</v>
      </c>
      <c r="BD212" s="17">
        <f>FishAbundance!BD212</f>
        <v>0</v>
      </c>
      <c r="BE212" s="17">
        <f>FishAbundance!BE212</f>
        <v>0</v>
      </c>
      <c r="BF212" s="17">
        <f>FishAbundance!BF212</f>
        <v>0</v>
      </c>
      <c r="BG212" s="17">
        <f>FishAbundance!BG212</f>
        <v>0</v>
      </c>
      <c r="BH212" s="17">
        <f>FishAbundance!BH212</f>
        <v>0</v>
      </c>
      <c r="BI212" s="17">
        <f>FishAbundance!BI212</f>
        <v>0</v>
      </c>
      <c r="BJ212" s="17">
        <f>FishAbundance!BJ212</f>
        <v>0</v>
      </c>
      <c r="BK212" s="17">
        <f>FishAbundance!BK212</f>
        <v>0</v>
      </c>
      <c r="BL212" s="17">
        <f>FishAbundance!BL212</f>
        <v>0</v>
      </c>
      <c r="BM212" s="17">
        <f>FishAbundance!BM212</f>
        <v>0</v>
      </c>
      <c r="BN212" s="17">
        <f>FishAbundance!BN212</f>
        <v>0</v>
      </c>
      <c r="BO212" s="17">
        <f>FishAbundance!BO212</f>
        <v>0</v>
      </c>
      <c r="BP212" s="17">
        <f>FishAbundance!BP212</f>
        <v>0</v>
      </c>
      <c r="BQ212" s="17">
        <f>FishAbundance!BQ212</f>
        <v>0</v>
      </c>
      <c r="BR212" s="17">
        <f>FishAbundance!BR212</f>
        <v>0</v>
      </c>
      <c r="BS212" s="17">
        <f>FishAbundance!BS212</f>
        <v>0</v>
      </c>
      <c r="BT212" s="17">
        <f>FishAbundance!BT212</f>
        <v>0</v>
      </c>
      <c r="BU212" s="17">
        <f>FishAbundance!BU212</f>
        <v>0</v>
      </c>
      <c r="BV212" s="17">
        <f>FishAbundance!BV212</f>
        <v>0</v>
      </c>
      <c r="BW212" s="17">
        <f>FishAbundance!BW212</f>
        <v>0</v>
      </c>
      <c r="BX212" s="17">
        <f>FishAbundance!BX212</f>
        <v>0</v>
      </c>
      <c r="BY212" s="17">
        <f>FishAbundance!BY212</f>
        <v>0</v>
      </c>
      <c r="BZ212" s="17">
        <f>FishAbundance!BZ212</f>
        <v>0</v>
      </c>
      <c r="CA212" s="17">
        <f>FishAbundance!CA212</f>
        <v>0</v>
      </c>
      <c r="CB212" s="17">
        <f>FishAbundance!CB212</f>
        <v>0</v>
      </c>
      <c r="CC212" s="17">
        <f>FishAbundance!CC212</f>
        <v>0</v>
      </c>
      <c r="CD212" s="17">
        <f>FishAbundance!CD212</f>
        <v>0</v>
      </c>
      <c r="CE212" s="17">
        <f>FishAbundance!CE212</f>
        <v>0</v>
      </c>
      <c r="CF212" s="17">
        <f>FishAbundance!CF212</f>
        <v>0</v>
      </c>
      <c r="CG212" s="17">
        <f>FishAbundance!CG212</f>
        <v>0</v>
      </c>
      <c r="CH212" s="17">
        <f>FishAbundance!CH212</f>
        <v>0</v>
      </c>
      <c r="CI212" s="17">
        <f>FishAbundance!CI212</f>
        <v>0</v>
      </c>
      <c r="CJ212" s="17">
        <f>FishAbundance!CJ212</f>
        <v>0</v>
      </c>
      <c r="CK212" s="17">
        <f>FishAbundance!CK212</f>
        <v>0</v>
      </c>
      <c r="CL212" s="17">
        <f>FishAbundance!CL212</f>
        <v>0</v>
      </c>
      <c r="CM212" s="17">
        <f>FishAbundance!CM212</f>
        <v>0</v>
      </c>
      <c r="CN212" s="17">
        <f>FishAbundance!CN212</f>
        <v>0</v>
      </c>
      <c r="CO212" s="17">
        <f>FishAbundance!CO212</f>
        <v>0</v>
      </c>
      <c r="CP212" s="17">
        <f>FishAbundance!CP212</f>
        <v>0</v>
      </c>
      <c r="CQ212" s="17">
        <f>FishAbundance!CQ212</f>
        <v>0</v>
      </c>
      <c r="CR212" s="17">
        <f>FishAbundance!CR212</f>
        <v>0</v>
      </c>
      <c r="CS212" s="17">
        <f>FishAbundance!CS212</f>
        <v>0</v>
      </c>
      <c r="CT212" s="17">
        <f>FishAbundance!CT212</f>
        <v>0</v>
      </c>
      <c r="CU212" s="17">
        <f>FishAbundance!CU212</f>
        <v>0</v>
      </c>
      <c r="CV212" s="17">
        <f>FishAbundance!CV212</f>
        <v>1</v>
      </c>
      <c r="CW212" s="17">
        <f>FishAbundance!CW212</f>
        <v>0</v>
      </c>
      <c r="CX212" s="17">
        <f>FishAbundance!CX212</f>
        <v>0</v>
      </c>
      <c r="CY212" s="17">
        <f>FishAbundance!CY212</f>
        <v>0</v>
      </c>
      <c r="CZ212" s="17">
        <f>FishAbundance!CZ212</f>
        <v>0</v>
      </c>
      <c r="DA212" s="17">
        <f>FishAbundance!DA212</f>
        <v>2</v>
      </c>
      <c r="DB212" s="17">
        <f>FishAbundance!DB212</f>
        <v>0</v>
      </c>
      <c r="DC212" s="17">
        <f>FishAbundance!DC212</f>
        <v>2</v>
      </c>
      <c r="DD212" s="17">
        <f>FishAbundance!DD212</f>
        <v>0</v>
      </c>
      <c r="DE212" s="17">
        <f>FishAbundance!DE212</f>
        <v>0</v>
      </c>
      <c r="DF212" s="17">
        <f>FishAbundance!DF212</f>
        <v>2</v>
      </c>
      <c r="DG212" s="17">
        <f>FishAbundance!DG212</f>
        <v>0</v>
      </c>
      <c r="DH212" s="17">
        <f>FishAbundance!DH212</f>
        <v>0</v>
      </c>
      <c r="DI212" s="17">
        <f>FishAbundance!DI212</f>
        <v>0</v>
      </c>
      <c r="DJ212" s="17">
        <f>FishAbundance!DJ212</f>
        <v>0</v>
      </c>
      <c r="DK212" s="17">
        <f>FishAbundance!DK212</f>
        <v>0</v>
      </c>
      <c r="DL212" s="17">
        <f>FishAbundance!DL212</f>
        <v>0</v>
      </c>
      <c r="DM212" s="17">
        <f>FishAbundance!DM212</f>
        <v>0</v>
      </c>
      <c r="DN212" s="17">
        <f>FishAbundance!DN212</f>
        <v>0</v>
      </c>
      <c r="DO212" s="17">
        <f>FishAbundance!DO212</f>
        <v>0</v>
      </c>
      <c r="DP212" s="17">
        <f>FishAbundance!DP212</f>
        <v>0</v>
      </c>
      <c r="DQ212" s="17">
        <f>FishAbundance!DQ212</f>
        <v>0</v>
      </c>
      <c r="DR212" s="17">
        <f>FishAbundance!DR212</f>
        <v>0</v>
      </c>
      <c r="DS212" s="17">
        <f>FishAbundance!DS212</f>
        <v>2</v>
      </c>
      <c r="DT212" s="17">
        <f>FishAbundance!DT212</f>
        <v>0</v>
      </c>
      <c r="DU212" s="17">
        <f>FishAbundance!DU212</f>
        <v>0</v>
      </c>
      <c r="DV212" s="17">
        <f>FishAbundance!DV212</f>
        <v>3</v>
      </c>
      <c r="DW212" s="17">
        <f>FishAbundance!DW212</f>
        <v>0</v>
      </c>
      <c r="DX212" s="17">
        <f>FishAbundance!DX212</f>
        <v>0</v>
      </c>
      <c r="DY212" s="17">
        <f>FishAbundance!DY212</f>
        <v>0</v>
      </c>
      <c r="DZ212" s="17">
        <f>FishAbundance!DZ212</f>
        <v>2</v>
      </c>
      <c r="EA212" s="17">
        <f>FishAbundance!EA212</f>
        <v>0</v>
      </c>
      <c r="EB212" s="17">
        <f>FishAbundance!EB212</f>
        <v>2</v>
      </c>
      <c r="EC212" s="17">
        <f>FishAbundance!EC212</f>
        <v>2</v>
      </c>
      <c r="ED212" s="17">
        <f>FishAbundance!ED212</f>
        <v>0</v>
      </c>
      <c r="EE212" s="17">
        <f>FishAbundance!EE212</f>
        <v>0</v>
      </c>
      <c r="EF212" s="17">
        <f>FishAbundance!EF212</f>
        <v>0</v>
      </c>
      <c r="EG212" s="17">
        <f>FishAbundance!EG212</f>
        <v>0</v>
      </c>
      <c r="EH212" s="17">
        <f>FishAbundance!EH212</f>
        <v>0</v>
      </c>
      <c r="EI212" s="17">
        <f>FishAbundance!EI212</f>
        <v>1</v>
      </c>
      <c r="EJ212" s="17">
        <f>FishAbundance!EJ212</f>
        <v>0</v>
      </c>
      <c r="EK212" s="17">
        <f>FishAbundance!EK212</f>
        <v>0</v>
      </c>
      <c r="EL212" s="17">
        <f>FishAbundance!EL212</f>
        <v>1</v>
      </c>
      <c r="EM212" s="17">
        <f>FishAbundance!EM212</f>
        <v>3</v>
      </c>
      <c r="EN212" s="17">
        <f>FishAbundance!EN212</f>
        <v>0</v>
      </c>
      <c r="EO212" s="17">
        <f>FishAbundance!EO212</f>
        <v>2</v>
      </c>
      <c r="EP212" s="17">
        <f>FishAbundance!EP212</f>
        <v>0</v>
      </c>
      <c r="EQ212" s="17">
        <f>FishAbundance!EQ212</f>
        <v>0</v>
      </c>
      <c r="ER212" s="17">
        <f>FishAbundance!ER212</f>
        <v>0</v>
      </c>
      <c r="ES212" s="17">
        <f>FishAbundance!ES212</f>
        <v>0</v>
      </c>
      <c r="ET212" s="17">
        <f>FishAbundance!ET212</f>
        <v>0</v>
      </c>
      <c r="EU212" s="17">
        <f>FishAbundance!EU212</f>
        <v>0</v>
      </c>
      <c r="EV212" s="17">
        <f>FishAbundance!EV212</f>
        <v>0</v>
      </c>
      <c r="EW212" s="17">
        <f>FishAbundance!EW212</f>
        <v>0</v>
      </c>
      <c r="EX212" s="17">
        <f>FishAbundance!EX212</f>
        <v>1</v>
      </c>
      <c r="EY212" s="17">
        <f>FishAbundance!EY212</f>
        <v>0</v>
      </c>
      <c r="EZ212" s="17">
        <f>FishAbundance!EZ212</f>
        <v>0</v>
      </c>
      <c r="FA212" s="17">
        <f>FishAbundance!FA212</f>
        <v>0</v>
      </c>
      <c r="FB212" s="17">
        <f>FishAbundance!FB212</f>
        <v>0</v>
      </c>
      <c r="FC212" s="17">
        <f>FishAbundance!FC212</f>
        <v>0</v>
      </c>
      <c r="FE212" s="17">
        <f>VLOOKUP($A212, SiteInfo!$A$2:$R$480, MATCH(FishAbundancePRIMER!FE$1, SiteInfo!$A$1:$R$1,0), 0)</f>
        <v>9</v>
      </c>
      <c r="FF212" s="17">
        <f>VLOOKUP($A212, SiteInfo!$A$2:$R$480, MATCH(FishAbundancePRIMER!FF$1, SiteInfo!$A$1:$R$1,0), 0)</f>
        <v>12</v>
      </c>
      <c r="FG212" s="17">
        <f>VLOOKUP($A212, SiteInfo!$A$2:$R$480, MATCH(FishAbundancePRIMER!FG$1, SiteInfo!$A$1:$R$1,0), 0)</f>
        <v>2000</v>
      </c>
      <c r="FH212" s="17" t="str">
        <f>VLOOKUP($A212, SiteInfo!$A$2:$R$480, MATCH(FishAbundancePRIMER!FH$1, SiteInfo!$A$1:$R$1,0), 0)</f>
        <v>CD</v>
      </c>
      <c r="FI212" s="17">
        <f>VLOOKUP($A212, SiteInfo!$A$2:$R$480, MATCH(FishAbundancePRIMER!FI$1, SiteInfo!$A$1:$R$1,0), 0)</f>
        <v>4</v>
      </c>
      <c r="FJ212" s="17" t="str">
        <f>VLOOKUP($A212, SiteInfo!$A$2:$R$480, MATCH(FishAbundancePRIMER!FJ$1, SiteInfo!$A$1:$R$1,0), 0)</f>
        <v>Kapiti N</v>
      </c>
      <c r="FK212" s="17" t="str">
        <f>VLOOKUP($A212, SiteInfo!$A$2:$R$480, MATCH(FishAbundancePRIMER!FK$1, SiteInfo!$A$1:$R$1,0), 0)</f>
        <v>Kapiti Is.</v>
      </c>
      <c r="FL212" s="17" t="str">
        <f>VLOOKUP($A212, SiteInfo!$A$2:$R$480, MATCH(FishAbundancePRIMER!FL$1, SiteInfo!$A$1:$R$1,0), 0)</f>
        <v>KPI</v>
      </c>
      <c r="FM212" s="17" t="str">
        <f>VLOOKUP($A212, SiteInfo!$A$2:$R$480, MATCH(FishAbundancePRIMER!FM$1, SiteInfo!$A$1:$R$1,0), 0)</f>
        <v>Kapiti Island</v>
      </c>
      <c r="FN212" s="17" t="str">
        <f>VLOOKUP($A212, SiteInfo!$A$2:$R$480, MATCH(FishAbundancePRIMER!FN$1, SiteInfo!$A$1:$R$1,0), 0)</f>
        <v>Ki</v>
      </c>
      <c r="FO212" s="17" t="str">
        <f>VLOOKUP($A212, SiteInfo!$A$2:$R$480, MATCH(FishAbundancePRIMER!FO$1, SiteInfo!$A$1:$R$1,0), 0)</f>
        <v>SWNI</v>
      </c>
    </row>
    <row r="213" spans="1:171" x14ac:dyDescent="0.25">
      <c r="A213" s="11" t="str">
        <f>FishAbundance!A213</f>
        <v>Ki5</v>
      </c>
      <c r="B213" s="17">
        <f>FishAbundance!B213</f>
        <v>0</v>
      </c>
      <c r="C213" s="17">
        <f>FishAbundance!C213</f>
        <v>0</v>
      </c>
      <c r="D213" s="17">
        <f>FishAbundance!D213</f>
        <v>0</v>
      </c>
      <c r="E213" s="17">
        <f>FishAbundance!E213</f>
        <v>0</v>
      </c>
      <c r="F213" s="17">
        <f>FishAbundance!F213</f>
        <v>0</v>
      </c>
      <c r="G213" s="17">
        <f>FishAbundance!G213</f>
        <v>0</v>
      </c>
      <c r="H213" s="17">
        <f>FishAbundance!H213</f>
        <v>0</v>
      </c>
      <c r="I213" s="17">
        <f>FishAbundance!I213</f>
        <v>0</v>
      </c>
      <c r="J213" s="17">
        <f>FishAbundance!J213</f>
        <v>0</v>
      </c>
      <c r="K213" s="17">
        <f>FishAbundance!K213</f>
        <v>0</v>
      </c>
      <c r="L213" s="17">
        <f>FishAbundance!L213</f>
        <v>0</v>
      </c>
      <c r="M213" s="17">
        <f>FishAbundance!M213</f>
        <v>0</v>
      </c>
      <c r="N213" s="17">
        <f>FishAbundance!N213</f>
        <v>0</v>
      </c>
      <c r="O213" s="17">
        <f>FishAbundance!O213</f>
        <v>0</v>
      </c>
      <c r="P213" s="17">
        <f>FishAbundance!P213</f>
        <v>0</v>
      </c>
      <c r="Q213" s="17">
        <f>FishAbundance!Q213</f>
        <v>0</v>
      </c>
      <c r="R213" s="17">
        <f>FishAbundance!R213</f>
        <v>0</v>
      </c>
      <c r="S213" s="17">
        <f>FishAbundance!S213</f>
        <v>0</v>
      </c>
      <c r="T213" s="17">
        <f>FishAbundance!T213</f>
        <v>0</v>
      </c>
      <c r="U213" s="17">
        <f>FishAbundance!U213</f>
        <v>0</v>
      </c>
      <c r="V213" s="17">
        <f>FishAbundance!V213</f>
        <v>0</v>
      </c>
      <c r="W213" s="17">
        <f>FishAbundance!W213</f>
        <v>0</v>
      </c>
      <c r="X213" s="17">
        <f>FishAbundance!X213</f>
        <v>0</v>
      </c>
      <c r="Y213" s="17">
        <f>FishAbundance!Y213</f>
        <v>0</v>
      </c>
      <c r="Z213" s="17">
        <f>FishAbundance!Z213</f>
        <v>0</v>
      </c>
      <c r="AA213" s="17">
        <f>FishAbundance!AA213</f>
        <v>0</v>
      </c>
      <c r="AB213" s="17">
        <f>FishAbundance!AB213</f>
        <v>0</v>
      </c>
      <c r="AC213" s="17">
        <f>FishAbundance!AC213</f>
        <v>0</v>
      </c>
      <c r="AD213" s="17">
        <f>FishAbundance!AD213</f>
        <v>0</v>
      </c>
      <c r="AE213" s="17">
        <f>FishAbundance!AE213</f>
        <v>0</v>
      </c>
      <c r="AF213" s="17">
        <f>FishAbundance!AF213</f>
        <v>0</v>
      </c>
      <c r="AG213" s="17">
        <f>FishAbundance!AG213</f>
        <v>0</v>
      </c>
      <c r="AH213" s="17">
        <f>FishAbundance!AH213</f>
        <v>0</v>
      </c>
      <c r="AI213" s="17">
        <f>FishAbundance!AI213</f>
        <v>0</v>
      </c>
      <c r="AJ213" s="17">
        <f>FishAbundance!AJ213</f>
        <v>0</v>
      </c>
      <c r="AK213" s="17">
        <f>FishAbundance!AK213</f>
        <v>0</v>
      </c>
      <c r="AL213" s="17">
        <f>FishAbundance!AL213</f>
        <v>0</v>
      </c>
      <c r="AM213" s="17">
        <f>FishAbundance!AM213</f>
        <v>0</v>
      </c>
      <c r="AN213" s="17">
        <f>FishAbundance!AN213</f>
        <v>0</v>
      </c>
      <c r="AO213" s="17">
        <f>FishAbundance!AO213</f>
        <v>0</v>
      </c>
      <c r="AP213" s="17">
        <f>FishAbundance!AP213</f>
        <v>0</v>
      </c>
      <c r="AQ213" s="17">
        <f>FishAbundance!AQ213</f>
        <v>0</v>
      </c>
      <c r="AR213" s="17">
        <f>FishAbundance!AR213</f>
        <v>0</v>
      </c>
      <c r="AS213" s="17">
        <f>FishAbundance!AS213</f>
        <v>0</v>
      </c>
      <c r="AT213" s="17">
        <f>FishAbundance!AT213</f>
        <v>0</v>
      </c>
      <c r="AU213" s="17">
        <f>FishAbundance!AU213</f>
        <v>0</v>
      </c>
      <c r="AV213" s="17">
        <f>FishAbundance!AV213</f>
        <v>0</v>
      </c>
      <c r="AW213" s="17">
        <f>FishAbundance!AW213</f>
        <v>0</v>
      </c>
      <c r="AX213" s="17">
        <f>FishAbundance!AX213</f>
        <v>0</v>
      </c>
      <c r="AY213" s="17">
        <f>FishAbundance!AY213</f>
        <v>0</v>
      </c>
      <c r="AZ213" s="17">
        <f>FishAbundance!AZ213</f>
        <v>0</v>
      </c>
      <c r="BA213" s="17">
        <f>FishAbundance!BA213</f>
        <v>0</v>
      </c>
      <c r="BB213" s="17">
        <f>FishAbundance!BB213</f>
        <v>0</v>
      </c>
      <c r="BC213" s="17">
        <f>FishAbundance!BC213</f>
        <v>1</v>
      </c>
      <c r="BD213" s="17">
        <f>FishAbundance!BD213</f>
        <v>0</v>
      </c>
      <c r="BE213" s="17">
        <f>FishAbundance!BE213</f>
        <v>0</v>
      </c>
      <c r="BF213" s="17">
        <f>FishAbundance!BF213</f>
        <v>0</v>
      </c>
      <c r="BG213" s="17">
        <f>FishAbundance!BG213</f>
        <v>0</v>
      </c>
      <c r="BH213" s="17">
        <f>FishAbundance!BH213</f>
        <v>0</v>
      </c>
      <c r="BI213" s="17">
        <f>FishAbundance!BI213</f>
        <v>0</v>
      </c>
      <c r="BJ213" s="17">
        <f>FishAbundance!BJ213</f>
        <v>0</v>
      </c>
      <c r="BK213" s="17">
        <f>FishAbundance!BK213</f>
        <v>1</v>
      </c>
      <c r="BL213" s="17">
        <f>FishAbundance!BL213</f>
        <v>0</v>
      </c>
      <c r="BM213" s="17">
        <f>FishAbundance!BM213</f>
        <v>0</v>
      </c>
      <c r="BN213" s="17">
        <f>FishAbundance!BN213</f>
        <v>0</v>
      </c>
      <c r="BO213" s="17">
        <f>FishAbundance!BO213</f>
        <v>0</v>
      </c>
      <c r="BP213" s="17">
        <f>FishAbundance!BP213</f>
        <v>0</v>
      </c>
      <c r="BQ213" s="17">
        <f>FishAbundance!BQ213</f>
        <v>0</v>
      </c>
      <c r="BR213" s="17">
        <f>FishAbundance!BR213</f>
        <v>0</v>
      </c>
      <c r="BS213" s="17">
        <f>FishAbundance!BS213</f>
        <v>0</v>
      </c>
      <c r="BT213" s="17">
        <f>FishAbundance!BT213</f>
        <v>0</v>
      </c>
      <c r="BU213" s="17">
        <f>FishAbundance!BU213</f>
        <v>0</v>
      </c>
      <c r="BV213" s="17">
        <f>FishAbundance!BV213</f>
        <v>0</v>
      </c>
      <c r="BW213" s="17">
        <f>FishAbundance!BW213</f>
        <v>0</v>
      </c>
      <c r="BX213" s="17">
        <f>FishAbundance!BX213</f>
        <v>0</v>
      </c>
      <c r="BY213" s="17">
        <f>FishAbundance!BY213</f>
        <v>0</v>
      </c>
      <c r="BZ213" s="17">
        <f>FishAbundance!BZ213</f>
        <v>0</v>
      </c>
      <c r="CA213" s="17">
        <f>FishAbundance!CA213</f>
        <v>0</v>
      </c>
      <c r="CB213" s="17">
        <f>FishAbundance!CB213</f>
        <v>0</v>
      </c>
      <c r="CC213" s="17">
        <f>FishAbundance!CC213</f>
        <v>0</v>
      </c>
      <c r="CD213" s="17">
        <f>FishAbundance!CD213</f>
        <v>0</v>
      </c>
      <c r="CE213" s="17">
        <f>FishAbundance!CE213</f>
        <v>0</v>
      </c>
      <c r="CF213" s="17">
        <f>FishAbundance!CF213</f>
        <v>0</v>
      </c>
      <c r="CG213" s="17">
        <f>FishAbundance!CG213</f>
        <v>0</v>
      </c>
      <c r="CH213" s="17">
        <f>FishAbundance!CH213</f>
        <v>0</v>
      </c>
      <c r="CI213" s="17">
        <f>FishAbundance!CI213</f>
        <v>0</v>
      </c>
      <c r="CJ213" s="17">
        <f>FishAbundance!CJ213</f>
        <v>0</v>
      </c>
      <c r="CK213" s="17">
        <f>FishAbundance!CK213</f>
        <v>0</v>
      </c>
      <c r="CL213" s="17">
        <f>FishAbundance!CL213</f>
        <v>0</v>
      </c>
      <c r="CM213" s="17">
        <f>FishAbundance!CM213</f>
        <v>0</v>
      </c>
      <c r="CN213" s="17">
        <f>FishAbundance!CN213</f>
        <v>0</v>
      </c>
      <c r="CO213" s="17">
        <f>FishAbundance!CO213</f>
        <v>0</v>
      </c>
      <c r="CP213" s="17">
        <f>FishAbundance!CP213</f>
        <v>0</v>
      </c>
      <c r="CQ213" s="17">
        <f>FishAbundance!CQ213</f>
        <v>0</v>
      </c>
      <c r="CR213" s="17">
        <f>FishAbundance!CR213</f>
        <v>0</v>
      </c>
      <c r="CS213" s="17">
        <f>FishAbundance!CS213</f>
        <v>2</v>
      </c>
      <c r="CT213" s="17">
        <f>FishAbundance!CT213</f>
        <v>0</v>
      </c>
      <c r="CU213" s="17">
        <f>FishAbundance!CU213</f>
        <v>3</v>
      </c>
      <c r="CV213" s="17">
        <f>FishAbundance!CV213</f>
        <v>1</v>
      </c>
      <c r="CW213" s="17">
        <f>FishAbundance!CW213</f>
        <v>0</v>
      </c>
      <c r="CX213" s="17">
        <f>FishAbundance!CX213</f>
        <v>0</v>
      </c>
      <c r="CY213" s="17">
        <f>FishAbundance!CY213</f>
        <v>0</v>
      </c>
      <c r="CZ213" s="17">
        <f>FishAbundance!CZ213</f>
        <v>0</v>
      </c>
      <c r="DA213" s="17">
        <f>FishAbundance!DA213</f>
        <v>3</v>
      </c>
      <c r="DB213" s="17">
        <f>FishAbundance!DB213</f>
        <v>0</v>
      </c>
      <c r="DC213" s="17">
        <f>FishAbundance!DC213</f>
        <v>2</v>
      </c>
      <c r="DD213" s="17">
        <f>FishAbundance!DD213</f>
        <v>0</v>
      </c>
      <c r="DE213" s="17">
        <f>FishAbundance!DE213</f>
        <v>0</v>
      </c>
      <c r="DF213" s="17">
        <f>FishAbundance!DF213</f>
        <v>2</v>
      </c>
      <c r="DG213" s="17">
        <f>FishAbundance!DG213</f>
        <v>0</v>
      </c>
      <c r="DH213" s="17">
        <f>FishAbundance!DH213</f>
        <v>0</v>
      </c>
      <c r="DI213" s="17">
        <f>FishAbundance!DI213</f>
        <v>0</v>
      </c>
      <c r="DJ213" s="17">
        <f>FishAbundance!DJ213</f>
        <v>0</v>
      </c>
      <c r="DK213" s="17">
        <f>FishAbundance!DK213</f>
        <v>0</v>
      </c>
      <c r="DL213" s="17">
        <f>FishAbundance!DL213</f>
        <v>0</v>
      </c>
      <c r="DM213" s="17">
        <f>FishAbundance!DM213</f>
        <v>0</v>
      </c>
      <c r="DN213" s="17">
        <f>FishAbundance!DN213</f>
        <v>0</v>
      </c>
      <c r="DO213" s="17">
        <f>FishAbundance!DO213</f>
        <v>0</v>
      </c>
      <c r="DP213" s="17">
        <f>FishAbundance!DP213</f>
        <v>0</v>
      </c>
      <c r="DQ213" s="17">
        <f>FishAbundance!DQ213</f>
        <v>0</v>
      </c>
      <c r="DR213" s="17">
        <f>FishAbundance!DR213</f>
        <v>0</v>
      </c>
      <c r="DS213" s="17">
        <f>FishAbundance!DS213</f>
        <v>2</v>
      </c>
      <c r="DT213" s="17">
        <f>FishAbundance!DT213</f>
        <v>0</v>
      </c>
      <c r="DU213" s="17">
        <f>FishAbundance!DU213</f>
        <v>0</v>
      </c>
      <c r="DV213" s="17">
        <f>FishAbundance!DV213</f>
        <v>2</v>
      </c>
      <c r="DW213" s="17">
        <f>FishAbundance!DW213</f>
        <v>0</v>
      </c>
      <c r="DX213" s="17">
        <f>FishAbundance!DX213</f>
        <v>0</v>
      </c>
      <c r="DY213" s="17">
        <f>FishAbundance!DY213</f>
        <v>0</v>
      </c>
      <c r="DZ213" s="17">
        <f>FishAbundance!DZ213</f>
        <v>1</v>
      </c>
      <c r="EA213" s="17">
        <f>FishAbundance!EA213</f>
        <v>2</v>
      </c>
      <c r="EB213" s="17">
        <f>FishAbundance!EB213</f>
        <v>2</v>
      </c>
      <c r="EC213" s="17">
        <f>FishAbundance!EC213</f>
        <v>2</v>
      </c>
      <c r="ED213" s="17">
        <f>FishAbundance!ED213</f>
        <v>0</v>
      </c>
      <c r="EE213" s="17">
        <f>FishAbundance!EE213</f>
        <v>0</v>
      </c>
      <c r="EF213" s="17">
        <f>FishAbundance!EF213</f>
        <v>0</v>
      </c>
      <c r="EG213" s="17">
        <f>FishAbundance!EG213</f>
        <v>0</v>
      </c>
      <c r="EH213" s="17">
        <f>FishAbundance!EH213</f>
        <v>0</v>
      </c>
      <c r="EI213" s="17">
        <f>FishAbundance!EI213</f>
        <v>1</v>
      </c>
      <c r="EJ213" s="17">
        <f>FishAbundance!EJ213</f>
        <v>0</v>
      </c>
      <c r="EK213" s="17">
        <f>FishAbundance!EK213</f>
        <v>0</v>
      </c>
      <c r="EL213" s="17">
        <f>FishAbundance!EL213</f>
        <v>0</v>
      </c>
      <c r="EM213" s="17">
        <f>FishAbundance!EM213</f>
        <v>2</v>
      </c>
      <c r="EN213" s="17">
        <f>FishAbundance!EN213</f>
        <v>1</v>
      </c>
      <c r="EO213" s="17">
        <f>FishAbundance!EO213</f>
        <v>2</v>
      </c>
      <c r="EP213" s="17">
        <f>FishAbundance!EP213</f>
        <v>0</v>
      </c>
      <c r="EQ213" s="17">
        <f>FishAbundance!EQ213</f>
        <v>0</v>
      </c>
      <c r="ER213" s="17">
        <f>FishAbundance!ER213</f>
        <v>0</v>
      </c>
      <c r="ES213" s="17">
        <f>FishAbundance!ES213</f>
        <v>0</v>
      </c>
      <c r="ET213" s="17">
        <f>FishAbundance!ET213</f>
        <v>0</v>
      </c>
      <c r="EU213" s="17">
        <f>FishAbundance!EU213</f>
        <v>0</v>
      </c>
      <c r="EV213" s="17">
        <f>FishAbundance!EV213</f>
        <v>0</v>
      </c>
      <c r="EW213" s="17">
        <f>FishAbundance!EW213</f>
        <v>0</v>
      </c>
      <c r="EX213" s="17">
        <f>FishAbundance!EX213</f>
        <v>2</v>
      </c>
      <c r="EY213" s="17">
        <f>FishAbundance!EY213</f>
        <v>0</v>
      </c>
      <c r="EZ213" s="17">
        <f>FishAbundance!EZ213</f>
        <v>0</v>
      </c>
      <c r="FA213" s="17">
        <f>FishAbundance!FA213</f>
        <v>0</v>
      </c>
      <c r="FB213" s="17">
        <f>FishAbundance!FB213</f>
        <v>0</v>
      </c>
      <c r="FC213" s="17">
        <f>FishAbundance!FC213</f>
        <v>0</v>
      </c>
      <c r="FE213" s="17">
        <f>VLOOKUP($A213, SiteInfo!$A$2:$R$480, MATCH(FishAbundancePRIMER!FE$1, SiteInfo!$A$1:$R$1,0), 0)</f>
        <v>10</v>
      </c>
      <c r="FF213" s="17">
        <f>VLOOKUP($A213, SiteInfo!$A$2:$R$480, MATCH(FishAbundancePRIMER!FF$1, SiteInfo!$A$1:$R$1,0), 0)</f>
        <v>12</v>
      </c>
      <c r="FG213" s="17">
        <f>VLOOKUP($A213, SiteInfo!$A$2:$R$480, MATCH(FishAbundancePRIMER!FG$1, SiteInfo!$A$1:$R$1,0), 0)</f>
        <v>2000</v>
      </c>
      <c r="FH213" s="17" t="str">
        <f>VLOOKUP($A213, SiteInfo!$A$2:$R$480, MATCH(FishAbundancePRIMER!FH$1, SiteInfo!$A$1:$R$1,0), 0)</f>
        <v>CD</v>
      </c>
      <c r="FI213" s="17">
        <f>VLOOKUP($A213, SiteInfo!$A$2:$R$480, MATCH(FishAbundancePRIMER!FI$1, SiteInfo!$A$1:$R$1,0), 0)</f>
        <v>4</v>
      </c>
      <c r="FJ213" s="17" t="str">
        <f>VLOOKUP($A213, SiteInfo!$A$2:$R$480, MATCH(FishAbundancePRIMER!FJ$1, SiteInfo!$A$1:$R$1,0), 0)</f>
        <v>Kapiti NE</v>
      </c>
      <c r="FK213" s="17" t="str">
        <f>VLOOKUP($A213, SiteInfo!$A$2:$R$480, MATCH(FishAbundancePRIMER!FK$1, SiteInfo!$A$1:$R$1,0), 0)</f>
        <v>Kapiti Is.</v>
      </c>
      <c r="FL213" s="17" t="str">
        <f>VLOOKUP($A213, SiteInfo!$A$2:$R$480, MATCH(FishAbundancePRIMER!FL$1, SiteInfo!$A$1:$R$1,0), 0)</f>
        <v>KPI</v>
      </c>
      <c r="FM213" s="17" t="str">
        <f>VLOOKUP($A213, SiteInfo!$A$2:$R$480, MATCH(FishAbundancePRIMER!FM$1, SiteInfo!$A$1:$R$1,0), 0)</f>
        <v>Kapiti Island</v>
      </c>
      <c r="FN213" s="17" t="str">
        <f>VLOOKUP($A213, SiteInfo!$A$2:$R$480, MATCH(FishAbundancePRIMER!FN$1, SiteInfo!$A$1:$R$1,0), 0)</f>
        <v>Ki</v>
      </c>
      <c r="FO213" s="17" t="str">
        <f>VLOOKUP($A213, SiteInfo!$A$2:$R$480, MATCH(FishAbundancePRIMER!FO$1, SiteInfo!$A$1:$R$1,0), 0)</f>
        <v>SWNI</v>
      </c>
    </row>
    <row r="214" spans="1:171" x14ac:dyDescent="0.25">
      <c r="A214" s="11" t="str">
        <f>FishAbundance!A214</f>
        <v>Ki6</v>
      </c>
      <c r="B214" s="17">
        <f>FishAbundance!B214</f>
        <v>0</v>
      </c>
      <c r="C214" s="17">
        <f>FishAbundance!C214</f>
        <v>0</v>
      </c>
      <c r="D214" s="17">
        <f>FishAbundance!D214</f>
        <v>0</v>
      </c>
      <c r="E214" s="17">
        <f>FishAbundance!E214</f>
        <v>0</v>
      </c>
      <c r="F214" s="17">
        <f>FishAbundance!F214</f>
        <v>0</v>
      </c>
      <c r="G214" s="17">
        <f>FishAbundance!G214</f>
        <v>0</v>
      </c>
      <c r="H214" s="17">
        <f>FishAbundance!H214</f>
        <v>0</v>
      </c>
      <c r="I214" s="17">
        <f>FishAbundance!I214</f>
        <v>0</v>
      </c>
      <c r="J214" s="17">
        <f>FishAbundance!J214</f>
        <v>0</v>
      </c>
      <c r="K214" s="17">
        <f>FishAbundance!K214</f>
        <v>0</v>
      </c>
      <c r="L214" s="17">
        <f>FishAbundance!L214</f>
        <v>0</v>
      </c>
      <c r="M214" s="17">
        <f>FishAbundance!M214</f>
        <v>0</v>
      </c>
      <c r="N214" s="17">
        <f>FishAbundance!N214</f>
        <v>0</v>
      </c>
      <c r="O214" s="17">
        <f>FishAbundance!O214</f>
        <v>0</v>
      </c>
      <c r="P214" s="17">
        <f>FishAbundance!P214</f>
        <v>0</v>
      </c>
      <c r="Q214" s="17">
        <f>FishAbundance!Q214</f>
        <v>0</v>
      </c>
      <c r="R214" s="17">
        <f>FishAbundance!R214</f>
        <v>0</v>
      </c>
      <c r="S214" s="17">
        <f>FishAbundance!S214</f>
        <v>0</v>
      </c>
      <c r="T214" s="17">
        <f>FishAbundance!T214</f>
        <v>0</v>
      </c>
      <c r="U214" s="17">
        <f>FishAbundance!U214</f>
        <v>0</v>
      </c>
      <c r="V214" s="17">
        <f>FishAbundance!V214</f>
        <v>0</v>
      </c>
      <c r="W214" s="17">
        <f>FishAbundance!W214</f>
        <v>0</v>
      </c>
      <c r="X214" s="17">
        <f>FishAbundance!X214</f>
        <v>0</v>
      </c>
      <c r="Y214" s="17">
        <f>FishAbundance!Y214</f>
        <v>0</v>
      </c>
      <c r="Z214" s="17">
        <f>FishAbundance!Z214</f>
        <v>0</v>
      </c>
      <c r="AA214" s="17">
        <f>FishAbundance!AA214</f>
        <v>0</v>
      </c>
      <c r="AB214" s="17">
        <f>FishAbundance!AB214</f>
        <v>0</v>
      </c>
      <c r="AC214" s="17">
        <f>FishAbundance!AC214</f>
        <v>0</v>
      </c>
      <c r="AD214" s="17">
        <f>FishAbundance!AD214</f>
        <v>0</v>
      </c>
      <c r="AE214" s="17">
        <f>FishAbundance!AE214</f>
        <v>0</v>
      </c>
      <c r="AF214" s="17">
        <f>FishAbundance!AF214</f>
        <v>0</v>
      </c>
      <c r="AG214" s="17">
        <f>FishAbundance!AG214</f>
        <v>0</v>
      </c>
      <c r="AH214" s="17">
        <f>FishAbundance!AH214</f>
        <v>0</v>
      </c>
      <c r="AI214" s="17">
        <f>FishAbundance!AI214</f>
        <v>0</v>
      </c>
      <c r="AJ214" s="17">
        <f>FishAbundance!AJ214</f>
        <v>0</v>
      </c>
      <c r="AK214" s="17">
        <f>FishAbundance!AK214</f>
        <v>0</v>
      </c>
      <c r="AL214" s="17">
        <f>FishAbundance!AL214</f>
        <v>0</v>
      </c>
      <c r="AM214" s="17">
        <f>FishAbundance!AM214</f>
        <v>0</v>
      </c>
      <c r="AN214" s="17">
        <f>FishAbundance!AN214</f>
        <v>0</v>
      </c>
      <c r="AO214" s="17">
        <f>FishAbundance!AO214</f>
        <v>0</v>
      </c>
      <c r="AP214" s="17">
        <f>FishAbundance!AP214</f>
        <v>0</v>
      </c>
      <c r="AQ214" s="17">
        <f>FishAbundance!AQ214</f>
        <v>0</v>
      </c>
      <c r="AR214" s="17">
        <f>FishAbundance!AR214</f>
        <v>0</v>
      </c>
      <c r="AS214" s="17">
        <f>FishAbundance!AS214</f>
        <v>0</v>
      </c>
      <c r="AT214" s="17">
        <f>FishAbundance!AT214</f>
        <v>0</v>
      </c>
      <c r="AU214" s="17">
        <f>FishAbundance!AU214</f>
        <v>0</v>
      </c>
      <c r="AV214" s="17">
        <f>FishAbundance!AV214</f>
        <v>0</v>
      </c>
      <c r="AW214" s="17">
        <f>FishAbundance!AW214</f>
        <v>0</v>
      </c>
      <c r="AX214" s="17">
        <f>FishAbundance!AX214</f>
        <v>0</v>
      </c>
      <c r="AY214" s="17">
        <f>FishAbundance!AY214</f>
        <v>0</v>
      </c>
      <c r="AZ214" s="17">
        <f>FishAbundance!AZ214</f>
        <v>0</v>
      </c>
      <c r="BA214" s="17">
        <f>FishAbundance!BA214</f>
        <v>0</v>
      </c>
      <c r="BB214" s="17">
        <f>FishAbundance!BB214</f>
        <v>0</v>
      </c>
      <c r="BC214" s="17">
        <f>FishAbundance!BC214</f>
        <v>0</v>
      </c>
      <c r="BD214" s="17">
        <f>FishAbundance!BD214</f>
        <v>0</v>
      </c>
      <c r="BE214" s="17">
        <f>FishAbundance!BE214</f>
        <v>0</v>
      </c>
      <c r="BF214" s="17">
        <f>FishAbundance!BF214</f>
        <v>0</v>
      </c>
      <c r="BG214" s="17">
        <f>FishAbundance!BG214</f>
        <v>0</v>
      </c>
      <c r="BH214" s="17">
        <f>FishAbundance!BH214</f>
        <v>0</v>
      </c>
      <c r="BI214" s="17">
        <f>FishAbundance!BI214</f>
        <v>0</v>
      </c>
      <c r="BJ214" s="17">
        <f>FishAbundance!BJ214</f>
        <v>0</v>
      </c>
      <c r="BK214" s="17">
        <f>FishAbundance!BK214</f>
        <v>0</v>
      </c>
      <c r="BL214" s="17">
        <f>FishAbundance!BL214</f>
        <v>0</v>
      </c>
      <c r="BM214" s="17">
        <f>FishAbundance!BM214</f>
        <v>0</v>
      </c>
      <c r="BN214" s="17">
        <f>FishAbundance!BN214</f>
        <v>0</v>
      </c>
      <c r="BO214" s="17">
        <f>FishAbundance!BO214</f>
        <v>0</v>
      </c>
      <c r="BP214" s="17">
        <f>FishAbundance!BP214</f>
        <v>0</v>
      </c>
      <c r="BQ214" s="17">
        <f>FishAbundance!BQ214</f>
        <v>0</v>
      </c>
      <c r="BR214" s="17">
        <f>FishAbundance!BR214</f>
        <v>2</v>
      </c>
      <c r="BS214" s="17">
        <f>FishAbundance!BS214</f>
        <v>0</v>
      </c>
      <c r="BT214" s="17">
        <f>FishAbundance!BT214</f>
        <v>0</v>
      </c>
      <c r="BU214" s="17">
        <f>FishAbundance!BU214</f>
        <v>0</v>
      </c>
      <c r="BV214" s="17">
        <f>FishAbundance!BV214</f>
        <v>0</v>
      </c>
      <c r="BW214" s="17">
        <f>FishAbundance!BW214</f>
        <v>0</v>
      </c>
      <c r="BX214" s="17">
        <f>FishAbundance!BX214</f>
        <v>0</v>
      </c>
      <c r="BY214" s="17">
        <f>FishAbundance!BY214</f>
        <v>0</v>
      </c>
      <c r="BZ214" s="17">
        <f>FishAbundance!BZ214</f>
        <v>0</v>
      </c>
      <c r="CA214" s="17">
        <f>FishAbundance!CA214</f>
        <v>0</v>
      </c>
      <c r="CB214" s="17">
        <f>FishAbundance!CB214</f>
        <v>0</v>
      </c>
      <c r="CC214" s="17">
        <f>FishAbundance!CC214</f>
        <v>0</v>
      </c>
      <c r="CD214" s="17">
        <f>FishAbundance!CD214</f>
        <v>0</v>
      </c>
      <c r="CE214" s="17">
        <f>FishAbundance!CE214</f>
        <v>0</v>
      </c>
      <c r="CF214" s="17">
        <f>FishAbundance!CF214</f>
        <v>0</v>
      </c>
      <c r="CG214" s="17">
        <f>FishAbundance!CG214</f>
        <v>0</v>
      </c>
      <c r="CH214" s="17">
        <f>FishAbundance!CH214</f>
        <v>0</v>
      </c>
      <c r="CI214" s="17">
        <f>FishAbundance!CI214</f>
        <v>0</v>
      </c>
      <c r="CJ214" s="17">
        <f>FishAbundance!CJ214</f>
        <v>0</v>
      </c>
      <c r="CK214" s="17">
        <f>FishAbundance!CK214</f>
        <v>0</v>
      </c>
      <c r="CL214" s="17">
        <f>FishAbundance!CL214</f>
        <v>0</v>
      </c>
      <c r="CM214" s="17">
        <f>FishAbundance!CM214</f>
        <v>0</v>
      </c>
      <c r="CN214" s="17">
        <f>FishAbundance!CN214</f>
        <v>0</v>
      </c>
      <c r="CO214" s="17">
        <f>FishAbundance!CO214</f>
        <v>0</v>
      </c>
      <c r="CP214" s="17">
        <f>FishAbundance!CP214</f>
        <v>0</v>
      </c>
      <c r="CQ214" s="17">
        <f>FishAbundance!CQ214</f>
        <v>0</v>
      </c>
      <c r="CR214" s="17">
        <f>FishAbundance!CR214</f>
        <v>0</v>
      </c>
      <c r="CS214" s="17">
        <f>FishAbundance!CS214</f>
        <v>0</v>
      </c>
      <c r="CT214" s="17">
        <f>FishAbundance!CT214</f>
        <v>0</v>
      </c>
      <c r="CU214" s="17">
        <f>FishAbundance!CU214</f>
        <v>0</v>
      </c>
      <c r="CV214" s="17">
        <f>FishAbundance!CV214</f>
        <v>0</v>
      </c>
      <c r="CW214" s="17">
        <f>FishAbundance!CW214</f>
        <v>0</v>
      </c>
      <c r="CX214" s="17">
        <f>FishAbundance!CX214</f>
        <v>0</v>
      </c>
      <c r="CY214" s="17">
        <f>FishAbundance!CY214</f>
        <v>0</v>
      </c>
      <c r="CZ214" s="17">
        <f>FishAbundance!CZ214</f>
        <v>0</v>
      </c>
      <c r="DA214" s="17">
        <f>FishAbundance!DA214</f>
        <v>3</v>
      </c>
      <c r="DB214" s="17">
        <f>FishAbundance!DB214</f>
        <v>0</v>
      </c>
      <c r="DC214" s="17">
        <f>FishAbundance!DC214</f>
        <v>1</v>
      </c>
      <c r="DD214" s="17">
        <f>FishAbundance!DD214</f>
        <v>0</v>
      </c>
      <c r="DE214" s="17">
        <f>FishAbundance!DE214</f>
        <v>0</v>
      </c>
      <c r="DF214" s="17">
        <f>FishAbundance!DF214</f>
        <v>2</v>
      </c>
      <c r="DG214" s="17">
        <f>FishAbundance!DG214</f>
        <v>0</v>
      </c>
      <c r="DH214" s="17">
        <f>FishAbundance!DH214</f>
        <v>0</v>
      </c>
      <c r="DI214" s="17">
        <f>FishAbundance!DI214</f>
        <v>0</v>
      </c>
      <c r="DJ214" s="17">
        <f>FishAbundance!DJ214</f>
        <v>0</v>
      </c>
      <c r="DK214" s="17">
        <f>FishAbundance!DK214</f>
        <v>0</v>
      </c>
      <c r="DL214" s="17">
        <f>FishAbundance!DL214</f>
        <v>0</v>
      </c>
      <c r="DM214" s="17">
        <f>FishAbundance!DM214</f>
        <v>0</v>
      </c>
      <c r="DN214" s="17">
        <f>FishAbundance!DN214</f>
        <v>0</v>
      </c>
      <c r="DO214" s="17">
        <f>FishAbundance!DO214</f>
        <v>0</v>
      </c>
      <c r="DP214" s="17">
        <f>FishAbundance!DP214</f>
        <v>0</v>
      </c>
      <c r="DQ214" s="17">
        <f>FishAbundance!DQ214</f>
        <v>0</v>
      </c>
      <c r="DR214" s="17">
        <f>FishAbundance!DR214</f>
        <v>0</v>
      </c>
      <c r="DS214" s="17">
        <f>FishAbundance!DS214</f>
        <v>2</v>
      </c>
      <c r="DT214" s="17">
        <f>FishAbundance!DT214</f>
        <v>0</v>
      </c>
      <c r="DU214" s="17">
        <f>FishAbundance!DU214</f>
        <v>0</v>
      </c>
      <c r="DV214" s="17">
        <f>FishAbundance!DV214</f>
        <v>3</v>
      </c>
      <c r="DW214" s="17">
        <f>FishAbundance!DW214</f>
        <v>0</v>
      </c>
      <c r="DX214" s="17">
        <f>FishAbundance!DX214</f>
        <v>0</v>
      </c>
      <c r="DY214" s="17">
        <f>FishAbundance!DY214</f>
        <v>0</v>
      </c>
      <c r="DZ214" s="17">
        <f>FishAbundance!DZ214</f>
        <v>2</v>
      </c>
      <c r="EA214" s="17">
        <f>FishAbundance!EA214</f>
        <v>2</v>
      </c>
      <c r="EB214" s="17">
        <f>FishAbundance!EB214</f>
        <v>2</v>
      </c>
      <c r="EC214" s="17">
        <f>FishAbundance!EC214</f>
        <v>2</v>
      </c>
      <c r="ED214" s="17">
        <f>FishAbundance!ED214</f>
        <v>0</v>
      </c>
      <c r="EE214" s="17">
        <f>FishAbundance!EE214</f>
        <v>0</v>
      </c>
      <c r="EF214" s="17">
        <f>FishAbundance!EF214</f>
        <v>0</v>
      </c>
      <c r="EG214" s="17">
        <f>FishAbundance!EG214</f>
        <v>0</v>
      </c>
      <c r="EH214" s="17">
        <f>FishAbundance!EH214</f>
        <v>0</v>
      </c>
      <c r="EI214" s="17">
        <f>FishAbundance!EI214</f>
        <v>1</v>
      </c>
      <c r="EJ214" s="17">
        <f>FishAbundance!EJ214</f>
        <v>0</v>
      </c>
      <c r="EK214" s="17">
        <f>FishAbundance!EK214</f>
        <v>0</v>
      </c>
      <c r="EL214" s="17">
        <f>FishAbundance!EL214</f>
        <v>0</v>
      </c>
      <c r="EM214" s="17">
        <f>FishAbundance!EM214</f>
        <v>3</v>
      </c>
      <c r="EN214" s="17">
        <f>FishAbundance!EN214</f>
        <v>1</v>
      </c>
      <c r="EO214" s="17">
        <f>FishAbundance!EO214</f>
        <v>2</v>
      </c>
      <c r="EP214" s="17">
        <f>FishAbundance!EP214</f>
        <v>0</v>
      </c>
      <c r="EQ214" s="17">
        <f>FishAbundance!EQ214</f>
        <v>0</v>
      </c>
      <c r="ER214" s="17">
        <f>FishAbundance!ER214</f>
        <v>0</v>
      </c>
      <c r="ES214" s="17">
        <f>FishAbundance!ES214</f>
        <v>0</v>
      </c>
      <c r="ET214" s="17">
        <f>FishAbundance!ET214</f>
        <v>0</v>
      </c>
      <c r="EU214" s="17">
        <f>FishAbundance!EU214</f>
        <v>0</v>
      </c>
      <c r="EV214" s="17">
        <f>FishAbundance!EV214</f>
        <v>0</v>
      </c>
      <c r="EW214" s="17">
        <f>FishAbundance!EW214</f>
        <v>0</v>
      </c>
      <c r="EX214" s="17">
        <f>FishAbundance!EX214</f>
        <v>0</v>
      </c>
      <c r="EY214" s="17">
        <f>FishAbundance!EY214</f>
        <v>0</v>
      </c>
      <c r="EZ214" s="17">
        <f>FishAbundance!EZ214</f>
        <v>0</v>
      </c>
      <c r="FA214" s="17">
        <f>FishAbundance!FA214</f>
        <v>0</v>
      </c>
      <c r="FB214" s="17">
        <f>FishAbundance!FB214</f>
        <v>0</v>
      </c>
      <c r="FC214" s="17">
        <f>FishAbundance!FC214</f>
        <v>0</v>
      </c>
      <c r="FE214" s="17">
        <f>VLOOKUP($A214, SiteInfo!$A$2:$R$480, MATCH(FishAbundancePRIMER!FE$1, SiteInfo!$A$1:$R$1,0), 0)</f>
        <v>10</v>
      </c>
      <c r="FF214" s="17">
        <f>VLOOKUP($A214, SiteInfo!$A$2:$R$480, MATCH(FishAbundancePRIMER!FF$1, SiteInfo!$A$1:$R$1,0), 0)</f>
        <v>12</v>
      </c>
      <c r="FG214" s="17">
        <f>VLOOKUP($A214, SiteInfo!$A$2:$R$480, MATCH(FishAbundancePRIMER!FG$1, SiteInfo!$A$1:$R$1,0), 0)</f>
        <v>2000</v>
      </c>
      <c r="FH214" s="17" t="str">
        <f>VLOOKUP($A214, SiteInfo!$A$2:$R$480, MATCH(FishAbundancePRIMER!FH$1, SiteInfo!$A$1:$R$1,0), 0)</f>
        <v>CD</v>
      </c>
      <c r="FI214" s="17">
        <f>VLOOKUP($A214, SiteInfo!$A$2:$R$480, MATCH(FishAbundancePRIMER!FI$1, SiteInfo!$A$1:$R$1,0), 0)</f>
        <v>3</v>
      </c>
      <c r="FJ214" s="17" t="str">
        <f>VLOOKUP($A214, SiteInfo!$A$2:$R$480, MATCH(FishAbundancePRIMER!FJ$1, SiteInfo!$A$1:$R$1,0), 0)</f>
        <v>Kapiti SE</v>
      </c>
      <c r="FK214" s="17" t="str">
        <f>VLOOKUP($A214, SiteInfo!$A$2:$R$480, MATCH(FishAbundancePRIMER!FK$1, SiteInfo!$A$1:$R$1,0), 0)</f>
        <v>Kapiti Is.</v>
      </c>
      <c r="FL214" s="17" t="str">
        <f>VLOOKUP($A214, SiteInfo!$A$2:$R$480, MATCH(FishAbundancePRIMER!FL$1, SiteInfo!$A$1:$R$1,0), 0)</f>
        <v>KPI</v>
      </c>
      <c r="FM214" s="17" t="str">
        <f>VLOOKUP($A214, SiteInfo!$A$2:$R$480, MATCH(FishAbundancePRIMER!FM$1, SiteInfo!$A$1:$R$1,0), 0)</f>
        <v>Kapiti Island</v>
      </c>
      <c r="FN214" s="17" t="str">
        <f>VLOOKUP($A214, SiteInfo!$A$2:$R$480, MATCH(FishAbundancePRIMER!FN$1, SiteInfo!$A$1:$R$1,0), 0)</f>
        <v>Ki</v>
      </c>
      <c r="FO214" s="17" t="str">
        <f>VLOOKUP($A214, SiteInfo!$A$2:$R$480, MATCH(FishAbundancePRIMER!FO$1, SiteInfo!$A$1:$R$1,0), 0)</f>
        <v>SWNI</v>
      </c>
    </row>
    <row r="215" spans="1:171" x14ac:dyDescent="0.25">
      <c r="A215" s="11" t="str">
        <f>FishAbundance!A215</f>
        <v>Ki7</v>
      </c>
      <c r="B215" s="17">
        <f>FishAbundance!B215</f>
        <v>0</v>
      </c>
      <c r="C215" s="17">
        <f>FishAbundance!C215</f>
        <v>0</v>
      </c>
      <c r="D215" s="17">
        <f>FishAbundance!D215</f>
        <v>0</v>
      </c>
      <c r="E215" s="17">
        <f>FishAbundance!E215</f>
        <v>0</v>
      </c>
      <c r="F215" s="17">
        <f>FishAbundance!F215</f>
        <v>0</v>
      </c>
      <c r="G215" s="17">
        <f>FishAbundance!G215</f>
        <v>0</v>
      </c>
      <c r="H215" s="17">
        <f>FishAbundance!H215</f>
        <v>0</v>
      </c>
      <c r="I215" s="17">
        <f>FishAbundance!I215</f>
        <v>0</v>
      </c>
      <c r="J215" s="17">
        <f>FishAbundance!J215</f>
        <v>0</v>
      </c>
      <c r="K215" s="17">
        <f>FishAbundance!K215</f>
        <v>0</v>
      </c>
      <c r="L215" s="17">
        <f>FishAbundance!L215</f>
        <v>0</v>
      </c>
      <c r="M215" s="17">
        <f>FishAbundance!M215</f>
        <v>0</v>
      </c>
      <c r="N215" s="17">
        <f>FishAbundance!N215</f>
        <v>0</v>
      </c>
      <c r="O215" s="17">
        <f>FishAbundance!O215</f>
        <v>0</v>
      </c>
      <c r="P215" s="17">
        <f>FishAbundance!P215</f>
        <v>0</v>
      </c>
      <c r="Q215" s="17">
        <f>FishAbundance!Q215</f>
        <v>0</v>
      </c>
      <c r="R215" s="17">
        <f>FishAbundance!R215</f>
        <v>0</v>
      </c>
      <c r="S215" s="17">
        <f>FishAbundance!S215</f>
        <v>0</v>
      </c>
      <c r="T215" s="17">
        <f>FishAbundance!T215</f>
        <v>0</v>
      </c>
      <c r="U215" s="17">
        <f>FishAbundance!U215</f>
        <v>0</v>
      </c>
      <c r="V215" s="17">
        <f>FishAbundance!V215</f>
        <v>0</v>
      </c>
      <c r="W215" s="17">
        <f>FishAbundance!W215</f>
        <v>0</v>
      </c>
      <c r="X215" s="17">
        <f>FishAbundance!X215</f>
        <v>0</v>
      </c>
      <c r="Y215" s="17">
        <f>FishAbundance!Y215</f>
        <v>0</v>
      </c>
      <c r="Z215" s="17">
        <f>FishAbundance!Z215</f>
        <v>0</v>
      </c>
      <c r="AA215" s="17">
        <f>FishAbundance!AA215</f>
        <v>0</v>
      </c>
      <c r="AB215" s="17">
        <f>FishAbundance!AB215</f>
        <v>0</v>
      </c>
      <c r="AC215" s="17">
        <f>FishAbundance!AC215</f>
        <v>0</v>
      </c>
      <c r="AD215" s="17">
        <f>FishAbundance!AD215</f>
        <v>0</v>
      </c>
      <c r="AE215" s="17">
        <f>FishAbundance!AE215</f>
        <v>0</v>
      </c>
      <c r="AF215" s="17">
        <f>FishAbundance!AF215</f>
        <v>0</v>
      </c>
      <c r="AG215" s="17">
        <f>FishAbundance!AG215</f>
        <v>0</v>
      </c>
      <c r="AH215" s="17">
        <f>FishAbundance!AH215</f>
        <v>0</v>
      </c>
      <c r="AI215" s="17">
        <f>FishAbundance!AI215</f>
        <v>0</v>
      </c>
      <c r="AJ215" s="17">
        <f>FishAbundance!AJ215</f>
        <v>0</v>
      </c>
      <c r="AK215" s="17">
        <f>FishAbundance!AK215</f>
        <v>0</v>
      </c>
      <c r="AL215" s="17">
        <f>FishAbundance!AL215</f>
        <v>0</v>
      </c>
      <c r="AM215" s="17">
        <f>FishAbundance!AM215</f>
        <v>0</v>
      </c>
      <c r="AN215" s="17">
        <f>FishAbundance!AN215</f>
        <v>0</v>
      </c>
      <c r="AO215" s="17">
        <f>FishAbundance!AO215</f>
        <v>0</v>
      </c>
      <c r="AP215" s="17">
        <f>FishAbundance!AP215</f>
        <v>0</v>
      </c>
      <c r="AQ215" s="17">
        <f>FishAbundance!AQ215</f>
        <v>0</v>
      </c>
      <c r="AR215" s="17">
        <f>FishAbundance!AR215</f>
        <v>0</v>
      </c>
      <c r="AS215" s="17">
        <f>FishAbundance!AS215</f>
        <v>0</v>
      </c>
      <c r="AT215" s="17">
        <f>FishAbundance!AT215</f>
        <v>0</v>
      </c>
      <c r="AU215" s="17">
        <f>FishAbundance!AU215</f>
        <v>0</v>
      </c>
      <c r="AV215" s="17">
        <f>FishAbundance!AV215</f>
        <v>0</v>
      </c>
      <c r="AW215" s="17">
        <f>FishAbundance!AW215</f>
        <v>0</v>
      </c>
      <c r="AX215" s="17">
        <f>FishAbundance!AX215</f>
        <v>0</v>
      </c>
      <c r="AY215" s="17">
        <f>FishAbundance!AY215</f>
        <v>0</v>
      </c>
      <c r="AZ215" s="17">
        <f>FishAbundance!AZ215</f>
        <v>0</v>
      </c>
      <c r="BA215" s="17">
        <f>FishAbundance!BA215</f>
        <v>0</v>
      </c>
      <c r="BB215" s="17">
        <f>FishAbundance!BB215</f>
        <v>0</v>
      </c>
      <c r="BC215" s="17">
        <f>FishAbundance!BC215</f>
        <v>0</v>
      </c>
      <c r="BD215" s="17">
        <f>FishAbundance!BD215</f>
        <v>0</v>
      </c>
      <c r="BE215" s="17">
        <f>FishAbundance!BE215</f>
        <v>0</v>
      </c>
      <c r="BF215" s="17">
        <f>FishAbundance!BF215</f>
        <v>0</v>
      </c>
      <c r="BG215" s="17">
        <f>FishAbundance!BG215</f>
        <v>0</v>
      </c>
      <c r="BH215" s="17">
        <f>FishAbundance!BH215</f>
        <v>0</v>
      </c>
      <c r="BI215" s="17">
        <f>FishAbundance!BI215</f>
        <v>0</v>
      </c>
      <c r="BJ215" s="17">
        <f>FishAbundance!BJ215</f>
        <v>0</v>
      </c>
      <c r="BK215" s="17">
        <f>FishAbundance!BK215</f>
        <v>0</v>
      </c>
      <c r="BL215" s="17">
        <f>FishAbundance!BL215</f>
        <v>0</v>
      </c>
      <c r="BM215" s="17">
        <f>FishAbundance!BM215</f>
        <v>0</v>
      </c>
      <c r="BN215" s="17">
        <f>FishAbundance!BN215</f>
        <v>0</v>
      </c>
      <c r="BO215" s="17">
        <f>FishAbundance!BO215</f>
        <v>0</v>
      </c>
      <c r="BP215" s="17">
        <f>FishAbundance!BP215</f>
        <v>0</v>
      </c>
      <c r="BQ215" s="17">
        <f>FishAbundance!BQ215</f>
        <v>0</v>
      </c>
      <c r="BR215" s="17">
        <f>FishAbundance!BR215</f>
        <v>0</v>
      </c>
      <c r="BS215" s="17">
        <f>FishAbundance!BS215</f>
        <v>0</v>
      </c>
      <c r="BT215" s="17">
        <f>FishAbundance!BT215</f>
        <v>0</v>
      </c>
      <c r="BU215" s="17">
        <f>FishAbundance!BU215</f>
        <v>0</v>
      </c>
      <c r="BV215" s="17">
        <f>FishAbundance!BV215</f>
        <v>0</v>
      </c>
      <c r="BW215" s="17">
        <f>FishAbundance!BW215</f>
        <v>0</v>
      </c>
      <c r="BX215" s="17">
        <f>FishAbundance!BX215</f>
        <v>0</v>
      </c>
      <c r="BY215" s="17">
        <f>FishAbundance!BY215</f>
        <v>0</v>
      </c>
      <c r="BZ215" s="17">
        <f>FishAbundance!BZ215</f>
        <v>0</v>
      </c>
      <c r="CA215" s="17">
        <f>FishAbundance!CA215</f>
        <v>0</v>
      </c>
      <c r="CB215" s="17">
        <f>FishAbundance!CB215</f>
        <v>0</v>
      </c>
      <c r="CC215" s="17">
        <f>FishAbundance!CC215</f>
        <v>0</v>
      </c>
      <c r="CD215" s="17">
        <f>FishAbundance!CD215</f>
        <v>0</v>
      </c>
      <c r="CE215" s="17">
        <f>FishAbundance!CE215</f>
        <v>0</v>
      </c>
      <c r="CF215" s="17">
        <f>FishAbundance!CF215</f>
        <v>0</v>
      </c>
      <c r="CG215" s="17">
        <f>FishAbundance!CG215</f>
        <v>0</v>
      </c>
      <c r="CH215" s="17">
        <f>FishAbundance!CH215</f>
        <v>0</v>
      </c>
      <c r="CI215" s="17">
        <f>FishAbundance!CI215</f>
        <v>0</v>
      </c>
      <c r="CJ215" s="17">
        <f>FishAbundance!CJ215</f>
        <v>0</v>
      </c>
      <c r="CK215" s="17">
        <f>FishAbundance!CK215</f>
        <v>0</v>
      </c>
      <c r="CL215" s="17">
        <f>FishAbundance!CL215</f>
        <v>0</v>
      </c>
      <c r="CM215" s="17">
        <f>FishAbundance!CM215</f>
        <v>0</v>
      </c>
      <c r="CN215" s="17">
        <f>FishAbundance!CN215</f>
        <v>0</v>
      </c>
      <c r="CO215" s="17">
        <f>FishAbundance!CO215</f>
        <v>0</v>
      </c>
      <c r="CP215" s="17">
        <f>FishAbundance!CP215</f>
        <v>0</v>
      </c>
      <c r="CQ215" s="17">
        <f>FishAbundance!CQ215</f>
        <v>0</v>
      </c>
      <c r="CR215" s="17">
        <f>FishAbundance!CR215</f>
        <v>0</v>
      </c>
      <c r="CS215" s="17">
        <f>FishAbundance!CS215</f>
        <v>0</v>
      </c>
      <c r="CT215" s="17">
        <f>FishAbundance!CT215</f>
        <v>0</v>
      </c>
      <c r="CU215" s="17">
        <f>FishAbundance!CU215</f>
        <v>0</v>
      </c>
      <c r="CV215" s="17">
        <f>FishAbundance!CV215</f>
        <v>0</v>
      </c>
      <c r="CW215" s="17">
        <f>FishAbundance!CW215</f>
        <v>0</v>
      </c>
      <c r="CX215" s="17">
        <f>FishAbundance!CX215</f>
        <v>0</v>
      </c>
      <c r="CY215" s="17">
        <f>FishAbundance!CY215</f>
        <v>0</v>
      </c>
      <c r="CZ215" s="17">
        <f>FishAbundance!CZ215</f>
        <v>0</v>
      </c>
      <c r="DA215" s="17">
        <f>FishAbundance!DA215</f>
        <v>2</v>
      </c>
      <c r="DB215" s="17">
        <f>FishAbundance!DB215</f>
        <v>0</v>
      </c>
      <c r="DC215" s="17">
        <f>FishAbundance!DC215</f>
        <v>2</v>
      </c>
      <c r="DD215" s="17">
        <f>FishAbundance!DD215</f>
        <v>0</v>
      </c>
      <c r="DE215" s="17">
        <f>FishAbundance!DE215</f>
        <v>0</v>
      </c>
      <c r="DF215" s="17">
        <f>FishAbundance!DF215</f>
        <v>0</v>
      </c>
      <c r="DG215" s="17">
        <f>FishAbundance!DG215</f>
        <v>0</v>
      </c>
      <c r="DH215" s="17">
        <f>FishAbundance!DH215</f>
        <v>0</v>
      </c>
      <c r="DI215" s="17">
        <f>FishAbundance!DI215</f>
        <v>0</v>
      </c>
      <c r="DJ215" s="17">
        <f>FishAbundance!DJ215</f>
        <v>0</v>
      </c>
      <c r="DK215" s="17">
        <f>FishAbundance!DK215</f>
        <v>0</v>
      </c>
      <c r="DL215" s="17">
        <f>FishAbundance!DL215</f>
        <v>0</v>
      </c>
      <c r="DM215" s="17">
        <f>FishAbundance!DM215</f>
        <v>0</v>
      </c>
      <c r="DN215" s="17">
        <f>FishAbundance!DN215</f>
        <v>0</v>
      </c>
      <c r="DO215" s="17">
        <f>FishAbundance!DO215</f>
        <v>0</v>
      </c>
      <c r="DP215" s="17">
        <f>FishAbundance!DP215</f>
        <v>0</v>
      </c>
      <c r="DQ215" s="17">
        <f>FishAbundance!DQ215</f>
        <v>0</v>
      </c>
      <c r="DR215" s="17">
        <f>FishAbundance!DR215</f>
        <v>0</v>
      </c>
      <c r="DS215" s="17">
        <f>FishAbundance!DS215</f>
        <v>2</v>
      </c>
      <c r="DT215" s="17">
        <f>FishAbundance!DT215</f>
        <v>0</v>
      </c>
      <c r="DU215" s="17">
        <f>FishAbundance!DU215</f>
        <v>0</v>
      </c>
      <c r="DV215" s="17">
        <f>FishAbundance!DV215</f>
        <v>0</v>
      </c>
      <c r="DW215" s="17">
        <f>FishAbundance!DW215</f>
        <v>0</v>
      </c>
      <c r="DX215" s="17">
        <f>FishAbundance!DX215</f>
        <v>0</v>
      </c>
      <c r="DY215" s="17">
        <f>FishAbundance!DY215</f>
        <v>0</v>
      </c>
      <c r="DZ215" s="17">
        <f>FishAbundance!DZ215</f>
        <v>0</v>
      </c>
      <c r="EA215" s="17">
        <f>FishAbundance!EA215</f>
        <v>0</v>
      </c>
      <c r="EB215" s="17">
        <f>FishAbundance!EB215</f>
        <v>2</v>
      </c>
      <c r="EC215" s="17">
        <f>FishAbundance!EC215</f>
        <v>2</v>
      </c>
      <c r="ED215" s="17">
        <f>FishAbundance!ED215</f>
        <v>0</v>
      </c>
      <c r="EE215" s="17">
        <f>FishAbundance!EE215</f>
        <v>0</v>
      </c>
      <c r="EF215" s="17">
        <f>FishAbundance!EF215</f>
        <v>0</v>
      </c>
      <c r="EG215" s="17">
        <f>FishAbundance!EG215</f>
        <v>0</v>
      </c>
      <c r="EH215" s="17">
        <f>FishAbundance!EH215</f>
        <v>0</v>
      </c>
      <c r="EI215" s="17">
        <f>FishAbundance!EI215</f>
        <v>2</v>
      </c>
      <c r="EJ215" s="17">
        <f>FishAbundance!EJ215</f>
        <v>0</v>
      </c>
      <c r="EK215" s="17">
        <f>FishAbundance!EK215</f>
        <v>0</v>
      </c>
      <c r="EL215" s="17">
        <f>FishAbundance!EL215</f>
        <v>0</v>
      </c>
      <c r="EM215" s="17">
        <f>FishAbundance!EM215</f>
        <v>3</v>
      </c>
      <c r="EN215" s="17">
        <f>FishAbundance!EN215</f>
        <v>0</v>
      </c>
      <c r="EO215" s="17">
        <f>FishAbundance!EO215</f>
        <v>0</v>
      </c>
      <c r="EP215" s="17">
        <f>FishAbundance!EP215</f>
        <v>0</v>
      </c>
      <c r="EQ215" s="17">
        <f>FishAbundance!EQ215</f>
        <v>0</v>
      </c>
      <c r="ER215" s="17">
        <f>FishAbundance!ER215</f>
        <v>0</v>
      </c>
      <c r="ES215" s="17">
        <f>FishAbundance!ES215</f>
        <v>0</v>
      </c>
      <c r="ET215" s="17">
        <f>FishAbundance!ET215</f>
        <v>0</v>
      </c>
      <c r="EU215" s="17">
        <f>FishAbundance!EU215</f>
        <v>0</v>
      </c>
      <c r="EV215" s="17">
        <f>FishAbundance!EV215</f>
        <v>0</v>
      </c>
      <c r="EW215" s="17">
        <f>FishAbundance!EW215</f>
        <v>0</v>
      </c>
      <c r="EX215" s="17">
        <f>FishAbundance!EX215</f>
        <v>0</v>
      </c>
      <c r="EY215" s="17">
        <f>FishAbundance!EY215</f>
        <v>0</v>
      </c>
      <c r="EZ215" s="17">
        <f>FishAbundance!EZ215</f>
        <v>0</v>
      </c>
      <c r="FA215" s="17">
        <f>FishAbundance!FA215</f>
        <v>0</v>
      </c>
      <c r="FB215" s="17">
        <f>FishAbundance!FB215</f>
        <v>0</v>
      </c>
      <c r="FC215" s="17">
        <f>FishAbundance!FC215</f>
        <v>0</v>
      </c>
      <c r="FE215" s="17">
        <f>VLOOKUP($A215, SiteInfo!$A$2:$R$480, MATCH(FishAbundancePRIMER!FE$1, SiteInfo!$A$1:$R$1,0), 0)</f>
        <v>10</v>
      </c>
      <c r="FF215" s="17">
        <f>VLOOKUP($A215, SiteInfo!$A$2:$R$480, MATCH(FishAbundancePRIMER!FF$1, SiteInfo!$A$1:$R$1,0), 0)</f>
        <v>12</v>
      </c>
      <c r="FG215" s="17">
        <f>VLOOKUP($A215, SiteInfo!$A$2:$R$480, MATCH(FishAbundancePRIMER!FG$1, SiteInfo!$A$1:$R$1,0), 0)</f>
        <v>2000</v>
      </c>
      <c r="FH215" s="17" t="str">
        <f>VLOOKUP($A215, SiteInfo!$A$2:$R$480, MATCH(FishAbundancePRIMER!FH$1, SiteInfo!$A$1:$R$1,0), 0)</f>
        <v>CD</v>
      </c>
      <c r="FI215" s="17">
        <f>VLOOKUP($A215, SiteInfo!$A$2:$R$480, MATCH(FishAbundancePRIMER!FI$1, SiteInfo!$A$1:$R$1,0), 0)</f>
        <v>1</v>
      </c>
      <c r="FJ215" s="17" t="str">
        <f>VLOOKUP($A215, SiteInfo!$A$2:$R$480, MATCH(FishAbundancePRIMER!FJ$1, SiteInfo!$A$1:$R$1,0), 0)</f>
        <v>Kapiti S</v>
      </c>
      <c r="FK215" s="17" t="str">
        <f>VLOOKUP($A215, SiteInfo!$A$2:$R$480, MATCH(FishAbundancePRIMER!FK$1, SiteInfo!$A$1:$R$1,0), 0)</f>
        <v>Kapiti Is.</v>
      </c>
      <c r="FL215" s="17" t="str">
        <f>VLOOKUP($A215, SiteInfo!$A$2:$R$480, MATCH(FishAbundancePRIMER!FL$1, SiteInfo!$A$1:$R$1,0), 0)</f>
        <v>KPI</v>
      </c>
      <c r="FM215" s="17" t="str">
        <f>VLOOKUP($A215, SiteInfo!$A$2:$R$480, MATCH(FishAbundancePRIMER!FM$1, SiteInfo!$A$1:$R$1,0), 0)</f>
        <v>Kapiti Island</v>
      </c>
      <c r="FN215" s="17" t="str">
        <f>VLOOKUP($A215, SiteInfo!$A$2:$R$480, MATCH(FishAbundancePRIMER!FN$1, SiteInfo!$A$1:$R$1,0), 0)</f>
        <v>Ki</v>
      </c>
      <c r="FO215" s="17" t="str">
        <f>VLOOKUP($A215, SiteInfo!$A$2:$R$480, MATCH(FishAbundancePRIMER!FO$1, SiteInfo!$A$1:$R$1,0), 0)</f>
        <v>SWNI</v>
      </c>
    </row>
    <row r="216" spans="1:171" x14ac:dyDescent="0.25">
      <c r="A216" s="11" t="str">
        <f>FishAbundance!A216</f>
        <v>L1</v>
      </c>
      <c r="B216" s="17">
        <f>FishAbundance!B216</f>
        <v>0</v>
      </c>
      <c r="C216" s="17">
        <f>FishAbundance!C216</f>
        <v>0</v>
      </c>
      <c r="D216" s="17">
        <f>FishAbundance!D216</f>
        <v>0</v>
      </c>
      <c r="E216" s="17">
        <f>FishAbundance!E216</f>
        <v>0</v>
      </c>
      <c r="F216" s="17">
        <f>FishAbundance!F216</f>
        <v>0</v>
      </c>
      <c r="G216" s="17">
        <f>FishAbundance!G216</f>
        <v>0</v>
      </c>
      <c r="H216" s="17">
        <f>FishAbundance!H216</f>
        <v>0</v>
      </c>
      <c r="I216" s="17">
        <f>FishAbundance!I216</f>
        <v>0</v>
      </c>
      <c r="J216" s="17">
        <f>FishAbundance!J216</f>
        <v>0</v>
      </c>
      <c r="K216" s="17">
        <f>FishAbundance!K216</f>
        <v>0</v>
      </c>
      <c r="L216" s="17">
        <f>FishAbundance!L216</f>
        <v>0</v>
      </c>
      <c r="M216" s="17">
        <f>FishAbundance!M216</f>
        <v>0</v>
      </c>
      <c r="N216" s="17">
        <f>FishAbundance!N216</f>
        <v>0</v>
      </c>
      <c r="O216" s="17">
        <f>FishAbundance!O216</f>
        <v>0</v>
      </c>
      <c r="P216" s="17">
        <f>FishAbundance!P216</f>
        <v>0</v>
      </c>
      <c r="Q216" s="17">
        <f>FishAbundance!Q216</f>
        <v>0</v>
      </c>
      <c r="R216" s="17">
        <f>FishAbundance!R216</f>
        <v>0</v>
      </c>
      <c r="S216" s="17">
        <f>FishAbundance!S216</f>
        <v>0</v>
      </c>
      <c r="T216" s="17">
        <f>FishAbundance!T216</f>
        <v>0</v>
      </c>
      <c r="U216" s="17">
        <f>FishAbundance!U216</f>
        <v>0</v>
      </c>
      <c r="V216" s="17">
        <f>FishAbundance!V216</f>
        <v>0</v>
      </c>
      <c r="W216" s="17">
        <f>FishAbundance!W216</f>
        <v>0</v>
      </c>
      <c r="X216" s="17">
        <f>FishAbundance!X216</f>
        <v>0</v>
      </c>
      <c r="Y216" s="17">
        <f>FishAbundance!Y216</f>
        <v>0</v>
      </c>
      <c r="Z216" s="17">
        <f>FishAbundance!Z216</f>
        <v>0</v>
      </c>
      <c r="AA216" s="17">
        <f>FishAbundance!AA216</f>
        <v>2</v>
      </c>
      <c r="AB216" s="17">
        <f>FishAbundance!AB216</f>
        <v>0</v>
      </c>
      <c r="AC216" s="17">
        <f>FishAbundance!AC216</f>
        <v>0</v>
      </c>
      <c r="AD216" s="17">
        <f>FishAbundance!AD216</f>
        <v>0</v>
      </c>
      <c r="AE216" s="17">
        <f>FishAbundance!AE216</f>
        <v>0</v>
      </c>
      <c r="AF216" s="17">
        <f>FishAbundance!AF216</f>
        <v>0</v>
      </c>
      <c r="AG216" s="17">
        <f>FishAbundance!AG216</f>
        <v>0</v>
      </c>
      <c r="AH216" s="17">
        <f>FishAbundance!AH216</f>
        <v>0</v>
      </c>
      <c r="AI216" s="17">
        <f>FishAbundance!AI216</f>
        <v>0</v>
      </c>
      <c r="AJ216" s="17">
        <f>FishAbundance!AJ216</f>
        <v>0</v>
      </c>
      <c r="AK216" s="17">
        <f>FishAbundance!AK216</f>
        <v>0</v>
      </c>
      <c r="AL216" s="17">
        <f>FishAbundance!AL216</f>
        <v>0</v>
      </c>
      <c r="AM216" s="17">
        <f>FishAbundance!AM216</f>
        <v>0</v>
      </c>
      <c r="AN216" s="17">
        <f>FishAbundance!AN216</f>
        <v>0</v>
      </c>
      <c r="AO216" s="17">
        <f>FishAbundance!AO216</f>
        <v>0</v>
      </c>
      <c r="AP216" s="17">
        <f>FishAbundance!AP216</f>
        <v>0</v>
      </c>
      <c r="AQ216" s="17">
        <f>FishAbundance!AQ216</f>
        <v>0</v>
      </c>
      <c r="AR216" s="17">
        <f>FishAbundance!AR216</f>
        <v>0</v>
      </c>
      <c r="AS216" s="17">
        <f>FishAbundance!AS216</f>
        <v>2</v>
      </c>
      <c r="AT216" s="17">
        <f>FishAbundance!AT216</f>
        <v>0</v>
      </c>
      <c r="AU216" s="17">
        <f>FishAbundance!AU216</f>
        <v>0</v>
      </c>
      <c r="AV216" s="17">
        <f>FishAbundance!AV216</f>
        <v>0</v>
      </c>
      <c r="AW216" s="17">
        <f>FishAbundance!AW216</f>
        <v>0</v>
      </c>
      <c r="AX216" s="17">
        <f>FishAbundance!AX216</f>
        <v>0</v>
      </c>
      <c r="AY216" s="17">
        <f>FishAbundance!AY216</f>
        <v>0</v>
      </c>
      <c r="AZ216" s="17">
        <f>FishAbundance!AZ216</f>
        <v>0</v>
      </c>
      <c r="BA216" s="17">
        <f>FishAbundance!BA216</f>
        <v>3</v>
      </c>
      <c r="BB216" s="17">
        <f>FishAbundance!BB216</f>
        <v>0</v>
      </c>
      <c r="BC216" s="17">
        <f>FishAbundance!BC216</f>
        <v>3</v>
      </c>
      <c r="BD216" s="17">
        <f>FishAbundance!BD216</f>
        <v>0</v>
      </c>
      <c r="BE216" s="17">
        <f>FishAbundance!BE216</f>
        <v>0</v>
      </c>
      <c r="BF216" s="17">
        <f>FishAbundance!BF216</f>
        <v>3</v>
      </c>
      <c r="BG216" s="17">
        <f>FishAbundance!BG216</f>
        <v>0</v>
      </c>
      <c r="BH216" s="17">
        <f>FishAbundance!BH216</f>
        <v>0</v>
      </c>
      <c r="BI216" s="17">
        <f>FishAbundance!BI216</f>
        <v>0</v>
      </c>
      <c r="BJ216" s="17">
        <f>FishAbundance!BJ216</f>
        <v>2</v>
      </c>
      <c r="BK216" s="17">
        <f>FishAbundance!BK216</f>
        <v>2</v>
      </c>
      <c r="BL216" s="17">
        <f>FishAbundance!BL216</f>
        <v>0</v>
      </c>
      <c r="BM216" s="17">
        <f>FishAbundance!BM216</f>
        <v>0</v>
      </c>
      <c r="BN216" s="17">
        <f>FishAbundance!BN216</f>
        <v>0</v>
      </c>
      <c r="BO216" s="17">
        <f>FishAbundance!BO216</f>
        <v>0</v>
      </c>
      <c r="BP216" s="17">
        <f>FishAbundance!BP216</f>
        <v>0</v>
      </c>
      <c r="BQ216" s="17">
        <f>FishAbundance!BQ216</f>
        <v>0</v>
      </c>
      <c r="BR216" s="17">
        <f>FishAbundance!BR216</f>
        <v>0</v>
      </c>
      <c r="BS216" s="17">
        <f>FishAbundance!BS216</f>
        <v>3</v>
      </c>
      <c r="BT216" s="17">
        <f>FishAbundance!BT216</f>
        <v>0</v>
      </c>
      <c r="BU216" s="17">
        <f>FishAbundance!BU216</f>
        <v>1</v>
      </c>
      <c r="BV216" s="17">
        <f>FishAbundance!BV216</f>
        <v>0</v>
      </c>
      <c r="BW216" s="17">
        <f>FishAbundance!BW216</f>
        <v>0</v>
      </c>
      <c r="BX216" s="17">
        <f>FishAbundance!BX216</f>
        <v>0</v>
      </c>
      <c r="BY216" s="17">
        <f>FishAbundance!BY216</f>
        <v>0</v>
      </c>
      <c r="BZ216" s="17">
        <f>FishAbundance!BZ216</f>
        <v>0</v>
      </c>
      <c r="CA216" s="17">
        <f>FishAbundance!CA216</f>
        <v>0</v>
      </c>
      <c r="CB216" s="17">
        <f>FishAbundance!CB216</f>
        <v>0</v>
      </c>
      <c r="CC216" s="17">
        <f>FishAbundance!CC216</f>
        <v>0</v>
      </c>
      <c r="CD216" s="17">
        <f>FishAbundance!CD216</f>
        <v>0</v>
      </c>
      <c r="CE216" s="17">
        <f>FishAbundance!CE216</f>
        <v>0</v>
      </c>
      <c r="CF216" s="17">
        <f>FishAbundance!CF216</f>
        <v>0</v>
      </c>
      <c r="CG216" s="17">
        <f>FishAbundance!CG216</f>
        <v>3</v>
      </c>
      <c r="CH216" s="17">
        <f>FishAbundance!CH216</f>
        <v>0</v>
      </c>
      <c r="CI216" s="17">
        <f>FishAbundance!CI216</f>
        <v>0</v>
      </c>
      <c r="CJ216" s="17">
        <f>FishAbundance!CJ216</f>
        <v>0</v>
      </c>
      <c r="CK216" s="17">
        <f>FishAbundance!CK216</f>
        <v>0</v>
      </c>
      <c r="CL216" s="17">
        <f>FishAbundance!CL216</f>
        <v>0</v>
      </c>
      <c r="CM216" s="17">
        <f>FishAbundance!CM216</f>
        <v>2</v>
      </c>
      <c r="CN216" s="17">
        <f>FishAbundance!CN216</f>
        <v>0</v>
      </c>
      <c r="CO216" s="17">
        <f>FishAbundance!CO216</f>
        <v>0</v>
      </c>
      <c r="CP216" s="17">
        <f>FishAbundance!CP216</f>
        <v>0</v>
      </c>
      <c r="CQ216" s="17">
        <f>FishAbundance!CQ216</f>
        <v>0</v>
      </c>
      <c r="CR216" s="17">
        <f>FishAbundance!CR216</f>
        <v>0</v>
      </c>
      <c r="CS216" s="17">
        <f>FishAbundance!CS216</f>
        <v>2</v>
      </c>
      <c r="CT216" s="17">
        <f>FishAbundance!CT216</f>
        <v>0</v>
      </c>
      <c r="CU216" s="17">
        <f>FishAbundance!CU216</f>
        <v>0</v>
      </c>
      <c r="CV216" s="17">
        <f>FishAbundance!CV216</f>
        <v>0</v>
      </c>
      <c r="CW216" s="17">
        <f>FishAbundance!CW216</f>
        <v>0</v>
      </c>
      <c r="CX216" s="17">
        <f>FishAbundance!CX216</f>
        <v>0</v>
      </c>
      <c r="CY216" s="17">
        <f>FishAbundance!CY216</f>
        <v>0</v>
      </c>
      <c r="CZ216" s="17">
        <f>FishAbundance!CZ216</f>
        <v>0</v>
      </c>
      <c r="DA216" s="17">
        <f>FishAbundance!DA216</f>
        <v>2</v>
      </c>
      <c r="DB216" s="17">
        <f>FishAbundance!DB216</f>
        <v>0</v>
      </c>
      <c r="DC216" s="17">
        <f>FishAbundance!DC216</f>
        <v>0</v>
      </c>
      <c r="DD216" s="17">
        <f>FishAbundance!DD216</f>
        <v>0</v>
      </c>
      <c r="DE216" s="17">
        <f>FishAbundance!DE216</f>
        <v>0</v>
      </c>
      <c r="DF216" s="17">
        <f>FishAbundance!DF216</f>
        <v>2</v>
      </c>
      <c r="DG216" s="17">
        <f>FishAbundance!DG216</f>
        <v>0</v>
      </c>
      <c r="DH216" s="17">
        <f>FishAbundance!DH216</f>
        <v>0</v>
      </c>
      <c r="DI216" s="17">
        <f>FishAbundance!DI216</f>
        <v>0</v>
      </c>
      <c r="DJ216" s="17">
        <f>FishAbundance!DJ216</f>
        <v>0</v>
      </c>
      <c r="DK216" s="17">
        <f>FishAbundance!DK216</f>
        <v>0</v>
      </c>
      <c r="DL216" s="17">
        <f>FishAbundance!DL216</f>
        <v>0</v>
      </c>
      <c r="DM216" s="17">
        <f>FishAbundance!DM216</f>
        <v>0</v>
      </c>
      <c r="DN216" s="17">
        <f>FishAbundance!DN216</f>
        <v>0</v>
      </c>
      <c r="DO216" s="17">
        <f>FishAbundance!DO216</f>
        <v>0</v>
      </c>
      <c r="DP216" s="17">
        <f>FishAbundance!DP216</f>
        <v>0</v>
      </c>
      <c r="DQ216" s="17">
        <f>FishAbundance!DQ216</f>
        <v>0</v>
      </c>
      <c r="DR216" s="17">
        <f>FishAbundance!DR216</f>
        <v>0</v>
      </c>
      <c r="DS216" s="17">
        <f>FishAbundance!DS216</f>
        <v>0</v>
      </c>
      <c r="DT216" s="17">
        <f>FishAbundance!DT216</f>
        <v>0</v>
      </c>
      <c r="DU216" s="17">
        <f>FishAbundance!DU216</f>
        <v>0</v>
      </c>
      <c r="DV216" s="17">
        <f>FishAbundance!DV216</f>
        <v>2</v>
      </c>
      <c r="DW216" s="17">
        <f>FishAbundance!DW216</f>
        <v>0</v>
      </c>
      <c r="DX216" s="17">
        <f>FishAbundance!DX216</f>
        <v>0</v>
      </c>
      <c r="DY216" s="17">
        <f>FishAbundance!DY216</f>
        <v>0</v>
      </c>
      <c r="DZ216" s="17">
        <f>FishAbundance!DZ216</f>
        <v>0</v>
      </c>
      <c r="EA216" s="17">
        <f>FishAbundance!EA216</f>
        <v>0</v>
      </c>
      <c r="EB216" s="17">
        <f>FishAbundance!EB216</f>
        <v>2</v>
      </c>
      <c r="EC216" s="17">
        <f>FishAbundance!EC216</f>
        <v>2</v>
      </c>
      <c r="ED216" s="17">
        <f>FishAbundance!ED216</f>
        <v>0</v>
      </c>
      <c r="EE216" s="17">
        <f>FishAbundance!EE216</f>
        <v>0</v>
      </c>
      <c r="EF216" s="17">
        <f>FishAbundance!EF216</f>
        <v>0</v>
      </c>
      <c r="EG216" s="17">
        <f>FishAbundance!EG216</f>
        <v>0</v>
      </c>
      <c r="EH216" s="17">
        <f>FishAbundance!EH216</f>
        <v>0</v>
      </c>
      <c r="EI216" s="17">
        <f>FishAbundance!EI216</f>
        <v>0</v>
      </c>
      <c r="EJ216" s="17">
        <f>FishAbundance!EJ216</f>
        <v>0</v>
      </c>
      <c r="EK216" s="17">
        <f>FishAbundance!EK216</f>
        <v>2</v>
      </c>
      <c r="EL216" s="17">
        <f>FishAbundance!EL216</f>
        <v>0</v>
      </c>
      <c r="EM216" s="17">
        <f>FishAbundance!EM216</f>
        <v>0</v>
      </c>
      <c r="EN216" s="17">
        <f>FishAbundance!EN216</f>
        <v>0</v>
      </c>
      <c r="EO216" s="17">
        <f>FishAbundance!EO216</f>
        <v>3</v>
      </c>
      <c r="EP216" s="17">
        <f>FishAbundance!EP216</f>
        <v>0</v>
      </c>
      <c r="EQ216" s="17">
        <f>FishAbundance!EQ216</f>
        <v>0</v>
      </c>
      <c r="ER216" s="17">
        <f>FishAbundance!ER216</f>
        <v>0</v>
      </c>
      <c r="ES216" s="17">
        <f>FishAbundance!ES216</f>
        <v>0</v>
      </c>
      <c r="ET216" s="17">
        <f>FishAbundance!ET216</f>
        <v>0</v>
      </c>
      <c r="EU216" s="17">
        <f>FishAbundance!EU216</f>
        <v>0</v>
      </c>
      <c r="EV216" s="17">
        <f>FishAbundance!EV216</f>
        <v>0</v>
      </c>
      <c r="EW216" s="17">
        <f>FishAbundance!EW216</f>
        <v>0</v>
      </c>
      <c r="EX216" s="17">
        <f>FishAbundance!EX216</f>
        <v>2</v>
      </c>
      <c r="EY216" s="17">
        <f>FishAbundance!EY216</f>
        <v>0</v>
      </c>
      <c r="EZ216" s="17">
        <f>FishAbundance!EZ216</f>
        <v>0</v>
      </c>
      <c r="FA216" s="17">
        <f>FishAbundance!FA216</f>
        <v>0</v>
      </c>
      <c r="FB216" s="17">
        <f>FishAbundance!FB216</f>
        <v>0</v>
      </c>
      <c r="FC216" s="17">
        <f>FishAbundance!FC216</f>
        <v>0</v>
      </c>
      <c r="FE216" s="17">
        <f>VLOOKUP($A216, SiteInfo!$A$2:$R$480, MATCH(FishAbundancePRIMER!FE$1, SiteInfo!$A$1:$R$1,0), 0)</f>
        <v>13</v>
      </c>
      <c r="FF216" s="17">
        <f>VLOOKUP($A216, SiteInfo!$A$2:$R$480, MATCH(FishAbundancePRIMER!FF$1, SiteInfo!$A$1:$R$1,0), 0)</f>
        <v>1</v>
      </c>
      <c r="FG216" s="17">
        <f>VLOOKUP($A216, SiteInfo!$A$2:$R$480, MATCH(FishAbundancePRIMER!FG$1, SiteInfo!$A$1:$R$1,0), 0)</f>
        <v>1987</v>
      </c>
      <c r="FH216" s="17" t="str">
        <f>VLOOKUP($A216, SiteInfo!$A$2:$R$480, MATCH(FishAbundancePRIMER!FH$1, SiteInfo!$A$1:$R$1,0), 0)</f>
        <v>CD</v>
      </c>
      <c r="FI216" s="17">
        <f>VLOOKUP($A216, SiteInfo!$A$2:$R$480, MATCH(FishAbundancePRIMER!FI$1, SiteInfo!$A$1:$R$1,0), 0)</f>
        <v>2</v>
      </c>
      <c r="FJ216" s="17" t="str">
        <f>VLOOKUP($A216, SiteInfo!$A$2:$R$480, MATCH(FishAbundancePRIMER!FJ$1, SiteInfo!$A$1:$R$1,0), 0)</f>
        <v>Goat Island</v>
      </c>
      <c r="FK216" s="17" t="str">
        <f>VLOOKUP($A216, SiteInfo!$A$2:$R$480, MATCH(FishAbundancePRIMER!FK$1, SiteInfo!$A$1:$R$1,0), 0)</f>
        <v>Leigh</v>
      </c>
      <c r="FL216" s="17" t="str">
        <f>VLOOKUP($A216, SiteInfo!$A$2:$R$480, MATCH(FishAbundancePRIMER!FL$1, SiteInfo!$A$1:$R$1,0), 0)</f>
        <v>NTL</v>
      </c>
      <c r="FM216" s="17" t="str">
        <f>VLOOKUP($A216, SiteInfo!$A$2:$R$480, MATCH(FishAbundancePRIMER!FM$1, SiteInfo!$A$1:$R$1,0), 0)</f>
        <v>Northland</v>
      </c>
      <c r="FN216" s="17" t="str">
        <f>VLOOKUP($A216, SiteInfo!$A$2:$R$480, MATCH(FishAbundancePRIMER!FN$1, SiteInfo!$A$1:$R$1,0), 0)</f>
        <v>L</v>
      </c>
      <c r="FO216" s="17" t="str">
        <f>VLOOKUP($A216, SiteInfo!$A$2:$R$480, MATCH(FishAbundancePRIMER!FO$1, SiteInfo!$A$1:$R$1,0), 0)</f>
        <v>NENI</v>
      </c>
    </row>
    <row r="217" spans="1:171" x14ac:dyDescent="0.25">
      <c r="A217" s="11" t="str">
        <f>FishAbundance!A217</f>
        <v>L2</v>
      </c>
      <c r="B217" s="17">
        <f>FishAbundance!B217</f>
        <v>0</v>
      </c>
      <c r="C217" s="17">
        <f>FishAbundance!C217</f>
        <v>0</v>
      </c>
      <c r="D217" s="17">
        <f>FishAbundance!D217</f>
        <v>0</v>
      </c>
      <c r="E217" s="17">
        <f>FishAbundance!E217</f>
        <v>0</v>
      </c>
      <c r="F217" s="17">
        <f>FishAbundance!F217</f>
        <v>0</v>
      </c>
      <c r="G217" s="17">
        <f>FishAbundance!G217</f>
        <v>0</v>
      </c>
      <c r="H217" s="17">
        <f>FishAbundance!H217</f>
        <v>0</v>
      </c>
      <c r="I217" s="17">
        <f>FishAbundance!I217</f>
        <v>0</v>
      </c>
      <c r="J217" s="17">
        <f>FishAbundance!J217</f>
        <v>0</v>
      </c>
      <c r="K217" s="17">
        <f>FishAbundance!K217</f>
        <v>0</v>
      </c>
      <c r="L217" s="17">
        <f>FishAbundance!L217</f>
        <v>0</v>
      </c>
      <c r="M217" s="17">
        <f>FishAbundance!M217</f>
        <v>0</v>
      </c>
      <c r="N217" s="17">
        <f>FishAbundance!N217</f>
        <v>0</v>
      </c>
      <c r="O217" s="17">
        <f>FishAbundance!O217</f>
        <v>0</v>
      </c>
      <c r="P217" s="17">
        <f>FishAbundance!P217</f>
        <v>0</v>
      </c>
      <c r="Q217" s="17">
        <f>FishAbundance!Q217</f>
        <v>0</v>
      </c>
      <c r="R217" s="17">
        <f>FishAbundance!R217</f>
        <v>0</v>
      </c>
      <c r="S217" s="17">
        <f>FishAbundance!S217</f>
        <v>0</v>
      </c>
      <c r="T217" s="17">
        <f>FishAbundance!T217</f>
        <v>0</v>
      </c>
      <c r="U217" s="17">
        <f>FishAbundance!U217</f>
        <v>0</v>
      </c>
      <c r="V217" s="17">
        <f>FishAbundance!V217</f>
        <v>0</v>
      </c>
      <c r="W217" s="17">
        <f>FishAbundance!W217</f>
        <v>0</v>
      </c>
      <c r="X217" s="17">
        <f>FishAbundance!X217</f>
        <v>0</v>
      </c>
      <c r="Y217" s="17">
        <f>FishAbundance!Y217</f>
        <v>0</v>
      </c>
      <c r="Z217" s="17">
        <f>FishAbundance!Z217</f>
        <v>0</v>
      </c>
      <c r="AA217" s="17">
        <f>FishAbundance!AA217</f>
        <v>0</v>
      </c>
      <c r="AB217" s="17">
        <f>FishAbundance!AB217</f>
        <v>0</v>
      </c>
      <c r="AC217" s="17">
        <f>FishAbundance!AC217</f>
        <v>0</v>
      </c>
      <c r="AD217" s="17">
        <f>FishAbundance!AD217</f>
        <v>0</v>
      </c>
      <c r="AE217" s="17">
        <f>FishAbundance!AE217</f>
        <v>0</v>
      </c>
      <c r="AF217" s="17">
        <f>FishAbundance!AF217</f>
        <v>0</v>
      </c>
      <c r="AG217" s="17">
        <f>FishAbundance!AG217</f>
        <v>0</v>
      </c>
      <c r="AH217" s="17">
        <f>FishAbundance!AH217</f>
        <v>0</v>
      </c>
      <c r="AI217" s="17">
        <f>FishAbundance!AI217</f>
        <v>0</v>
      </c>
      <c r="AJ217" s="17">
        <f>FishAbundance!AJ217</f>
        <v>0</v>
      </c>
      <c r="AK217" s="17">
        <f>FishAbundance!AK217</f>
        <v>0</v>
      </c>
      <c r="AL217" s="17">
        <f>FishAbundance!AL217</f>
        <v>0</v>
      </c>
      <c r="AM217" s="17">
        <f>FishAbundance!AM217</f>
        <v>1</v>
      </c>
      <c r="AN217" s="17">
        <f>FishAbundance!AN217</f>
        <v>0</v>
      </c>
      <c r="AO217" s="17">
        <f>FishAbundance!AO217</f>
        <v>0</v>
      </c>
      <c r="AP217" s="17">
        <f>FishAbundance!AP217</f>
        <v>0</v>
      </c>
      <c r="AQ217" s="17">
        <f>FishAbundance!AQ217</f>
        <v>0</v>
      </c>
      <c r="AR217" s="17">
        <f>FishAbundance!AR217</f>
        <v>0</v>
      </c>
      <c r="AS217" s="17">
        <f>FishAbundance!AS217</f>
        <v>0</v>
      </c>
      <c r="AT217" s="17">
        <f>FishAbundance!AT217</f>
        <v>0</v>
      </c>
      <c r="AU217" s="17">
        <f>FishAbundance!AU217</f>
        <v>0</v>
      </c>
      <c r="AV217" s="17">
        <f>FishAbundance!AV217</f>
        <v>0</v>
      </c>
      <c r="AW217" s="17">
        <f>FishAbundance!AW217</f>
        <v>0</v>
      </c>
      <c r="AX217" s="17">
        <f>FishAbundance!AX217</f>
        <v>0</v>
      </c>
      <c r="AY217" s="17">
        <f>FishAbundance!AY217</f>
        <v>0</v>
      </c>
      <c r="AZ217" s="17">
        <f>FishAbundance!AZ217</f>
        <v>0</v>
      </c>
      <c r="BA217" s="17">
        <f>FishAbundance!BA217</f>
        <v>0</v>
      </c>
      <c r="BB217" s="17">
        <f>FishAbundance!BB217</f>
        <v>0</v>
      </c>
      <c r="BC217" s="17">
        <f>FishAbundance!BC217</f>
        <v>0</v>
      </c>
      <c r="BD217" s="17">
        <f>FishAbundance!BD217</f>
        <v>0</v>
      </c>
      <c r="BE217" s="17">
        <f>FishAbundance!BE217</f>
        <v>0</v>
      </c>
      <c r="BF217" s="17">
        <f>FishAbundance!BF217</f>
        <v>0</v>
      </c>
      <c r="BG217" s="17">
        <f>FishAbundance!BG217</f>
        <v>0</v>
      </c>
      <c r="BH217" s="17">
        <f>FishAbundance!BH217</f>
        <v>0</v>
      </c>
      <c r="BI217" s="17">
        <f>FishAbundance!BI217</f>
        <v>0</v>
      </c>
      <c r="BJ217" s="17">
        <f>FishAbundance!BJ217</f>
        <v>3</v>
      </c>
      <c r="BK217" s="17">
        <f>FishAbundance!BK217</f>
        <v>3</v>
      </c>
      <c r="BL217" s="17">
        <f>FishAbundance!BL217</f>
        <v>0</v>
      </c>
      <c r="BM217" s="17">
        <f>FishAbundance!BM217</f>
        <v>0</v>
      </c>
      <c r="BN217" s="17">
        <f>FishAbundance!BN217</f>
        <v>0</v>
      </c>
      <c r="BO217" s="17">
        <f>FishAbundance!BO217</f>
        <v>0</v>
      </c>
      <c r="BP217" s="17">
        <f>FishAbundance!BP217</f>
        <v>0</v>
      </c>
      <c r="BQ217" s="17">
        <f>FishAbundance!BQ217</f>
        <v>0</v>
      </c>
      <c r="BR217" s="17">
        <f>FishAbundance!BR217</f>
        <v>0</v>
      </c>
      <c r="BS217" s="17">
        <f>FishAbundance!BS217</f>
        <v>3</v>
      </c>
      <c r="BT217" s="17">
        <f>FishAbundance!BT217</f>
        <v>0</v>
      </c>
      <c r="BU217" s="17">
        <f>FishAbundance!BU217</f>
        <v>0</v>
      </c>
      <c r="BV217" s="17">
        <f>FishAbundance!BV217</f>
        <v>0</v>
      </c>
      <c r="BW217" s="17">
        <f>FishAbundance!BW217</f>
        <v>0</v>
      </c>
      <c r="BX217" s="17">
        <f>FishAbundance!BX217</f>
        <v>0</v>
      </c>
      <c r="BY217" s="17">
        <f>FishAbundance!BY217</f>
        <v>0</v>
      </c>
      <c r="BZ217" s="17">
        <f>FishAbundance!BZ217</f>
        <v>0</v>
      </c>
      <c r="CA217" s="17">
        <f>FishAbundance!CA217</f>
        <v>0</v>
      </c>
      <c r="CB217" s="17">
        <f>FishAbundance!CB217</f>
        <v>0</v>
      </c>
      <c r="CC217" s="17">
        <f>FishAbundance!CC217</f>
        <v>0</v>
      </c>
      <c r="CD217" s="17">
        <f>FishAbundance!CD217</f>
        <v>0</v>
      </c>
      <c r="CE217" s="17">
        <f>FishAbundance!CE217</f>
        <v>0</v>
      </c>
      <c r="CF217" s="17">
        <f>FishAbundance!CF217</f>
        <v>0</v>
      </c>
      <c r="CG217" s="17">
        <f>FishAbundance!CG217</f>
        <v>0</v>
      </c>
      <c r="CH217" s="17">
        <f>FishAbundance!CH217</f>
        <v>0</v>
      </c>
      <c r="CI217" s="17">
        <f>FishAbundance!CI217</f>
        <v>0</v>
      </c>
      <c r="CJ217" s="17">
        <f>FishAbundance!CJ217</f>
        <v>0</v>
      </c>
      <c r="CK217" s="17">
        <f>FishAbundance!CK217</f>
        <v>0</v>
      </c>
      <c r="CL217" s="17">
        <f>FishAbundance!CL217</f>
        <v>0</v>
      </c>
      <c r="CM217" s="17">
        <f>FishAbundance!CM217</f>
        <v>0</v>
      </c>
      <c r="CN217" s="17">
        <f>FishAbundance!CN217</f>
        <v>0</v>
      </c>
      <c r="CO217" s="17">
        <f>FishAbundance!CO217</f>
        <v>0</v>
      </c>
      <c r="CP217" s="17">
        <f>FishAbundance!CP217</f>
        <v>0</v>
      </c>
      <c r="CQ217" s="17">
        <f>FishAbundance!CQ217</f>
        <v>0</v>
      </c>
      <c r="CR217" s="17">
        <f>FishAbundance!CR217</f>
        <v>0</v>
      </c>
      <c r="CS217" s="17">
        <f>FishAbundance!CS217</f>
        <v>0</v>
      </c>
      <c r="CT217" s="17">
        <f>FishAbundance!CT217</f>
        <v>1</v>
      </c>
      <c r="CU217" s="17">
        <f>FishAbundance!CU217</f>
        <v>0</v>
      </c>
      <c r="CV217" s="17">
        <f>FishAbundance!CV217</f>
        <v>0</v>
      </c>
      <c r="CW217" s="17">
        <f>FishAbundance!CW217</f>
        <v>0</v>
      </c>
      <c r="CX217" s="17">
        <f>FishAbundance!CX217</f>
        <v>0</v>
      </c>
      <c r="CY217" s="17">
        <f>FishAbundance!CY217</f>
        <v>0</v>
      </c>
      <c r="CZ217" s="17">
        <f>FishAbundance!CZ217</f>
        <v>0</v>
      </c>
      <c r="DA217" s="17">
        <f>FishAbundance!DA217</f>
        <v>3</v>
      </c>
      <c r="DB217" s="17">
        <f>FishAbundance!DB217</f>
        <v>0</v>
      </c>
      <c r="DC217" s="17">
        <f>FishAbundance!DC217</f>
        <v>2</v>
      </c>
      <c r="DD217" s="17">
        <f>FishAbundance!DD217</f>
        <v>0</v>
      </c>
      <c r="DE217" s="17">
        <f>FishAbundance!DE217</f>
        <v>0</v>
      </c>
      <c r="DF217" s="17">
        <f>FishAbundance!DF217</f>
        <v>0</v>
      </c>
      <c r="DG217" s="17">
        <f>FishAbundance!DG217</f>
        <v>0</v>
      </c>
      <c r="DH217" s="17">
        <f>FishAbundance!DH217</f>
        <v>0</v>
      </c>
      <c r="DI217" s="17">
        <f>FishAbundance!DI217</f>
        <v>0</v>
      </c>
      <c r="DJ217" s="17">
        <f>FishAbundance!DJ217</f>
        <v>0</v>
      </c>
      <c r="DK217" s="17">
        <f>FishAbundance!DK217</f>
        <v>0</v>
      </c>
      <c r="DL217" s="17">
        <f>FishAbundance!DL217</f>
        <v>0</v>
      </c>
      <c r="DM217" s="17">
        <f>FishAbundance!DM217</f>
        <v>0</v>
      </c>
      <c r="DN217" s="17">
        <f>FishAbundance!DN217</f>
        <v>0</v>
      </c>
      <c r="DO217" s="17">
        <f>FishAbundance!DO217</f>
        <v>0</v>
      </c>
      <c r="DP217" s="17">
        <f>FishAbundance!DP217</f>
        <v>0</v>
      </c>
      <c r="DQ217" s="17">
        <f>FishAbundance!DQ217</f>
        <v>0</v>
      </c>
      <c r="DR217" s="17">
        <f>FishAbundance!DR217</f>
        <v>0</v>
      </c>
      <c r="DS217" s="17">
        <f>FishAbundance!DS217</f>
        <v>0</v>
      </c>
      <c r="DT217" s="17">
        <f>FishAbundance!DT217</f>
        <v>0</v>
      </c>
      <c r="DU217" s="17">
        <f>FishAbundance!DU217</f>
        <v>0</v>
      </c>
      <c r="DV217" s="17">
        <f>FishAbundance!DV217</f>
        <v>2</v>
      </c>
      <c r="DW217" s="17">
        <f>FishAbundance!DW217</f>
        <v>0</v>
      </c>
      <c r="DX217" s="17">
        <f>FishAbundance!DX217</f>
        <v>0</v>
      </c>
      <c r="DY217" s="17">
        <f>FishAbundance!DY217</f>
        <v>0</v>
      </c>
      <c r="DZ217" s="17">
        <f>FishAbundance!DZ217</f>
        <v>0</v>
      </c>
      <c r="EA217" s="17">
        <f>FishAbundance!EA217</f>
        <v>0</v>
      </c>
      <c r="EB217" s="17">
        <f>FishAbundance!EB217</f>
        <v>0</v>
      </c>
      <c r="EC217" s="17">
        <f>FishAbundance!EC217</f>
        <v>3</v>
      </c>
      <c r="ED217" s="17">
        <f>FishAbundance!ED217</f>
        <v>0</v>
      </c>
      <c r="EE217" s="17">
        <f>FishAbundance!EE217</f>
        <v>0</v>
      </c>
      <c r="EF217" s="17">
        <f>FishAbundance!EF217</f>
        <v>0</v>
      </c>
      <c r="EG217" s="17">
        <f>FishAbundance!EG217</f>
        <v>0</v>
      </c>
      <c r="EH217" s="17">
        <f>FishAbundance!EH217</f>
        <v>0</v>
      </c>
      <c r="EI217" s="17">
        <f>FishAbundance!EI217</f>
        <v>1</v>
      </c>
      <c r="EJ217" s="17">
        <f>FishAbundance!EJ217</f>
        <v>0</v>
      </c>
      <c r="EK217" s="17">
        <f>FishAbundance!EK217</f>
        <v>0</v>
      </c>
      <c r="EL217" s="17">
        <f>FishAbundance!EL217</f>
        <v>0</v>
      </c>
      <c r="EM217" s="17">
        <f>FishAbundance!EM217</f>
        <v>0</v>
      </c>
      <c r="EN217" s="17">
        <f>FishAbundance!EN217</f>
        <v>0</v>
      </c>
      <c r="EO217" s="17">
        <f>FishAbundance!EO217</f>
        <v>3</v>
      </c>
      <c r="EP217" s="17">
        <f>FishAbundance!EP217</f>
        <v>0</v>
      </c>
      <c r="EQ217" s="17">
        <f>FishAbundance!EQ217</f>
        <v>0</v>
      </c>
      <c r="ER217" s="17">
        <f>FishAbundance!ER217</f>
        <v>3</v>
      </c>
      <c r="ES217" s="17">
        <f>FishAbundance!ES217</f>
        <v>0</v>
      </c>
      <c r="ET217" s="17">
        <f>FishAbundance!ET217</f>
        <v>0</v>
      </c>
      <c r="EU217" s="17">
        <f>FishAbundance!EU217</f>
        <v>0</v>
      </c>
      <c r="EV217" s="17">
        <f>FishAbundance!EV217</f>
        <v>0</v>
      </c>
      <c r="EW217" s="17">
        <f>FishAbundance!EW217</f>
        <v>0</v>
      </c>
      <c r="EX217" s="17">
        <f>FishAbundance!EX217</f>
        <v>0</v>
      </c>
      <c r="EY217" s="17">
        <f>FishAbundance!EY217</f>
        <v>0</v>
      </c>
      <c r="EZ217" s="17">
        <f>FishAbundance!EZ217</f>
        <v>0</v>
      </c>
      <c r="FA217" s="17">
        <f>FishAbundance!FA217</f>
        <v>0</v>
      </c>
      <c r="FB217" s="17">
        <f>FishAbundance!FB217</f>
        <v>0</v>
      </c>
      <c r="FC217" s="17">
        <f>FishAbundance!FC217</f>
        <v>0</v>
      </c>
      <c r="FE217" s="17">
        <f>VLOOKUP($A217, SiteInfo!$A$2:$R$480, MATCH(FishAbundancePRIMER!FE$1, SiteInfo!$A$1:$R$1,0), 0)</f>
        <v>14</v>
      </c>
      <c r="FF217" s="17">
        <f>VLOOKUP($A217, SiteInfo!$A$2:$R$480, MATCH(FishAbundancePRIMER!FF$1, SiteInfo!$A$1:$R$1,0), 0)</f>
        <v>1</v>
      </c>
      <c r="FG217" s="17">
        <f>VLOOKUP($A217, SiteInfo!$A$2:$R$480, MATCH(FishAbundancePRIMER!FG$1, SiteInfo!$A$1:$R$1,0), 0)</f>
        <v>1987</v>
      </c>
      <c r="FH217" s="17" t="str">
        <f>VLOOKUP($A217, SiteInfo!$A$2:$R$480, MATCH(FishAbundancePRIMER!FH$1, SiteInfo!$A$1:$R$1,0), 0)</f>
        <v>CD</v>
      </c>
      <c r="FI217" s="17">
        <f>VLOOKUP($A217, SiteInfo!$A$2:$R$480, MATCH(FishAbundancePRIMER!FI$1, SiteInfo!$A$1:$R$1,0), 0)</f>
        <v>2</v>
      </c>
      <c r="FJ217" s="17" t="str">
        <f>VLOOKUP($A217, SiteInfo!$A$2:$R$480, MATCH(FishAbundancePRIMER!FJ$1, SiteInfo!$A$1:$R$1,0), 0)</f>
        <v>Goat Island</v>
      </c>
      <c r="FK217" s="17" t="str">
        <f>VLOOKUP($A217, SiteInfo!$A$2:$R$480, MATCH(FishAbundancePRIMER!FK$1, SiteInfo!$A$1:$R$1,0), 0)</f>
        <v>Leigh</v>
      </c>
      <c r="FL217" s="17" t="str">
        <f>VLOOKUP($A217, SiteInfo!$A$2:$R$480, MATCH(FishAbundancePRIMER!FL$1, SiteInfo!$A$1:$R$1,0), 0)</f>
        <v>NTL</v>
      </c>
      <c r="FM217" s="17" t="str">
        <f>VLOOKUP($A217, SiteInfo!$A$2:$R$480, MATCH(FishAbundancePRIMER!FM$1, SiteInfo!$A$1:$R$1,0), 0)</f>
        <v>Northland</v>
      </c>
      <c r="FN217" s="17" t="str">
        <f>VLOOKUP($A217, SiteInfo!$A$2:$R$480, MATCH(FishAbundancePRIMER!FN$1, SiteInfo!$A$1:$R$1,0), 0)</f>
        <v>L</v>
      </c>
      <c r="FO217" s="17" t="str">
        <f>VLOOKUP($A217, SiteInfo!$A$2:$R$480, MATCH(FishAbundancePRIMER!FO$1, SiteInfo!$A$1:$R$1,0), 0)</f>
        <v>NENI</v>
      </c>
    </row>
    <row r="218" spans="1:171" x14ac:dyDescent="0.25">
      <c r="A218" s="11" t="str">
        <f>FishAbundance!A218</f>
        <v>L3</v>
      </c>
      <c r="B218" s="17">
        <f>FishAbundance!B218</f>
        <v>0</v>
      </c>
      <c r="C218" s="17">
        <f>FishAbundance!C218</f>
        <v>0</v>
      </c>
      <c r="D218" s="17">
        <f>FishAbundance!D218</f>
        <v>0</v>
      </c>
      <c r="E218" s="17">
        <f>FishAbundance!E218</f>
        <v>0</v>
      </c>
      <c r="F218" s="17">
        <f>FishAbundance!F218</f>
        <v>0</v>
      </c>
      <c r="G218" s="17">
        <f>FishAbundance!G218</f>
        <v>0</v>
      </c>
      <c r="H218" s="17">
        <f>FishAbundance!H218</f>
        <v>0</v>
      </c>
      <c r="I218" s="17">
        <f>FishAbundance!I218</f>
        <v>0</v>
      </c>
      <c r="J218" s="17">
        <f>FishAbundance!J218</f>
        <v>0</v>
      </c>
      <c r="K218" s="17">
        <f>FishAbundance!K218</f>
        <v>0</v>
      </c>
      <c r="L218" s="17">
        <f>FishAbundance!L218</f>
        <v>0</v>
      </c>
      <c r="M218" s="17">
        <f>FishAbundance!M218</f>
        <v>0</v>
      </c>
      <c r="N218" s="17">
        <f>FishAbundance!N218</f>
        <v>0</v>
      </c>
      <c r="O218" s="17">
        <f>FishAbundance!O218</f>
        <v>0</v>
      </c>
      <c r="P218" s="17">
        <f>FishAbundance!P218</f>
        <v>0</v>
      </c>
      <c r="Q218" s="17">
        <f>FishAbundance!Q218</f>
        <v>0</v>
      </c>
      <c r="R218" s="17">
        <f>FishAbundance!R218</f>
        <v>0</v>
      </c>
      <c r="S218" s="17">
        <f>FishAbundance!S218</f>
        <v>0</v>
      </c>
      <c r="T218" s="17">
        <f>FishAbundance!T218</f>
        <v>0</v>
      </c>
      <c r="U218" s="17">
        <f>FishAbundance!U218</f>
        <v>0</v>
      </c>
      <c r="V218" s="17">
        <f>FishAbundance!V218</f>
        <v>0</v>
      </c>
      <c r="W218" s="17">
        <f>FishAbundance!W218</f>
        <v>0</v>
      </c>
      <c r="X218" s="17">
        <f>FishAbundance!X218</f>
        <v>0</v>
      </c>
      <c r="Y218" s="17">
        <f>FishAbundance!Y218</f>
        <v>0</v>
      </c>
      <c r="Z218" s="17">
        <f>FishAbundance!Z218</f>
        <v>0</v>
      </c>
      <c r="AA218" s="17">
        <f>FishAbundance!AA218</f>
        <v>2</v>
      </c>
      <c r="AB218" s="17">
        <f>FishAbundance!AB218</f>
        <v>0</v>
      </c>
      <c r="AC218" s="17">
        <f>FishAbundance!AC218</f>
        <v>0</v>
      </c>
      <c r="AD218" s="17">
        <f>FishAbundance!AD218</f>
        <v>0</v>
      </c>
      <c r="AE218" s="17">
        <f>FishAbundance!AE218</f>
        <v>0</v>
      </c>
      <c r="AF218" s="17">
        <f>FishAbundance!AF218</f>
        <v>0</v>
      </c>
      <c r="AG218" s="17">
        <f>FishAbundance!AG218</f>
        <v>0</v>
      </c>
      <c r="AH218" s="17">
        <f>FishAbundance!AH218</f>
        <v>0</v>
      </c>
      <c r="AI218" s="17">
        <f>FishAbundance!AI218</f>
        <v>0</v>
      </c>
      <c r="AJ218" s="17">
        <f>FishAbundance!AJ218</f>
        <v>0</v>
      </c>
      <c r="AK218" s="17">
        <f>FishAbundance!AK218</f>
        <v>0</v>
      </c>
      <c r="AL218" s="17">
        <f>FishAbundance!AL218</f>
        <v>0</v>
      </c>
      <c r="AM218" s="17">
        <f>FishAbundance!AM218</f>
        <v>0</v>
      </c>
      <c r="AN218" s="17">
        <f>FishAbundance!AN218</f>
        <v>0</v>
      </c>
      <c r="AO218" s="17">
        <f>FishAbundance!AO218</f>
        <v>0</v>
      </c>
      <c r="AP218" s="17">
        <f>FishAbundance!AP218</f>
        <v>0</v>
      </c>
      <c r="AQ218" s="17">
        <f>FishAbundance!AQ218</f>
        <v>0</v>
      </c>
      <c r="AR218" s="17">
        <f>FishAbundance!AR218</f>
        <v>0</v>
      </c>
      <c r="AS218" s="17">
        <f>FishAbundance!AS218</f>
        <v>0</v>
      </c>
      <c r="AT218" s="17">
        <f>FishAbundance!AT218</f>
        <v>0</v>
      </c>
      <c r="AU218" s="17">
        <f>FishAbundance!AU218</f>
        <v>0</v>
      </c>
      <c r="AV218" s="17">
        <f>FishAbundance!AV218</f>
        <v>0</v>
      </c>
      <c r="AW218" s="17">
        <f>FishAbundance!AW218</f>
        <v>0</v>
      </c>
      <c r="AX218" s="17">
        <f>FishAbundance!AX218</f>
        <v>0</v>
      </c>
      <c r="AY218" s="17">
        <f>FishAbundance!AY218</f>
        <v>0</v>
      </c>
      <c r="AZ218" s="17">
        <f>FishAbundance!AZ218</f>
        <v>0</v>
      </c>
      <c r="BA218" s="17">
        <f>FishAbundance!BA218</f>
        <v>0</v>
      </c>
      <c r="BB218" s="17">
        <f>FishAbundance!BB218</f>
        <v>0</v>
      </c>
      <c r="BC218" s="17">
        <f>FishAbundance!BC218</f>
        <v>4</v>
      </c>
      <c r="BD218" s="17">
        <f>FishAbundance!BD218</f>
        <v>0</v>
      </c>
      <c r="BE218" s="17">
        <f>FishAbundance!BE218</f>
        <v>0</v>
      </c>
      <c r="BF218" s="17">
        <f>FishAbundance!BF218</f>
        <v>0</v>
      </c>
      <c r="BG218" s="17">
        <f>FishAbundance!BG218</f>
        <v>4</v>
      </c>
      <c r="BH218" s="17">
        <f>FishAbundance!BH218</f>
        <v>0</v>
      </c>
      <c r="BI218" s="17">
        <f>FishAbundance!BI218</f>
        <v>0</v>
      </c>
      <c r="BJ218" s="17">
        <f>FishAbundance!BJ218</f>
        <v>3</v>
      </c>
      <c r="BK218" s="17">
        <f>FishAbundance!BK218</f>
        <v>2</v>
      </c>
      <c r="BL218" s="17">
        <f>FishAbundance!BL218</f>
        <v>0</v>
      </c>
      <c r="BM218" s="17">
        <f>FishAbundance!BM218</f>
        <v>0</v>
      </c>
      <c r="BN218" s="17">
        <f>FishAbundance!BN218</f>
        <v>0</v>
      </c>
      <c r="BO218" s="17">
        <f>FishAbundance!BO218</f>
        <v>3</v>
      </c>
      <c r="BP218" s="17">
        <f>FishAbundance!BP218</f>
        <v>0</v>
      </c>
      <c r="BQ218" s="17">
        <f>FishAbundance!BQ218</f>
        <v>0</v>
      </c>
      <c r="BR218" s="17">
        <f>FishAbundance!BR218</f>
        <v>3</v>
      </c>
      <c r="BS218" s="17">
        <f>FishAbundance!BS218</f>
        <v>2</v>
      </c>
      <c r="BT218" s="17">
        <f>FishAbundance!BT218</f>
        <v>0</v>
      </c>
      <c r="BU218" s="17">
        <f>FishAbundance!BU218</f>
        <v>2</v>
      </c>
      <c r="BV218" s="17">
        <f>FishAbundance!BV218</f>
        <v>0</v>
      </c>
      <c r="BW218" s="17">
        <f>FishAbundance!BW218</f>
        <v>0</v>
      </c>
      <c r="BX218" s="17">
        <f>FishAbundance!BX218</f>
        <v>0</v>
      </c>
      <c r="BY218" s="17">
        <f>FishAbundance!BY218</f>
        <v>0</v>
      </c>
      <c r="BZ218" s="17">
        <f>FishAbundance!BZ218</f>
        <v>0</v>
      </c>
      <c r="CA218" s="17">
        <f>FishAbundance!CA218</f>
        <v>0</v>
      </c>
      <c r="CB218" s="17">
        <f>FishAbundance!CB218</f>
        <v>0</v>
      </c>
      <c r="CC218" s="17">
        <f>FishAbundance!CC218</f>
        <v>0</v>
      </c>
      <c r="CD218" s="17">
        <f>FishAbundance!CD218</f>
        <v>0</v>
      </c>
      <c r="CE218" s="17">
        <f>FishAbundance!CE218</f>
        <v>0</v>
      </c>
      <c r="CF218" s="17">
        <f>FishAbundance!CF218</f>
        <v>0</v>
      </c>
      <c r="CG218" s="17">
        <f>FishAbundance!CG218</f>
        <v>0</v>
      </c>
      <c r="CH218" s="17">
        <f>FishAbundance!CH218</f>
        <v>0</v>
      </c>
      <c r="CI218" s="17">
        <f>FishAbundance!CI218</f>
        <v>0</v>
      </c>
      <c r="CJ218" s="17">
        <f>FishAbundance!CJ218</f>
        <v>0</v>
      </c>
      <c r="CK218" s="17">
        <f>FishAbundance!CK218</f>
        <v>0</v>
      </c>
      <c r="CL218" s="17">
        <f>FishAbundance!CL218</f>
        <v>0</v>
      </c>
      <c r="CM218" s="17">
        <f>FishAbundance!CM218</f>
        <v>0</v>
      </c>
      <c r="CN218" s="17">
        <f>FishAbundance!CN218</f>
        <v>2</v>
      </c>
      <c r="CO218" s="17">
        <f>FishAbundance!CO218</f>
        <v>0</v>
      </c>
      <c r="CP218" s="17">
        <f>FishAbundance!CP218</f>
        <v>0</v>
      </c>
      <c r="CQ218" s="17">
        <f>FishAbundance!CQ218</f>
        <v>0</v>
      </c>
      <c r="CR218" s="17">
        <f>FishAbundance!CR218</f>
        <v>0</v>
      </c>
      <c r="CS218" s="17">
        <f>FishAbundance!CS218</f>
        <v>2</v>
      </c>
      <c r="CT218" s="17">
        <f>FishAbundance!CT218</f>
        <v>2</v>
      </c>
      <c r="CU218" s="17">
        <f>FishAbundance!CU218</f>
        <v>0</v>
      </c>
      <c r="CV218" s="17">
        <f>FishAbundance!CV218</f>
        <v>0</v>
      </c>
      <c r="CW218" s="17">
        <f>FishAbundance!CW218</f>
        <v>0</v>
      </c>
      <c r="CX218" s="17">
        <f>FishAbundance!CX218</f>
        <v>0</v>
      </c>
      <c r="CY218" s="17">
        <f>FishAbundance!CY218</f>
        <v>0</v>
      </c>
      <c r="CZ218" s="17">
        <f>FishAbundance!CZ218</f>
        <v>0</v>
      </c>
      <c r="DA218" s="17">
        <f>FishAbundance!DA218</f>
        <v>2</v>
      </c>
      <c r="DB218" s="17">
        <f>FishAbundance!DB218</f>
        <v>0</v>
      </c>
      <c r="DC218" s="17">
        <f>FishAbundance!DC218</f>
        <v>2</v>
      </c>
      <c r="DD218" s="17">
        <f>FishAbundance!DD218</f>
        <v>0</v>
      </c>
      <c r="DE218" s="17">
        <f>FishAbundance!DE218</f>
        <v>0</v>
      </c>
      <c r="DF218" s="17">
        <f>FishAbundance!DF218</f>
        <v>2</v>
      </c>
      <c r="DG218" s="17">
        <f>FishAbundance!DG218</f>
        <v>0</v>
      </c>
      <c r="DH218" s="17">
        <f>FishAbundance!DH218</f>
        <v>0</v>
      </c>
      <c r="DI218" s="17">
        <f>FishAbundance!DI218</f>
        <v>0</v>
      </c>
      <c r="DJ218" s="17">
        <f>FishAbundance!DJ218</f>
        <v>0</v>
      </c>
      <c r="DK218" s="17">
        <f>FishAbundance!DK218</f>
        <v>0</v>
      </c>
      <c r="DL218" s="17">
        <f>FishAbundance!DL218</f>
        <v>0</v>
      </c>
      <c r="DM218" s="17">
        <f>FishAbundance!DM218</f>
        <v>0</v>
      </c>
      <c r="DN218" s="17">
        <f>FishAbundance!DN218</f>
        <v>0</v>
      </c>
      <c r="DO218" s="17">
        <f>FishAbundance!DO218</f>
        <v>0</v>
      </c>
      <c r="DP218" s="17">
        <f>FishAbundance!DP218</f>
        <v>0</v>
      </c>
      <c r="DQ218" s="17">
        <f>FishAbundance!DQ218</f>
        <v>0</v>
      </c>
      <c r="DR218" s="17">
        <f>FishAbundance!DR218</f>
        <v>0</v>
      </c>
      <c r="DS218" s="17">
        <f>FishAbundance!DS218</f>
        <v>0</v>
      </c>
      <c r="DT218" s="17">
        <f>FishAbundance!DT218</f>
        <v>0</v>
      </c>
      <c r="DU218" s="17">
        <f>FishAbundance!DU218</f>
        <v>0</v>
      </c>
      <c r="DV218" s="17">
        <f>FishAbundance!DV218</f>
        <v>0</v>
      </c>
      <c r="DW218" s="17">
        <f>FishAbundance!DW218</f>
        <v>0</v>
      </c>
      <c r="DX218" s="17">
        <f>FishAbundance!DX218</f>
        <v>0</v>
      </c>
      <c r="DY218" s="17">
        <f>FishAbundance!DY218</f>
        <v>0</v>
      </c>
      <c r="DZ218" s="17">
        <f>FishAbundance!DZ218</f>
        <v>0</v>
      </c>
      <c r="EA218" s="17">
        <f>FishAbundance!EA218</f>
        <v>0</v>
      </c>
      <c r="EB218" s="17">
        <f>FishAbundance!EB218</f>
        <v>0</v>
      </c>
      <c r="EC218" s="17">
        <f>FishAbundance!EC218</f>
        <v>2</v>
      </c>
      <c r="ED218" s="17">
        <f>FishAbundance!ED218</f>
        <v>0</v>
      </c>
      <c r="EE218" s="17">
        <f>FishAbundance!EE218</f>
        <v>0</v>
      </c>
      <c r="EF218" s="17">
        <f>FishAbundance!EF218</f>
        <v>0</v>
      </c>
      <c r="EG218" s="17">
        <f>FishAbundance!EG218</f>
        <v>0</v>
      </c>
      <c r="EH218" s="17">
        <f>FishAbundance!EH218</f>
        <v>0</v>
      </c>
      <c r="EI218" s="17">
        <f>FishAbundance!EI218</f>
        <v>0</v>
      </c>
      <c r="EJ218" s="17">
        <f>FishAbundance!EJ218</f>
        <v>0</v>
      </c>
      <c r="EK218" s="17">
        <f>FishAbundance!EK218</f>
        <v>2</v>
      </c>
      <c r="EL218" s="17">
        <f>FishAbundance!EL218</f>
        <v>1</v>
      </c>
      <c r="EM218" s="17">
        <f>FishAbundance!EM218</f>
        <v>0</v>
      </c>
      <c r="EN218" s="17">
        <f>FishAbundance!EN218</f>
        <v>0</v>
      </c>
      <c r="EO218" s="17">
        <f>FishAbundance!EO218</f>
        <v>2</v>
      </c>
      <c r="EP218" s="17">
        <f>FishAbundance!EP218</f>
        <v>0</v>
      </c>
      <c r="EQ218" s="17">
        <f>FishAbundance!EQ218</f>
        <v>0</v>
      </c>
      <c r="ER218" s="17">
        <f>FishAbundance!ER218</f>
        <v>2</v>
      </c>
      <c r="ES218" s="17">
        <f>FishAbundance!ES218</f>
        <v>0</v>
      </c>
      <c r="ET218" s="17">
        <f>FishAbundance!ET218</f>
        <v>0</v>
      </c>
      <c r="EU218" s="17">
        <f>FishAbundance!EU218</f>
        <v>0</v>
      </c>
      <c r="EV218" s="17">
        <f>FishAbundance!EV218</f>
        <v>0</v>
      </c>
      <c r="EW218" s="17">
        <f>FishAbundance!EW218</f>
        <v>0</v>
      </c>
      <c r="EX218" s="17">
        <f>FishAbundance!EX218</f>
        <v>0</v>
      </c>
      <c r="EY218" s="17">
        <f>FishAbundance!EY218</f>
        <v>0</v>
      </c>
      <c r="EZ218" s="17">
        <f>FishAbundance!EZ218</f>
        <v>0</v>
      </c>
      <c r="FA218" s="17">
        <f>FishAbundance!FA218</f>
        <v>0</v>
      </c>
      <c r="FB218" s="17">
        <f>FishAbundance!FB218</f>
        <v>0</v>
      </c>
      <c r="FC218" s="17">
        <f>FishAbundance!FC218</f>
        <v>0</v>
      </c>
      <c r="FE218" s="17">
        <f>VLOOKUP($A218, SiteInfo!$A$2:$R$480, MATCH(FishAbundancePRIMER!FE$1, SiteInfo!$A$1:$R$1,0), 0)</f>
        <v>29</v>
      </c>
      <c r="FF218" s="17">
        <f>VLOOKUP($A218, SiteInfo!$A$2:$R$480, MATCH(FishAbundancePRIMER!FF$1, SiteInfo!$A$1:$R$1,0), 0)</f>
        <v>7</v>
      </c>
      <c r="FG218" s="17">
        <f>VLOOKUP($A218, SiteInfo!$A$2:$R$480, MATCH(FishAbundancePRIMER!FG$1, SiteInfo!$A$1:$R$1,0), 0)</f>
        <v>2000</v>
      </c>
      <c r="FH218" s="17" t="str">
        <f>VLOOKUP($A218, SiteInfo!$A$2:$R$480, MATCH(FishAbundancePRIMER!FH$1, SiteInfo!$A$1:$R$1,0), 0)</f>
        <v>CD</v>
      </c>
      <c r="FI218" s="17">
        <f>VLOOKUP($A218, SiteInfo!$A$2:$R$480, MATCH(FishAbundancePRIMER!FI$1, SiteInfo!$A$1:$R$1,0), 0)</f>
        <v>1</v>
      </c>
      <c r="FJ218" s="17" t="str">
        <f>VLOOKUP($A218, SiteInfo!$A$2:$R$480, MATCH(FishAbundancePRIMER!FJ$1, SiteInfo!$A$1:$R$1,0), 0)</f>
        <v>Goat Island</v>
      </c>
      <c r="FK218" s="17" t="str">
        <f>VLOOKUP($A218, SiteInfo!$A$2:$R$480, MATCH(FishAbundancePRIMER!FK$1, SiteInfo!$A$1:$R$1,0), 0)</f>
        <v>Leigh</v>
      </c>
      <c r="FL218" s="17" t="str">
        <f>VLOOKUP($A218, SiteInfo!$A$2:$R$480, MATCH(FishAbundancePRIMER!FL$1, SiteInfo!$A$1:$R$1,0), 0)</f>
        <v>NTL</v>
      </c>
      <c r="FM218" s="17" t="str">
        <f>VLOOKUP($A218, SiteInfo!$A$2:$R$480, MATCH(FishAbundancePRIMER!FM$1, SiteInfo!$A$1:$R$1,0), 0)</f>
        <v>Northland</v>
      </c>
      <c r="FN218" s="17" t="str">
        <f>VLOOKUP($A218, SiteInfo!$A$2:$R$480, MATCH(FishAbundancePRIMER!FN$1, SiteInfo!$A$1:$R$1,0), 0)</f>
        <v>L</v>
      </c>
      <c r="FO218" s="17" t="str">
        <f>VLOOKUP($A218, SiteInfo!$A$2:$R$480, MATCH(FishAbundancePRIMER!FO$1, SiteInfo!$A$1:$R$1,0), 0)</f>
        <v>NENI</v>
      </c>
    </row>
    <row r="219" spans="1:171" x14ac:dyDescent="0.25">
      <c r="A219" s="11" t="str">
        <f>FishAbundance!A219</f>
        <v>L4</v>
      </c>
      <c r="B219" s="17">
        <f>FishAbundance!B219</f>
        <v>0</v>
      </c>
      <c r="C219" s="17">
        <f>FishAbundance!C219</f>
        <v>0</v>
      </c>
      <c r="D219" s="17">
        <f>FishAbundance!D219</f>
        <v>0</v>
      </c>
      <c r="E219" s="17">
        <f>FishAbundance!E219</f>
        <v>0</v>
      </c>
      <c r="F219" s="17">
        <f>FishAbundance!F219</f>
        <v>0</v>
      </c>
      <c r="G219" s="17">
        <f>FishAbundance!G219</f>
        <v>0</v>
      </c>
      <c r="H219" s="17">
        <f>FishAbundance!H219</f>
        <v>0</v>
      </c>
      <c r="I219" s="17">
        <f>FishAbundance!I219</f>
        <v>1</v>
      </c>
      <c r="J219" s="17">
        <f>FishAbundance!J219</f>
        <v>0</v>
      </c>
      <c r="K219" s="17">
        <f>FishAbundance!K219</f>
        <v>0</v>
      </c>
      <c r="L219" s="17">
        <f>FishAbundance!L219</f>
        <v>0</v>
      </c>
      <c r="M219" s="17">
        <f>FishAbundance!M219</f>
        <v>0</v>
      </c>
      <c r="N219" s="17">
        <f>FishAbundance!N219</f>
        <v>0</v>
      </c>
      <c r="O219" s="17">
        <f>FishAbundance!O219</f>
        <v>0</v>
      </c>
      <c r="P219" s="17">
        <f>FishAbundance!P219</f>
        <v>0</v>
      </c>
      <c r="Q219" s="17">
        <f>FishAbundance!Q219</f>
        <v>0</v>
      </c>
      <c r="R219" s="17">
        <f>FishAbundance!R219</f>
        <v>0</v>
      </c>
      <c r="S219" s="17">
        <f>FishAbundance!S219</f>
        <v>0</v>
      </c>
      <c r="T219" s="17">
        <f>FishAbundance!T219</f>
        <v>0</v>
      </c>
      <c r="U219" s="17">
        <f>FishAbundance!U219</f>
        <v>0</v>
      </c>
      <c r="V219" s="17">
        <f>FishAbundance!V219</f>
        <v>0</v>
      </c>
      <c r="W219" s="17">
        <f>FishAbundance!W219</f>
        <v>0</v>
      </c>
      <c r="X219" s="17">
        <f>FishAbundance!X219</f>
        <v>0</v>
      </c>
      <c r="Y219" s="17">
        <f>FishAbundance!Y219</f>
        <v>0</v>
      </c>
      <c r="Z219" s="17">
        <f>FishAbundance!Z219</f>
        <v>0</v>
      </c>
      <c r="AA219" s="17">
        <f>FishAbundance!AA219</f>
        <v>3</v>
      </c>
      <c r="AB219" s="17">
        <f>FishAbundance!AB219</f>
        <v>0</v>
      </c>
      <c r="AC219" s="17">
        <f>FishAbundance!AC219</f>
        <v>0</v>
      </c>
      <c r="AD219" s="17">
        <f>FishAbundance!AD219</f>
        <v>0</v>
      </c>
      <c r="AE219" s="17">
        <f>FishAbundance!AE219</f>
        <v>0</v>
      </c>
      <c r="AF219" s="17">
        <f>FishAbundance!AF219</f>
        <v>0</v>
      </c>
      <c r="AG219" s="17">
        <f>FishAbundance!AG219</f>
        <v>0</v>
      </c>
      <c r="AH219" s="17">
        <f>FishAbundance!AH219</f>
        <v>0</v>
      </c>
      <c r="AI219" s="17">
        <f>FishAbundance!AI219</f>
        <v>0</v>
      </c>
      <c r="AJ219" s="17">
        <f>FishAbundance!AJ219</f>
        <v>0</v>
      </c>
      <c r="AK219" s="17">
        <f>FishAbundance!AK219</f>
        <v>0</v>
      </c>
      <c r="AL219" s="17">
        <f>FishAbundance!AL219</f>
        <v>0</v>
      </c>
      <c r="AM219" s="17">
        <f>FishAbundance!AM219</f>
        <v>1</v>
      </c>
      <c r="AN219" s="17">
        <f>FishAbundance!AN219</f>
        <v>0</v>
      </c>
      <c r="AO219" s="17">
        <f>FishAbundance!AO219</f>
        <v>0</v>
      </c>
      <c r="AP219" s="17">
        <f>FishAbundance!AP219</f>
        <v>0</v>
      </c>
      <c r="AQ219" s="17">
        <f>FishAbundance!AQ219</f>
        <v>0</v>
      </c>
      <c r="AR219" s="17">
        <f>FishAbundance!AR219</f>
        <v>0</v>
      </c>
      <c r="AS219" s="17">
        <f>FishAbundance!AS219</f>
        <v>3</v>
      </c>
      <c r="AT219" s="17">
        <f>FishAbundance!AT219</f>
        <v>0</v>
      </c>
      <c r="AU219" s="17">
        <f>FishAbundance!AU219</f>
        <v>0</v>
      </c>
      <c r="AV219" s="17">
        <f>FishAbundance!AV219</f>
        <v>0</v>
      </c>
      <c r="AW219" s="17">
        <f>FishAbundance!AW219</f>
        <v>0</v>
      </c>
      <c r="AX219" s="17">
        <f>FishAbundance!AX219</f>
        <v>0</v>
      </c>
      <c r="AY219" s="17">
        <f>FishAbundance!AY219</f>
        <v>0</v>
      </c>
      <c r="AZ219" s="17">
        <f>FishAbundance!AZ219</f>
        <v>0</v>
      </c>
      <c r="BA219" s="17">
        <f>FishAbundance!BA219</f>
        <v>0</v>
      </c>
      <c r="BB219" s="17">
        <f>FishAbundance!BB219</f>
        <v>0</v>
      </c>
      <c r="BC219" s="17">
        <f>FishAbundance!BC219</f>
        <v>0</v>
      </c>
      <c r="BD219" s="17">
        <f>FishAbundance!BD219</f>
        <v>1</v>
      </c>
      <c r="BE219" s="17">
        <f>FishAbundance!BE219</f>
        <v>0</v>
      </c>
      <c r="BF219" s="17">
        <f>FishAbundance!BF219</f>
        <v>4</v>
      </c>
      <c r="BG219" s="17">
        <f>FishAbundance!BG219</f>
        <v>0</v>
      </c>
      <c r="BH219" s="17">
        <f>FishAbundance!BH219</f>
        <v>0</v>
      </c>
      <c r="BI219" s="17">
        <f>FishAbundance!BI219</f>
        <v>0</v>
      </c>
      <c r="BJ219" s="17">
        <f>FishAbundance!BJ219</f>
        <v>2</v>
      </c>
      <c r="BK219" s="17">
        <f>FishAbundance!BK219</f>
        <v>3</v>
      </c>
      <c r="BL219" s="17">
        <f>FishAbundance!BL219</f>
        <v>0</v>
      </c>
      <c r="BM219" s="17">
        <f>FishAbundance!BM219</f>
        <v>0</v>
      </c>
      <c r="BN219" s="17">
        <f>FishAbundance!BN219</f>
        <v>0</v>
      </c>
      <c r="BO219" s="17">
        <f>FishAbundance!BO219</f>
        <v>3</v>
      </c>
      <c r="BP219" s="17">
        <f>FishAbundance!BP219</f>
        <v>0</v>
      </c>
      <c r="BQ219" s="17">
        <f>FishAbundance!BQ219</f>
        <v>0</v>
      </c>
      <c r="BR219" s="17">
        <f>FishAbundance!BR219</f>
        <v>3</v>
      </c>
      <c r="BS219" s="17">
        <f>FishAbundance!BS219</f>
        <v>1</v>
      </c>
      <c r="BT219" s="17">
        <f>FishAbundance!BT219</f>
        <v>0</v>
      </c>
      <c r="BU219" s="17">
        <f>FishAbundance!BU219</f>
        <v>0</v>
      </c>
      <c r="BV219" s="17">
        <f>FishAbundance!BV219</f>
        <v>0</v>
      </c>
      <c r="BW219" s="17">
        <f>FishAbundance!BW219</f>
        <v>0</v>
      </c>
      <c r="BX219" s="17">
        <f>FishAbundance!BX219</f>
        <v>0</v>
      </c>
      <c r="BY219" s="17">
        <f>FishAbundance!BY219</f>
        <v>0</v>
      </c>
      <c r="BZ219" s="17">
        <f>FishAbundance!BZ219</f>
        <v>0</v>
      </c>
      <c r="CA219" s="17">
        <f>FishAbundance!CA219</f>
        <v>0</v>
      </c>
      <c r="CB219" s="17">
        <f>FishAbundance!CB219</f>
        <v>0</v>
      </c>
      <c r="CC219" s="17">
        <f>FishAbundance!CC219</f>
        <v>0</v>
      </c>
      <c r="CD219" s="17">
        <f>FishAbundance!CD219</f>
        <v>0</v>
      </c>
      <c r="CE219" s="17">
        <f>FishAbundance!CE219</f>
        <v>0</v>
      </c>
      <c r="CF219" s="17">
        <f>FishAbundance!CF219</f>
        <v>0</v>
      </c>
      <c r="CG219" s="17">
        <f>FishAbundance!CG219</f>
        <v>2</v>
      </c>
      <c r="CH219" s="17">
        <f>FishAbundance!CH219</f>
        <v>0</v>
      </c>
      <c r="CI219" s="17">
        <f>FishAbundance!CI219</f>
        <v>0</v>
      </c>
      <c r="CJ219" s="17">
        <f>FishAbundance!CJ219</f>
        <v>0</v>
      </c>
      <c r="CK219" s="17">
        <f>FishAbundance!CK219</f>
        <v>0</v>
      </c>
      <c r="CL219" s="17">
        <f>FishAbundance!CL219</f>
        <v>0</v>
      </c>
      <c r="CM219" s="17">
        <f>FishAbundance!CM219</f>
        <v>0</v>
      </c>
      <c r="CN219" s="17">
        <f>FishAbundance!CN219</f>
        <v>0</v>
      </c>
      <c r="CO219" s="17">
        <f>FishAbundance!CO219</f>
        <v>0</v>
      </c>
      <c r="CP219" s="17">
        <f>FishAbundance!CP219</f>
        <v>0</v>
      </c>
      <c r="CQ219" s="17">
        <f>FishAbundance!CQ219</f>
        <v>0</v>
      </c>
      <c r="CR219" s="17">
        <f>FishAbundance!CR219</f>
        <v>0</v>
      </c>
      <c r="CS219" s="17">
        <f>FishAbundance!CS219</f>
        <v>2</v>
      </c>
      <c r="CT219" s="17">
        <f>FishAbundance!CT219</f>
        <v>0</v>
      </c>
      <c r="CU219" s="17">
        <f>FishAbundance!CU219</f>
        <v>0</v>
      </c>
      <c r="CV219" s="17">
        <f>FishAbundance!CV219</f>
        <v>0</v>
      </c>
      <c r="CW219" s="17">
        <f>FishAbundance!CW219</f>
        <v>0</v>
      </c>
      <c r="CX219" s="17">
        <f>FishAbundance!CX219</f>
        <v>0</v>
      </c>
      <c r="CY219" s="17">
        <f>FishAbundance!CY219</f>
        <v>0</v>
      </c>
      <c r="CZ219" s="17">
        <f>FishAbundance!CZ219</f>
        <v>0</v>
      </c>
      <c r="DA219" s="17">
        <f>FishAbundance!DA219</f>
        <v>2</v>
      </c>
      <c r="DB219" s="17">
        <f>FishAbundance!DB219</f>
        <v>0</v>
      </c>
      <c r="DC219" s="17">
        <f>FishAbundance!DC219</f>
        <v>0</v>
      </c>
      <c r="DD219" s="17">
        <f>FishAbundance!DD219</f>
        <v>0</v>
      </c>
      <c r="DE219" s="17">
        <f>FishAbundance!DE219</f>
        <v>0</v>
      </c>
      <c r="DF219" s="17">
        <f>FishAbundance!DF219</f>
        <v>1</v>
      </c>
      <c r="DG219" s="17">
        <f>FishAbundance!DG219</f>
        <v>0</v>
      </c>
      <c r="DH219" s="17">
        <f>FishAbundance!DH219</f>
        <v>0</v>
      </c>
      <c r="DI219" s="17">
        <f>FishAbundance!DI219</f>
        <v>0</v>
      </c>
      <c r="DJ219" s="17">
        <f>FishAbundance!DJ219</f>
        <v>0</v>
      </c>
      <c r="DK219" s="17">
        <f>FishAbundance!DK219</f>
        <v>0</v>
      </c>
      <c r="DL219" s="17">
        <f>FishAbundance!DL219</f>
        <v>0</v>
      </c>
      <c r="DM219" s="17">
        <f>FishAbundance!DM219</f>
        <v>0</v>
      </c>
      <c r="DN219" s="17">
        <f>FishAbundance!DN219</f>
        <v>0</v>
      </c>
      <c r="DO219" s="17">
        <f>FishAbundance!DO219</f>
        <v>0</v>
      </c>
      <c r="DP219" s="17">
        <f>FishAbundance!DP219</f>
        <v>0</v>
      </c>
      <c r="DQ219" s="17">
        <f>FishAbundance!DQ219</f>
        <v>0</v>
      </c>
      <c r="DR219" s="17">
        <f>FishAbundance!DR219</f>
        <v>0</v>
      </c>
      <c r="DS219" s="17">
        <f>FishAbundance!DS219</f>
        <v>0</v>
      </c>
      <c r="DT219" s="17">
        <f>FishAbundance!DT219</f>
        <v>0</v>
      </c>
      <c r="DU219" s="17">
        <f>FishAbundance!DU219</f>
        <v>0</v>
      </c>
      <c r="DV219" s="17">
        <f>FishAbundance!DV219</f>
        <v>0</v>
      </c>
      <c r="DW219" s="17">
        <f>FishAbundance!DW219</f>
        <v>0</v>
      </c>
      <c r="DX219" s="17">
        <f>FishAbundance!DX219</f>
        <v>0</v>
      </c>
      <c r="DY219" s="17">
        <f>FishAbundance!DY219</f>
        <v>0</v>
      </c>
      <c r="DZ219" s="17">
        <f>FishAbundance!DZ219</f>
        <v>2</v>
      </c>
      <c r="EA219" s="17">
        <f>FishAbundance!EA219</f>
        <v>2</v>
      </c>
      <c r="EB219" s="17">
        <f>FishAbundance!EB219</f>
        <v>2</v>
      </c>
      <c r="EC219" s="17">
        <f>FishAbundance!EC219</f>
        <v>0</v>
      </c>
      <c r="ED219" s="17">
        <f>FishAbundance!ED219</f>
        <v>0</v>
      </c>
      <c r="EE219" s="17">
        <f>FishAbundance!EE219</f>
        <v>0</v>
      </c>
      <c r="EF219" s="17">
        <f>FishAbundance!EF219</f>
        <v>0</v>
      </c>
      <c r="EG219" s="17">
        <f>FishAbundance!EG219</f>
        <v>0</v>
      </c>
      <c r="EH219" s="17">
        <f>FishAbundance!EH219</f>
        <v>0</v>
      </c>
      <c r="EI219" s="17">
        <f>FishAbundance!EI219</f>
        <v>0</v>
      </c>
      <c r="EJ219" s="17">
        <f>FishAbundance!EJ219</f>
        <v>0</v>
      </c>
      <c r="EK219" s="17">
        <f>FishAbundance!EK219</f>
        <v>0</v>
      </c>
      <c r="EL219" s="17">
        <f>FishAbundance!EL219</f>
        <v>0</v>
      </c>
      <c r="EM219" s="17">
        <f>FishAbundance!EM219</f>
        <v>1</v>
      </c>
      <c r="EN219" s="17">
        <f>FishAbundance!EN219</f>
        <v>0</v>
      </c>
      <c r="EO219" s="17">
        <f>FishAbundance!EO219</f>
        <v>2</v>
      </c>
      <c r="EP219" s="17">
        <f>FishAbundance!EP219</f>
        <v>0</v>
      </c>
      <c r="EQ219" s="17">
        <f>FishAbundance!EQ219</f>
        <v>0</v>
      </c>
      <c r="ER219" s="17">
        <f>FishAbundance!ER219</f>
        <v>0</v>
      </c>
      <c r="ES219" s="17">
        <f>FishAbundance!ES219</f>
        <v>0</v>
      </c>
      <c r="ET219" s="17">
        <f>FishAbundance!ET219</f>
        <v>0</v>
      </c>
      <c r="EU219" s="17">
        <f>FishAbundance!EU219</f>
        <v>0</v>
      </c>
      <c r="EV219" s="17">
        <f>FishAbundance!EV219</f>
        <v>0</v>
      </c>
      <c r="EW219" s="17">
        <f>FishAbundance!EW219</f>
        <v>0</v>
      </c>
      <c r="EX219" s="17">
        <f>FishAbundance!EX219</f>
        <v>0</v>
      </c>
      <c r="EY219" s="17">
        <f>FishAbundance!EY219</f>
        <v>0</v>
      </c>
      <c r="EZ219" s="17">
        <f>FishAbundance!EZ219</f>
        <v>0</v>
      </c>
      <c r="FA219" s="17">
        <f>FishAbundance!FA219</f>
        <v>0</v>
      </c>
      <c r="FB219" s="17">
        <f>FishAbundance!FB219</f>
        <v>0</v>
      </c>
      <c r="FC219" s="17">
        <f>FishAbundance!FC219</f>
        <v>0</v>
      </c>
      <c r="FE219" s="17">
        <f>VLOOKUP($A219, SiteInfo!$A$2:$R$480, MATCH(FishAbundancePRIMER!FE$1, SiteInfo!$A$1:$R$1,0), 0)</f>
        <v>24</v>
      </c>
      <c r="FF219" s="17">
        <f>VLOOKUP($A219, SiteInfo!$A$2:$R$480, MATCH(FishAbundancePRIMER!FF$1, SiteInfo!$A$1:$R$1,0), 0)</f>
        <v>3</v>
      </c>
      <c r="FG219" s="17">
        <f>VLOOKUP($A219, SiteInfo!$A$2:$R$480, MATCH(FishAbundancePRIMER!FG$1, SiteInfo!$A$1:$R$1,0), 0)</f>
        <v>2002</v>
      </c>
      <c r="FH219" s="17" t="str">
        <f>VLOOKUP($A219, SiteInfo!$A$2:$R$480, MATCH(FishAbundancePRIMER!FH$1, SiteInfo!$A$1:$R$1,0), 0)</f>
        <v>CD</v>
      </c>
      <c r="FI219" s="17">
        <f>VLOOKUP($A219, SiteInfo!$A$2:$R$480, MATCH(FishAbundancePRIMER!FI$1, SiteInfo!$A$1:$R$1,0), 0)</f>
        <v>1</v>
      </c>
      <c r="FJ219" s="17" t="str">
        <f>VLOOKUP($A219, SiteInfo!$A$2:$R$480, MATCH(FishAbundancePRIMER!FJ$1, SiteInfo!$A$1:$R$1,0), 0)</f>
        <v>Daniel's Bay</v>
      </c>
      <c r="FK219" s="17" t="str">
        <f>VLOOKUP($A219, SiteInfo!$A$2:$R$480, MATCH(FishAbundancePRIMER!FK$1, SiteInfo!$A$1:$R$1,0), 0)</f>
        <v>Leigh</v>
      </c>
      <c r="FL219" s="17" t="str">
        <f>VLOOKUP($A219, SiteInfo!$A$2:$R$480, MATCH(FishAbundancePRIMER!FL$1, SiteInfo!$A$1:$R$1,0), 0)</f>
        <v>NTL</v>
      </c>
      <c r="FM219" s="17" t="str">
        <f>VLOOKUP($A219, SiteInfo!$A$2:$R$480, MATCH(FishAbundancePRIMER!FM$1, SiteInfo!$A$1:$R$1,0), 0)</f>
        <v>Northland</v>
      </c>
      <c r="FN219" s="17" t="str">
        <f>VLOOKUP($A219, SiteInfo!$A$2:$R$480, MATCH(FishAbundancePRIMER!FN$1, SiteInfo!$A$1:$R$1,0), 0)</f>
        <v>L</v>
      </c>
      <c r="FO219" s="17" t="str">
        <f>VLOOKUP($A219, SiteInfo!$A$2:$R$480, MATCH(FishAbundancePRIMER!FO$1, SiteInfo!$A$1:$R$1,0), 0)</f>
        <v>NENI</v>
      </c>
    </row>
    <row r="220" spans="1:171" x14ac:dyDescent="0.25">
      <c r="A220" s="11" t="str">
        <f>FishAbundance!A220</f>
        <v>L5</v>
      </c>
      <c r="B220" s="17">
        <f>FishAbundance!B220</f>
        <v>0</v>
      </c>
      <c r="C220" s="17">
        <f>FishAbundance!C220</f>
        <v>0</v>
      </c>
      <c r="D220" s="17">
        <f>FishAbundance!D220</f>
        <v>0</v>
      </c>
      <c r="E220" s="17">
        <f>FishAbundance!E220</f>
        <v>0</v>
      </c>
      <c r="F220" s="17">
        <f>FishAbundance!F220</f>
        <v>0</v>
      </c>
      <c r="G220" s="17">
        <f>FishAbundance!G220</f>
        <v>0</v>
      </c>
      <c r="H220" s="17">
        <f>FishAbundance!H220</f>
        <v>0</v>
      </c>
      <c r="I220" s="17">
        <f>FishAbundance!I220</f>
        <v>0</v>
      </c>
      <c r="J220" s="17">
        <f>FishAbundance!J220</f>
        <v>0</v>
      </c>
      <c r="K220" s="17">
        <f>FishAbundance!K220</f>
        <v>0</v>
      </c>
      <c r="L220" s="17">
        <f>FishAbundance!L220</f>
        <v>0</v>
      </c>
      <c r="M220" s="17">
        <f>FishAbundance!M220</f>
        <v>0</v>
      </c>
      <c r="N220" s="17">
        <f>FishAbundance!N220</f>
        <v>0</v>
      </c>
      <c r="O220" s="17">
        <f>FishAbundance!O220</f>
        <v>0</v>
      </c>
      <c r="P220" s="17">
        <f>FishAbundance!P220</f>
        <v>0</v>
      </c>
      <c r="Q220" s="17">
        <f>FishAbundance!Q220</f>
        <v>0</v>
      </c>
      <c r="R220" s="17">
        <f>FishAbundance!R220</f>
        <v>0</v>
      </c>
      <c r="S220" s="17">
        <f>FishAbundance!S220</f>
        <v>0</v>
      </c>
      <c r="T220" s="17">
        <f>FishAbundance!T220</f>
        <v>0</v>
      </c>
      <c r="U220" s="17">
        <f>FishAbundance!U220</f>
        <v>0</v>
      </c>
      <c r="V220" s="17">
        <f>FishAbundance!V220</f>
        <v>2</v>
      </c>
      <c r="W220" s="17">
        <f>FishAbundance!W220</f>
        <v>0</v>
      </c>
      <c r="X220" s="17">
        <f>FishAbundance!X220</f>
        <v>0</v>
      </c>
      <c r="Y220" s="17">
        <f>FishAbundance!Y220</f>
        <v>0</v>
      </c>
      <c r="Z220" s="17">
        <f>FishAbundance!Z220</f>
        <v>0</v>
      </c>
      <c r="AA220" s="17">
        <f>FishAbundance!AA220</f>
        <v>4</v>
      </c>
      <c r="AB220" s="17">
        <f>FishAbundance!AB220</f>
        <v>0</v>
      </c>
      <c r="AC220" s="17">
        <f>FishAbundance!AC220</f>
        <v>0</v>
      </c>
      <c r="AD220" s="17">
        <f>FishAbundance!AD220</f>
        <v>1</v>
      </c>
      <c r="AE220" s="17">
        <f>FishAbundance!AE220</f>
        <v>1</v>
      </c>
      <c r="AF220" s="17">
        <f>FishAbundance!AF220</f>
        <v>0</v>
      </c>
      <c r="AG220" s="17">
        <f>FishAbundance!AG220</f>
        <v>0</v>
      </c>
      <c r="AH220" s="17">
        <f>FishAbundance!AH220</f>
        <v>0</v>
      </c>
      <c r="AI220" s="17">
        <f>FishAbundance!AI220</f>
        <v>0</v>
      </c>
      <c r="AJ220" s="17">
        <f>FishAbundance!AJ220</f>
        <v>0</v>
      </c>
      <c r="AK220" s="17">
        <f>FishAbundance!AK220</f>
        <v>0</v>
      </c>
      <c r="AL220" s="17">
        <f>FishAbundance!AL220</f>
        <v>0</v>
      </c>
      <c r="AM220" s="17">
        <f>FishAbundance!AM220</f>
        <v>0</v>
      </c>
      <c r="AN220" s="17">
        <f>FishAbundance!AN220</f>
        <v>0</v>
      </c>
      <c r="AO220" s="17">
        <f>FishAbundance!AO220</f>
        <v>0</v>
      </c>
      <c r="AP220" s="17">
        <f>FishAbundance!AP220</f>
        <v>0</v>
      </c>
      <c r="AQ220" s="17">
        <f>FishAbundance!AQ220</f>
        <v>0</v>
      </c>
      <c r="AR220" s="17">
        <f>FishAbundance!AR220</f>
        <v>0</v>
      </c>
      <c r="AS220" s="17">
        <f>FishAbundance!AS220</f>
        <v>3</v>
      </c>
      <c r="AT220" s="17">
        <f>FishAbundance!AT220</f>
        <v>0</v>
      </c>
      <c r="AU220" s="17">
        <f>FishAbundance!AU220</f>
        <v>0</v>
      </c>
      <c r="AV220" s="17">
        <f>FishAbundance!AV220</f>
        <v>2</v>
      </c>
      <c r="AW220" s="17">
        <f>FishAbundance!AW220</f>
        <v>0</v>
      </c>
      <c r="AX220" s="17">
        <f>FishAbundance!AX220</f>
        <v>0</v>
      </c>
      <c r="AY220" s="17">
        <f>FishAbundance!AY220</f>
        <v>0</v>
      </c>
      <c r="AZ220" s="17">
        <f>FishAbundance!AZ220</f>
        <v>0</v>
      </c>
      <c r="BA220" s="17">
        <f>FishAbundance!BA220</f>
        <v>0</v>
      </c>
      <c r="BB220" s="17">
        <f>FishAbundance!BB220</f>
        <v>0</v>
      </c>
      <c r="BC220" s="17">
        <f>FishAbundance!BC220</f>
        <v>0</v>
      </c>
      <c r="BD220" s="17">
        <f>FishAbundance!BD220</f>
        <v>1</v>
      </c>
      <c r="BE220" s="17">
        <f>FishAbundance!BE220</f>
        <v>0</v>
      </c>
      <c r="BF220" s="17">
        <f>FishAbundance!BF220</f>
        <v>2</v>
      </c>
      <c r="BG220" s="17">
        <f>FishAbundance!BG220</f>
        <v>0</v>
      </c>
      <c r="BH220" s="17">
        <f>FishAbundance!BH220</f>
        <v>0</v>
      </c>
      <c r="BI220" s="17">
        <f>FishAbundance!BI220</f>
        <v>0</v>
      </c>
      <c r="BJ220" s="17">
        <f>FishAbundance!BJ220</f>
        <v>2</v>
      </c>
      <c r="BK220" s="17">
        <f>FishAbundance!BK220</f>
        <v>2</v>
      </c>
      <c r="BL220" s="17">
        <f>FishAbundance!BL220</f>
        <v>0</v>
      </c>
      <c r="BM220" s="17">
        <f>FishAbundance!BM220</f>
        <v>0</v>
      </c>
      <c r="BN220" s="17">
        <f>FishAbundance!BN220</f>
        <v>0</v>
      </c>
      <c r="BO220" s="17">
        <f>FishAbundance!BO220</f>
        <v>4</v>
      </c>
      <c r="BP220" s="17">
        <f>FishAbundance!BP220</f>
        <v>0</v>
      </c>
      <c r="BQ220" s="17">
        <f>FishAbundance!BQ220</f>
        <v>3</v>
      </c>
      <c r="BR220" s="17">
        <f>FishAbundance!BR220</f>
        <v>3</v>
      </c>
      <c r="BS220" s="17">
        <f>FishAbundance!BS220</f>
        <v>0</v>
      </c>
      <c r="BT220" s="17">
        <f>FishAbundance!BT220</f>
        <v>0</v>
      </c>
      <c r="BU220" s="17">
        <f>FishAbundance!BU220</f>
        <v>0</v>
      </c>
      <c r="BV220" s="17">
        <f>FishAbundance!BV220</f>
        <v>0</v>
      </c>
      <c r="BW220" s="17">
        <f>FishAbundance!BW220</f>
        <v>0</v>
      </c>
      <c r="BX220" s="17">
        <f>FishAbundance!BX220</f>
        <v>0</v>
      </c>
      <c r="BY220" s="17">
        <f>FishAbundance!BY220</f>
        <v>0</v>
      </c>
      <c r="BZ220" s="17">
        <f>FishAbundance!BZ220</f>
        <v>0</v>
      </c>
      <c r="CA220" s="17">
        <f>FishAbundance!CA220</f>
        <v>0</v>
      </c>
      <c r="CB220" s="17">
        <f>FishAbundance!CB220</f>
        <v>0</v>
      </c>
      <c r="CC220" s="17">
        <f>FishAbundance!CC220</f>
        <v>0</v>
      </c>
      <c r="CD220" s="17">
        <f>FishAbundance!CD220</f>
        <v>0</v>
      </c>
      <c r="CE220" s="17">
        <f>FishAbundance!CE220</f>
        <v>0</v>
      </c>
      <c r="CF220" s="17">
        <f>FishAbundance!CF220</f>
        <v>0</v>
      </c>
      <c r="CG220" s="17">
        <f>FishAbundance!CG220</f>
        <v>2</v>
      </c>
      <c r="CH220" s="17">
        <f>FishAbundance!CH220</f>
        <v>0</v>
      </c>
      <c r="CI220" s="17">
        <f>FishAbundance!CI220</f>
        <v>0</v>
      </c>
      <c r="CJ220" s="17">
        <f>FishAbundance!CJ220</f>
        <v>0</v>
      </c>
      <c r="CK220" s="17">
        <f>FishAbundance!CK220</f>
        <v>0</v>
      </c>
      <c r="CL220" s="17">
        <f>FishAbundance!CL220</f>
        <v>0</v>
      </c>
      <c r="CM220" s="17">
        <f>FishAbundance!CM220</f>
        <v>1</v>
      </c>
      <c r="CN220" s="17">
        <f>FishAbundance!CN220</f>
        <v>0</v>
      </c>
      <c r="CO220" s="17">
        <f>FishAbundance!CO220</f>
        <v>0</v>
      </c>
      <c r="CP220" s="17">
        <f>FishAbundance!CP220</f>
        <v>0</v>
      </c>
      <c r="CQ220" s="17">
        <f>FishAbundance!CQ220</f>
        <v>0</v>
      </c>
      <c r="CR220" s="17">
        <f>FishAbundance!CR220</f>
        <v>0</v>
      </c>
      <c r="CS220" s="17">
        <f>FishAbundance!CS220</f>
        <v>3</v>
      </c>
      <c r="CT220" s="17">
        <f>FishAbundance!CT220</f>
        <v>0</v>
      </c>
      <c r="CU220" s="17">
        <f>FishAbundance!CU220</f>
        <v>0</v>
      </c>
      <c r="CV220" s="17">
        <f>FishAbundance!CV220</f>
        <v>0</v>
      </c>
      <c r="CW220" s="17">
        <f>FishAbundance!CW220</f>
        <v>0</v>
      </c>
      <c r="CX220" s="17">
        <f>FishAbundance!CX220</f>
        <v>0</v>
      </c>
      <c r="CY220" s="17">
        <f>FishAbundance!CY220</f>
        <v>0</v>
      </c>
      <c r="CZ220" s="17">
        <f>FishAbundance!CZ220</f>
        <v>0</v>
      </c>
      <c r="DA220" s="17">
        <f>FishAbundance!DA220</f>
        <v>2</v>
      </c>
      <c r="DB220" s="17">
        <f>FishAbundance!DB220</f>
        <v>0</v>
      </c>
      <c r="DC220" s="17">
        <f>FishAbundance!DC220</f>
        <v>0</v>
      </c>
      <c r="DD220" s="17">
        <f>FishAbundance!DD220</f>
        <v>1</v>
      </c>
      <c r="DE220" s="17">
        <f>FishAbundance!DE220</f>
        <v>0</v>
      </c>
      <c r="DF220" s="17">
        <f>FishAbundance!DF220</f>
        <v>0</v>
      </c>
      <c r="DG220" s="17">
        <f>FishAbundance!DG220</f>
        <v>0</v>
      </c>
      <c r="DH220" s="17">
        <f>FishAbundance!DH220</f>
        <v>0</v>
      </c>
      <c r="DI220" s="17">
        <f>FishAbundance!DI220</f>
        <v>0</v>
      </c>
      <c r="DJ220" s="17">
        <f>FishAbundance!DJ220</f>
        <v>0</v>
      </c>
      <c r="DK220" s="17">
        <f>FishAbundance!DK220</f>
        <v>0</v>
      </c>
      <c r="DL220" s="17">
        <f>FishAbundance!DL220</f>
        <v>0</v>
      </c>
      <c r="DM220" s="17">
        <f>FishAbundance!DM220</f>
        <v>0</v>
      </c>
      <c r="DN220" s="17">
        <f>FishAbundance!DN220</f>
        <v>0</v>
      </c>
      <c r="DO220" s="17">
        <f>FishAbundance!DO220</f>
        <v>0</v>
      </c>
      <c r="DP220" s="17">
        <f>FishAbundance!DP220</f>
        <v>0</v>
      </c>
      <c r="DQ220" s="17">
        <f>FishAbundance!DQ220</f>
        <v>0</v>
      </c>
      <c r="DR220" s="17">
        <f>FishAbundance!DR220</f>
        <v>0</v>
      </c>
      <c r="DS220" s="17">
        <f>FishAbundance!DS220</f>
        <v>0</v>
      </c>
      <c r="DT220" s="17">
        <f>FishAbundance!DT220</f>
        <v>0</v>
      </c>
      <c r="DU220" s="17">
        <f>FishAbundance!DU220</f>
        <v>0</v>
      </c>
      <c r="DV220" s="17">
        <f>FishAbundance!DV220</f>
        <v>0</v>
      </c>
      <c r="DW220" s="17">
        <f>FishAbundance!DW220</f>
        <v>0</v>
      </c>
      <c r="DX220" s="17">
        <f>FishAbundance!DX220</f>
        <v>0</v>
      </c>
      <c r="DY220" s="17">
        <f>FishAbundance!DY220</f>
        <v>0</v>
      </c>
      <c r="DZ220" s="17">
        <f>FishAbundance!DZ220</f>
        <v>0</v>
      </c>
      <c r="EA220" s="17">
        <f>FishAbundance!EA220</f>
        <v>0</v>
      </c>
      <c r="EB220" s="17">
        <f>FishAbundance!EB220</f>
        <v>2</v>
      </c>
      <c r="EC220" s="17">
        <f>FishAbundance!EC220</f>
        <v>0</v>
      </c>
      <c r="ED220" s="17">
        <f>FishAbundance!ED220</f>
        <v>0</v>
      </c>
      <c r="EE220" s="17">
        <f>FishAbundance!EE220</f>
        <v>0</v>
      </c>
      <c r="EF220" s="17">
        <f>FishAbundance!EF220</f>
        <v>0</v>
      </c>
      <c r="EG220" s="17">
        <f>FishAbundance!EG220</f>
        <v>0</v>
      </c>
      <c r="EH220" s="17">
        <f>FishAbundance!EH220</f>
        <v>0</v>
      </c>
      <c r="EI220" s="17">
        <f>FishAbundance!EI220</f>
        <v>0</v>
      </c>
      <c r="EJ220" s="17">
        <f>FishAbundance!EJ220</f>
        <v>0</v>
      </c>
      <c r="EK220" s="17">
        <f>FishAbundance!EK220</f>
        <v>0</v>
      </c>
      <c r="EL220" s="17">
        <f>FishAbundance!EL220</f>
        <v>0</v>
      </c>
      <c r="EM220" s="17">
        <f>FishAbundance!EM220</f>
        <v>0</v>
      </c>
      <c r="EN220" s="17">
        <f>FishAbundance!EN220</f>
        <v>0</v>
      </c>
      <c r="EO220" s="17">
        <f>FishAbundance!EO220</f>
        <v>2</v>
      </c>
      <c r="EP220" s="17">
        <f>FishAbundance!EP220</f>
        <v>0</v>
      </c>
      <c r="EQ220" s="17">
        <f>FishAbundance!EQ220</f>
        <v>0</v>
      </c>
      <c r="ER220" s="17">
        <f>FishAbundance!ER220</f>
        <v>0</v>
      </c>
      <c r="ES220" s="17">
        <f>FishAbundance!ES220</f>
        <v>0</v>
      </c>
      <c r="ET220" s="17">
        <f>FishAbundance!ET220</f>
        <v>0</v>
      </c>
      <c r="EU220" s="17">
        <f>FishAbundance!EU220</f>
        <v>0</v>
      </c>
      <c r="EV220" s="17">
        <f>FishAbundance!EV220</f>
        <v>0</v>
      </c>
      <c r="EW220" s="17">
        <f>FishAbundance!EW220</f>
        <v>0</v>
      </c>
      <c r="EX220" s="17">
        <f>FishAbundance!EX220</f>
        <v>3</v>
      </c>
      <c r="EY220" s="17">
        <f>FishAbundance!EY220</f>
        <v>0</v>
      </c>
      <c r="EZ220" s="17">
        <f>FishAbundance!EZ220</f>
        <v>0</v>
      </c>
      <c r="FA220" s="17">
        <f>FishAbundance!FA220</f>
        <v>0</v>
      </c>
      <c r="FB220" s="17">
        <f>FishAbundance!FB220</f>
        <v>0</v>
      </c>
      <c r="FC220" s="17">
        <f>FishAbundance!FC220</f>
        <v>0</v>
      </c>
      <c r="FE220" s="17">
        <f>VLOOKUP($A220, SiteInfo!$A$2:$R$480, MATCH(FishAbundancePRIMER!FE$1, SiteInfo!$A$1:$R$1,0), 0)</f>
        <v>24</v>
      </c>
      <c r="FF220" s="17">
        <f>VLOOKUP($A220, SiteInfo!$A$2:$R$480, MATCH(FishAbundancePRIMER!FF$1, SiteInfo!$A$1:$R$1,0), 0)</f>
        <v>3</v>
      </c>
      <c r="FG220" s="17">
        <f>VLOOKUP($A220, SiteInfo!$A$2:$R$480, MATCH(FishAbundancePRIMER!FG$1, SiteInfo!$A$1:$R$1,0), 0)</f>
        <v>2002</v>
      </c>
      <c r="FH220" s="17" t="str">
        <f>VLOOKUP($A220, SiteInfo!$A$2:$R$480, MATCH(FishAbundancePRIMER!FH$1, SiteInfo!$A$1:$R$1,0), 0)</f>
        <v>CD</v>
      </c>
      <c r="FI220" s="17">
        <f>VLOOKUP($A220, SiteInfo!$A$2:$R$480, MATCH(FishAbundancePRIMER!FI$1, SiteInfo!$A$1:$R$1,0), 0)</f>
        <v>1</v>
      </c>
      <c r="FJ220" s="17" t="str">
        <f>VLOOKUP($A220, SiteInfo!$A$2:$R$480, MATCH(FishAbundancePRIMER!FJ$1, SiteInfo!$A$1:$R$1,0), 0)</f>
        <v>Leigh Reef cave</v>
      </c>
      <c r="FK220" s="17" t="str">
        <f>VLOOKUP($A220, SiteInfo!$A$2:$R$480, MATCH(FishAbundancePRIMER!FK$1, SiteInfo!$A$1:$R$1,0), 0)</f>
        <v>Leigh</v>
      </c>
      <c r="FL220" s="17" t="str">
        <f>VLOOKUP($A220, SiteInfo!$A$2:$R$480, MATCH(FishAbundancePRIMER!FL$1, SiteInfo!$A$1:$R$1,0), 0)</f>
        <v>NTL</v>
      </c>
      <c r="FM220" s="17" t="str">
        <f>VLOOKUP($A220, SiteInfo!$A$2:$R$480, MATCH(FishAbundancePRIMER!FM$1, SiteInfo!$A$1:$R$1,0), 0)</f>
        <v>Northland</v>
      </c>
      <c r="FN220" s="17" t="str">
        <f>VLOOKUP($A220, SiteInfo!$A$2:$R$480, MATCH(FishAbundancePRIMER!FN$1, SiteInfo!$A$1:$R$1,0), 0)</f>
        <v>L</v>
      </c>
      <c r="FO220" s="17" t="str">
        <f>VLOOKUP($A220, SiteInfo!$A$2:$R$480, MATCH(FishAbundancePRIMER!FO$1, SiteInfo!$A$1:$R$1,0), 0)</f>
        <v>NENI</v>
      </c>
    </row>
    <row r="221" spans="1:171" x14ac:dyDescent="0.25">
      <c r="A221" s="11" t="str">
        <f>FishAbundance!A221</f>
        <v>L6</v>
      </c>
      <c r="B221" s="17">
        <f>FishAbundance!B221</f>
        <v>0</v>
      </c>
      <c r="C221" s="17">
        <f>FishAbundance!C221</f>
        <v>0</v>
      </c>
      <c r="D221" s="17">
        <f>FishAbundance!D221</f>
        <v>0</v>
      </c>
      <c r="E221" s="17">
        <f>FishAbundance!E221</f>
        <v>0</v>
      </c>
      <c r="F221" s="17">
        <f>FishAbundance!F221</f>
        <v>0</v>
      </c>
      <c r="G221" s="17">
        <f>FishAbundance!G221</f>
        <v>0</v>
      </c>
      <c r="H221" s="17">
        <f>FishAbundance!H221</f>
        <v>0</v>
      </c>
      <c r="I221" s="17">
        <f>FishAbundance!I221</f>
        <v>0</v>
      </c>
      <c r="J221" s="17">
        <f>FishAbundance!J221</f>
        <v>0</v>
      </c>
      <c r="K221" s="17">
        <f>FishAbundance!K221</f>
        <v>0</v>
      </c>
      <c r="L221" s="17">
        <f>FishAbundance!L221</f>
        <v>0</v>
      </c>
      <c r="M221" s="17">
        <f>FishAbundance!M221</f>
        <v>0</v>
      </c>
      <c r="N221" s="17">
        <f>FishAbundance!N221</f>
        <v>0</v>
      </c>
      <c r="O221" s="17">
        <f>FishAbundance!O221</f>
        <v>0</v>
      </c>
      <c r="P221" s="17">
        <f>FishAbundance!P221</f>
        <v>0</v>
      </c>
      <c r="Q221" s="17">
        <f>FishAbundance!Q221</f>
        <v>0</v>
      </c>
      <c r="R221" s="17">
        <f>FishAbundance!R221</f>
        <v>0</v>
      </c>
      <c r="S221" s="17">
        <f>FishAbundance!S221</f>
        <v>0</v>
      </c>
      <c r="T221" s="17">
        <f>FishAbundance!T221</f>
        <v>0</v>
      </c>
      <c r="U221" s="17">
        <f>FishAbundance!U221</f>
        <v>0</v>
      </c>
      <c r="V221" s="17">
        <f>FishAbundance!V221</f>
        <v>1</v>
      </c>
      <c r="W221" s="17">
        <f>FishAbundance!W221</f>
        <v>0</v>
      </c>
      <c r="X221" s="17">
        <f>FishAbundance!X221</f>
        <v>0</v>
      </c>
      <c r="Y221" s="17">
        <f>FishAbundance!Y221</f>
        <v>0</v>
      </c>
      <c r="Z221" s="17">
        <f>FishAbundance!Z221</f>
        <v>0</v>
      </c>
      <c r="AA221" s="17">
        <f>FishAbundance!AA221</f>
        <v>2</v>
      </c>
      <c r="AB221" s="17">
        <f>FishAbundance!AB221</f>
        <v>0</v>
      </c>
      <c r="AC221" s="17">
        <f>FishAbundance!AC221</f>
        <v>0</v>
      </c>
      <c r="AD221" s="17">
        <f>FishAbundance!AD221</f>
        <v>0</v>
      </c>
      <c r="AE221" s="17">
        <f>FishAbundance!AE221</f>
        <v>0</v>
      </c>
      <c r="AF221" s="17">
        <f>FishAbundance!AF221</f>
        <v>0</v>
      </c>
      <c r="AG221" s="17">
        <f>FishAbundance!AG221</f>
        <v>0</v>
      </c>
      <c r="AH221" s="17">
        <f>FishAbundance!AH221</f>
        <v>2</v>
      </c>
      <c r="AI221" s="17">
        <f>FishAbundance!AI221</f>
        <v>0</v>
      </c>
      <c r="AJ221" s="17">
        <f>FishAbundance!AJ221</f>
        <v>0</v>
      </c>
      <c r="AK221" s="17">
        <f>FishAbundance!AK221</f>
        <v>0</v>
      </c>
      <c r="AL221" s="17">
        <f>FishAbundance!AL221</f>
        <v>0</v>
      </c>
      <c r="AM221" s="17">
        <f>FishAbundance!AM221</f>
        <v>0</v>
      </c>
      <c r="AN221" s="17">
        <f>FishAbundance!AN221</f>
        <v>0</v>
      </c>
      <c r="AO221" s="17">
        <f>FishAbundance!AO221</f>
        <v>0</v>
      </c>
      <c r="AP221" s="17">
        <f>FishAbundance!AP221</f>
        <v>0</v>
      </c>
      <c r="AQ221" s="17">
        <f>FishAbundance!AQ221</f>
        <v>0</v>
      </c>
      <c r="AR221" s="17">
        <f>FishAbundance!AR221</f>
        <v>0</v>
      </c>
      <c r="AS221" s="17">
        <f>FishAbundance!AS221</f>
        <v>3</v>
      </c>
      <c r="AT221" s="17">
        <f>FishAbundance!AT221</f>
        <v>0</v>
      </c>
      <c r="AU221" s="17">
        <f>FishAbundance!AU221</f>
        <v>0</v>
      </c>
      <c r="AV221" s="17">
        <f>FishAbundance!AV221</f>
        <v>1</v>
      </c>
      <c r="AW221" s="17">
        <f>FishAbundance!AW221</f>
        <v>0</v>
      </c>
      <c r="AX221" s="17">
        <f>FishAbundance!AX221</f>
        <v>0</v>
      </c>
      <c r="AY221" s="17">
        <f>FishAbundance!AY221</f>
        <v>0</v>
      </c>
      <c r="AZ221" s="17">
        <f>FishAbundance!AZ221</f>
        <v>0</v>
      </c>
      <c r="BA221" s="17">
        <f>FishAbundance!BA221</f>
        <v>0</v>
      </c>
      <c r="BB221" s="17">
        <f>FishAbundance!BB221</f>
        <v>0</v>
      </c>
      <c r="BC221" s="17">
        <f>FishAbundance!BC221</f>
        <v>0</v>
      </c>
      <c r="BD221" s="17">
        <f>FishAbundance!BD221</f>
        <v>0</v>
      </c>
      <c r="BE221" s="17">
        <f>FishAbundance!BE221</f>
        <v>0</v>
      </c>
      <c r="BF221" s="17">
        <f>FishAbundance!BF221</f>
        <v>3</v>
      </c>
      <c r="BG221" s="17">
        <f>FishAbundance!BG221</f>
        <v>0</v>
      </c>
      <c r="BH221" s="17">
        <f>FishAbundance!BH221</f>
        <v>0</v>
      </c>
      <c r="BI221" s="17">
        <f>FishAbundance!BI221</f>
        <v>0</v>
      </c>
      <c r="BJ221" s="17">
        <f>FishAbundance!BJ221</f>
        <v>0</v>
      </c>
      <c r="BK221" s="17">
        <f>FishAbundance!BK221</f>
        <v>2</v>
      </c>
      <c r="BL221" s="17">
        <f>FishAbundance!BL221</f>
        <v>0</v>
      </c>
      <c r="BM221" s="17">
        <f>FishAbundance!BM221</f>
        <v>0</v>
      </c>
      <c r="BN221" s="17">
        <f>FishAbundance!BN221</f>
        <v>0</v>
      </c>
      <c r="BO221" s="17">
        <f>FishAbundance!BO221</f>
        <v>3</v>
      </c>
      <c r="BP221" s="17">
        <f>FishAbundance!BP221</f>
        <v>0</v>
      </c>
      <c r="BQ221" s="17">
        <f>FishAbundance!BQ221</f>
        <v>0</v>
      </c>
      <c r="BR221" s="17">
        <f>FishAbundance!BR221</f>
        <v>3</v>
      </c>
      <c r="BS221" s="17">
        <f>FishAbundance!BS221</f>
        <v>0</v>
      </c>
      <c r="BT221" s="17">
        <f>FishAbundance!BT221</f>
        <v>0</v>
      </c>
      <c r="BU221" s="17">
        <f>FishAbundance!BU221</f>
        <v>2</v>
      </c>
      <c r="BV221" s="17">
        <f>FishAbundance!BV221</f>
        <v>0</v>
      </c>
      <c r="BW221" s="17">
        <f>FishAbundance!BW221</f>
        <v>2</v>
      </c>
      <c r="BX221" s="17">
        <f>FishAbundance!BX221</f>
        <v>0</v>
      </c>
      <c r="BY221" s="17">
        <f>FishAbundance!BY221</f>
        <v>0</v>
      </c>
      <c r="BZ221" s="17">
        <f>FishAbundance!BZ221</f>
        <v>0</v>
      </c>
      <c r="CA221" s="17">
        <f>FishAbundance!CA221</f>
        <v>0</v>
      </c>
      <c r="CB221" s="17">
        <f>FishAbundance!CB221</f>
        <v>0</v>
      </c>
      <c r="CC221" s="17">
        <f>FishAbundance!CC221</f>
        <v>0</v>
      </c>
      <c r="CD221" s="17">
        <f>FishAbundance!CD221</f>
        <v>0</v>
      </c>
      <c r="CE221" s="17">
        <f>FishAbundance!CE221</f>
        <v>0</v>
      </c>
      <c r="CF221" s="17">
        <f>FishAbundance!CF221</f>
        <v>0</v>
      </c>
      <c r="CG221" s="17">
        <f>FishAbundance!CG221</f>
        <v>1</v>
      </c>
      <c r="CH221" s="17">
        <f>FishAbundance!CH221</f>
        <v>0</v>
      </c>
      <c r="CI221" s="17">
        <f>FishAbundance!CI221</f>
        <v>0</v>
      </c>
      <c r="CJ221" s="17">
        <f>FishAbundance!CJ221</f>
        <v>0</v>
      </c>
      <c r="CK221" s="17">
        <f>FishAbundance!CK221</f>
        <v>0</v>
      </c>
      <c r="CL221" s="17">
        <f>FishAbundance!CL221</f>
        <v>0</v>
      </c>
      <c r="CM221" s="17">
        <f>FishAbundance!CM221</f>
        <v>0</v>
      </c>
      <c r="CN221" s="17">
        <f>FishAbundance!CN221</f>
        <v>0</v>
      </c>
      <c r="CO221" s="17">
        <f>FishAbundance!CO221</f>
        <v>0</v>
      </c>
      <c r="CP221" s="17">
        <f>FishAbundance!CP221</f>
        <v>0</v>
      </c>
      <c r="CQ221" s="17">
        <f>FishAbundance!CQ221</f>
        <v>0</v>
      </c>
      <c r="CR221" s="17">
        <f>FishAbundance!CR221</f>
        <v>0</v>
      </c>
      <c r="CS221" s="17">
        <f>FishAbundance!CS221</f>
        <v>2</v>
      </c>
      <c r="CT221" s="17">
        <f>FishAbundance!CT221</f>
        <v>0</v>
      </c>
      <c r="CU221" s="17">
        <f>FishAbundance!CU221</f>
        <v>0</v>
      </c>
      <c r="CV221" s="17">
        <f>FishAbundance!CV221</f>
        <v>0</v>
      </c>
      <c r="CW221" s="17">
        <f>FishAbundance!CW221</f>
        <v>0</v>
      </c>
      <c r="CX221" s="17">
        <f>FishAbundance!CX221</f>
        <v>0</v>
      </c>
      <c r="CY221" s="17">
        <f>FishAbundance!CY221</f>
        <v>0</v>
      </c>
      <c r="CZ221" s="17">
        <f>FishAbundance!CZ221</f>
        <v>0</v>
      </c>
      <c r="DA221" s="17">
        <f>FishAbundance!DA221</f>
        <v>2</v>
      </c>
      <c r="DB221" s="17">
        <f>FishAbundance!DB221</f>
        <v>0</v>
      </c>
      <c r="DC221" s="17">
        <f>FishAbundance!DC221</f>
        <v>2</v>
      </c>
      <c r="DD221" s="17">
        <f>FishAbundance!DD221</f>
        <v>0</v>
      </c>
      <c r="DE221" s="17">
        <f>FishAbundance!DE221</f>
        <v>0</v>
      </c>
      <c r="DF221" s="17">
        <f>FishAbundance!DF221</f>
        <v>0</v>
      </c>
      <c r="DG221" s="17">
        <f>FishAbundance!DG221</f>
        <v>0</v>
      </c>
      <c r="DH221" s="17">
        <f>FishAbundance!DH221</f>
        <v>0</v>
      </c>
      <c r="DI221" s="17">
        <f>FishAbundance!DI221</f>
        <v>0</v>
      </c>
      <c r="DJ221" s="17">
        <f>FishAbundance!DJ221</f>
        <v>0</v>
      </c>
      <c r="DK221" s="17">
        <f>FishAbundance!DK221</f>
        <v>0</v>
      </c>
      <c r="DL221" s="17">
        <f>FishAbundance!DL221</f>
        <v>0</v>
      </c>
      <c r="DM221" s="17">
        <f>FishAbundance!DM221</f>
        <v>0</v>
      </c>
      <c r="DN221" s="17">
        <f>FishAbundance!DN221</f>
        <v>0</v>
      </c>
      <c r="DO221" s="17">
        <f>FishAbundance!DO221</f>
        <v>0</v>
      </c>
      <c r="DP221" s="17">
        <f>FishAbundance!DP221</f>
        <v>0</v>
      </c>
      <c r="DQ221" s="17">
        <f>FishAbundance!DQ221</f>
        <v>0</v>
      </c>
      <c r="DR221" s="17">
        <f>FishAbundance!DR221</f>
        <v>0</v>
      </c>
      <c r="DS221" s="17">
        <f>FishAbundance!DS221</f>
        <v>0</v>
      </c>
      <c r="DT221" s="17">
        <f>FishAbundance!DT221</f>
        <v>0</v>
      </c>
      <c r="DU221" s="17">
        <f>FishAbundance!DU221</f>
        <v>0</v>
      </c>
      <c r="DV221" s="17">
        <f>FishAbundance!DV221</f>
        <v>0</v>
      </c>
      <c r="DW221" s="17">
        <f>FishAbundance!DW221</f>
        <v>0</v>
      </c>
      <c r="DX221" s="17">
        <f>FishAbundance!DX221</f>
        <v>0</v>
      </c>
      <c r="DY221" s="17">
        <f>FishAbundance!DY221</f>
        <v>0</v>
      </c>
      <c r="DZ221" s="17">
        <f>FishAbundance!DZ221</f>
        <v>3</v>
      </c>
      <c r="EA221" s="17">
        <f>FishAbundance!EA221</f>
        <v>1</v>
      </c>
      <c r="EB221" s="17">
        <f>FishAbundance!EB221</f>
        <v>2</v>
      </c>
      <c r="EC221" s="17">
        <f>FishAbundance!EC221</f>
        <v>2</v>
      </c>
      <c r="ED221" s="17">
        <f>FishAbundance!ED221</f>
        <v>0</v>
      </c>
      <c r="EE221" s="17">
        <f>FishAbundance!EE221</f>
        <v>0</v>
      </c>
      <c r="EF221" s="17">
        <f>FishAbundance!EF221</f>
        <v>0</v>
      </c>
      <c r="EG221" s="17">
        <f>FishAbundance!EG221</f>
        <v>0</v>
      </c>
      <c r="EH221" s="17">
        <f>FishAbundance!EH221</f>
        <v>0</v>
      </c>
      <c r="EI221" s="17">
        <f>FishAbundance!EI221</f>
        <v>0</v>
      </c>
      <c r="EJ221" s="17">
        <f>FishAbundance!EJ221</f>
        <v>0</v>
      </c>
      <c r="EK221" s="17">
        <f>FishAbundance!EK221</f>
        <v>3</v>
      </c>
      <c r="EL221" s="17">
        <f>FishAbundance!EL221</f>
        <v>0</v>
      </c>
      <c r="EM221" s="17">
        <f>FishAbundance!EM221</f>
        <v>0</v>
      </c>
      <c r="EN221" s="17">
        <f>FishAbundance!EN221</f>
        <v>0</v>
      </c>
      <c r="EO221" s="17">
        <f>FishAbundance!EO221</f>
        <v>2</v>
      </c>
      <c r="EP221" s="17">
        <f>FishAbundance!EP221</f>
        <v>0</v>
      </c>
      <c r="EQ221" s="17">
        <f>FishAbundance!EQ221</f>
        <v>0</v>
      </c>
      <c r="ER221" s="17">
        <f>FishAbundance!ER221</f>
        <v>1</v>
      </c>
      <c r="ES221" s="17">
        <f>FishAbundance!ES221</f>
        <v>0</v>
      </c>
      <c r="ET221" s="17">
        <f>FishAbundance!ET221</f>
        <v>0</v>
      </c>
      <c r="EU221" s="17">
        <f>FishAbundance!EU221</f>
        <v>0</v>
      </c>
      <c r="EV221" s="17">
        <f>FishAbundance!EV221</f>
        <v>0</v>
      </c>
      <c r="EW221" s="17">
        <f>FishAbundance!EW221</f>
        <v>0</v>
      </c>
      <c r="EX221" s="17">
        <f>FishAbundance!EX221</f>
        <v>0</v>
      </c>
      <c r="EY221" s="17">
        <f>FishAbundance!EY221</f>
        <v>0</v>
      </c>
      <c r="EZ221" s="17">
        <f>FishAbundance!EZ221</f>
        <v>0</v>
      </c>
      <c r="FA221" s="17">
        <f>FishAbundance!FA221</f>
        <v>0</v>
      </c>
      <c r="FB221" s="17">
        <f>FishAbundance!FB221</f>
        <v>0</v>
      </c>
      <c r="FC221" s="17">
        <f>FishAbundance!FC221</f>
        <v>0</v>
      </c>
      <c r="FE221" s="17">
        <f>VLOOKUP($A221, SiteInfo!$A$2:$R$480, MATCH(FishAbundancePRIMER!FE$1, SiteInfo!$A$1:$R$1,0), 0)</f>
        <v>30</v>
      </c>
      <c r="FF221" s="17">
        <f>VLOOKUP($A221, SiteInfo!$A$2:$R$480, MATCH(FishAbundancePRIMER!FF$1, SiteInfo!$A$1:$R$1,0), 0)</f>
        <v>1</v>
      </c>
      <c r="FG221" s="17">
        <f>VLOOKUP($A221, SiteInfo!$A$2:$R$480, MATCH(FishAbundancePRIMER!FG$1, SiteInfo!$A$1:$R$1,0), 0)</f>
        <v>2003</v>
      </c>
      <c r="FH221" s="17" t="str">
        <f>VLOOKUP($A221, SiteInfo!$A$2:$R$480, MATCH(FishAbundancePRIMER!FH$1, SiteInfo!$A$1:$R$1,0), 0)</f>
        <v>CD</v>
      </c>
      <c r="FI221" s="17">
        <f>VLOOKUP($A221, SiteInfo!$A$2:$R$480, MATCH(FishAbundancePRIMER!FI$1, SiteInfo!$A$1:$R$1,0), 0)</f>
        <v>4</v>
      </c>
      <c r="FJ221" s="17" t="str">
        <f>VLOOKUP($A221, SiteInfo!$A$2:$R$480, MATCH(FishAbundancePRIMER!FJ$1, SiteInfo!$A$1:$R$1,0), 0)</f>
        <v>The Outpost</v>
      </c>
      <c r="FK221" s="17" t="str">
        <f>VLOOKUP($A221, SiteInfo!$A$2:$R$480, MATCH(FishAbundancePRIMER!FK$1, SiteInfo!$A$1:$R$1,0), 0)</f>
        <v>Leigh</v>
      </c>
      <c r="FL221" s="17" t="str">
        <f>VLOOKUP($A221, SiteInfo!$A$2:$R$480, MATCH(FishAbundancePRIMER!FL$1, SiteInfo!$A$1:$R$1,0), 0)</f>
        <v>NTL</v>
      </c>
      <c r="FM221" s="17" t="str">
        <f>VLOOKUP($A221, SiteInfo!$A$2:$R$480, MATCH(FishAbundancePRIMER!FM$1, SiteInfo!$A$1:$R$1,0), 0)</f>
        <v>Northland</v>
      </c>
      <c r="FN221" s="17" t="str">
        <f>VLOOKUP($A221, SiteInfo!$A$2:$R$480, MATCH(FishAbundancePRIMER!FN$1, SiteInfo!$A$1:$R$1,0), 0)</f>
        <v>L</v>
      </c>
      <c r="FO221" s="17" t="str">
        <f>VLOOKUP($A221, SiteInfo!$A$2:$R$480, MATCH(FishAbundancePRIMER!FO$1, SiteInfo!$A$1:$R$1,0), 0)</f>
        <v>NENI</v>
      </c>
    </row>
    <row r="222" spans="1:171" x14ac:dyDescent="0.25">
      <c r="A222" s="11" t="str">
        <f>FishAbundance!A222</f>
        <v>L7</v>
      </c>
      <c r="B222" s="17">
        <f>FishAbundance!B222</f>
        <v>0</v>
      </c>
      <c r="C222" s="17">
        <f>FishAbundance!C222</f>
        <v>0</v>
      </c>
      <c r="D222" s="17">
        <f>FishAbundance!D222</f>
        <v>0</v>
      </c>
      <c r="E222" s="17">
        <f>FishAbundance!E222</f>
        <v>0</v>
      </c>
      <c r="F222" s="17">
        <f>FishAbundance!F222</f>
        <v>0</v>
      </c>
      <c r="G222" s="17">
        <f>FishAbundance!G222</f>
        <v>0</v>
      </c>
      <c r="H222" s="17">
        <f>FishAbundance!H222</f>
        <v>0</v>
      </c>
      <c r="I222" s="17">
        <f>FishAbundance!I222</f>
        <v>0</v>
      </c>
      <c r="J222" s="17">
        <f>FishAbundance!J222</f>
        <v>0</v>
      </c>
      <c r="K222" s="17">
        <f>FishAbundance!K222</f>
        <v>0</v>
      </c>
      <c r="L222" s="17">
        <f>FishAbundance!L222</f>
        <v>0</v>
      </c>
      <c r="M222" s="17">
        <f>FishAbundance!M222</f>
        <v>0</v>
      </c>
      <c r="N222" s="17">
        <f>FishAbundance!N222</f>
        <v>0</v>
      </c>
      <c r="O222" s="17">
        <f>FishAbundance!O222</f>
        <v>0</v>
      </c>
      <c r="P222" s="17">
        <f>FishAbundance!P222</f>
        <v>0</v>
      </c>
      <c r="Q222" s="17">
        <f>FishAbundance!Q222</f>
        <v>0</v>
      </c>
      <c r="R222" s="17">
        <f>FishAbundance!R222</f>
        <v>0</v>
      </c>
      <c r="S222" s="17">
        <f>FishAbundance!S222</f>
        <v>0</v>
      </c>
      <c r="T222" s="17">
        <f>FishAbundance!T222</f>
        <v>0</v>
      </c>
      <c r="U222" s="17">
        <f>FishAbundance!U222</f>
        <v>0</v>
      </c>
      <c r="V222" s="17">
        <f>FishAbundance!V222</f>
        <v>0</v>
      </c>
      <c r="W222" s="17">
        <f>FishAbundance!W222</f>
        <v>0</v>
      </c>
      <c r="X222" s="17">
        <f>FishAbundance!X222</f>
        <v>0</v>
      </c>
      <c r="Y222" s="17">
        <f>FishAbundance!Y222</f>
        <v>0</v>
      </c>
      <c r="Z222" s="17">
        <f>FishAbundance!Z222</f>
        <v>0</v>
      </c>
      <c r="AA222" s="17">
        <f>FishAbundance!AA222</f>
        <v>2</v>
      </c>
      <c r="AB222" s="17">
        <f>FishAbundance!AB222</f>
        <v>0</v>
      </c>
      <c r="AC222" s="17">
        <f>FishAbundance!AC222</f>
        <v>0</v>
      </c>
      <c r="AD222" s="17">
        <f>FishAbundance!AD222</f>
        <v>0</v>
      </c>
      <c r="AE222" s="17">
        <f>FishAbundance!AE222</f>
        <v>0</v>
      </c>
      <c r="AF222" s="17">
        <f>FishAbundance!AF222</f>
        <v>0</v>
      </c>
      <c r="AG222" s="17">
        <f>FishAbundance!AG222</f>
        <v>0</v>
      </c>
      <c r="AH222" s="17">
        <f>FishAbundance!AH222</f>
        <v>0</v>
      </c>
      <c r="AI222" s="17">
        <f>FishAbundance!AI222</f>
        <v>0</v>
      </c>
      <c r="AJ222" s="17">
        <f>FishAbundance!AJ222</f>
        <v>0</v>
      </c>
      <c r="AK222" s="17">
        <f>FishAbundance!AK222</f>
        <v>0</v>
      </c>
      <c r="AL222" s="17">
        <f>FishAbundance!AL222</f>
        <v>0</v>
      </c>
      <c r="AM222" s="17">
        <f>FishAbundance!AM222</f>
        <v>0</v>
      </c>
      <c r="AN222" s="17">
        <f>FishAbundance!AN222</f>
        <v>0</v>
      </c>
      <c r="AO222" s="17">
        <f>FishAbundance!AO222</f>
        <v>0</v>
      </c>
      <c r="AP222" s="17">
        <f>FishAbundance!AP222</f>
        <v>0</v>
      </c>
      <c r="AQ222" s="17">
        <f>FishAbundance!AQ222</f>
        <v>0</v>
      </c>
      <c r="AR222" s="17">
        <f>FishAbundance!AR222</f>
        <v>0</v>
      </c>
      <c r="AS222" s="17">
        <f>FishAbundance!AS222</f>
        <v>0</v>
      </c>
      <c r="AT222" s="17">
        <f>FishAbundance!AT222</f>
        <v>0</v>
      </c>
      <c r="AU222" s="17">
        <f>FishAbundance!AU222</f>
        <v>0</v>
      </c>
      <c r="AV222" s="17">
        <f>FishAbundance!AV222</f>
        <v>1</v>
      </c>
      <c r="AW222" s="17">
        <f>FishAbundance!AW222</f>
        <v>0</v>
      </c>
      <c r="AX222" s="17">
        <f>FishAbundance!AX222</f>
        <v>0</v>
      </c>
      <c r="AY222" s="17">
        <f>FishAbundance!AY222</f>
        <v>0</v>
      </c>
      <c r="AZ222" s="17">
        <f>FishAbundance!AZ222</f>
        <v>0</v>
      </c>
      <c r="BA222" s="17">
        <f>FishAbundance!BA222</f>
        <v>0</v>
      </c>
      <c r="BB222" s="17">
        <f>FishAbundance!BB222</f>
        <v>0</v>
      </c>
      <c r="BC222" s="17">
        <f>FishAbundance!BC222</f>
        <v>0</v>
      </c>
      <c r="BD222" s="17">
        <f>FishAbundance!BD222</f>
        <v>0</v>
      </c>
      <c r="BE222" s="17">
        <f>FishAbundance!BE222</f>
        <v>0</v>
      </c>
      <c r="BF222" s="17">
        <f>FishAbundance!BF222</f>
        <v>0</v>
      </c>
      <c r="BG222" s="17">
        <f>FishAbundance!BG222</f>
        <v>0</v>
      </c>
      <c r="BH222" s="17">
        <f>FishAbundance!BH222</f>
        <v>0</v>
      </c>
      <c r="BI222" s="17">
        <f>FishAbundance!BI222</f>
        <v>0</v>
      </c>
      <c r="BJ222" s="17">
        <f>FishAbundance!BJ222</f>
        <v>2</v>
      </c>
      <c r="BK222" s="17">
        <f>FishAbundance!BK222</f>
        <v>0</v>
      </c>
      <c r="BL222" s="17">
        <f>FishAbundance!BL222</f>
        <v>0</v>
      </c>
      <c r="BM222" s="17">
        <f>FishAbundance!BM222</f>
        <v>0</v>
      </c>
      <c r="BN222" s="17">
        <f>FishAbundance!BN222</f>
        <v>0</v>
      </c>
      <c r="BO222" s="17">
        <f>FishAbundance!BO222</f>
        <v>0</v>
      </c>
      <c r="BP222" s="17">
        <f>FishAbundance!BP222</f>
        <v>0</v>
      </c>
      <c r="BQ222" s="17">
        <f>FishAbundance!BQ222</f>
        <v>0</v>
      </c>
      <c r="BR222" s="17">
        <f>FishAbundance!BR222</f>
        <v>3</v>
      </c>
      <c r="BS222" s="17">
        <f>FishAbundance!BS222</f>
        <v>0</v>
      </c>
      <c r="BT222" s="17">
        <f>FishAbundance!BT222</f>
        <v>0</v>
      </c>
      <c r="BU222" s="17">
        <f>FishAbundance!BU222</f>
        <v>0</v>
      </c>
      <c r="BV222" s="17">
        <f>FishAbundance!BV222</f>
        <v>0</v>
      </c>
      <c r="BW222" s="17">
        <f>FishAbundance!BW222</f>
        <v>2</v>
      </c>
      <c r="BX222" s="17">
        <f>FishAbundance!BX222</f>
        <v>0</v>
      </c>
      <c r="BY222" s="17">
        <f>FishAbundance!BY222</f>
        <v>0</v>
      </c>
      <c r="BZ222" s="17">
        <f>FishAbundance!BZ222</f>
        <v>0</v>
      </c>
      <c r="CA222" s="17">
        <f>FishAbundance!CA222</f>
        <v>0</v>
      </c>
      <c r="CB222" s="17">
        <f>FishAbundance!CB222</f>
        <v>0</v>
      </c>
      <c r="CC222" s="17">
        <f>FishAbundance!CC222</f>
        <v>0</v>
      </c>
      <c r="CD222" s="17">
        <f>FishAbundance!CD222</f>
        <v>0</v>
      </c>
      <c r="CE222" s="17">
        <f>FishAbundance!CE222</f>
        <v>0</v>
      </c>
      <c r="CF222" s="17">
        <f>FishAbundance!CF222</f>
        <v>0</v>
      </c>
      <c r="CG222" s="17">
        <f>FishAbundance!CG222</f>
        <v>1</v>
      </c>
      <c r="CH222" s="17">
        <f>FishAbundance!CH222</f>
        <v>0</v>
      </c>
      <c r="CI222" s="17">
        <f>FishAbundance!CI222</f>
        <v>0</v>
      </c>
      <c r="CJ222" s="17">
        <f>FishAbundance!CJ222</f>
        <v>0</v>
      </c>
      <c r="CK222" s="17">
        <f>FishAbundance!CK222</f>
        <v>0</v>
      </c>
      <c r="CL222" s="17">
        <f>FishAbundance!CL222</f>
        <v>0</v>
      </c>
      <c r="CM222" s="17">
        <f>FishAbundance!CM222</f>
        <v>3</v>
      </c>
      <c r="CN222" s="17">
        <f>FishAbundance!CN222</f>
        <v>2</v>
      </c>
      <c r="CO222" s="17">
        <f>FishAbundance!CO222</f>
        <v>0</v>
      </c>
      <c r="CP222" s="17">
        <f>FishAbundance!CP222</f>
        <v>0</v>
      </c>
      <c r="CQ222" s="17">
        <f>FishAbundance!CQ222</f>
        <v>0</v>
      </c>
      <c r="CR222" s="17">
        <f>FishAbundance!CR222</f>
        <v>0</v>
      </c>
      <c r="CS222" s="17">
        <f>FishAbundance!CS222</f>
        <v>2</v>
      </c>
      <c r="CT222" s="17">
        <f>FishAbundance!CT222</f>
        <v>0</v>
      </c>
      <c r="CU222" s="17">
        <f>FishAbundance!CU222</f>
        <v>0</v>
      </c>
      <c r="CV222" s="17">
        <f>FishAbundance!CV222</f>
        <v>0</v>
      </c>
      <c r="CW222" s="17">
        <f>FishAbundance!CW222</f>
        <v>0</v>
      </c>
      <c r="CX222" s="17">
        <f>FishAbundance!CX222</f>
        <v>0</v>
      </c>
      <c r="CY222" s="17">
        <f>FishAbundance!CY222</f>
        <v>0</v>
      </c>
      <c r="CZ222" s="17">
        <f>FishAbundance!CZ222</f>
        <v>0</v>
      </c>
      <c r="DA222" s="17">
        <f>FishAbundance!DA222</f>
        <v>2</v>
      </c>
      <c r="DB222" s="17">
        <f>FishAbundance!DB222</f>
        <v>0</v>
      </c>
      <c r="DC222" s="17">
        <f>FishAbundance!DC222</f>
        <v>2</v>
      </c>
      <c r="DD222" s="17">
        <f>FishAbundance!DD222</f>
        <v>0</v>
      </c>
      <c r="DE222" s="17">
        <f>FishAbundance!DE222</f>
        <v>0</v>
      </c>
      <c r="DF222" s="17">
        <f>FishAbundance!DF222</f>
        <v>0</v>
      </c>
      <c r="DG222" s="17">
        <f>FishAbundance!DG222</f>
        <v>0</v>
      </c>
      <c r="DH222" s="17">
        <f>FishAbundance!DH222</f>
        <v>0</v>
      </c>
      <c r="DI222" s="17">
        <f>FishAbundance!DI222</f>
        <v>0</v>
      </c>
      <c r="DJ222" s="17">
        <f>FishAbundance!DJ222</f>
        <v>0</v>
      </c>
      <c r="DK222" s="17">
        <f>FishAbundance!DK222</f>
        <v>0</v>
      </c>
      <c r="DL222" s="17">
        <f>FishAbundance!DL222</f>
        <v>0</v>
      </c>
      <c r="DM222" s="17">
        <f>FishAbundance!DM222</f>
        <v>0</v>
      </c>
      <c r="DN222" s="17">
        <f>FishAbundance!DN222</f>
        <v>0</v>
      </c>
      <c r="DO222" s="17">
        <f>FishAbundance!DO222</f>
        <v>0</v>
      </c>
      <c r="DP222" s="17">
        <f>FishAbundance!DP222</f>
        <v>0</v>
      </c>
      <c r="DQ222" s="17">
        <f>FishAbundance!DQ222</f>
        <v>0</v>
      </c>
      <c r="DR222" s="17">
        <f>FishAbundance!DR222</f>
        <v>0</v>
      </c>
      <c r="DS222" s="17">
        <f>FishAbundance!DS222</f>
        <v>0</v>
      </c>
      <c r="DT222" s="17">
        <f>FishAbundance!DT222</f>
        <v>0</v>
      </c>
      <c r="DU222" s="17">
        <f>FishAbundance!DU222</f>
        <v>0</v>
      </c>
      <c r="DV222" s="17">
        <f>FishAbundance!DV222</f>
        <v>0</v>
      </c>
      <c r="DW222" s="17">
        <f>FishAbundance!DW222</f>
        <v>0</v>
      </c>
      <c r="DX222" s="17">
        <f>FishAbundance!DX222</f>
        <v>0</v>
      </c>
      <c r="DY222" s="17">
        <f>FishAbundance!DY222</f>
        <v>0</v>
      </c>
      <c r="DZ222" s="17">
        <f>FishAbundance!DZ222</f>
        <v>3</v>
      </c>
      <c r="EA222" s="17">
        <f>FishAbundance!EA222</f>
        <v>2</v>
      </c>
      <c r="EB222" s="17">
        <f>FishAbundance!EB222</f>
        <v>3</v>
      </c>
      <c r="EC222" s="17">
        <f>FishAbundance!EC222</f>
        <v>2</v>
      </c>
      <c r="ED222" s="17">
        <f>FishAbundance!ED222</f>
        <v>0</v>
      </c>
      <c r="EE222" s="17">
        <f>FishAbundance!EE222</f>
        <v>0</v>
      </c>
      <c r="EF222" s="17">
        <f>FishAbundance!EF222</f>
        <v>0</v>
      </c>
      <c r="EG222" s="17">
        <f>FishAbundance!EG222</f>
        <v>0</v>
      </c>
      <c r="EH222" s="17">
        <f>FishAbundance!EH222</f>
        <v>0</v>
      </c>
      <c r="EI222" s="17">
        <f>FishAbundance!EI222</f>
        <v>0</v>
      </c>
      <c r="EJ222" s="17">
        <f>FishAbundance!EJ222</f>
        <v>0</v>
      </c>
      <c r="EK222" s="17">
        <f>FishAbundance!EK222</f>
        <v>3</v>
      </c>
      <c r="EL222" s="17">
        <f>FishAbundance!EL222</f>
        <v>1</v>
      </c>
      <c r="EM222" s="17">
        <f>FishAbundance!EM222</f>
        <v>3</v>
      </c>
      <c r="EN222" s="17">
        <f>FishAbundance!EN222</f>
        <v>0</v>
      </c>
      <c r="EO222" s="17">
        <f>FishAbundance!EO222</f>
        <v>2</v>
      </c>
      <c r="EP222" s="17">
        <f>FishAbundance!EP222</f>
        <v>0</v>
      </c>
      <c r="EQ222" s="17">
        <f>FishAbundance!EQ222</f>
        <v>0</v>
      </c>
      <c r="ER222" s="17">
        <f>FishAbundance!ER222</f>
        <v>2</v>
      </c>
      <c r="ES222" s="17">
        <f>FishAbundance!ES222</f>
        <v>0</v>
      </c>
      <c r="ET222" s="17">
        <f>FishAbundance!ET222</f>
        <v>0</v>
      </c>
      <c r="EU222" s="17">
        <f>FishAbundance!EU222</f>
        <v>0</v>
      </c>
      <c r="EV222" s="17">
        <f>FishAbundance!EV222</f>
        <v>0</v>
      </c>
      <c r="EW222" s="17">
        <f>FishAbundance!EW222</f>
        <v>0</v>
      </c>
      <c r="EX222" s="17">
        <f>FishAbundance!EX222</f>
        <v>2</v>
      </c>
      <c r="EY222" s="17">
        <f>FishAbundance!EY222</f>
        <v>0</v>
      </c>
      <c r="EZ222" s="17">
        <f>FishAbundance!EZ222</f>
        <v>0</v>
      </c>
      <c r="FA222" s="17">
        <f>FishAbundance!FA222</f>
        <v>0</v>
      </c>
      <c r="FB222" s="17">
        <f>FishAbundance!FB222</f>
        <v>0</v>
      </c>
      <c r="FC222" s="17">
        <f>FishAbundance!FC222</f>
        <v>0</v>
      </c>
      <c r="FE222" s="17">
        <f>VLOOKUP($A222, SiteInfo!$A$2:$R$480, MATCH(FishAbundancePRIMER!FE$1, SiteInfo!$A$1:$R$1,0), 0)</f>
        <v>30</v>
      </c>
      <c r="FF222" s="17">
        <f>VLOOKUP($A222, SiteInfo!$A$2:$R$480, MATCH(FishAbundancePRIMER!FF$1, SiteInfo!$A$1:$R$1,0), 0)</f>
        <v>1</v>
      </c>
      <c r="FG222" s="17">
        <f>VLOOKUP($A222, SiteInfo!$A$2:$R$480, MATCH(FishAbundancePRIMER!FG$1, SiteInfo!$A$1:$R$1,0), 0)</f>
        <v>2003</v>
      </c>
      <c r="FH222" s="17" t="str">
        <f>VLOOKUP($A222, SiteInfo!$A$2:$R$480, MATCH(FishAbundancePRIMER!FH$1, SiteInfo!$A$1:$R$1,0), 0)</f>
        <v>CD</v>
      </c>
      <c r="FI222" s="17">
        <f>VLOOKUP($A222, SiteInfo!$A$2:$R$480, MATCH(FishAbundancePRIMER!FI$1, SiteInfo!$A$1:$R$1,0), 0)</f>
        <v>4</v>
      </c>
      <c r="FJ222" s="17" t="str">
        <f>VLOOKUP($A222, SiteInfo!$A$2:$R$480, MATCH(FishAbundancePRIMER!FJ$1, SiteInfo!$A$1:$R$1,0), 0)</f>
        <v>Goat Island</v>
      </c>
      <c r="FK222" s="17" t="str">
        <f>VLOOKUP($A222, SiteInfo!$A$2:$R$480, MATCH(FishAbundancePRIMER!FK$1, SiteInfo!$A$1:$R$1,0), 0)</f>
        <v>Leigh</v>
      </c>
      <c r="FL222" s="17" t="str">
        <f>VLOOKUP($A222, SiteInfo!$A$2:$R$480, MATCH(FishAbundancePRIMER!FL$1, SiteInfo!$A$1:$R$1,0), 0)</f>
        <v>NTL</v>
      </c>
      <c r="FM222" s="17" t="str">
        <f>VLOOKUP($A222, SiteInfo!$A$2:$R$480, MATCH(FishAbundancePRIMER!FM$1, SiteInfo!$A$1:$R$1,0), 0)</f>
        <v>Northland</v>
      </c>
      <c r="FN222" s="17" t="str">
        <f>VLOOKUP($A222, SiteInfo!$A$2:$R$480, MATCH(FishAbundancePRIMER!FN$1, SiteInfo!$A$1:$R$1,0), 0)</f>
        <v>L</v>
      </c>
      <c r="FO222" s="17" t="str">
        <f>VLOOKUP($A222, SiteInfo!$A$2:$R$480, MATCH(FishAbundancePRIMER!FO$1, SiteInfo!$A$1:$R$1,0), 0)</f>
        <v>NENI</v>
      </c>
    </row>
    <row r="223" spans="1:171" x14ac:dyDescent="0.25">
      <c r="A223" s="11" t="str">
        <f>FishAbundance!A223</f>
        <v>Mi1</v>
      </c>
      <c r="B223" s="17">
        <f>FishAbundance!B223</f>
        <v>0</v>
      </c>
      <c r="C223" s="17">
        <f>FishAbundance!C223</f>
        <v>0</v>
      </c>
      <c r="D223" s="17">
        <f>FishAbundance!D223</f>
        <v>0</v>
      </c>
      <c r="E223" s="17">
        <f>FishAbundance!E223</f>
        <v>0</v>
      </c>
      <c r="F223" s="17">
        <f>FishAbundance!F223</f>
        <v>0</v>
      </c>
      <c r="G223" s="17">
        <f>FishAbundance!G223</f>
        <v>1</v>
      </c>
      <c r="H223" s="17">
        <f>FishAbundance!H223</f>
        <v>1</v>
      </c>
      <c r="I223" s="17">
        <f>FishAbundance!I223</f>
        <v>0</v>
      </c>
      <c r="J223" s="17">
        <f>FishAbundance!J223</f>
        <v>1</v>
      </c>
      <c r="K223" s="17">
        <f>FishAbundance!K223</f>
        <v>0</v>
      </c>
      <c r="L223" s="17">
        <f>FishAbundance!L223</f>
        <v>0</v>
      </c>
      <c r="M223" s="17">
        <f>FishAbundance!M223</f>
        <v>0</v>
      </c>
      <c r="N223" s="17">
        <f>FishAbundance!N223</f>
        <v>0</v>
      </c>
      <c r="O223" s="17">
        <f>FishAbundance!O223</f>
        <v>1</v>
      </c>
      <c r="P223" s="17">
        <f>FishAbundance!P223</f>
        <v>0</v>
      </c>
      <c r="Q223" s="17">
        <f>FishAbundance!Q223</f>
        <v>0</v>
      </c>
      <c r="R223" s="17">
        <f>FishAbundance!R223</f>
        <v>0</v>
      </c>
      <c r="S223" s="17">
        <f>FishAbundance!S223</f>
        <v>0</v>
      </c>
      <c r="T223" s="17">
        <f>FishAbundance!T223</f>
        <v>0</v>
      </c>
      <c r="U223" s="17">
        <f>FishAbundance!U223</f>
        <v>0</v>
      </c>
      <c r="V223" s="17">
        <f>FishAbundance!V223</f>
        <v>0</v>
      </c>
      <c r="W223" s="17">
        <f>FishAbundance!W223</f>
        <v>0</v>
      </c>
      <c r="X223" s="17">
        <f>FishAbundance!X223</f>
        <v>0</v>
      </c>
      <c r="Y223" s="17">
        <f>FishAbundance!Y223</f>
        <v>0</v>
      </c>
      <c r="Z223" s="17">
        <f>FishAbundance!Z223</f>
        <v>0</v>
      </c>
      <c r="AA223" s="17">
        <f>FishAbundance!AA223</f>
        <v>0</v>
      </c>
      <c r="AB223" s="17">
        <f>FishAbundance!AB223</f>
        <v>0</v>
      </c>
      <c r="AC223" s="17">
        <f>FishAbundance!AC223</f>
        <v>1</v>
      </c>
      <c r="AD223" s="17">
        <f>FishAbundance!AD223</f>
        <v>0</v>
      </c>
      <c r="AE223" s="17">
        <f>FishAbundance!AE223</f>
        <v>0</v>
      </c>
      <c r="AF223" s="17">
        <f>FishAbundance!AF223</f>
        <v>0</v>
      </c>
      <c r="AG223" s="17">
        <f>FishAbundance!AG223</f>
        <v>0</v>
      </c>
      <c r="AH223" s="17">
        <f>FishAbundance!AH223</f>
        <v>0</v>
      </c>
      <c r="AI223" s="17">
        <f>FishAbundance!AI223</f>
        <v>0</v>
      </c>
      <c r="AJ223" s="17">
        <f>FishAbundance!AJ223</f>
        <v>1</v>
      </c>
      <c r="AK223" s="17">
        <f>FishAbundance!AK223</f>
        <v>0</v>
      </c>
      <c r="AL223" s="17">
        <f>FishAbundance!AL223</f>
        <v>2</v>
      </c>
      <c r="AM223" s="17">
        <f>FishAbundance!AM223</f>
        <v>0</v>
      </c>
      <c r="AN223" s="17">
        <f>FishAbundance!AN223</f>
        <v>0</v>
      </c>
      <c r="AO223" s="17">
        <f>FishAbundance!AO223</f>
        <v>0</v>
      </c>
      <c r="AP223" s="17">
        <f>FishAbundance!AP223</f>
        <v>2</v>
      </c>
      <c r="AQ223" s="17">
        <f>FishAbundance!AQ223</f>
        <v>2</v>
      </c>
      <c r="AR223" s="17">
        <f>FishAbundance!AR223</f>
        <v>0</v>
      </c>
      <c r="AS223" s="17">
        <f>FishAbundance!AS223</f>
        <v>0</v>
      </c>
      <c r="AT223" s="17">
        <f>FishAbundance!AT223</f>
        <v>0</v>
      </c>
      <c r="AU223" s="17">
        <f>FishAbundance!AU223</f>
        <v>1</v>
      </c>
      <c r="AV223" s="17">
        <f>FishAbundance!AV223</f>
        <v>0</v>
      </c>
      <c r="AW223" s="17">
        <f>FishAbundance!AW223</f>
        <v>0</v>
      </c>
      <c r="AX223" s="17">
        <f>FishAbundance!AX223</f>
        <v>0</v>
      </c>
      <c r="AY223" s="17">
        <f>FishAbundance!AY223</f>
        <v>2</v>
      </c>
      <c r="AZ223" s="17">
        <f>FishAbundance!AZ223</f>
        <v>0</v>
      </c>
      <c r="BA223" s="17">
        <f>FishAbundance!BA223</f>
        <v>0</v>
      </c>
      <c r="BB223" s="17">
        <f>FishAbundance!BB223</f>
        <v>3</v>
      </c>
      <c r="BC223" s="17">
        <f>FishAbundance!BC223</f>
        <v>3</v>
      </c>
      <c r="BD223" s="17">
        <f>FishAbundance!BD223</f>
        <v>2</v>
      </c>
      <c r="BE223" s="17">
        <f>FishAbundance!BE223</f>
        <v>0</v>
      </c>
      <c r="BF223" s="17">
        <f>FishAbundance!BF223</f>
        <v>0</v>
      </c>
      <c r="BG223" s="17">
        <f>FishAbundance!BG223</f>
        <v>0</v>
      </c>
      <c r="BH223" s="17">
        <f>FishAbundance!BH223</f>
        <v>2</v>
      </c>
      <c r="BI223" s="17">
        <f>FishAbundance!BI223</f>
        <v>0</v>
      </c>
      <c r="BJ223" s="17">
        <f>FishAbundance!BJ223</f>
        <v>0</v>
      </c>
      <c r="BK223" s="17">
        <f>FishAbundance!BK223</f>
        <v>2</v>
      </c>
      <c r="BL223" s="17">
        <f>FishAbundance!BL223</f>
        <v>0</v>
      </c>
      <c r="BM223" s="17">
        <f>FishAbundance!BM223</f>
        <v>2</v>
      </c>
      <c r="BN223" s="17">
        <f>FishAbundance!BN223</f>
        <v>1</v>
      </c>
      <c r="BO223" s="17">
        <f>FishAbundance!BO223</f>
        <v>0</v>
      </c>
      <c r="BP223" s="17">
        <f>FishAbundance!BP223</f>
        <v>2</v>
      </c>
      <c r="BQ223" s="17">
        <f>FishAbundance!BQ223</f>
        <v>2</v>
      </c>
      <c r="BR223" s="17">
        <f>FishAbundance!BR223</f>
        <v>0</v>
      </c>
      <c r="BS223" s="17">
        <f>FishAbundance!BS223</f>
        <v>3</v>
      </c>
      <c r="BT223" s="17">
        <f>FishAbundance!BT223</f>
        <v>2</v>
      </c>
      <c r="BU223" s="17">
        <f>FishAbundance!BU223</f>
        <v>0</v>
      </c>
      <c r="BV223" s="17">
        <f>FishAbundance!BV223</f>
        <v>3</v>
      </c>
      <c r="BW223" s="17">
        <f>FishAbundance!BW223</f>
        <v>0</v>
      </c>
      <c r="BX223" s="17">
        <f>FishAbundance!BX223</f>
        <v>1</v>
      </c>
      <c r="BY223" s="17">
        <f>FishAbundance!BY223</f>
        <v>0</v>
      </c>
      <c r="BZ223" s="17">
        <f>FishAbundance!BZ223</f>
        <v>0</v>
      </c>
      <c r="CA223" s="17">
        <f>FishAbundance!CA223</f>
        <v>2</v>
      </c>
      <c r="CB223" s="17">
        <f>FishAbundance!CB223</f>
        <v>0</v>
      </c>
      <c r="CC223" s="17">
        <f>FishAbundance!CC223</f>
        <v>0</v>
      </c>
      <c r="CD223" s="17">
        <f>FishAbundance!CD223</f>
        <v>0</v>
      </c>
      <c r="CE223" s="17">
        <f>FishAbundance!CE223</f>
        <v>0</v>
      </c>
      <c r="CF223" s="17">
        <f>FishAbundance!CF223</f>
        <v>0</v>
      </c>
      <c r="CG223" s="17">
        <f>FishAbundance!CG223</f>
        <v>3</v>
      </c>
      <c r="CH223" s="17">
        <f>FishAbundance!CH223</f>
        <v>0</v>
      </c>
      <c r="CI223" s="17">
        <f>FishAbundance!CI223</f>
        <v>2</v>
      </c>
      <c r="CJ223" s="17">
        <f>FishAbundance!CJ223</f>
        <v>2</v>
      </c>
      <c r="CK223" s="17">
        <f>FishAbundance!CK223</f>
        <v>1</v>
      </c>
      <c r="CL223" s="17">
        <f>FishAbundance!CL223</f>
        <v>0</v>
      </c>
      <c r="CM223" s="17">
        <f>FishAbundance!CM223</f>
        <v>0</v>
      </c>
      <c r="CN223" s="17">
        <f>FishAbundance!CN223</f>
        <v>0</v>
      </c>
      <c r="CO223" s="17">
        <f>FishAbundance!CO223</f>
        <v>2</v>
      </c>
      <c r="CP223" s="17">
        <f>FishAbundance!CP223</f>
        <v>2</v>
      </c>
      <c r="CQ223" s="17">
        <f>FishAbundance!CQ223</f>
        <v>0</v>
      </c>
      <c r="CR223" s="17">
        <f>FishAbundance!CR223</f>
        <v>0</v>
      </c>
      <c r="CS223" s="17">
        <f>FishAbundance!CS223</f>
        <v>0</v>
      </c>
      <c r="CT223" s="17">
        <f>FishAbundance!CT223</f>
        <v>0</v>
      </c>
      <c r="CU223" s="17">
        <f>FishAbundance!CU223</f>
        <v>0</v>
      </c>
      <c r="CV223" s="17">
        <f>FishAbundance!CV223</f>
        <v>0</v>
      </c>
      <c r="CW223" s="17">
        <f>FishAbundance!CW223</f>
        <v>0</v>
      </c>
      <c r="CX223" s="17">
        <f>FishAbundance!CX223</f>
        <v>0</v>
      </c>
      <c r="CY223" s="17">
        <f>FishAbundance!CY223</f>
        <v>0</v>
      </c>
      <c r="CZ223" s="17">
        <f>FishAbundance!CZ223</f>
        <v>0</v>
      </c>
      <c r="DA223" s="17">
        <f>FishAbundance!DA223</f>
        <v>0</v>
      </c>
      <c r="DB223" s="17">
        <f>FishAbundance!DB223</f>
        <v>0</v>
      </c>
      <c r="DC223" s="17">
        <f>FishAbundance!DC223</f>
        <v>0</v>
      </c>
      <c r="DD223" s="17">
        <f>FishAbundance!DD223</f>
        <v>0</v>
      </c>
      <c r="DE223" s="17">
        <f>FishAbundance!DE223</f>
        <v>3</v>
      </c>
      <c r="DF223" s="17">
        <f>FishAbundance!DF223</f>
        <v>0</v>
      </c>
      <c r="DG223" s="17">
        <f>FishAbundance!DG223</f>
        <v>3</v>
      </c>
      <c r="DH223" s="17">
        <f>FishAbundance!DH223</f>
        <v>0</v>
      </c>
      <c r="DI223" s="17">
        <f>FishAbundance!DI223</f>
        <v>0</v>
      </c>
      <c r="DJ223" s="17">
        <f>FishAbundance!DJ223</f>
        <v>2</v>
      </c>
      <c r="DK223" s="17">
        <f>FishAbundance!DK223</f>
        <v>0</v>
      </c>
      <c r="DL223" s="17">
        <f>FishAbundance!DL223</f>
        <v>0</v>
      </c>
      <c r="DM223" s="17">
        <f>FishAbundance!DM223</f>
        <v>2</v>
      </c>
      <c r="DN223" s="17">
        <f>FishAbundance!DN223</f>
        <v>2</v>
      </c>
      <c r="DO223" s="17">
        <f>FishAbundance!DO223</f>
        <v>0</v>
      </c>
      <c r="DP223" s="17">
        <f>FishAbundance!DP223</f>
        <v>0</v>
      </c>
      <c r="DQ223" s="17">
        <f>FishAbundance!DQ223</f>
        <v>0</v>
      </c>
      <c r="DR223" s="17">
        <f>FishAbundance!DR223</f>
        <v>0</v>
      </c>
      <c r="DS223" s="17">
        <f>FishAbundance!DS223</f>
        <v>0</v>
      </c>
      <c r="DT223" s="17">
        <f>FishAbundance!DT223</f>
        <v>0</v>
      </c>
      <c r="DU223" s="17">
        <f>FishAbundance!DU223</f>
        <v>0</v>
      </c>
      <c r="DV223" s="17">
        <f>FishAbundance!DV223</f>
        <v>0</v>
      </c>
      <c r="DW223" s="17">
        <f>FishAbundance!DW223</f>
        <v>0</v>
      </c>
      <c r="DX223" s="17">
        <f>FishAbundance!DX223</f>
        <v>0</v>
      </c>
      <c r="DY223" s="17">
        <f>FishAbundance!DY223</f>
        <v>0</v>
      </c>
      <c r="DZ223" s="17">
        <f>FishAbundance!DZ223</f>
        <v>0</v>
      </c>
      <c r="EA223" s="17">
        <f>FishAbundance!EA223</f>
        <v>0</v>
      </c>
      <c r="EB223" s="17">
        <f>FishAbundance!EB223</f>
        <v>0</v>
      </c>
      <c r="EC223" s="17">
        <f>FishAbundance!EC223</f>
        <v>0</v>
      </c>
      <c r="ED223" s="17">
        <f>FishAbundance!ED223</f>
        <v>0</v>
      </c>
      <c r="EE223" s="17">
        <f>FishAbundance!EE223</f>
        <v>0</v>
      </c>
      <c r="EF223" s="17">
        <f>FishAbundance!EF223</f>
        <v>0</v>
      </c>
      <c r="EG223" s="17">
        <f>FishAbundance!EG223</f>
        <v>0</v>
      </c>
      <c r="EH223" s="17">
        <f>FishAbundance!EH223</f>
        <v>0</v>
      </c>
      <c r="EI223" s="17">
        <f>FishAbundance!EI223</f>
        <v>0</v>
      </c>
      <c r="EJ223" s="17">
        <f>FishAbundance!EJ223</f>
        <v>0</v>
      </c>
      <c r="EK223" s="17">
        <f>FishAbundance!EK223</f>
        <v>0</v>
      </c>
      <c r="EL223" s="17">
        <f>FishAbundance!EL223</f>
        <v>0</v>
      </c>
      <c r="EM223" s="17">
        <f>FishAbundance!EM223</f>
        <v>0</v>
      </c>
      <c r="EN223" s="17">
        <f>FishAbundance!EN223</f>
        <v>0</v>
      </c>
      <c r="EO223" s="17">
        <f>FishAbundance!EO223</f>
        <v>0</v>
      </c>
      <c r="EP223" s="17">
        <f>FishAbundance!EP223</f>
        <v>3</v>
      </c>
      <c r="EQ223" s="17">
        <f>FishAbundance!EQ223</f>
        <v>0</v>
      </c>
      <c r="ER223" s="17">
        <f>FishAbundance!ER223</f>
        <v>1</v>
      </c>
      <c r="ES223" s="17">
        <f>FishAbundance!ES223</f>
        <v>1</v>
      </c>
      <c r="ET223" s="17">
        <f>FishAbundance!ET223</f>
        <v>0</v>
      </c>
      <c r="EU223" s="17">
        <f>FishAbundance!EU223</f>
        <v>0</v>
      </c>
      <c r="EV223" s="17">
        <f>FishAbundance!EV223</f>
        <v>0</v>
      </c>
      <c r="EW223" s="17">
        <f>FishAbundance!EW223</f>
        <v>0</v>
      </c>
      <c r="EX223" s="17">
        <f>FishAbundance!EX223</f>
        <v>0</v>
      </c>
      <c r="EY223" s="17">
        <f>FishAbundance!EY223</f>
        <v>2</v>
      </c>
      <c r="EZ223" s="17">
        <f>FishAbundance!EZ223</f>
        <v>0</v>
      </c>
      <c r="FA223" s="17">
        <f>FishAbundance!FA223</f>
        <v>0</v>
      </c>
      <c r="FB223" s="17">
        <f>FishAbundance!FB223</f>
        <v>0</v>
      </c>
      <c r="FC223" s="17">
        <f>FishAbundance!FC223</f>
        <v>0</v>
      </c>
      <c r="FE223" s="17">
        <f>VLOOKUP($A223, SiteInfo!$A$2:$R$480, MATCH(FishAbundancePRIMER!FE$1, SiteInfo!$A$1:$R$1,0), 0)</f>
        <v>11</v>
      </c>
      <c r="FF223" s="17">
        <f>VLOOKUP($A223, SiteInfo!$A$2:$R$480, MATCH(FishAbundancePRIMER!FF$1, SiteInfo!$A$1:$R$1,0), 0)</f>
        <v>11</v>
      </c>
      <c r="FG223" s="17">
        <f>VLOOKUP($A223, SiteInfo!$A$2:$R$480, MATCH(FishAbundancePRIMER!FG$1, SiteInfo!$A$1:$R$1,0), 0)</f>
        <v>2004</v>
      </c>
      <c r="FH223" s="17" t="str">
        <f>VLOOKUP($A223, SiteInfo!$A$2:$R$480, MATCH(FishAbundancePRIMER!FH$1, SiteInfo!$A$1:$R$1,0), 0)</f>
        <v>CD</v>
      </c>
      <c r="FI223" s="17">
        <f>VLOOKUP($A223, SiteInfo!$A$2:$R$480, MATCH(FishAbundancePRIMER!FI$1, SiteInfo!$A$1:$R$1,0), 0)</f>
        <v>3</v>
      </c>
      <c r="FJ223" s="17" t="str">
        <f>VLOOKUP($A223, SiteInfo!$A$2:$R$480, MATCH(FishAbundancePRIMER!FJ$1, SiteInfo!$A$1:$R$1,0), 0)</f>
        <v>Macauley Island</v>
      </c>
      <c r="FK223" s="17" t="str">
        <f>VLOOKUP($A223, SiteInfo!$A$2:$R$480, MATCH(FishAbundancePRIMER!FK$1, SiteInfo!$A$1:$R$1,0), 0)</f>
        <v>Macauley Island</v>
      </c>
      <c r="FL223" s="17" t="str">
        <f>VLOOKUP($A223, SiteInfo!$A$2:$R$480, MATCH(FishAbundancePRIMER!FL$1, SiteInfo!$A$1:$R$1,0), 0)</f>
        <v>KMD</v>
      </c>
      <c r="FM223" s="17" t="str">
        <f>VLOOKUP($A223, SiteInfo!$A$2:$R$480, MATCH(FishAbundancePRIMER!FM$1, SiteInfo!$A$1:$R$1,0), 0)</f>
        <v>Kermadec Islands</v>
      </c>
      <c r="FN223" s="17" t="str">
        <f>VLOOKUP($A223, SiteInfo!$A$2:$R$480, MATCH(FishAbundancePRIMER!FN$1, SiteInfo!$A$1:$R$1,0), 0)</f>
        <v>Mi</v>
      </c>
      <c r="FO223" s="17" t="str">
        <f>VLOOKUP($A223, SiteInfo!$A$2:$R$480, MATCH(FishAbundancePRIMER!FO$1, SiteInfo!$A$1:$R$1,0), 0)</f>
        <v>KERM</v>
      </c>
    </row>
    <row r="224" spans="1:171" x14ac:dyDescent="0.25">
      <c r="A224" s="11" t="str">
        <f>FishAbundance!A224</f>
        <v>Ms1</v>
      </c>
      <c r="B224" s="17">
        <f>FishAbundance!B224</f>
        <v>0</v>
      </c>
      <c r="C224" s="17">
        <f>FishAbundance!C224</f>
        <v>1</v>
      </c>
      <c r="D224" s="17">
        <f>FishAbundance!D224</f>
        <v>0</v>
      </c>
      <c r="E224" s="17">
        <f>FishAbundance!E224</f>
        <v>0</v>
      </c>
      <c r="F224" s="17">
        <f>FishAbundance!F224</f>
        <v>0</v>
      </c>
      <c r="G224" s="17">
        <f>FishAbundance!G224</f>
        <v>0</v>
      </c>
      <c r="H224" s="17">
        <f>FishAbundance!H224</f>
        <v>0</v>
      </c>
      <c r="I224" s="17">
        <f>FishAbundance!I224</f>
        <v>0</v>
      </c>
      <c r="J224" s="17">
        <f>FishAbundance!J224</f>
        <v>0</v>
      </c>
      <c r="K224" s="17">
        <f>FishAbundance!K224</f>
        <v>0</v>
      </c>
      <c r="L224" s="17">
        <f>FishAbundance!L224</f>
        <v>0</v>
      </c>
      <c r="M224" s="17">
        <f>FishAbundance!M224</f>
        <v>0</v>
      </c>
      <c r="N224" s="17">
        <f>FishAbundance!N224</f>
        <v>0</v>
      </c>
      <c r="O224" s="17">
        <f>FishAbundance!O224</f>
        <v>0</v>
      </c>
      <c r="P224" s="17">
        <f>FishAbundance!P224</f>
        <v>0</v>
      </c>
      <c r="Q224" s="17">
        <f>FishAbundance!Q224</f>
        <v>1</v>
      </c>
      <c r="R224" s="17">
        <f>FishAbundance!R224</f>
        <v>0</v>
      </c>
      <c r="S224" s="17">
        <f>FishAbundance!S224</f>
        <v>0</v>
      </c>
      <c r="T224" s="17">
        <f>FishAbundance!T224</f>
        <v>0</v>
      </c>
      <c r="U224" s="17">
        <f>FishAbundance!U224</f>
        <v>0</v>
      </c>
      <c r="V224" s="17">
        <f>FishAbundance!V224</f>
        <v>0</v>
      </c>
      <c r="W224" s="17">
        <f>FishAbundance!W224</f>
        <v>0</v>
      </c>
      <c r="X224" s="17">
        <f>FishAbundance!X224</f>
        <v>0</v>
      </c>
      <c r="Y224" s="17">
        <f>FishAbundance!Y224</f>
        <v>0</v>
      </c>
      <c r="Z224" s="17">
        <f>FishAbundance!Z224</f>
        <v>0</v>
      </c>
      <c r="AA224" s="17">
        <f>FishAbundance!AA224</f>
        <v>0</v>
      </c>
      <c r="AB224" s="17">
        <f>FishAbundance!AB224</f>
        <v>0</v>
      </c>
      <c r="AC224" s="17">
        <f>FishAbundance!AC224</f>
        <v>0</v>
      </c>
      <c r="AD224" s="17">
        <f>FishAbundance!AD224</f>
        <v>0</v>
      </c>
      <c r="AE224" s="17">
        <f>FishAbundance!AE224</f>
        <v>0</v>
      </c>
      <c r="AF224" s="17">
        <f>FishAbundance!AF224</f>
        <v>0</v>
      </c>
      <c r="AG224" s="17">
        <f>FishAbundance!AG224</f>
        <v>0</v>
      </c>
      <c r="AH224" s="17">
        <f>FishAbundance!AH224</f>
        <v>0</v>
      </c>
      <c r="AI224" s="17">
        <f>FishAbundance!AI224</f>
        <v>0</v>
      </c>
      <c r="AJ224" s="17">
        <f>FishAbundance!AJ224</f>
        <v>0</v>
      </c>
      <c r="AK224" s="17">
        <f>FishAbundance!AK224</f>
        <v>2</v>
      </c>
      <c r="AL224" s="17">
        <f>FishAbundance!AL224</f>
        <v>0</v>
      </c>
      <c r="AM224" s="17">
        <f>FishAbundance!AM224</f>
        <v>1</v>
      </c>
      <c r="AN224" s="17">
        <f>FishAbundance!AN224</f>
        <v>0</v>
      </c>
      <c r="AO224" s="17">
        <f>FishAbundance!AO224</f>
        <v>0</v>
      </c>
      <c r="AP224" s="17">
        <f>FishAbundance!AP224</f>
        <v>0</v>
      </c>
      <c r="AQ224" s="17">
        <f>FishAbundance!AQ224</f>
        <v>0</v>
      </c>
      <c r="AR224" s="17">
        <f>FishAbundance!AR224</f>
        <v>0</v>
      </c>
      <c r="AS224" s="17">
        <f>FishAbundance!AS224</f>
        <v>3</v>
      </c>
      <c r="AT224" s="17">
        <f>FishAbundance!AT224</f>
        <v>0</v>
      </c>
      <c r="AU224" s="17">
        <f>FishAbundance!AU224</f>
        <v>0</v>
      </c>
      <c r="AV224" s="17">
        <f>FishAbundance!AV224</f>
        <v>0</v>
      </c>
      <c r="AW224" s="17">
        <f>FishAbundance!AW224</f>
        <v>0</v>
      </c>
      <c r="AX224" s="17">
        <f>FishAbundance!AX224</f>
        <v>0</v>
      </c>
      <c r="AY224" s="17">
        <f>FishAbundance!AY224</f>
        <v>0</v>
      </c>
      <c r="AZ224" s="17">
        <f>FishAbundance!AZ224</f>
        <v>0</v>
      </c>
      <c r="BA224" s="17">
        <f>FishAbundance!BA224</f>
        <v>0</v>
      </c>
      <c r="BB224" s="17">
        <f>FishAbundance!BB224</f>
        <v>0</v>
      </c>
      <c r="BC224" s="17">
        <f>FishAbundance!BC224</f>
        <v>0</v>
      </c>
      <c r="BD224" s="17">
        <f>FishAbundance!BD224</f>
        <v>0</v>
      </c>
      <c r="BE224" s="17">
        <f>FishAbundance!BE224</f>
        <v>0</v>
      </c>
      <c r="BF224" s="17">
        <f>FishAbundance!BF224</f>
        <v>0</v>
      </c>
      <c r="BG224" s="17">
        <f>FishAbundance!BG224</f>
        <v>0</v>
      </c>
      <c r="BH224" s="17">
        <f>FishAbundance!BH224</f>
        <v>0</v>
      </c>
      <c r="BI224" s="17">
        <f>FishAbundance!BI224</f>
        <v>0</v>
      </c>
      <c r="BJ224" s="17">
        <f>FishAbundance!BJ224</f>
        <v>0</v>
      </c>
      <c r="BK224" s="17">
        <f>FishAbundance!BK224</f>
        <v>0</v>
      </c>
      <c r="BL224" s="17">
        <f>FishAbundance!BL224</f>
        <v>0</v>
      </c>
      <c r="BM224" s="17">
        <f>FishAbundance!BM224</f>
        <v>0</v>
      </c>
      <c r="BN224" s="17">
        <f>FishAbundance!BN224</f>
        <v>0</v>
      </c>
      <c r="BO224" s="17">
        <f>FishAbundance!BO224</f>
        <v>0</v>
      </c>
      <c r="BP224" s="17">
        <f>FishAbundance!BP224</f>
        <v>0</v>
      </c>
      <c r="BQ224" s="17">
        <f>FishAbundance!BQ224</f>
        <v>0</v>
      </c>
      <c r="BR224" s="17">
        <f>FishAbundance!BR224</f>
        <v>0</v>
      </c>
      <c r="BS224" s="17">
        <f>FishAbundance!BS224</f>
        <v>0</v>
      </c>
      <c r="BT224" s="17">
        <f>FishAbundance!BT224</f>
        <v>0</v>
      </c>
      <c r="BU224" s="17">
        <f>FishAbundance!BU224</f>
        <v>0</v>
      </c>
      <c r="BV224" s="17">
        <f>FishAbundance!BV224</f>
        <v>0</v>
      </c>
      <c r="BW224" s="17">
        <f>FishAbundance!BW224</f>
        <v>0</v>
      </c>
      <c r="BX224" s="17">
        <f>FishAbundance!BX224</f>
        <v>0</v>
      </c>
      <c r="BY224" s="17">
        <f>FishAbundance!BY224</f>
        <v>0</v>
      </c>
      <c r="BZ224" s="17">
        <f>FishAbundance!BZ224</f>
        <v>0</v>
      </c>
      <c r="CA224" s="17">
        <f>FishAbundance!CA224</f>
        <v>0</v>
      </c>
      <c r="CB224" s="17">
        <f>FishAbundance!CB224</f>
        <v>0</v>
      </c>
      <c r="CC224" s="17">
        <f>FishAbundance!CC224</f>
        <v>0</v>
      </c>
      <c r="CD224" s="17">
        <f>FishAbundance!CD224</f>
        <v>0</v>
      </c>
      <c r="CE224" s="17">
        <f>FishAbundance!CE224</f>
        <v>0</v>
      </c>
      <c r="CF224" s="17">
        <f>FishAbundance!CF224</f>
        <v>0</v>
      </c>
      <c r="CG224" s="17">
        <f>FishAbundance!CG224</f>
        <v>0</v>
      </c>
      <c r="CH224" s="17">
        <f>FishAbundance!CH224</f>
        <v>0</v>
      </c>
      <c r="CI224" s="17">
        <f>FishAbundance!CI224</f>
        <v>0</v>
      </c>
      <c r="CJ224" s="17">
        <f>FishAbundance!CJ224</f>
        <v>0</v>
      </c>
      <c r="CK224" s="17">
        <f>FishAbundance!CK224</f>
        <v>0</v>
      </c>
      <c r="CL224" s="17">
        <f>FishAbundance!CL224</f>
        <v>0</v>
      </c>
      <c r="CM224" s="17">
        <f>FishAbundance!CM224</f>
        <v>0</v>
      </c>
      <c r="CN224" s="17">
        <f>FishAbundance!CN224</f>
        <v>2</v>
      </c>
      <c r="CO224" s="17">
        <f>FishAbundance!CO224</f>
        <v>0</v>
      </c>
      <c r="CP224" s="17">
        <f>FishAbundance!CP224</f>
        <v>0</v>
      </c>
      <c r="CQ224" s="17">
        <f>FishAbundance!CQ224</f>
        <v>0</v>
      </c>
      <c r="CR224" s="17">
        <f>FishAbundance!CR224</f>
        <v>0</v>
      </c>
      <c r="CS224" s="17">
        <f>FishAbundance!CS224</f>
        <v>0</v>
      </c>
      <c r="CT224" s="17">
        <f>FishAbundance!CT224</f>
        <v>0</v>
      </c>
      <c r="CU224" s="17">
        <f>FishAbundance!CU224</f>
        <v>0</v>
      </c>
      <c r="CV224" s="17">
        <f>FishAbundance!CV224</f>
        <v>1</v>
      </c>
      <c r="CW224" s="17">
        <f>FishAbundance!CW224</f>
        <v>0</v>
      </c>
      <c r="CX224" s="17">
        <f>FishAbundance!CX224</f>
        <v>0</v>
      </c>
      <c r="CY224" s="17">
        <f>FishAbundance!CY224</f>
        <v>0</v>
      </c>
      <c r="CZ224" s="17">
        <f>FishAbundance!CZ224</f>
        <v>0</v>
      </c>
      <c r="DA224" s="17">
        <f>FishAbundance!DA224</f>
        <v>1</v>
      </c>
      <c r="DB224" s="17">
        <f>FishAbundance!DB224</f>
        <v>2</v>
      </c>
      <c r="DC224" s="17">
        <f>FishAbundance!DC224</f>
        <v>3</v>
      </c>
      <c r="DD224" s="17">
        <f>FishAbundance!DD224</f>
        <v>0</v>
      </c>
      <c r="DE224" s="17">
        <f>FishAbundance!DE224</f>
        <v>0</v>
      </c>
      <c r="DF224" s="17">
        <f>FishAbundance!DF224</f>
        <v>2</v>
      </c>
      <c r="DG224" s="17">
        <f>FishAbundance!DG224</f>
        <v>0</v>
      </c>
      <c r="DH224" s="17">
        <f>FishAbundance!DH224</f>
        <v>0</v>
      </c>
      <c r="DI224" s="17">
        <f>FishAbundance!DI224</f>
        <v>0</v>
      </c>
      <c r="DJ224" s="17">
        <f>FishAbundance!DJ224</f>
        <v>0</v>
      </c>
      <c r="DK224" s="17">
        <f>FishAbundance!DK224</f>
        <v>0</v>
      </c>
      <c r="DL224" s="17">
        <f>FishAbundance!DL224</f>
        <v>0</v>
      </c>
      <c r="DM224" s="17">
        <f>FishAbundance!DM224</f>
        <v>0</v>
      </c>
      <c r="DN224" s="17">
        <f>FishAbundance!DN224</f>
        <v>0</v>
      </c>
      <c r="DO224" s="17">
        <f>FishAbundance!DO224</f>
        <v>0</v>
      </c>
      <c r="DP224" s="17">
        <f>FishAbundance!DP224</f>
        <v>0</v>
      </c>
      <c r="DQ224" s="17">
        <f>FishAbundance!DQ224</f>
        <v>0</v>
      </c>
      <c r="DR224" s="17">
        <f>FishAbundance!DR224</f>
        <v>0</v>
      </c>
      <c r="DS224" s="17">
        <f>FishAbundance!DS224</f>
        <v>0</v>
      </c>
      <c r="DT224" s="17">
        <f>FishAbundance!DT224</f>
        <v>1</v>
      </c>
      <c r="DU224" s="17">
        <f>FishAbundance!DU224</f>
        <v>0</v>
      </c>
      <c r="DV224" s="17">
        <f>FishAbundance!DV224</f>
        <v>1</v>
      </c>
      <c r="DW224" s="17">
        <f>FishAbundance!DW224</f>
        <v>0</v>
      </c>
      <c r="DX224" s="17">
        <f>FishAbundance!DX224</f>
        <v>0</v>
      </c>
      <c r="DY224" s="17">
        <f>FishAbundance!DY224</f>
        <v>0</v>
      </c>
      <c r="DZ224" s="17">
        <f>FishAbundance!DZ224</f>
        <v>0</v>
      </c>
      <c r="EA224" s="17">
        <f>FishAbundance!EA224</f>
        <v>0</v>
      </c>
      <c r="EB224" s="17">
        <f>FishAbundance!EB224</f>
        <v>2</v>
      </c>
      <c r="EC224" s="17">
        <f>FishAbundance!EC224</f>
        <v>3</v>
      </c>
      <c r="ED224" s="17">
        <f>FishAbundance!ED224</f>
        <v>0</v>
      </c>
      <c r="EE224" s="17">
        <f>FishAbundance!EE224</f>
        <v>0</v>
      </c>
      <c r="EF224" s="17">
        <f>FishAbundance!EF224</f>
        <v>0</v>
      </c>
      <c r="EG224" s="17">
        <f>FishAbundance!EG224</f>
        <v>0</v>
      </c>
      <c r="EH224" s="17">
        <f>FishAbundance!EH224</f>
        <v>0</v>
      </c>
      <c r="EI224" s="17">
        <f>FishAbundance!EI224</f>
        <v>1</v>
      </c>
      <c r="EJ224" s="17">
        <f>FishAbundance!EJ224</f>
        <v>0</v>
      </c>
      <c r="EK224" s="17">
        <f>FishAbundance!EK224</f>
        <v>3</v>
      </c>
      <c r="EL224" s="17">
        <f>FishAbundance!EL224</f>
        <v>1</v>
      </c>
      <c r="EM224" s="17">
        <f>FishAbundance!EM224</f>
        <v>3</v>
      </c>
      <c r="EN224" s="17">
        <f>FishAbundance!EN224</f>
        <v>0</v>
      </c>
      <c r="EO224" s="17">
        <f>FishAbundance!EO224</f>
        <v>1</v>
      </c>
      <c r="EP224" s="17">
        <f>FishAbundance!EP224</f>
        <v>0</v>
      </c>
      <c r="EQ224" s="17">
        <f>FishAbundance!EQ224</f>
        <v>0</v>
      </c>
      <c r="ER224" s="17">
        <f>FishAbundance!ER224</f>
        <v>0</v>
      </c>
      <c r="ES224" s="17">
        <f>FishAbundance!ES224</f>
        <v>0</v>
      </c>
      <c r="ET224" s="17">
        <f>FishAbundance!ET224</f>
        <v>0</v>
      </c>
      <c r="EU224" s="17">
        <f>FishAbundance!EU224</f>
        <v>0</v>
      </c>
      <c r="EV224" s="17">
        <f>FishAbundance!EV224</f>
        <v>0</v>
      </c>
      <c r="EW224" s="17">
        <f>FishAbundance!EW224</f>
        <v>0</v>
      </c>
      <c r="EX224" s="17">
        <f>FishAbundance!EX224</f>
        <v>0</v>
      </c>
      <c r="EY224" s="17">
        <f>FishAbundance!EY224</f>
        <v>0</v>
      </c>
      <c r="EZ224" s="17">
        <f>FishAbundance!EZ224</f>
        <v>0</v>
      </c>
      <c r="FA224" s="17">
        <f>FishAbundance!FA224</f>
        <v>0</v>
      </c>
      <c r="FB224" s="17">
        <f>FishAbundance!FB224</f>
        <v>0</v>
      </c>
      <c r="FC224" s="17">
        <f>FishAbundance!FC224</f>
        <v>0</v>
      </c>
      <c r="FE224" s="17">
        <f>VLOOKUP($A224, SiteInfo!$A$2:$R$480, MATCH(FishAbundancePRIMER!FE$1, SiteInfo!$A$1:$R$1,0), 0)</f>
        <v>26</v>
      </c>
      <c r="FF224" s="17">
        <f>VLOOKUP($A224, SiteInfo!$A$2:$R$480, MATCH(FishAbundancePRIMER!FF$1, SiteInfo!$A$1:$R$1,0), 0)</f>
        <v>1</v>
      </c>
      <c r="FG224" s="17">
        <f>VLOOKUP($A224, SiteInfo!$A$2:$R$480, MATCH(FishAbundancePRIMER!FG$1, SiteInfo!$A$1:$R$1,0), 0)</f>
        <v>2000</v>
      </c>
      <c r="FH224" s="17" t="str">
        <f>VLOOKUP($A224, SiteInfo!$A$2:$R$480, MATCH(FishAbundancePRIMER!FH$1, SiteInfo!$A$1:$R$1,0), 0)</f>
        <v>CD</v>
      </c>
      <c r="FI224" s="17">
        <f>VLOOKUP($A224, SiteInfo!$A$2:$R$480, MATCH(FishAbundancePRIMER!FI$1, SiteInfo!$A$1:$R$1,0), 0)</f>
        <v>4</v>
      </c>
      <c r="FJ224" s="17" t="str">
        <f>VLOOKUP($A224, SiteInfo!$A$2:$R$480, MATCH(FishAbundancePRIMER!FJ$1, SiteInfo!$A$1:$R$1,0), 0)</f>
        <v>Milford Sound Outer</v>
      </c>
      <c r="FK224" s="17" t="str">
        <f>VLOOKUP($A224, SiteInfo!$A$2:$R$480, MATCH(FishAbundancePRIMER!FK$1, SiteInfo!$A$1:$R$1,0), 0)</f>
        <v>Milford Sound</v>
      </c>
      <c r="FL224" s="17" t="str">
        <f>VLOOKUP($A224, SiteInfo!$A$2:$R$480, MATCH(FishAbundancePRIMER!FL$1, SiteInfo!$A$1:$R$1,0), 0)</f>
        <v>FLD</v>
      </c>
      <c r="FM224" s="17" t="str">
        <f>VLOOKUP($A224, SiteInfo!$A$2:$R$480, MATCH(FishAbundancePRIMER!FM$1, SiteInfo!$A$1:$R$1,0), 0)</f>
        <v>Fiordland</v>
      </c>
      <c r="FN224" s="17" t="str">
        <f>VLOOKUP($A224, SiteInfo!$A$2:$R$480, MATCH(FishAbundancePRIMER!FN$1, SiteInfo!$A$1:$R$1,0), 0)</f>
        <v>Ms</v>
      </c>
      <c r="FO224" s="17" t="str">
        <f>VLOOKUP($A224, SiteInfo!$A$2:$R$480, MATCH(FishAbundancePRIMER!FO$1, SiteInfo!$A$1:$R$1,0), 0)</f>
        <v>SWSI</v>
      </c>
    </row>
    <row r="225" spans="1:171" x14ac:dyDescent="0.25">
      <c r="A225" s="11" t="str">
        <f>FishAbundance!A225</f>
        <v>Mk1</v>
      </c>
      <c r="B225" s="17">
        <f>FishAbundance!B225</f>
        <v>0</v>
      </c>
      <c r="C225" s="17">
        <f>FishAbundance!C225</f>
        <v>0</v>
      </c>
      <c r="D225" s="17">
        <f>FishAbundance!D225</f>
        <v>0</v>
      </c>
      <c r="E225" s="17">
        <f>FishAbundance!E225</f>
        <v>0</v>
      </c>
      <c r="F225" s="17">
        <f>FishAbundance!F225</f>
        <v>0</v>
      </c>
      <c r="G225" s="17">
        <f>FishAbundance!G225</f>
        <v>0</v>
      </c>
      <c r="H225" s="17">
        <f>FishAbundance!H225</f>
        <v>0</v>
      </c>
      <c r="I225" s="17">
        <f>FishAbundance!I225</f>
        <v>0</v>
      </c>
      <c r="J225" s="17">
        <f>FishAbundance!J225</f>
        <v>0</v>
      </c>
      <c r="K225" s="17">
        <f>FishAbundance!K225</f>
        <v>0</v>
      </c>
      <c r="L225" s="17">
        <f>FishAbundance!L225</f>
        <v>0</v>
      </c>
      <c r="M225" s="17">
        <f>FishAbundance!M225</f>
        <v>0</v>
      </c>
      <c r="N225" s="17">
        <f>FishAbundance!N225</f>
        <v>1</v>
      </c>
      <c r="O225" s="17">
        <f>FishAbundance!O225</f>
        <v>0</v>
      </c>
      <c r="P225" s="17">
        <f>FishAbundance!P225</f>
        <v>0</v>
      </c>
      <c r="Q225" s="17">
        <f>FishAbundance!Q225</f>
        <v>0</v>
      </c>
      <c r="R225" s="17">
        <f>FishAbundance!R225</f>
        <v>0</v>
      </c>
      <c r="S225" s="17">
        <f>FishAbundance!S225</f>
        <v>0</v>
      </c>
      <c r="T225" s="17">
        <f>FishAbundance!T225</f>
        <v>0</v>
      </c>
      <c r="U225" s="17">
        <f>FishAbundance!U225</f>
        <v>0</v>
      </c>
      <c r="V225" s="17">
        <f>FishAbundance!V225</f>
        <v>0</v>
      </c>
      <c r="W225" s="17">
        <f>FishAbundance!W225</f>
        <v>0</v>
      </c>
      <c r="X225" s="17">
        <f>FishAbundance!X225</f>
        <v>0</v>
      </c>
      <c r="Y225" s="17">
        <f>FishAbundance!Y225</f>
        <v>0</v>
      </c>
      <c r="Z225" s="17">
        <f>FishAbundance!Z225</f>
        <v>0</v>
      </c>
      <c r="AA225" s="17">
        <f>FishAbundance!AA225</f>
        <v>1</v>
      </c>
      <c r="AB225" s="17">
        <f>FishAbundance!AB225</f>
        <v>0</v>
      </c>
      <c r="AC225" s="17">
        <f>FishAbundance!AC225</f>
        <v>0</v>
      </c>
      <c r="AD225" s="17">
        <f>FishAbundance!AD225</f>
        <v>0</v>
      </c>
      <c r="AE225" s="17">
        <f>FishAbundance!AE225</f>
        <v>0</v>
      </c>
      <c r="AF225" s="17">
        <f>FishAbundance!AF225</f>
        <v>0</v>
      </c>
      <c r="AG225" s="17">
        <f>FishAbundance!AG225</f>
        <v>0</v>
      </c>
      <c r="AH225" s="17">
        <f>FishAbundance!AH225</f>
        <v>0</v>
      </c>
      <c r="AI225" s="17">
        <f>FishAbundance!AI225</f>
        <v>0</v>
      </c>
      <c r="AJ225" s="17">
        <f>FishAbundance!AJ225</f>
        <v>0</v>
      </c>
      <c r="AK225" s="17">
        <f>FishAbundance!AK225</f>
        <v>0</v>
      </c>
      <c r="AL225" s="17">
        <f>FishAbundance!AL225</f>
        <v>0</v>
      </c>
      <c r="AM225" s="17">
        <f>FishAbundance!AM225</f>
        <v>2</v>
      </c>
      <c r="AN225" s="17">
        <f>FishAbundance!AN225</f>
        <v>0</v>
      </c>
      <c r="AO225" s="17">
        <f>FishAbundance!AO225</f>
        <v>0</v>
      </c>
      <c r="AP225" s="17">
        <f>FishAbundance!AP225</f>
        <v>0</v>
      </c>
      <c r="AQ225" s="17">
        <f>FishAbundance!AQ225</f>
        <v>0</v>
      </c>
      <c r="AR225" s="17">
        <f>FishAbundance!AR225</f>
        <v>0</v>
      </c>
      <c r="AS225" s="17">
        <f>FishAbundance!AS225</f>
        <v>2</v>
      </c>
      <c r="AT225" s="17">
        <f>FishAbundance!AT225</f>
        <v>1</v>
      </c>
      <c r="AU225" s="17">
        <f>FishAbundance!AU225</f>
        <v>0</v>
      </c>
      <c r="AV225" s="17">
        <f>FishAbundance!AV225</f>
        <v>0</v>
      </c>
      <c r="AW225" s="17">
        <f>FishAbundance!AW225</f>
        <v>0</v>
      </c>
      <c r="AX225" s="17">
        <f>FishAbundance!AX225</f>
        <v>1</v>
      </c>
      <c r="AY225" s="17">
        <f>FishAbundance!AY225</f>
        <v>0</v>
      </c>
      <c r="AZ225" s="17">
        <f>FishAbundance!AZ225</f>
        <v>0</v>
      </c>
      <c r="BA225" s="17">
        <f>FishAbundance!BA225</f>
        <v>0</v>
      </c>
      <c r="BB225" s="17">
        <f>FishAbundance!BB225</f>
        <v>0</v>
      </c>
      <c r="BC225" s="17">
        <f>FishAbundance!BC225</f>
        <v>0</v>
      </c>
      <c r="BD225" s="17">
        <f>FishAbundance!BD225</f>
        <v>0</v>
      </c>
      <c r="BE225" s="17">
        <f>FishAbundance!BE225</f>
        <v>0</v>
      </c>
      <c r="BF225" s="17">
        <f>FishAbundance!BF225</f>
        <v>0</v>
      </c>
      <c r="BG225" s="17">
        <f>FishAbundance!BG225</f>
        <v>0</v>
      </c>
      <c r="BH225" s="17">
        <f>FishAbundance!BH225</f>
        <v>0</v>
      </c>
      <c r="BI225" s="17">
        <f>FishAbundance!BI225</f>
        <v>0</v>
      </c>
      <c r="BJ225" s="17">
        <f>FishAbundance!BJ225</f>
        <v>0</v>
      </c>
      <c r="BK225" s="17">
        <f>FishAbundance!BK225</f>
        <v>0</v>
      </c>
      <c r="BL225" s="17">
        <f>FishAbundance!BL225</f>
        <v>0</v>
      </c>
      <c r="BM225" s="17">
        <f>FishAbundance!BM225</f>
        <v>0</v>
      </c>
      <c r="BN225" s="17">
        <f>FishAbundance!BN225</f>
        <v>0</v>
      </c>
      <c r="BO225" s="17">
        <f>FishAbundance!BO225</f>
        <v>0</v>
      </c>
      <c r="BP225" s="17">
        <f>FishAbundance!BP225</f>
        <v>0</v>
      </c>
      <c r="BQ225" s="17">
        <f>FishAbundance!BQ225</f>
        <v>0</v>
      </c>
      <c r="BR225" s="17">
        <f>FishAbundance!BR225</f>
        <v>3</v>
      </c>
      <c r="BS225" s="17">
        <f>FishAbundance!BS225</f>
        <v>0</v>
      </c>
      <c r="BT225" s="17">
        <f>FishAbundance!BT225</f>
        <v>0</v>
      </c>
      <c r="BU225" s="17">
        <f>FishAbundance!BU225</f>
        <v>0</v>
      </c>
      <c r="BV225" s="17">
        <f>FishAbundance!BV225</f>
        <v>0</v>
      </c>
      <c r="BW225" s="17">
        <f>FishAbundance!BW225</f>
        <v>0</v>
      </c>
      <c r="BX225" s="17">
        <f>FishAbundance!BX225</f>
        <v>0</v>
      </c>
      <c r="BY225" s="17">
        <f>FishAbundance!BY225</f>
        <v>0</v>
      </c>
      <c r="BZ225" s="17">
        <f>FishAbundance!BZ225</f>
        <v>0</v>
      </c>
      <c r="CA225" s="17">
        <f>FishAbundance!CA225</f>
        <v>0</v>
      </c>
      <c r="CB225" s="17">
        <f>FishAbundance!CB225</f>
        <v>0</v>
      </c>
      <c r="CC225" s="17">
        <f>FishAbundance!CC225</f>
        <v>0</v>
      </c>
      <c r="CD225" s="17">
        <f>FishAbundance!CD225</f>
        <v>0</v>
      </c>
      <c r="CE225" s="17">
        <f>FishAbundance!CE225</f>
        <v>0</v>
      </c>
      <c r="CF225" s="17">
        <f>FishAbundance!CF225</f>
        <v>0</v>
      </c>
      <c r="CG225" s="17">
        <f>FishAbundance!CG225</f>
        <v>3</v>
      </c>
      <c r="CH225" s="17">
        <f>FishAbundance!CH225</f>
        <v>0</v>
      </c>
      <c r="CI225" s="17">
        <f>FishAbundance!CI225</f>
        <v>0</v>
      </c>
      <c r="CJ225" s="17">
        <f>FishAbundance!CJ225</f>
        <v>0</v>
      </c>
      <c r="CK225" s="17">
        <f>FishAbundance!CK225</f>
        <v>0</v>
      </c>
      <c r="CL225" s="17">
        <f>FishAbundance!CL225</f>
        <v>0</v>
      </c>
      <c r="CM225" s="17">
        <f>FishAbundance!CM225</f>
        <v>0</v>
      </c>
      <c r="CN225" s="17">
        <f>FishAbundance!CN225</f>
        <v>0</v>
      </c>
      <c r="CO225" s="17">
        <f>FishAbundance!CO225</f>
        <v>0</v>
      </c>
      <c r="CP225" s="17">
        <f>FishAbundance!CP225</f>
        <v>0</v>
      </c>
      <c r="CQ225" s="17">
        <f>FishAbundance!CQ225</f>
        <v>0</v>
      </c>
      <c r="CR225" s="17">
        <f>FishAbundance!CR225</f>
        <v>0</v>
      </c>
      <c r="CS225" s="17">
        <f>FishAbundance!CS225</f>
        <v>2</v>
      </c>
      <c r="CT225" s="17">
        <f>FishAbundance!CT225</f>
        <v>1</v>
      </c>
      <c r="CU225" s="17">
        <f>FishAbundance!CU225</f>
        <v>0</v>
      </c>
      <c r="CV225" s="17">
        <f>FishAbundance!CV225</f>
        <v>0</v>
      </c>
      <c r="CW225" s="17">
        <f>FishAbundance!CW225</f>
        <v>0</v>
      </c>
      <c r="CX225" s="17">
        <f>FishAbundance!CX225</f>
        <v>0</v>
      </c>
      <c r="CY225" s="17">
        <f>FishAbundance!CY225</f>
        <v>0</v>
      </c>
      <c r="CZ225" s="17">
        <f>FishAbundance!CZ225</f>
        <v>0</v>
      </c>
      <c r="DA225" s="17">
        <f>FishAbundance!DA225</f>
        <v>0</v>
      </c>
      <c r="DB225" s="17">
        <f>FishAbundance!DB225</f>
        <v>0</v>
      </c>
      <c r="DC225" s="17">
        <f>FishAbundance!DC225</f>
        <v>2</v>
      </c>
      <c r="DD225" s="17">
        <f>FishAbundance!DD225</f>
        <v>0</v>
      </c>
      <c r="DE225" s="17">
        <f>FishAbundance!DE225</f>
        <v>0</v>
      </c>
      <c r="DF225" s="17">
        <f>FishAbundance!DF225</f>
        <v>0</v>
      </c>
      <c r="DG225" s="17">
        <f>FishAbundance!DG225</f>
        <v>0</v>
      </c>
      <c r="DH225" s="17">
        <f>FishAbundance!DH225</f>
        <v>0</v>
      </c>
      <c r="DI225" s="17">
        <f>FishAbundance!DI225</f>
        <v>0</v>
      </c>
      <c r="DJ225" s="17">
        <f>FishAbundance!DJ225</f>
        <v>0</v>
      </c>
      <c r="DK225" s="17">
        <f>FishAbundance!DK225</f>
        <v>1</v>
      </c>
      <c r="DL225" s="17">
        <f>FishAbundance!DL225</f>
        <v>0</v>
      </c>
      <c r="DM225" s="17">
        <f>FishAbundance!DM225</f>
        <v>0</v>
      </c>
      <c r="DN225" s="17">
        <f>FishAbundance!DN225</f>
        <v>0</v>
      </c>
      <c r="DO225" s="17">
        <f>FishAbundance!DO225</f>
        <v>0</v>
      </c>
      <c r="DP225" s="17">
        <f>FishAbundance!DP225</f>
        <v>0</v>
      </c>
      <c r="DQ225" s="17">
        <f>FishAbundance!DQ225</f>
        <v>0</v>
      </c>
      <c r="DR225" s="17">
        <f>FishAbundance!DR225</f>
        <v>0</v>
      </c>
      <c r="DS225" s="17">
        <f>FishAbundance!DS225</f>
        <v>0</v>
      </c>
      <c r="DT225" s="17">
        <f>FishAbundance!DT225</f>
        <v>0</v>
      </c>
      <c r="DU225" s="17">
        <f>FishAbundance!DU225</f>
        <v>0</v>
      </c>
      <c r="DV225" s="17">
        <f>FishAbundance!DV225</f>
        <v>0</v>
      </c>
      <c r="DW225" s="17">
        <f>FishAbundance!DW225</f>
        <v>0</v>
      </c>
      <c r="DX225" s="17">
        <f>FishAbundance!DX225</f>
        <v>0</v>
      </c>
      <c r="DY225" s="17">
        <f>FishAbundance!DY225</f>
        <v>0</v>
      </c>
      <c r="DZ225" s="17">
        <f>FishAbundance!DZ225</f>
        <v>3</v>
      </c>
      <c r="EA225" s="17">
        <f>FishAbundance!EA225</f>
        <v>0</v>
      </c>
      <c r="EB225" s="17">
        <f>FishAbundance!EB225</f>
        <v>2</v>
      </c>
      <c r="EC225" s="17">
        <f>FishAbundance!EC225</f>
        <v>0</v>
      </c>
      <c r="ED225" s="17">
        <f>FishAbundance!ED225</f>
        <v>0</v>
      </c>
      <c r="EE225" s="17">
        <f>FishAbundance!EE225</f>
        <v>0</v>
      </c>
      <c r="EF225" s="17">
        <f>FishAbundance!EF225</f>
        <v>0</v>
      </c>
      <c r="EG225" s="17">
        <f>FishAbundance!EG225</f>
        <v>0</v>
      </c>
      <c r="EH225" s="17">
        <f>FishAbundance!EH225</f>
        <v>0</v>
      </c>
      <c r="EI225" s="17">
        <f>FishAbundance!EI225</f>
        <v>0</v>
      </c>
      <c r="EJ225" s="17">
        <f>FishAbundance!EJ225</f>
        <v>1</v>
      </c>
      <c r="EK225" s="17">
        <f>FishAbundance!EK225</f>
        <v>3</v>
      </c>
      <c r="EL225" s="17">
        <f>FishAbundance!EL225</f>
        <v>1</v>
      </c>
      <c r="EM225" s="17">
        <f>FishAbundance!EM225</f>
        <v>3</v>
      </c>
      <c r="EN225" s="17">
        <f>FishAbundance!EN225</f>
        <v>0</v>
      </c>
      <c r="EO225" s="17">
        <f>FishAbundance!EO225</f>
        <v>2</v>
      </c>
      <c r="EP225" s="17">
        <f>FishAbundance!EP225</f>
        <v>0</v>
      </c>
      <c r="EQ225" s="17">
        <f>FishAbundance!EQ225</f>
        <v>0</v>
      </c>
      <c r="ER225" s="17">
        <f>FishAbundance!ER225</f>
        <v>2</v>
      </c>
      <c r="ES225" s="17">
        <f>FishAbundance!ES225</f>
        <v>0</v>
      </c>
      <c r="ET225" s="17">
        <f>FishAbundance!ET225</f>
        <v>0</v>
      </c>
      <c r="EU225" s="17">
        <f>FishAbundance!EU225</f>
        <v>0</v>
      </c>
      <c r="EV225" s="17">
        <f>FishAbundance!EV225</f>
        <v>0</v>
      </c>
      <c r="EW225" s="17">
        <f>FishAbundance!EW225</f>
        <v>0</v>
      </c>
      <c r="EX225" s="17">
        <f>FishAbundance!EX225</f>
        <v>2</v>
      </c>
      <c r="EY225" s="17">
        <f>FishAbundance!EY225</f>
        <v>0</v>
      </c>
      <c r="EZ225" s="17">
        <f>FishAbundance!EZ225</f>
        <v>0</v>
      </c>
      <c r="FA225" s="17">
        <f>FishAbundance!FA225</f>
        <v>0</v>
      </c>
      <c r="FB225" s="17">
        <f>FishAbundance!FB225</f>
        <v>0</v>
      </c>
      <c r="FC225" s="17">
        <f>FishAbundance!FC225</f>
        <v>0</v>
      </c>
      <c r="FE225" s="17">
        <f>VLOOKUP($A225, SiteInfo!$A$2:$R$480, MATCH(FishAbundancePRIMER!FE$1, SiteInfo!$A$1:$R$1,0), 0)</f>
        <v>26</v>
      </c>
      <c r="FF225" s="17">
        <f>VLOOKUP($A225, SiteInfo!$A$2:$R$480, MATCH(FishAbundancePRIMER!FF$1, SiteInfo!$A$1:$R$1,0), 0)</f>
        <v>11</v>
      </c>
      <c r="FG225" s="17">
        <f>VLOOKUP($A225, SiteInfo!$A$2:$R$480, MATCH(FishAbundancePRIMER!FG$1, SiteInfo!$A$1:$R$1,0), 0)</f>
        <v>2002</v>
      </c>
      <c r="FH225" s="17" t="str">
        <f>VLOOKUP($A225, SiteInfo!$A$2:$R$480, MATCH(FishAbundancePRIMER!FH$1, SiteInfo!$A$1:$R$1,0), 0)</f>
        <v>CD</v>
      </c>
      <c r="FI225" s="17">
        <f>VLOOKUP($A225, SiteInfo!$A$2:$R$480, MATCH(FishAbundancePRIMER!FI$1, SiteInfo!$A$1:$R$1,0), 0)</f>
        <v>3</v>
      </c>
      <c r="FJ225" s="17" t="str">
        <f>VLOOKUP($A225, SiteInfo!$A$2:$R$480, MATCH(FishAbundancePRIMER!FJ$1, SiteInfo!$A$1:$R$1,0), 0)</f>
        <v>Maori Rocks</v>
      </c>
      <c r="FK225" s="17" t="str">
        <f>VLOOKUP($A225, SiteInfo!$A$2:$R$480, MATCH(FishAbundancePRIMER!FK$1, SiteInfo!$A$1:$R$1,0), 0)</f>
        <v>Mokohinau Islands</v>
      </c>
      <c r="FL225" s="17" t="str">
        <f>VLOOKUP($A225, SiteInfo!$A$2:$R$480, MATCH(FishAbundancePRIMER!FL$1, SiteInfo!$A$1:$R$1,0), 0)</f>
        <v>BRI</v>
      </c>
      <c r="FM225" s="17" t="str">
        <f>VLOOKUP($A225, SiteInfo!$A$2:$R$480, MATCH(FishAbundancePRIMER!FM$1, SiteInfo!$A$1:$R$1,0), 0)</f>
        <v>Barrier Islands</v>
      </c>
      <c r="FN225" s="17" t="str">
        <f>VLOOKUP($A225, SiteInfo!$A$2:$R$480, MATCH(FishAbundancePRIMER!FN$1, SiteInfo!$A$1:$R$1,0), 0)</f>
        <v>Mk</v>
      </c>
      <c r="FO225" s="17" t="str">
        <f>VLOOKUP($A225, SiteInfo!$A$2:$R$480, MATCH(FishAbundancePRIMER!FO$1, SiteInfo!$A$1:$R$1,0), 0)</f>
        <v>NENI</v>
      </c>
    </row>
    <row r="226" spans="1:171" x14ac:dyDescent="0.25">
      <c r="A226" s="11" t="str">
        <f>FishAbundance!A226</f>
        <v>Mk2</v>
      </c>
      <c r="B226" s="17">
        <f>FishAbundance!B226</f>
        <v>0</v>
      </c>
      <c r="C226" s="17">
        <f>FishAbundance!C226</f>
        <v>0</v>
      </c>
      <c r="D226" s="17">
        <f>FishAbundance!D226</f>
        <v>0</v>
      </c>
      <c r="E226" s="17">
        <f>FishAbundance!E226</f>
        <v>0</v>
      </c>
      <c r="F226" s="17">
        <f>FishAbundance!F226</f>
        <v>0</v>
      </c>
      <c r="G226" s="17">
        <f>FishAbundance!G226</f>
        <v>0</v>
      </c>
      <c r="H226" s="17">
        <f>FishAbundance!H226</f>
        <v>0</v>
      </c>
      <c r="I226" s="17">
        <f>FishAbundance!I226</f>
        <v>0</v>
      </c>
      <c r="J226" s="17">
        <f>FishAbundance!J226</f>
        <v>0</v>
      </c>
      <c r="K226" s="17">
        <f>FishAbundance!K226</f>
        <v>0</v>
      </c>
      <c r="L226" s="17">
        <f>FishAbundance!L226</f>
        <v>0</v>
      </c>
      <c r="M226" s="17">
        <f>FishAbundance!M226</f>
        <v>0</v>
      </c>
      <c r="N226" s="17">
        <f>FishAbundance!N226</f>
        <v>0</v>
      </c>
      <c r="O226" s="17">
        <f>FishAbundance!O226</f>
        <v>0</v>
      </c>
      <c r="P226" s="17">
        <f>FishAbundance!P226</f>
        <v>0</v>
      </c>
      <c r="Q226" s="17">
        <f>FishAbundance!Q226</f>
        <v>1</v>
      </c>
      <c r="R226" s="17">
        <f>FishAbundance!R226</f>
        <v>0</v>
      </c>
      <c r="S226" s="17">
        <f>FishAbundance!S226</f>
        <v>0</v>
      </c>
      <c r="T226" s="17">
        <f>FishAbundance!T226</f>
        <v>0</v>
      </c>
      <c r="U226" s="17">
        <f>FishAbundance!U226</f>
        <v>0</v>
      </c>
      <c r="V226" s="17">
        <f>FishAbundance!V226</f>
        <v>0</v>
      </c>
      <c r="W226" s="17">
        <f>FishAbundance!W226</f>
        <v>0</v>
      </c>
      <c r="X226" s="17">
        <f>FishAbundance!X226</f>
        <v>0</v>
      </c>
      <c r="Y226" s="17">
        <f>FishAbundance!Y226</f>
        <v>0</v>
      </c>
      <c r="Z226" s="17">
        <f>FishAbundance!Z226</f>
        <v>0</v>
      </c>
      <c r="AA226" s="17">
        <f>FishAbundance!AA226</f>
        <v>1</v>
      </c>
      <c r="AB226" s="17">
        <f>FishAbundance!AB226</f>
        <v>0</v>
      </c>
      <c r="AC226" s="17">
        <f>FishAbundance!AC226</f>
        <v>0</v>
      </c>
      <c r="AD226" s="17">
        <f>FishAbundance!AD226</f>
        <v>0</v>
      </c>
      <c r="AE226" s="17">
        <f>FishAbundance!AE226</f>
        <v>0</v>
      </c>
      <c r="AF226" s="17">
        <f>FishAbundance!AF226</f>
        <v>0</v>
      </c>
      <c r="AG226" s="17">
        <f>FishAbundance!AG226</f>
        <v>0</v>
      </c>
      <c r="AH226" s="17">
        <f>FishAbundance!AH226</f>
        <v>0</v>
      </c>
      <c r="AI226" s="17">
        <f>FishAbundance!AI226</f>
        <v>0</v>
      </c>
      <c r="AJ226" s="17">
        <f>FishAbundance!AJ226</f>
        <v>0</v>
      </c>
      <c r="AK226" s="17">
        <f>FishAbundance!AK226</f>
        <v>0</v>
      </c>
      <c r="AL226" s="17">
        <f>FishAbundance!AL226</f>
        <v>0</v>
      </c>
      <c r="AM226" s="17">
        <f>FishAbundance!AM226</f>
        <v>2</v>
      </c>
      <c r="AN226" s="17">
        <f>FishAbundance!AN226</f>
        <v>0</v>
      </c>
      <c r="AO226" s="17">
        <f>FishAbundance!AO226</f>
        <v>0</v>
      </c>
      <c r="AP226" s="17">
        <f>FishAbundance!AP226</f>
        <v>0</v>
      </c>
      <c r="AQ226" s="17">
        <f>FishAbundance!AQ226</f>
        <v>0</v>
      </c>
      <c r="AR226" s="17">
        <f>FishAbundance!AR226</f>
        <v>0</v>
      </c>
      <c r="AS226" s="17">
        <f>FishAbundance!AS226</f>
        <v>3</v>
      </c>
      <c r="AT226" s="17">
        <f>FishAbundance!AT226</f>
        <v>0</v>
      </c>
      <c r="AU226" s="17">
        <f>FishAbundance!AU226</f>
        <v>0</v>
      </c>
      <c r="AV226" s="17">
        <f>FishAbundance!AV226</f>
        <v>0</v>
      </c>
      <c r="AW226" s="17">
        <f>FishAbundance!AW226</f>
        <v>0</v>
      </c>
      <c r="AX226" s="17">
        <f>FishAbundance!AX226</f>
        <v>0</v>
      </c>
      <c r="AY226" s="17">
        <f>FishAbundance!AY226</f>
        <v>0</v>
      </c>
      <c r="AZ226" s="17">
        <f>FishAbundance!AZ226</f>
        <v>0</v>
      </c>
      <c r="BA226" s="17">
        <f>FishAbundance!BA226</f>
        <v>3</v>
      </c>
      <c r="BB226" s="17">
        <f>FishAbundance!BB226</f>
        <v>0</v>
      </c>
      <c r="BC226" s="17">
        <f>FishAbundance!BC226</f>
        <v>0</v>
      </c>
      <c r="BD226" s="17">
        <f>FishAbundance!BD226</f>
        <v>0</v>
      </c>
      <c r="BE226" s="17">
        <f>FishAbundance!BE226</f>
        <v>0</v>
      </c>
      <c r="BF226" s="17">
        <f>FishAbundance!BF226</f>
        <v>3</v>
      </c>
      <c r="BG226" s="17">
        <f>FishAbundance!BG226</f>
        <v>0</v>
      </c>
      <c r="BH226" s="17">
        <f>FishAbundance!BH226</f>
        <v>0</v>
      </c>
      <c r="BI226" s="17">
        <f>FishAbundance!BI226</f>
        <v>0</v>
      </c>
      <c r="BJ226" s="17">
        <f>FishAbundance!BJ226</f>
        <v>0</v>
      </c>
      <c r="BK226" s="17">
        <f>FishAbundance!BK226</f>
        <v>1</v>
      </c>
      <c r="BL226" s="17">
        <f>FishAbundance!BL226</f>
        <v>0</v>
      </c>
      <c r="BM226" s="17">
        <f>FishAbundance!BM226</f>
        <v>0</v>
      </c>
      <c r="BN226" s="17">
        <f>FishAbundance!BN226</f>
        <v>0</v>
      </c>
      <c r="BO226" s="17">
        <f>FishAbundance!BO226</f>
        <v>0</v>
      </c>
      <c r="BP226" s="17">
        <f>FishAbundance!BP226</f>
        <v>0</v>
      </c>
      <c r="BQ226" s="17">
        <f>FishAbundance!BQ226</f>
        <v>0</v>
      </c>
      <c r="BR226" s="17">
        <f>FishAbundance!BR226</f>
        <v>2</v>
      </c>
      <c r="BS226" s="17">
        <f>FishAbundance!BS226</f>
        <v>0</v>
      </c>
      <c r="BT226" s="17">
        <f>FishAbundance!BT226</f>
        <v>0</v>
      </c>
      <c r="BU226" s="17">
        <f>FishAbundance!BU226</f>
        <v>2</v>
      </c>
      <c r="BV226" s="17">
        <f>FishAbundance!BV226</f>
        <v>0</v>
      </c>
      <c r="BW226" s="17">
        <f>FishAbundance!BW226</f>
        <v>0</v>
      </c>
      <c r="BX226" s="17">
        <f>FishAbundance!BX226</f>
        <v>0</v>
      </c>
      <c r="BY226" s="17">
        <f>FishAbundance!BY226</f>
        <v>0</v>
      </c>
      <c r="BZ226" s="17">
        <f>FishAbundance!BZ226</f>
        <v>0</v>
      </c>
      <c r="CA226" s="17">
        <f>FishAbundance!CA226</f>
        <v>0</v>
      </c>
      <c r="CB226" s="17">
        <f>FishAbundance!CB226</f>
        <v>0</v>
      </c>
      <c r="CC226" s="17">
        <f>FishAbundance!CC226</f>
        <v>0</v>
      </c>
      <c r="CD226" s="17">
        <f>FishAbundance!CD226</f>
        <v>0</v>
      </c>
      <c r="CE226" s="17">
        <f>FishAbundance!CE226</f>
        <v>0</v>
      </c>
      <c r="CF226" s="17">
        <f>FishAbundance!CF226</f>
        <v>0</v>
      </c>
      <c r="CG226" s="17">
        <f>FishAbundance!CG226</f>
        <v>3</v>
      </c>
      <c r="CH226" s="17">
        <f>FishAbundance!CH226</f>
        <v>0</v>
      </c>
      <c r="CI226" s="17">
        <f>FishAbundance!CI226</f>
        <v>0</v>
      </c>
      <c r="CJ226" s="17">
        <f>FishAbundance!CJ226</f>
        <v>1</v>
      </c>
      <c r="CK226" s="17">
        <f>FishAbundance!CK226</f>
        <v>0</v>
      </c>
      <c r="CL226" s="17">
        <f>FishAbundance!CL226</f>
        <v>0</v>
      </c>
      <c r="CM226" s="17">
        <f>FishAbundance!CM226</f>
        <v>0</v>
      </c>
      <c r="CN226" s="17">
        <f>FishAbundance!CN226</f>
        <v>2</v>
      </c>
      <c r="CO226" s="17">
        <f>FishAbundance!CO226</f>
        <v>1</v>
      </c>
      <c r="CP226" s="17">
        <f>FishAbundance!CP226</f>
        <v>0</v>
      </c>
      <c r="CQ226" s="17">
        <f>FishAbundance!CQ226</f>
        <v>0</v>
      </c>
      <c r="CR226" s="17">
        <f>FishAbundance!CR226</f>
        <v>0</v>
      </c>
      <c r="CS226" s="17">
        <f>FishAbundance!CS226</f>
        <v>0</v>
      </c>
      <c r="CT226" s="17">
        <f>FishAbundance!CT226</f>
        <v>0</v>
      </c>
      <c r="CU226" s="17">
        <f>FishAbundance!CU226</f>
        <v>0</v>
      </c>
      <c r="CV226" s="17">
        <f>FishAbundance!CV226</f>
        <v>0</v>
      </c>
      <c r="CW226" s="17">
        <f>FishAbundance!CW226</f>
        <v>0</v>
      </c>
      <c r="CX226" s="17">
        <f>FishAbundance!CX226</f>
        <v>0</v>
      </c>
      <c r="CY226" s="17">
        <f>FishAbundance!CY226</f>
        <v>0</v>
      </c>
      <c r="CZ226" s="17">
        <f>FishAbundance!CZ226</f>
        <v>0</v>
      </c>
      <c r="DA226" s="17">
        <f>FishAbundance!DA226</f>
        <v>1</v>
      </c>
      <c r="DB226" s="17">
        <f>FishAbundance!DB226</f>
        <v>0</v>
      </c>
      <c r="DC226" s="17">
        <f>FishAbundance!DC226</f>
        <v>2</v>
      </c>
      <c r="DD226" s="17">
        <f>FishAbundance!DD226</f>
        <v>0</v>
      </c>
      <c r="DE226" s="17">
        <f>FishAbundance!DE226</f>
        <v>1</v>
      </c>
      <c r="DF226" s="17">
        <f>FishAbundance!DF226</f>
        <v>0</v>
      </c>
      <c r="DG226" s="17">
        <f>FishAbundance!DG226</f>
        <v>1</v>
      </c>
      <c r="DH226" s="17">
        <f>FishAbundance!DH226</f>
        <v>0</v>
      </c>
      <c r="DI226" s="17">
        <f>FishAbundance!DI226</f>
        <v>0</v>
      </c>
      <c r="DJ226" s="17">
        <f>FishAbundance!DJ226</f>
        <v>0</v>
      </c>
      <c r="DK226" s="17">
        <f>FishAbundance!DK226</f>
        <v>1</v>
      </c>
      <c r="DL226" s="17">
        <f>FishAbundance!DL226</f>
        <v>0</v>
      </c>
      <c r="DM226" s="17">
        <f>FishAbundance!DM226</f>
        <v>0</v>
      </c>
      <c r="DN226" s="17">
        <f>FishAbundance!DN226</f>
        <v>0</v>
      </c>
      <c r="DO226" s="17">
        <f>FishAbundance!DO226</f>
        <v>0</v>
      </c>
      <c r="DP226" s="17">
        <f>FishAbundance!DP226</f>
        <v>0</v>
      </c>
      <c r="DQ226" s="17">
        <f>FishAbundance!DQ226</f>
        <v>0</v>
      </c>
      <c r="DR226" s="17">
        <f>FishAbundance!DR226</f>
        <v>0</v>
      </c>
      <c r="DS226" s="17">
        <f>FishAbundance!DS226</f>
        <v>1</v>
      </c>
      <c r="DT226" s="17">
        <f>FishAbundance!DT226</f>
        <v>0</v>
      </c>
      <c r="DU226" s="17">
        <f>FishAbundance!DU226</f>
        <v>0</v>
      </c>
      <c r="DV226" s="17">
        <f>FishAbundance!DV226</f>
        <v>0</v>
      </c>
      <c r="DW226" s="17">
        <f>FishAbundance!DW226</f>
        <v>0</v>
      </c>
      <c r="DX226" s="17">
        <f>FishAbundance!DX226</f>
        <v>0</v>
      </c>
      <c r="DY226" s="17">
        <f>FishAbundance!DY226</f>
        <v>0</v>
      </c>
      <c r="DZ226" s="17">
        <f>FishAbundance!DZ226</f>
        <v>2</v>
      </c>
      <c r="EA226" s="17">
        <f>FishAbundance!EA226</f>
        <v>0</v>
      </c>
      <c r="EB226" s="17">
        <f>FishAbundance!EB226</f>
        <v>2</v>
      </c>
      <c r="EC226" s="17">
        <f>FishAbundance!EC226</f>
        <v>1</v>
      </c>
      <c r="ED226" s="17">
        <f>FishAbundance!ED226</f>
        <v>0</v>
      </c>
      <c r="EE226" s="17">
        <f>FishAbundance!EE226</f>
        <v>0</v>
      </c>
      <c r="EF226" s="17">
        <f>FishAbundance!EF226</f>
        <v>0</v>
      </c>
      <c r="EG226" s="17">
        <f>FishAbundance!EG226</f>
        <v>0</v>
      </c>
      <c r="EH226" s="17">
        <f>FishAbundance!EH226</f>
        <v>0</v>
      </c>
      <c r="EI226" s="17">
        <f>FishAbundance!EI226</f>
        <v>1</v>
      </c>
      <c r="EJ226" s="17">
        <f>FishAbundance!EJ226</f>
        <v>1</v>
      </c>
      <c r="EK226" s="17">
        <f>FishAbundance!EK226</f>
        <v>2</v>
      </c>
      <c r="EL226" s="17">
        <f>FishAbundance!EL226</f>
        <v>0</v>
      </c>
      <c r="EM226" s="17">
        <f>FishAbundance!EM226</f>
        <v>3</v>
      </c>
      <c r="EN226" s="17">
        <f>FishAbundance!EN226</f>
        <v>0</v>
      </c>
      <c r="EO226" s="17">
        <f>FishAbundance!EO226</f>
        <v>2</v>
      </c>
      <c r="EP226" s="17">
        <f>FishAbundance!EP226</f>
        <v>0</v>
      </c>
      <c r="EQ226" s="17">
        <f>FishAbundance!EQ226</f>
        <v>0</v>
      </c>
      <c r="ER226" s="17">
        <f>FishAbundance!ER226</f>
        <v>0</v>
      </c>
      <c r="ES226" s="17">
        <f>FishAbundance!ES226</f>
        <v>0</v>
      </c>
      <c r="ET226" s="17">
        <f>FishAbundance!ET226</f>
        <v>0</v>
      </c>
      <c r="EU226" s="17">
        <f>FishAbundance!EU226</f>
        <v>0</v>
      </c>
      <c r="EV226" s="17">
        <f>FishAbundance!EV226</f>
        <v>0</v>
      </c>
      <c r="EW226" s="17">
        <f>FishAbundance!EW226</f>
        <v>0</v>
      </c>
      <c r="EX226" s="17">
        <f>FishAbundance!EX226</f>
        <v>2</v>
      </c>
      <c r="EY226" s="17">
        <f>FishAbundance!EY226</f>
        <v>0</v>
      </c>
      <c r="EZ226" s="17">
        <f>FishAbundance!EZ226</f>
        <v>0</v>
      </c>
      <c r="FA226" s="17">
        <f>FishAbundance!FA226</f>
        <v>0</v>
      </c>
      <c r="FB226" s="17">
        <f>FishAbundance!FB226</f>
        <v>0</v>
      </c>
      <c r="FC226" s="17">
        <f>FishAbundance!FC226</f>
        <v>0</v>
      </c>
      <c r="FE226" s="17">
        <f>VLOOKUP($A226, SiteInfo!$A$2:$R$480, MATCH(FishAbundancePRIMER!FE$1, SiteInfo!$A$1:$R$1,0), 0)</f>
        <v>26</v>
      </c>
      <c r="FF226" s="17">
        <f>VLOOKUP($A226, SiteInfo!$A$2:$R$480, MATCH(FishAbundancePRIMER!FF$1, SiteInfo!$A$1:$R$1,0), 0)</f>
        <v>11</v>
      </c>
      <c r="FG226" s="17">
        <f>VLOOKUP($A226, SiteInfo!$A$2:$R$480, MATCH(FishAbundancePRIMER!FG$1, SiteInfo!$A$1:$R$1,0), 0)</f>
        <v>2002</v>
      </c>
      <c r="FH226" s="17" t="str">
        <f>VLOOKUP($A226, SiteInfo!$A$2:$R$480, MATCH(FishAbundancePRIMER!FH$1, SiteInfo!$A$1:$R$1,0), 0)</f>
        <v>CD</v>
      </c>
      <c r="FI226" s="17">
        <f>VLOOKUP($A226, SiteInfo!$A$2:$R$480, MATCH(FishAbundancePRIMER!FI$1, SiteInfo!$A$1:$R$1,0), 0)</f>
        <v>3</v>
      </c>
      <c r="FJ226" s="17" t="str">
        <f>VLOOKUP($A226, SiteInfo!$A$2:$R$480, MATCH(FishAbundancePRIMER!FJ$1, SiteInfo!$A$1:$R$1,0), 0)</f>
        <v>Stack H West</v>
      </c>
      <c r="FK226" s="17" t="str">
        <f>VLOOKUP($A226, SiteInfo!$A$2:$R$480, MATCH(FishAbundancePRIMER!FK$1, SiteInfo!$A$1:$R$1,0), 0)</f>
        <v>Mokohinau Islands</v>
      </c>
      <c r="FL226" s="17" t="str">
        <f>VLOOKUP($A226, SiteInfo!$A$2:$R$480, MATCH(FishAbundancePRIMER!FL$1, SiteInfo!$A$1:$R$1,0), 0)</f>
        <v>BRI</v>
      </c>
      <c r="FM226" s="17" t="str">
        <f>VLOOKUP($A226, SiteInfo!$A$2:$R$480, MATCH(FishAbundancePRIMER!FM$1, SiteInfo!$A$1:$R$1,0), 0)</f>
        <v>Barrier Islands</v>
      </c>
      <c r="FN226" s="17" t="str">
        <f>VLOOKUP($A226, SiteInfo!$A$2:$R$480, MATCH(FishAbundancePRIMER!FN$1, SiteInfo!$A$1:$R$1,0), 0)</f>
        <v>Mk</v>
      </c>
      <c r="FO226" s="17" t="str">
        <f>VLOOKUP($A226, SiteInfo!$A$2:$R$480, MATCH(FishAbundancePRIMER!FO$1, SiteInfo!$A$1:$R$1,0), 0)</f>
        <v>NENI</v>
      </c>
    </row>
    <row r="227" spans="1:171" x14ac:dyDescent="0.25">
      <c r="A227" s="11" t="str">
        <f>FishAbundance!A227</f>
        <v>Ch29</v>
      </c>
      <c r="B227" s="17">
        <f>FishAbundance!B227</f>
        <v>0</v>
      </c>
      <c r="C227" s="17">
        <f>FishAbundance!C227</f>
        <v>0</v>
      </c>
      <c r="D227" s="17">
        <f>FishAbundance!D227</f>
        <v>0</v>
      </c>
      <c r="E227" s="17">
        <f>FishAbundance!E227</f>
        <v>0</v>
      </c>
      <c r="F227" s="17">
        <f>FishAbundance!F227</f>
        <v>0</v>
      </c>
      <c r="G227" s="17">
        <f>FishAbundance!G227</f>
        <v>0</v>
      </c>
      <c r="H227" s="17">
        <f>FishAbundance!H227</f>
        <v>0</v>
      </c>
      <c r="I227" s="17">
        <f>FishAbundance!I227</f>
        <v>0</v>
      </c>
      <c r="J227" s="17">
        <f>FishAbundance!J227</f>
        <v>0</v>
      </c>
      <c r="K227" s="17">
        <f>FishAbundance!K227</f>
        <v>0</v>
      </c>
      <c r="L227" s="17">
        <f>FishAbundance!L227</f>
        <v>0</v>
      </c>
      <c r="M227" s="17">
        <f>FishAbundance!M227</f>
        <v>0</v>
      </c>
      <c r="N227" s="17">
        <f>FishAbundance!N227</f>
        <v>0</v>
      </c>
      <c r="O227" s="17">
        <f>FishAbundance!O227</f>
        <v>0</v>
      </c>
      <c r="P227" s="17">
        <f>FishAbundance!P227</f>
        <v>0</v>
      </c>
      <c r="Q227" s="17">
        <f>FishAbundance!Q227</f>
        <v>0</v>
      </c>
      <c r="R227" s="17">
        <f>FishAbundance!R227</f>
        <v>0</v>
      </c>
      <c r="S227" s="17">
        <f>FishAbundance!S227</f>
        <v>0</v>
      </c>
      <c r="T227" s="17">
        <f>FishAbundance!T227</f>
        <v>0</v>
      </c>
      <c r="U227" s="17">
        <f>FishAbundance!U227</f>
        <v>0</v>
      </c>
      <c r="V227" s="17">
        <f>FishAbundance!V227</f>
        <v>0</v>
      </c>
      <c r="W227" s="17">
        <f>FishAbundance!W227</f>
        <v>0</v>
      </c>
      <c r="X227" s="17">
        <f>FishAbundance!X227</f>
        <v>0</v>
      </c>
      <c r="Y227" s="17">
        <f>FishAbundance!Y227</f>
        <v>0</v>
      </c>
      <c r="Z227" s="17">
        <f>FishAbundance!Z227</f>
        <v>0</v>
      </c>
      <c r="AA227" s="17">
        <f>FishAbundance!AA227</f>
        <v>2</v>
      </c>
      <c r="AB227" s="17">
        <f>FishAbundance!AB227</f>
        <v>0</v>
      </c>
      <c r="AC227" s="17">
        <f>FishAbundance!AC227</f>
        <v>0</v>
      </c>
      <c r="AD227" s="17">
        <f>FishAbundance!AD227</f>
        <v>0</v>
      </c>
      <c r="AE227" s="17">
        <f>FishAbundance!AE227</f>
        <v>0</v>
      </c>
      <c r="AF227" s="17">
        <f>FishAbundance!AF227</f>
        <v>0</v>
      </c>
      <c r="AG227" s="17">
        <f>FishAbundance!AG227</f>
        <v>0</v>
      </c>
      <c r="AH227" s="17">
        <f>FishAbundance!AH227</f>
        <v>0</v>
      </c>
      <c r="AI227" s="17">
        <f>FishAbundance!AI227</f>
        <v>0</v>
      </c>
      <c r="AJ227" s="17">
        <f>FishAbundance!AJ227</f>
        <v>0</v>
      </c>
      <c r="AK227" s="17">
        <f>FishAbundance!AK227</f>
        <v>0</v>
      </c>
      <c r="AL227" s="17">
        <f>FishAbundance!AL227</f>
        <v>0</v>
      </c>
      <c r="AM227" s="17">
        <f>FishAbundance!AM227</f>
        <v>2</v>
      </c>
      <c r="AN227" s="17">
        <f>FishAbundance!AN227</f>
        <v>0</v>
      </c>
      <c r="AO227" s="17">
        <f>FishAbundance!AO227</f>
        <v>0</v>
      </c>
      <c r="AP227" s="17">
        <f>FishAbundance!AP227</f>
        <v>0</v>
      </c>
      <c r="AQ227" s="17">
        <f>FishAbundance!AQ227</f>
        <v>0</v>
      </c>
      <c r="AR227" s="17">
        <f>FishAbundance!AR227</f>
        <v>0</v>
      </c>
      <c r="AS227" s="17">
        <f>FishAbundance!AS227</f>
        <v>2</v>
      </c>
      <c r="AT227" s="17">
        <f>FishAbundance!AT227</f>
        <v>0</v>
      </c>
      <c r="AU227" s="17">
        <f>FishAbundance!AU227</f>
        <v>0</v>
      </c>
      <c r="AV227" s="17">
        <f>FishAbundance!AV227</f>
        <v>2</v>
      </c>
      <c r="AW227" s="17">
        <f>FishAbundance!AW227</f>
        <v>0</v>
      </c>
      <c r="AX227" s="17">
        <f>FishAbundance!AX227</f>
        <v>0</v>
      </c>
      <c r="AY227" s="17">
        <f>FishAbundance!AY227</f>
        <v>0</v>
      </c>
      <c r="AZ227" s="17">
        <f>FishAbundance!AZ227</f>
        <v>0</v>
      </c>
      <c r="BA227" s="17">
        <f>FishAbundance!BA227</f>
        <v>0</v>
      </c>
      <c r="BB227" s="17">
        <f>FishAbundance!BB227</f>
        <v>0</v>
      </c>
      <c r="BC227" s="17">
        <f>FishAbundance!BC227</f>
        <v>0</v>
      </c>
      <c r="BD227" s="17">
        <f>FishAbundance!BD227</f>
        <v>0</v>
      </c>
      <c r="BE227" s="17">
        <f>FishAbundance!BE227</f>
        <v>0</v>
      </c>
      <c r="BF227" s="17">
        <f>FishAbundance!BF227</f>
        <v>4</v>
      </c>
      <c r="BG227" s="17">
        <f>FishAbundance!BG227</f>
        <v>0</v>
      </c>
      <c r="BH227" s="17">
        <f>FishAbundance!BH227</f>
        <v>0</v>
      </c>
      <c r="BI227" s="17">
        <f>FishAbundance!BI227</f>
        <v>0</v>
      </c>
      <c r="BJ227" s="17">
        <f>FishAbundance!BJ227</f>
        <v>0</v>
      </c>
      <c r="BK227" s="17">
        <f>FishAbundance!BK227</f>
        <v>0</v>
      </c>
      <c r="BL227" s="17">
        <f>FishAbundance!BL227</f>
        <v>0</v>
      </c>
      <c r="BM227" s="17">
        <f>FishAbundance!BM227</f>
        <v>0</v>
      </c>
      <c r="BN227" s="17">
        <f>FishAbundance!BN227</f>
        <v>0</v>
      </c>
      <c r="BO227" s="17">
        <f>FishAbundance!BO227</f>
        <v>0</v>
      </c>
      <c r="BP227" s="17">
        <f>FishAbundance!BP227</f>
        <v>0</v>
      </c>
      <c r="BQ227" s="17">
        <f>FishAbundance!BQ227</f>
        <v>0</v>
      </c>
      <c r="BR227" s="17">
        <f>FishAbundance!BR227</f>
        <v>0</v>
      </c>
      <c r="BS227" s="17">
        <f>FishAbundance!BS227</f>
        <v>0</v>
      </c>
      <c r="BT227" s="17">
        <f>FishAbundance!BT227</f>
        <v>0</v>
      </c>
      <c r="BU227" s="17">
        <f>FishAbundance!BU227</f>
        <v>0</v>
      </c>
      <c r="BV227" s="17">
        <f>FishAbundance!BV227</f>
        <v>0</v>
      </c>
      <c r="BW227" s="17">
        <f>FishAbundance!BW227</f>
        <v>0</v>
      </c>
      <c r="BX227" s="17">
        <f>FishAbundance!BX227</f>
        <v>0</v>
      </c>
      <c r="BY227" s="17">
        <f>FishAbundance!BY227</f>
        <v>0</v>
      </c>
      <c r="BZ227" s="17">
        <f>FishAbundance!BZ227</f>
        <v>0</v>
      </c>
      <c r="CA227" s="17">
        <f>FishAbundance!CA227</f>
        <v>0</v>
      </c>
      <c r="CB227" s="17">
        <f>FishAbundance!CB227</f>
        <v>0</v>
      </c>
      <c r="CC227" s="17">
        <f>FishAbundance!CC227</f>
        <v>0</v>
      </c>
      <c r="CD227" s="17">
        <f>FishAbundance!CD227</f>
        <v>0</v>
      </c>
      <c r="CE227" s="17">
        <f>FishAbundance!CE227</f>
        <v>0</v>
      </c>
      <c r="CF227" s="17">
        <f>FishAbundance!CF227</f>
        <v>0</v>
      </c>
      <c r="CG227" s="17">
        <f>FishAbundance!CG227</f>
        <v>0</v>
      </c>
      <c r="CH227" s="17">
        <f>FishAbundance!CH227</f>
        <v>0</v>
      </c>
      <c r="CI227" s="17">
        <f>FishAbundance!CI227</f>
        <v>0</v>
      </c>
      <c r="CJ227" s="17">
        <f>FishAbundance!CJ227</f>
        <v>0</v>
      </c>
      <c r="CK227" s="17">
        <f>FishAbundance!CK227</f>
        <v>0</v>
      </c>
      <c r="CL227" s="17">
        <f>FishAbundance!CL227</f>
        <v>0</v>
      </c>
      <c r="CM227" s="17">
        <f>FishAbundance!CM227</f>
        <v>0</v>
      </c>
      <c r="CN227" s="17">
        <f>FishAbundance!CN227</f>
        <v>0</v>
      </c>
      <c r="CO227" s="17">
        <f>FishAbundance!CO227</f>
        <v>0</v>
      </c>
      <c r="CP227" s="17">
        <f>FishAbundance!CP227</f>
        <v>0</v>
      </c>
      <c r="CQ227" s="17">
        <f>FishAbundance!CQ227</f>
        <v>0</v>
      </c>
      <c r="CR227" s="17">
        <f>FishAbundance!CR227</f>
        <v>0</v>
      </c>
      <c r="CS227" s="17">
        <f>FishAbundance!CS227</f>
        <v>0</v>
      </c>
      <c r="CT227" s="17">
        <f>FishAbundance!CT227</f>
        <v>0</v>
      </c>
      <c r="CU227" s="17">
        <f>FishAbundance!CU227</f>
        <v>0</v>
      </c>
      <c r="CV227" s="17">
        <f>FishAbundance!CV227</f>
        <v>0</v>
      </c>
      <c r="CW227" s="17">
        <f>FishAbundance!CW227</f>
        <v>0</v>
      </c>
      <c r="CX227" s="17">
        <f>FishAbundance!CX227</f>
        <v>0</v>
      </c>
      <c r="CY227" s="17">
        <f>FishAbundance!CY227</f>
        <v>0</v>
      </c>
      <c r="CZ227" s="17">
        <f>FishAbundance!CZ227</f>
        <v>0</v>
      </c>
      <c r="DA227" s="17">
        <f>FishAbundance!DA227</f>
        <v>2</v>
      </c>
      <c r="DB227" s="17">
        <f>FishAbundance!DB227</f>
        <v>0</v>
      </c>
      <c r="DC227" s="17">
        <f>FishAbundance!DC227</f>
        <v>2</v>
      </c>
      <c r="DD227" s="17">
        <f>FishAbundance!DD227</f>
        <v>0</v>
      </c>
      <c r="DE227" s="17">
        <f>FishAbundance!DE227</f>
        <v>0</v>
      </c>
      <c r="DF227" s="17">
        <f>FishAbundance!DF227</f>
        <v>2</v>
      </c>
      <c r="DG227" s="17">
        <f>FishAbundance!DG227</f>
        <v>0</v>
      </c>
      <c r="DH227" s="17">
        <f>FishAbundance!DH227</f>
        <v>0</v>
      </c>
      <c r="DI227" s="17">
        <f>FishAbundance!DI227</f>
        <v>0</v>
      </c>
      <c r="DJ227" s="17">
        <f>FishAbundance!DJ227</f>
        <v>0</v>
      </c>
      <c r="DK227" s="17">
        <f>FishAbundance!DK227</f>
        <v>0</v>
      </c>
      <c r="DL227" s="17">
        <f>FishAbundance!DL227</f>
        <v>0</v>
      </c>
      <c r="DM227" s="17">
        <f>FishAbundance!DM227</f>
        <v>0</v>
      </c>
      <c r="DN227" s="17">
        <f>FishAbundance!DN227</f>
        <v>0</v>
      </c>
      <c r="DO227" s="17">
        <f>FishAbundance!DO227</f>
        <v>0</v>
      </c>
      <c r="DP227" s="17">
        <f>FishAbundance!DP227</f>
        <v>0</v>
      </c>
      <c r="DQ227" s="17">
        <f>FishAbundance!DQ227</f>
        <v>0</v>
      </c>
      <c r="DR227" s="17">
        <f>FishAbundance!DR227</f>
        <v>0</v>
      </c>
      <c r="DS227" s="17">
        <f>FishAbundance!DS227</f>
        <v>1</v>
      </c>
      <c r="DT227" s="17">
        <f>FishAbundance!DT227</f>
        <v>0</v>
      </c>
      <c r="DU227" s="17">
        <f>FishAbundance!DU227</f>
        <v>0</v>
      </c>
      <c r="DV227" s="17">
        <f>FishAbundance!DV227</f>
        <v>2</v>
      </c>
      <c r="DW227" s="17">
        <f>FishAbundance!DW227</f>
        <v>0</v>
      </c>
      <c r="DX227" s="17">
        <f>FishAbundance!DX227</f>
        <v>0</v>
      </c>
      <c r="DY227" s="17">
        <f>FishAbundance!DY227</f>
        <v>0</v>
      </c>
      <c r="DZ227" s="17">
        <f>FishAbundance!DZ227</f>
        <v>2</v>
      </c>
      <c r="EA227" s="17">
        <f>FishAbundance!EA227</f>
        <v>0</v>
      </c>
      <c r="EB227" s="17">
        <f>FishAbundance!EB227</f>
        <v>2</v>
      </c>
      <c r="EC227" s="17">
        <f>FishAbundance!EC227</f>
        <v>0</v>
      </c>
      <c r="ED227" s="17">
        <f>FishAbundance!ED227</f>
        <v>0</v>
      </c>
      <c r="EE227" s="17">
        <f>FishAbundance!EE227</f>
        <v>0</v>
      </c>
      <c r="EF227" s="17">
        <f>FishAbundance!EF227</f>
        <v>0</v>
      </c>
      <c r="EG227" s="17">
        <f>FishAbundance!EG227</f>
        <v>0</v>
      </c>
      <c r="EH227" s="17">
        <f>FishAbundance!EH227</f>
        <v>0</v>
      </c>
      <c r="EI227" s="17">
        <f>FishAbundance!EI227</f>
        <v>1</v>
      </c>
      <c r="EJ227" s="17">
        <f>FishAbundance!EJ227</f>
        <v>0</v>
      </c>
      <c r="EK227" s="17">
        <f>FishAbundance!EK227</f>
        <v>0</v>
      </c>
      <c r="EL227" s="17">
        <f>FishAbundance!EL227</f>
        <v>0</v>
      </c>
      <c r="EM227" s="17">
        <f>FishAbundance!EM227</f>
        <v>2</v>
      </c>
      <c r="EN227" s="17">
        <f>FishAbundance!EN227</f>
        <v>0</v>
      </c>
      <c r="EO227" s="17">
        <f>FishAbundance!EO227</f>
        <v>0</v>
      </c>
      <c r="EP227" s="17">
        <f>FishAbundance!EP227</f>
        <v>0</v>
      </c>
      <c r="EQ227" s="17">
        <f>FishAbundance!EQ227</f>
        <v>0</v>
      </c>
      <c r="ER227" s="17">
        <f>FishAbundance!ER227</f>
        <v>0</v>
      </c>
      <c r="ES227" s="17">
        <f>FishAbundance!ES227</f>
        <v>0</v>
      </c>
      <c r="ET227" s="17">
        <f>FishAbundance!ET227</f>
        <v>0</v>
      </c>
      <c r="EU227" s="17">
        <f>FishAbundance!EU227</f>
        <v>0</v>
      </c>
      <c r="EV227" s="17">
        <f>FishAbundance!EV227</f>
        <v>0</v>
      </c>
      <c r="EW227" s="17">
        <f>FishAbundance!EW227</f>
        <v>0</v>
      </c>
      <c r="EX227" s="17">
        <f>FishAbundance!EX227</f>
        <v>2</v>
      </c>
      <c r="EY227" s="17">
        <f>FishAbundance!EY227</f>
        <v>0</v>
      </c>
      <c r="EZ227" s="17">
        <f>FishAbundance!EZ227</f>
        <v>0</v>
      </c>
      <c r="FA227" s="17">
        <f>FishAbundance!FA227</f>
        <v>0</v>
      </c>
      <c r="FB227" s="17">
        <f>FishAbundance!FB227</f>
        <v>0</v>
      </c>
      <c r="FC227" s="17">
        <f>FishAbundance!FC227</f>
        <v>0</v>
      </c>
      <c r="FE227" s="17">
        <f>VLOOKUP($A227, SiteInfo!$A$2:$R$480, MATCH(FishAbundancePRIMER!FE$1, SiteInfo!$A$1:$R$1,0), 0)</f>
        <v>17</v>
      </c>
      <c r="FF227" s="17">
        <f>VLOOKUP($A227, SiteInfo!$A$2:$R$480, MATCH(FishAbundancePRIMER!FF$1, SiteInfo!$A$1:$R$1,0), 0)</f>
        <v>10</v>
      </c>
      <c r="FG227" s="17">
        <f>VLOOKUP($A227, SiteInfo!$A$2:$R$480, MATCH(FishAbundancePRIMER!FG$1, SiteInfo!$A$1:$R$1,0), 0)</f>
        <v>1993</v>
      </c>
      <c r="FH227" s="17" t="str">
        <f>VLOOKUP($A227, SiteInfo!$A$2:$R$480, MATCH(FishAbundancePRIMER!FH$1, SiteInfo!$A$1:$R$1,0), 0)</f>
        <v>CD</v>
      </c>
      <c r="FI227" s="17">
        <f>VLOOKUP($A227, SiteInfo!$A$2:$R$480, MATCH(FishAbundancePRIMER!FI$1, SiteInfo!$A$1:$R$1,0), 0)</f>
        <v>2</v>
      </c>
      <c r="FJ227" s="17" t="str">
        <f>VLOOKUP($A227, SiteInfo!$A$2:$R$480, MATCH(FishAbundancePRIMER!FJ$1, SiteInfo!$A$1:$R$1,0), 0)</f>
        <v>Bare Island S</v>
      </c>
      <c r="FK227" s="17" t="str">
        <f>VLOOKUP($A227, SiteInfo!$A$2:$R$480, MATCH(FishAbundancePRIMER!FK$1, SiteInfo!$A$1:$R$1,0), 0)</f>
        <v>Central Hawke's Bay</v>
      </c>
      <c r="FL227" s="17" t="str">
        <f>VLOOKUP($A227, SiteInfo!$A$2:$R$480, MATCH(FishAbundancePRIMER!FL$1, SiteInfo!$A$1:$R$1,0), 0)</f>
        <v>HKB</v>
      </c>
      <c r="FM227" s="17" t="str">
        <f>VLOOKUP($A227, SiteInfo!$A$2:$R$480, MATCH(FishAbundancePRIMER!FM$1, SiteInfo!$A$1:$R$1,0), 0)</f>
        <v>Hawke Bay</v>
      </c>
      <c r="FN227" s="17" t="str">
        <f>VLOOKUP($A227, SiteInfo!$A$2:$R$480, MATCH(FishAbundancePRIMER!FN$1, SiteInfo!$A$1:$R$1,0), 0)</f>
        <v>Ch</v>
      </c>
      <c r="FO227" s="17" t="str">
        <f>VLOOKUP($A227, SiteInfo!$A$2:$R$480, MATCH(FishAbundancePRIMER!FO$1, SiteInfo!$A$1:$R$1,0), 0)</f>
        <v>SENI</v>
      </c>
    </row>
    <row r="228" spans="1:171" x14ac:dyDescent="0.25">
      <c r="A228" s="11" t="str">
        <f>FishAbundance!A228</f>
        <v>Nc1</v>
      </c>
      <c r="B228" s="17">
        <f>FishAbundance!B228</f>
        <v>0</v>
      </c>
      <c r="C228" s="17">
        <f>FishAbundance!C228</f>
        <v>0</v>
      </c>
      <c r="D228" s="17">
        <f>FishAbundance!D228</f>
        <v>0</v>
      </c>
      <c r="E228" s="17">
        <f>FishAbundance!E228</f>
        <v>0</v>
      </c>
      <c r="F228" s="17">
        <f>FishAbundance!F228</f>
        <v>0</v>
      </c>
      <c r="G228" s="17">
        <f>FishAbundance!G228</f>
        <v>0</v>
      </c>
      <c r="H228" s="17">
        <f>FishAbundance!H228</f>
        <v>0</v>
      </c>
      <c r="I228" s="17">
        <f>FishAbundance!I228</f>
        <v>0</v>
      </c>
      <c r="J228" s="17">
        <f>FishAbundance!J228</f>
        <v>0</v>
      </c>
      <c r="K228" s="17">
        <f>FishAbundance!K228</f>
        <v>1</v>
      </c>
      <c r="L228" s="17">
        <f>FishAbundance!L228</f>
        <v>0</v>
      </c>
      <c r="M228" s="17">
        <f>FishAbundance!M228</f>
        <v>0</v>
      </c>
      <c r="N228" s="17">
        <f>FishAbundance!N228</f>
        <v>0</v>
      </c>
      <c r="O228" s="17">
        <f>FishAbundance!O228</f>
        <v>0</v>
      </c>
      <c r="P228" s="17">
        <f>FishAbundance!P228</f>
        <v>2</v>
      </c>
      <c r="Q228" s="17">
        <f>FishAbundance!Q228</f>
        <v>0</v>
      </c>
      <c r="R228" s="17">
        <f>FishAbundance!R228</f>
        <v>0</v>
      </c>
      <c r="S228" s="17">
        <f>FishAbundance!S228</f>
        <v>0</v>
      </c>
      <c r="T228" s="17">
        <f>FishAbundance!T228</f>
        <v>0</v>
      </c>
      <c r="U228" s="17">
        <f>FishAbundance!U228</f>
        <v>0</v>
      </c>
      <c r="V228" s="17">
        <f>FishAbundance!V228</f>
        <v>2</v>
      </c>
      <c r="W228" s="17">
        <f>FishAbundance!W228</f>
        <v>0</v>
      </c>
      <c r="X228" s="17">
        <f>FishAbundance!X228</f>
        <v>2</v>
      </c>
      <c r="Y228" s="17">
        <f>FishAbundance!Y228</f>
        <v>0</v>
      </c>
      <c r="Z228" s="17">
        <f>FishAbundance!Z228</f>
        <v>0</v>
      </c>
      <c r="AA228" s="17">
        <f>FishAbundance!AA228</f>
        <v>3</v>
      </c>
      <c r="AB228" s="17">
        <f>FishAbundance!AB228</f>
        <v>0</v>
      </c>
      <c r="AC228" s="17">
        <f>FishAbundance!AC228</f>
        <v>0</v>
      </c>
      <c r="AD228" s="17">
        <f>FishAbundance!AD228</f>
        <v>0</v>
      </c>
      <c r="AE228" s="17">
        <f>FishAbundance!AE228</f>
        <v>1</v>
      </c>
      <c r="AF228" s="17">
        <f>FishAbundance!AF228</f>
        <v>0</v>
      </c>
      <c r="AG228" s="17">
        <f>FishAbundance!AG228</f>
        <v>0</v>
      </c>
      <c r="AH228" s="17">
        <f>FishAbundance!AH228</f>
        <v>0</v>
      </c>
      <c r="AI228" s="17">
        <f>FishAbundance!AI228</f>
        <v>0</v>
      </c>
      <c r="AJ228" s="17">
        <f>FishAbundance!AJ228</f>
        <v>0</v>
      </c>
      <c r="AK228" s="17">
        <f>FishAbundance!AK228</f>
        <v>0</v>
      </c>
      <c r="AL228" s="17">
        <f>FishAbundance!AL228</f>
        <v>0</v>
      </c>
      <c r="AM228" s="17">
        <f>FishAbundance!AM228</f>
        <v>1</v>
      </c>
      <c r="AN228" s="17">
        <f>FishAbundance!AN228</f>
        <v>0</v>
      </c>
      <c r="AO228" s="17">
        <f>FishAbundance!AO228</f>
        <v>0</v>
      </c>
      <c r="AP228" s="17">
        <f>FishAbundance!AP228</f>
        <v>0</v>
      </c>
      <c r="AQ228" s="17">
        <f>FishAbundance!AQ228</f>
        <v>0</v>
      </c>
      <c r="AR228" s="17">
        <f>FishAbundance!AR228</f>
        <v>0</v>
      </c>
      <c r="AS228" s="17">
        <f>FishAbundance!AS228</f>
        <v>0</v>
      </c>
      <c r="AT228" s="17">
        <f>FishAbundance!AT228</f>
        <v>0</v>
      </c>
      <c r="AU228" s="17">
        <f>FishAbundance!AU228</f>
        <v>0</v>
      </c>
      <c r="AV228" s="17">
        <f>FishAbundance!AV228</f>
        <v>0</v>
      </c>
      <c r="AW228" s="17">
        <f>FishAbundance!AW228</f>
        <v>0</v>
      </c>
      <c r="AX228" s="17">
        <f>FishAbundance!AX228</f>
        <v>0</v>
      </c>
      <c r="AY228" s="17">
        <f>FishAbundance!AY228</f>
        <v>0</v>
      </c>
      <c r="AZ228" s="17">
        <f>FishAbundance!AZ228</f>
        <v>0</v>
      </c>
      <c r="BA228" s="17">
        <f>FishAbundance!BA228</f>
        <v>2</v>
      </c>
      <c r="BB228" s="17">
        <f>FishAbundance!BB228</f>
        <v>0</v>
      </c>
      <c r="BC228" s="17">
        <f>FishAbundance!BC228</f>
        <v>0</v>
      </c>
      <c r="BD228" s="17">
        <f>FishAbundance!BD228</f>
        <v>1</v>
      </c>
      <c r="BE228" s="17">
        <f>FishAbundance!BE228</f>
        <v>0</v>
      </c>
      <c r="BF228" s="17">
        <f>FishAbundance!BF228</f>
        <v>0</v>
      </c>
      <c r="BG228" s="17">
        <f>FishAbundance!BG228</f>
        <v>0</v>
      </c>
      <c r="BH228" s="17">
        <f>FishAbundance!BH228</f>
        <v>0</v>
      </c>
      <c r="BI228" s="17">
        <f>FishAbundance!BI228</f>
        <v>0</v>
      </c>
      <c r="BJ228" s="17">
        <f>FishAbundance!BJ228</f>
        <v>0</v>
      </c>
      <c r="BK228" s="17">
        <f>FishAbundance!BK228</f>
        <v>0</v>
      </c>
      <c r="BL228" s="17">
        <f>FishAbundance!BL228</f>
        <v>0</v>
      </c>
      <c r="BM228" s="17">
        <f>FishAbundance!BM228</f>
        <v>0</v>
      </c>
      <c r="BN228" s="17">
        <f>FishAbundance!BN228</f>
        <v>0</v>
      </c>
      <c r="BO228" s="17">
        <f>FishAbundance!BO228</f>
        <v>3</v>
      </c>
      <c r="BP228" s="17">
        <f>FishAbundance!BP228</f>
        <v>0</v>
      </c>
      <c r="BQ228" s="17">
        <f>FishAbundance!BQ228</f>
        <v>0</v>
      </c>
      <c r="BR228" s="17">
        <f>FishAbundance!BR228</f>
        <v>2</v>
      </c>
      <c r="BS228" s="17">
        <f>FishAbundance!BS228</f>
        <v>0</v>
      </c>
      <c r="BT228" s="17">
        <f>FishAbundance!BT228</f>
        <v>0</v>
      </c>
      <c r="BU228" s="17">
        <f>FishAbundance!BU228</f>
        <v>0</v>
      </c>
      <c r="BV228" s="17">
        <f>FishAbundance!BV228</f>
        <v>0</v>
      </c>
      <c r="BW228" s="17">
        <f>FishAbundance!BW228</f>
        <v>2</v>
      </c>
      <c r="BX228" s="17">
        <f>FishAbundance!BX228</f>
        <v>0</v>
      </c>
      <c r="BY228" s="17">
        <f>FishAbundance!BY228</f>
        <v>0</v>
      </c>
      <c r="BZ228" s="17">
        <f>FishAbundance!BZ228</f>
        <v>0</v>
      </c>
      <c r="CA228" s="17">
        <f>FishAbundance!CA228</f>
        <v>0</v>
      </c>
      <c r="CB228" s="17">
        <f>FishAbundance!CB228</f>
        <v>0</v>
      </c>
      <c r="CC228" s="17">
        <f>FishAbundance!CC228</f>
        <v>0</v>
      </c>
      <c r="CD228" s="17">
        <f>FishAbundance!CD228</f>
        <v>0</v>
      </c>
      <c r="CE228" s="17">
        <f>FishAbundance!CE228</f>
        <v>0</v>
      </c>
      <c r="CF228" s="17">
        <f>FishAbundance!CF228</f>
        <v>0</v>
      </c>
      <c r="CG228" s="17">
        <f>FishAbundance!CG228</f>
        <v>3</v>
      </c>
      <c r="CH228" s="17">
        <f>FishAbundance!CH228</f>
        <v>1</v>
      </c>
      <c r="CI228" s="17">
        <f>FishAbundance!CI228</f>
        <v>0</v>
      </c>
      <c r="CJ228" s="17">
        <f>FishAbundance!CJ228</f>
        <v>0</v>
      </c>
      <c r="CK228" s="17">
        <f>FishAbundance!CK228</f>
        <v>0</v>
      </c>
      <c r="CL228" s="17">
        <f>FishAbundance!CL228</f>
        <v>0</v>
      </c>
      <c r="CM228" s="17">
        <f>FishAbundance!CM228</f>
        <v>0</v>
      </c>
      <c r="CN228" s="17">
        <f>FishAbundance!CN228</f>
        <v>0</v>
      </c>
      <c r="CO228" s="17">
        <f>FishAbundance!CO228</f>
        <v>0</v>
      </c>
      <c r="CP228" s="17">
        <f>FishAbundance!CP228</f>
        <v>0</v>
      </c>
      <c r="CQ228" s="17">
        <f>FishAbundance!CQ228</f>
        <v>0</v>
      </c>
      <c r="CR228" s="17">
        <f>FishAbundance!CR228</f>
        <v>0</v>
      </c>
      <c r="CS228" s="17">
        <f>FishAbundance!CS228</f>
        <v>2</v>
      </c>
      <c r="CT228" s="17">
        <f>FishAbundance!CT228</f>
        <v>2</v>
      </c>
      <c r="CU228" s="17">
        <f>FishAbundance!CU228</f>
        <v>0</v>
      </c>
      <c r="CV228" s="17">
        <f>FishAbundance!CV228</f>
        <v>0</v>
      </c>
      <c r="CW228" s="17">
        <f>FishAbundance!CW228</f>
        <v>0</v>
      </c>
      <c r="CX228" s="17">
        <f>FishAbundance!CX228</f>
        <v>0</v>
      </c>
      <c r="CY228" s="17">
        <f>FishAbundance!CY228</f>
        <v>0</v>
      </c>
      <c r="CZ228" s="17">
        <f>FishAbundance!CZ228</f>
        <v>0</v>
      </c>
      <c r="DA228" s="17">
        <f>FishAbundance!DA228</f>
        <v>0</v>
      </c>
      <c r="DB228" s="17">
        <f>FishAbundance!DB228</f>
        <v>0</v>
      </c>
      <c r="DC228" s="17">
        <f>FishAbundance!DC228</f>
        <v>2</v>
      </c>
      <c r="DD228" s="17">
        <f>FishAbundance!DD228</f>
        <v>0</v>
      </c>
      <c r="DE228" s="17">
        <f>FishAbundance!DE228</f>
        <v>0</v>
      </c>
      <c r="DF228" s="17">
        <f>FishAbundance!DF228</f>
        <v>0</v>
      </c>
      <c r="DG228" s="17">
        <f>FishAbundance!DG228</f>
        <v>3</v>
      </c>
      <c r="DH228" s="17">
        <f>FishAbundance!DH228</f>
        <v>0</v>
      </c>
      <c r="DI228" s="17">
        <f>FishAbundance!DI228</f>
        <v>0</v>
      </c>
      <c r="DJ228" s="17">
        <f>FishAbundance!DJ228</f>
        <v>0</v>
      </c>
      <c r="DK228" s="17">
        <f>FishAbundance!DK228</f>
        <v>2</v>
      </c>
      <c r="DL228" s="17">
        <f>FishAbundance!DL228</f>
        <v>0</v>
      </c>
      <c r="DM228" s="17">
        <f>FishAbundance!DM228</f>
        <v>0</v>
      </c>
      <c r="DN228" s="17">
        <f>FishAbundance!DN228</f>
        <v>0</v>
      </c>
      <c r="DO228" s="17">
        <f>FishAbundance!DO228</f>
        <v>0</v>
      </c>
      <c r="DP228" s="17">
        <f>FishAbundance!DP228</f>
        <v>0</v>
      </c>
      <c r="DQ228" s="17">
        <f>FishAbundance!DQ228</f>
        <v>0</v>
      </c>
      <c r="DR228" s="17">
        <f>FishAbundance!DR228</f>
        <v>0</v>
      </c>
      <c r="DS228" s="17">
        <f>FishAbundance!DS228</f>
        <v>3</v>
      </c>
      <c r="DT228" s="17">
        <f>FishAbundance!DT228</f>
        <v>0</v>
      </c>
      <c r="DU228" s="17">
        <f>FishAbundance!DU228</f>
        <v>0</v>
      </c>
      <c r="DV228" s="17">
        <f>FishAbundance!DV228</f>
        <v>0</v>
      </c>
      <c r="DW228" s="17">
        <f>FishAbundance!DW228</f>
        <v>0</v>
      </c>
      <c r="DX228" s="17">
        <f>FishAbundance!DX228</f>
        <v>0</v>
      </c>
      <c r="DY228" s="17">
        <f>FishAbundance!DY228</f>
        <v>0</v>
      </c>
      <c r="DZ228" s="17">
        <f>FishAbundance!DZ228</f>
        <v>3</v>
      </c>
      <c r="EA228" s="17">
        <f>FishAbundance!EA228</f>
        <v>2</v>
      </c>
      <c r="EB228" s="17">
        <f>FishAbundance!EB228</f>
        <v>1</v>
      </c>
      <c r="EC228" s="17">
        <f>FishAbundance!EC228</f>
        <v>3</v>
      </c>
      <c r="ED228" s="17">
        <f>FishAbundance!ED228</f>
        <v>0</v>
      </c>
      <c r="EE228" s="17">
        <f>FishAbundance!EE228</f>
        <v>0</v>
      </c>
      <c r="EF228" s="17">
        <f>FishAbundance!EF228</f>
        <v>0</v>
      </c>
      <c r="EG228" s="17">
        <f>FishAbundance!EG228</f>
        <v>0</v>
      </c>
      <c r="EH228" s="17">
        <f>FishAbundance!EH228</f>
        <v>0</v>
      </c>
      <c r="EI228" s="17">
        <f>FishAbundance!EI228</f>
        <v>0</v>
      </c>
      <c r="EJ228" s="17">
        <f>FishAbundance!EJ228</f>
        <v>0</v>
      </c>
      <c r="EK228" s="17">
        <f>FishAbundance!EK228</f>
        <v>3</v>
      </c>
      <c r="EL228" s="17">
        <f>FishAbundance!EL228</f>
        <v>0</v>
      </c>
      <c r="EM228" s="17">
        <f>FishAbundance!EM228</f>
        <v>2</v>
      </c>
      <c r="EN228" s="17">
        <f>FishAbundance!EN228</f>
        <v>0</v>
      </c>
      <c r="EO228" s="17">
        <f>FishAbundance!EO228</f>
        <v>3</v>
      </c>
      <c r="EP228" s="17">
        <f>FishAbundance!EP228</f>
        <v>0</v>
      </c>
      <c r="EQ228" s="17">
        <f>FishAbundance!EQ228</f>
        <v>0</v>
      </c>
      <c r="ER228" s="17">
        <f>FishAbundance!ER228</f>
        <v>0</v>
      </c>
      <c r="ES228" s="17">
        <f>FishAbundance!ES228</f>
        <v>1</v>
      </c>
      <c r="ET228" s="17">
        <f>FishAbundance!ET228</f>
        <v>0</v>
      </c>
      <c r="EU228" s="17">
        <f>FishAbundance!EU228</f>
        <v>0</v>
      </c>
      <c r="EV228" s="17">
        <f>FishAbundance!EV228</f>
        <v>0</v>
      </c>
      <c r="EW228" s="17">
        <f>FishAbundance!EW228</f>
        <v>0</v>
      </c>
      <c r="EX228" s="17">
        <f>FishAbundance!EX228</f>
        <v>0</v>
      </c>
      <c r="EY228" s="17">
        <f>FishAbundance!EY228</f>
        <v>0</v>
      </c>
      <c r="EZ228" s="17">
        <f>FishAbundance!EZ228</f>
        <v>0</v>
      </c>
      <c r="FA228" s="17">
        <f>FishAbundance!FA228</f>
        <v>0</v>
      </c>
      <c r="FB228" s="17">
        <f>FishAbundance!FB228</f>
        <v>0</v>
      </c>
      <c r="FC228" s="17">
        <f>FishAbundance!FC228</f>
        <v>0</v>
      </c>
      <c r="FE228" s="17">
        <f>VLOOKUP($A228, SiteInfo!$A$2:$R$480, MATCH(FishAbundancePRIMER!FE$1, SiteInfo!$A$1:$R$1,0), 0)</f>
        <v>1</v>
      </c>
      <c r="FF228" s="17">
        <f>VLOOKUP($A228, SiteInfo!$A$2:$R$480, MATCH(FishAbundancePRIMER!FF$1, SiteInfo!$A$1:$R$1,0), 0)</f>
        <v>3</v>
      </c>
      <c r="FG228" s="17">
        <f>VLOOKUP($A228, SiteInfo!$A$2:$R$480, MATCH(FishAbundancePRIMER!FG$1, SiteInfo!$A$1:$R$1,0), 0)</f>
        <v>1997</v>
      </c>
      <c r="FH228" s="17" t="str">
        <f>VLOOKUP($A228, SiteInfo!$A$2:$R$480, MATCH(FishAbundancePRIMER!FH$1, SiteInfo!$A$1:$R$1,0), 0)</f>
        <v>CD</v>
      </c>
      <c r="FI228" s="17">
        <f>VLOOKUP($A228, SiteInfo!$A$2:$R$480, MATCH(FishAbundancePRIMER!FI$1, SiteInfo!$A$1:$R$1,0), 0)</f>
        <v>3</v>
      </c>
      <c r="FJ228" s="17" t="str">
        <f>VLOOKUP($A228, SiteInfo!$A$2:$R$480, MATCH(FishAbundancePRIMER!FJ$1, SiteInfo!$A$1:$R$1,0), 0)</f>
        <v>Berghan Point</v>
      </c>
      <c r="FK228" s="17" t="str">
        <f>VLOOKUP($A228, SiteInfo!$A$2:$R$480, MATCH(FishAbundancePRIMER!FK$1, SiteInfo!$A$1:$R$1,0), 0)</f>
        <v>North Cape</v>
      </c>
      <c r="FL228" s="17" t="str">
        <f>VLOOKUP($A228, SiteInfo!$A$2:$R$480, MATCH(FishAbundancePRIMER!FL$1, SiteInfo!$A$1:$R$1,0), 0)</f>
        <v>NTL</v>
      </c>
      <c r="FM228" s="17" t="str">
        <f>VLOOKUP($A228, SiteInfo!$A$2:$R$480, MATCH(FishAbundancePRIMER!FM$1, SiteInfo!$A$1:$R$1,0), 0)</f>
        <v>Northland</v>
      </c>
      <c r="FN228" s="17" t="str">
        <f>VLOOKUP($A228, SiteInfo!$A$2:$R$480, MATCH(FishAbundancePRIMER!FN$1, SiteInfo!$A$1:$R$1,0), 0)</f>
        <v>Nc</v>
      </c>
      <c r="FO228" s="17" t="str">
        <f>VLOOKUP($A228, SiteInfo!$A$2:$R$480, MATCH(FishAbundancePRIMER!FO$1, SiteInfo!$A$1:$R$1,0), 0)</f>
        <v>NENI</v>
      </c>
    </row>
    <row r="229" spans="1:171" x14ac:dyDescent="0.25">
      <c r="A229" s="11" t="str">
        <f>FishAbundance!A229</f>
        <v>Nc2</v>
      </c>
      <c r="B229" s="17">
        <f>FishAbundance!B229</f>
        <v>0</v>
      </c>
      <c r="C229" s="17">
        <f>FishAbundance!C229</f>
        <v>0</v>
      </c>
      <c r="D229" s="17">
        <f>FishAbundance!D229</f>
        <v>0</v>
      </c>
      <c r="E229" s="17">
        <f>FishAbundance!E229</f>
        <v>0</v>
      </c>
      <c r="F229" s="17">
        <f>FishAbundance!F229</f>
        <v>0</v>
      </c>
      <c r="G229" s="17">
        <f>FishAbundance!G229</f>
        <v>0</v>
      </c>
      <c r="H229" s="17">
        <f>FishAbundance!H229</f>
        <v>0</v>
      </c>
      <c r="I229" s="17">
        <f>FishAbundance!I229</f>
        <v>0</v>
      </c>
      <c r="J229" s="17">
        <f>FishAbundance!J229</f>
        <v>1</v>
      </c>
      <c r="K229" s="17">
        <f>FishAbundance!K229</f>
        <v>0</v>
      </c>
      <c r="L229" s="17">
        <f>FishAbundance!L229</f>
        <v>0</v>
      </c>
      <c r="M229" s="17">
        <f>FishAbundance!M229</f>
        <v>0</v>
      </c>
      <c r="N229" s="17">
        <f>FishAbundance!N229</f>
        <v>0</v>
      </c>
      <c r="O229" s="17">
        <f>FishAbundance!O229</f>
        <v>0</v>
      </c>
      <c r="P229" s="17">
        <f>FishAbundance!P229</f>
        <v>0</v>
      </c>
      <c r="Q229" s="17">
        <f>FishAbundance!Q229</f>
        <v>0</v>
      </c>
      <c r="R229" s="17">
        <f>FishAbundance!R229</f>
        <v>0</v>
      </c>
      <c r="S229" s="17">
        <f>FishAbundance!S229</f>
        <v>0</v>
      </c>
      <c r="T229" s="17">
        <f>FishAbundance!T229</f>
        <v>0</v>
      </c>
      <c r="U229" s="17">
        <f>FishAbundance!U229</f>
        <v>0</v>
      </c>
      <c r="V229" s="17">
        <f>FishAbundance!V229</f>
        <v>0</v>
      </c>
      <c r="W229" s="17">
        <f>FishAbundance!W229</f>
        <v>0</v>
      </c>
      <c r="X229" s="17">
        <f>FishAbundance!X229</f>
        <v>0</v>
      </c>
      <c r="Y229" s="17">
        <f>FishAbundance!Y229</f>
        <v>0</v>
      </c>
      <c r="Z229" s="17">
        <f>FishAbundance!Z229</f>
        <v>0</v>
      </c>
      <c r="AA229" s="17">
        <f>FishAbundance!AA229</f>
        <v>0</v>
      </c>
      <c r="AB229" s="17">
        <f>FishAbundance!AB229</f>
        <v>0</v>
      </c>
      <c r="AC229" s="17">
        <f>FishAbundance!AC229</f>
        <v>0</v>
      </c>
      <c r="AD229" s="17">
        <f>FishAbundance!AD229</f>
        <v>0</v>
      </c>
      <c r="AE229" s="17">
        <f>FishAbundance!AE229</f>
        <v>0</v>
      </c>
      <c r="AF229" s="17">
        <f>FishAbundance!AF229</f>
        <v>0</v>
      </c>
      <c r="AG229" s="17">
        <f>FishAbundance!AG229</f>
        <v>0</v>
      </c>
      <c r="AH229" s="17">
        <f>FishAbundance!AH229</f>
        <v>0</v>
      </c>
      <c r="AI229" s="17">
        <f>FishAbundance!AI229</f>
        <v>0</v>
      </c>
      <c r="AJ229" s="17">
        <f>FishAbundance!AJ229</f>
        <v>0</v>
      </c>
      <c r="AK229" s="17">
        <f>FishAbundance!AK229</f>
        <v>0</v>
      </c>
      <c r="AL229" s="17">
        <f>FishAbundance!AL229</f>
        <v>0</v>
      </c>
      <c r="AM229" s="17">
        <f>FishAbundance!AM229</f>
        <v>0</v>
      </c>
      <c r="AN229" s="17">
        <f>FishAbundance!AN229</f>
        <v>0</v>
      </c>
      <c r="AO229" s="17">
        <f>FishAbundance!AO229</f>
        <v>0</v>
      </c>
      <c r="AP229" s="17">
        <f>FishAbundance!AP229</f>
        <v>0</v>
      </c>
      <c r="AQ229" s="17">
        <f>FishAbundance!AQ229</f>
        <v>0</v>
      </c>
      <c r="AR229" s="17">
        <f>FishAbundance!AR229</f>
        <v>0</v>
      </c>
      <c r="AS229" s="17">
        <f>FishAbundance!AS229</f>
        <v>0</v>
      </c>
      <c r="AT229" s="17">
        <f>FishAbundance!AT229</f>
        <v>0</v>
      </c>
      <c r="AU229" s="17">
        <f>FishAbundance!AU229</f>
        <v>0</v>
      </c>
      <c r="AV229" s="17">
        <f>FishAbundance!AV229</f>
        <v>0</v>
      </c>
      <c r="AW229" s="17">
        <f>FishAbundance!AW229</f>
        <v>0</v>
      </c>
      <c r="AX229" s="17">
        <f>FishAbundance!AX229</f>
        <v>0</v>
      </c>
      <c r="AY229" s="17">
        <f>FishAbundance!AY229</f>
        <v>0</v>
      </c>
      <c r="AZ229" s="17">
        <f>FishAbundance!AZ229</f>
        <v>0</v>
      </c>
      <c r="BA229" s="17">
        <f>FishAbundance!BA229</f>
        <v>2</v>
      </c>
      <c r="BB229" s="17">
        <f>FishAbundance!BB229</f>
        <v>0</v>
      </c>
      <c r="BC229" s="17">
        <f>FishAbundance!BC229</f>
        <v>3</v>
      </c>
      <c r="BD229" s="17">
        <f>FishAbundance!BD229</f>
        <v>0</v>
      </c>
      <c r="BE229" s="17">
        <f>FishAbundance!BE229</f>
        <v>0</v>
      </c>
      <c r="BF229" s="17">
        <f>FishAbundance!BF229</f>
        <v>0</v>
      </c>
      <c r="BG229" s="17">
        <f>FishAbundance!BG229</f>
        <v>3</v>
      </c>
      <c r="BH229" s="17">
        <f>FishAbundance!BH229</f>
        <v>0</v>
      </c>
      <c r="BI229" s="17">
        <f>FishAbundance!BI229</f>
        <v>0</v>
      </c>
      <c r="BJ229" s="17">
        <f>FishAbundance!BJ229</f>
        <v>2</v>
      </c>
      <c r="BK229" s="17">
        <f>FishAbundance!BK229</f>
        <v>0</v>
      </c>
      <c r="BL229" s="17">
        <f>FishAbundance!BL229</f>
        <v>0</v>
      </c>
      <c r="BM229" s="17">
        <f>FishAbundance!BM229</f>
        <v>0</v>
      </c>
      <c r="BN229" s="17">
        <f>FishAbundance!BN229</f>
        <v>0</v>
      </c>
      <c r="BO229" s="17">
        <f>FishAbundance!BO229</f>
        <v>0</v>
      </c>
      <c r="BP229" s="17">
        <f>FishAbundance!BP229</f>
        <v>0</v>
      </c>
      <c r="BQ229" s="17">
        <f>FishAbundance!BQ229</f>
        <v>0</v>
      </c>
      <c r="BR229" s="17">
        <f>FishAbundance!BR229</f>
        <v>3</v>
      </c>
      <c r="BS229" s="17">
        <f>FishAbundance!BS229</f>
        <v>0</v>
      </c>
      <c r="BT229" s="17">
        <f>FishAbundance!BT229</f>
        <v>0</v>
      </c>
      <c r="BU229" s="17">
        <f>FishAbundance!BU229</f>
        <v>0</v>
      </c>
      <c r="BV229" s="17">
        <f>FishAbundance!BV229</f>
        <v>0</v>
      </c>
      <c r="BW229" s="17">
        <f>FishAbundance!BW229</f>
        <v>0</v>
      </c>
      <c r="BX229" s="17">
        <f>FishAbundance!BX229</f>
        <v>0</v>
      </c>
      <c r="BY229" s="17">
        <f>FishAbundance!BY229</f>
        <v>0</v>
      </c>
      <c r="BZ229" s="17">
        <f>FishAbundance!BZ229</f>
        <v>0</v>
      </c>
      <c r="CA229" s="17">
        <f>FishAbundance!CA229</f>
        <v>0</v>
      </c>
      <c r="CB229" s="17">
        <f>FishAbundance!CB229</f>
        <v>0</v>
      </c>
      <c r="CC229" s="17">
        <f>FishAbundance!CC229</f>
        <v>0</v>
      </c>
      <c r="CD229" s="17">
        <f>FishAbundance!CD229</f>
        <v>0</v>
      </c>
      <c r="CE229" s="17">
        <f>FishAbundance!CE229</f>
        <v>0</v>
      </c>
      <c r="CF229" s="17">
        <f>FishAbundance!CF229</f>
        <v>0</v>
      </c>
      <c r="CG229" s="17">
        <f>FishAbundance!CG229</f>
        <v>2</v>
      </c>
      <c r="CH229" s="17">
        <f>FishAbundance!CH229</f>
        <v>0</v>
      </c>
      <c r="CI229" s="17">
        <f>FishAbundance!CI229</f>
        <v>0</v>
      </c>
      <c r="CJ229" s="17">
        <f>FishAbundance!CJ229</f>
        <v>0</v>
      </c>
      <c r="CK229" s="17">
        <f>FishAbundance!CK229</f>
        <v>0</v>
      </c>
      <c r="CL229" s="17">
        <f>FishAbundance!CL229</f>
        <v>0</v>
      </c>
      <c r="CM229" s="17">
        <f>FishAbundance!CM229</f>
        <v>1</v>
      </c>
      <c r="CN229" s="17">
        <f>FishAbundance!CN229</f>
        <v>2</v>
      </c>
      <c r="CO229" s="17">
        <f>FishAbundance!CO229</f>
        <v>1</v>
      </c>
      <c r="CP229" s="17">
        <f>FishAbundance!CP229</f>
        <v>0</v>
      </c>
      <c r="CQ229" s="17">
        <f>FishAbundance!CQ229</f>
        <v>0</v>
      </c>
      <c r="CR229" s="17">
        <f>FishAbundance!CR229</f>
        <v>0</v>
      </c>
      <c r="CS229" s="17">
        <f>FishAbundance!CS229</f>
        <v>2</v>
      </c>
      <c r="CT229" s="17">
        <f>FishAbundance!CT229</f>
        <v>0</v>
      </c>
      <c r="CU229" s="17">
        <f>FishAbundance!CU229</f>
        <v>0</v>
      </c>
      <c r="CV229" s="17">
        <f>FishAbundance!CV229</f>
        <v>0</v>
      </c>
      <c r="CW229" s="17">
        <f>FishAbundance!CW229</f>
        <v>0</v>
      </c>
      <c r="CX229" s="17">
        <f>FishAbundance!CX229</f>
        <v>0</v>
      </c>
      <c r="CY229" s="17">
        <f>FishAbundance!CY229</f>
        <v>0</v>
      </c>
      <c r="CZ229" s="17">
        <f>FishAbundance!CZ229</f>
        <v>0</v>
      </c>
      <c r="DA229" s="17">
        <f>FishAbundance!DA229</f>
        <v>2</v>
      </c>
      <c r="DB229" s="17">
        <f>FishAbundance!DB229</f>
        <v>0</v>
      </c>
      <c r="DC229" s="17">
        <f>FishAbundance!DC229</f>
        <v>2</v>
      </c>
      <c r="DD229" s="17">
        <f>FishAbundance!DD229</f>
        <v>0</v>
      </c>
      <c r="DE229" s="17">
        <f>FishAbundance!DE229</f>
        <v>0</v>
      </c>
      <c r="DF229" s="17">
        <f>FishAbundance!DF229</f>
        <v>0</v>
      </c>
      <c r="DG229" s="17">
        <f>FishAbundance!DG229</f>
        <v>0</v>
      </c>
      <c r="DH229" s="17">
        <f>FishAbundance!DH229</f>
        <v>0</v>
      </c>
      <c r="DI229" s="17">
        <f>FishAbundance!DI229</f>
        <v>0</v>
      </c>
      <c r="DJ229" s="17">
        <f>FishAbundance!DJ229</f>
        <v>0</v>
      </c>
      <c r="DK229" s="17">
        <f>FishAbundance!DK229</f>
        <v>0</v>
      </c>
      <c r="DL229" s="17">
        <f>FishAbundance!DL229</f>
        <v>0</v>
      </c>
      <c r="DM229" s="17">
        <f>FishAbundance!DM229</f>
        <v>0</v>
      </c>
      <c r="DN229" s="17">
        <f>FishAbundance!DN229</f>
        <v>0</v>
      </c>
      <c r="DO229" s="17">
        <f>FishAbundance!DO229</f>
        <v>0</v>
      </c>
      <c r="DP229" s="17">
        <f>FishAbundance!DP229</f>
        <v>0</v>
      </c>
      <c r="DQ229" s="17">
        <f>FishAbundance!DQ229</f>
        <v>0</v>
      </c>
      <c r="DR229" s="17">
        <f>FishAbundance!DR229</f>
        <v>0</v>
      </c>
      <c r="DS229" s="17">
        <f>FishAbundance!DS229</f>
        <v>3</v>
      </c>
      <c r="DT229" s="17">
        <f>FishAbundance!DT229</f>
        <v>0</v>
      </c>
      <c r="DU229" s="17">
        <f>FishAbundance!DU229</f>
        <v>0</v>
      </c>
      <c r="DV229" s="17">
        <f>FishAbundance!DV229</f>
        <v>0</v>
      </c>
      <c r="DW229" s="17">
        <f>FishAbundance!DW229</f>
        <v>0</v>
      </c>
      <c r="DX229" s="17">
        <f>FishAbundance!DX229</f>
        <v>0</v>
      </c>
      <c r="DY229" s="17">
        <f>FishAbundance!DY229</f>
        <v>0</v>
      </c>
      <c r="DZ229" s="17">
        <f>FishAbundance!DZ229</f>
        <v>0</v>
      </c>
      <c r="EA229" s="17">
        <f>FishAbundance!EA229</f>
        <v>0</v>
      </c>
      <c r="EB229" s="17">
        <f>FishAbundance!EB229</f>
        <v>0</v>
      </c>
      <c r="EC229" s="17">
        <f>FishAbundance!EC229</f>
        <v>2</v>
      </c>
      <c r="ED229" s="17">
        <f>FishAbundance!ED229</f>
        <v>0</v>
      </c>
      <c r="EE229" s="17">
        <f>FishAbundance!EE229</f>
        <v>0</v>
      </c>
      <c r="EF229" s="17">
        <f>FishAbundance!EF229</f>
        <v>0</v>
      </c>
      <c r="EG229" s="17">
        <f>FishAbundance!EG229</f>
        <v>0</v>
      </c>
      <c r="EH229" s="17">
        <f>FishAbundance!EH229</f>
        <v>0</v>
      </c>
      <c r="EI229" s="17">
        <f>FishAbundance!EI229</f>
        <v>0</v>
      </c>
      <c r="EJ229" s="17">
        <f>FishAbundance!EJ229</f>
        <v>0</v>
      </c>
      <c r="EK229" s="17">
        <f>FishAbundance!EK229</f>
        <v>2</v>
      </c>
      <c r="EL229" s="17">
        <f>FishAbundance!EL229</f>
        <v>0</v>
      </c>
      <c r="EM229" s="17">
        <f>FishAbundance!EM229</f>
        <v>0</v>
      </c>
      <c r="EN229" s="17">
        <f>FishAbundance!EN229</f>
        <v>0</v>
      </c>
      <c r="EO229" s="17">
        <f>FishAbundance!EO229</f>
        <v>0</v>
      </c>
      <c r="EP229" s="17">
        <f>FishAbundance!EP229</f>
        <v>0</v>
      </c>
      <c r="EQ229" s="17">
        <f>FishAbundance!EQ229</f>
        <v>0</v>
      </c>
      <c r="ER229" s="17">
        <f>FishAbundance!ER229</f>
        <v>0</v>
      </c>
      <c r="ES229" s="17">
        <f>FishAbundance!ES229</f>
        <v>0</v>
      </c>
      <c r="ET229" s="17">
        <f>FishAbundance!ET229</f>
        <v>0</v>
      </c>
      <c r="EU229" s="17">
        <f>FishAbundance!EU229</f>
        <v>0</v>
      </c>
      <c r="EV229" s="17">
        <f>FishAbundance!EV229</f>
        <v>0</v>
      </c>
      <c r="EW229" s="17">
        <f>FishAbundance!EW229</f>
        <v>0</v>
      </c>
      <c r="EX229" s="17">
        <f>FishAbundance!EX229</f>
        <v>2</v>
      </c>
      <c r="EY229" s="17">
        <f>FishAbundance!EY229</f>
        <v>0</v>
      </c>
      <c r="EZ229" s="17">
        <f>FishAbundance!EZ229</f>
        <v>0</v>
      </c>
      <c r="FA229" s="17">
        <f>FishAbundance!FA229</f>
        <v>0</v>
      </c>
      <c r="FB229" s="17">
        <f>FishAbundance!FB229</f>
        <v>0</v>
      </c>
      <c r="FC229" s="17">
        <f>FishAbundance!FC229</f>
        <v>0</v>
      </c>
      <c r="FE229" s="17">
        <f>VLOOKUP($A229, SiteInfo!$A$2:$R$480, MATCH(FishAbundancePRIMER!FE$1, SiteInfo!$A$1:$R$1,0), 0)</f>
        <v>6</v>
      </c>
      <c r="FF229" s="17">
        <f>VLOOKUP($A229, SiteInfo!$A$2:$R$480, MATCH(FishAbundancePRIMER!FF$1, SiteInfo!$A$1:$R$1,0), 0)</f>
        <v>3</v>
      </c>
      <c r="FG229" s="17">
        <f>VLOOKUP($A229, SiteInfo!$A$2:$R$480, MATCH(FishAbundancePRIMER!FG$1, SiteInfo!$A$1:$R$1,0), 0)</f>
        <v>1997</v>
      </c>
      <c r="FH229" s="17" t="str">
        <f>VLOOKUP($A229, SiteInfo!$A$2:$R$480, MATCH(FishAbundancePRIMER!FH$1, SiteInfo!$A$1:$R$1,0), 0)</f>
        <v>CD</v>
      </c>
      <c r="FI229" s="17">
        <f>VLOOKUP($A229, SiteInfo!$A$2:$R$480, MATCH(FishAbundancePRIMER!FI$1, SiteInfo!$A$1:$R$1,0), 0)</f>
        <v>2</v>
      </c>
      <c r="FJ229" s="17" t="str">
        <f>VLOOKUP($A229, SiteInfo!$A$2:$R$480, MATCH(FishAbundancePRIMER!FJ$1, SiteInfo!$A$1:$R$1,0), 0)</f>
        <v>Spirits Bay</v>
      </c>
      <c r="FK229" s="17" t="str">
        <f>VLOOKUP($A229, SiteInfo!$A$2:$R$480, MATCH(FishAbundancePRIMER!FK$1, SiteInfo!$A$1:$R$1,0), 0)</f>
        <v>North Cape</v>
      </c>
      <c r="FL229" s="17" t="str">
        <f>VLOOKUP($A229, SiteInfo!$A$2:$R$480, MATCH(FishAbundancePRIMER!FL$1, SiteInfo!$A$1:$R$1,0), 0)</f>
        <v>NTL</v>
      </c>
      <c r="FM229" s="17" t="str">
        <f>VLOOKUP($A229, SiteInfo!$A$2:$R$480, MATCH(FishAbundancePRIMER!FM$1, SiteInfo!$A$1:$R$1,0), 0)</f>
        <v>Northland</v>
      </c>
      <c r="FN229" s="17" t="str">
        <f>VLOOKUP($A229, SiteInfo!$A$2:$R$480, MATCH(FishAbundancePRIMER!FN$1, SiteInfo!$A$1:$R$1,0), 0)</f>
        <v>Nc</v>
      </c>
      <c r="FO229" s="17" t="str">
        <f>VLOOKUP($A229, SiteInfo!$A$2:$R$480, MATCH(FishAbundancePRIMER!FO$1, SiteInfo!$A$1:$R$1,0), 0)</f>
        <v>NENI</v>
      </c>
    </row>
    <row r="230" spans="1:171" x14ac:dyDescent="0.25">
      <c r="A230" s="11" t="str">
        <f>FishAbundance!A230</f>
        <v>Nt1</v>
      </c>
      <c r="B230" s="17">
        <f>FishAbundance!B230</f>
        <v>0</v>
      </c>
      <c r="C230" s="17">
        <f>FishAbundance!C230</f>
        <v>0</v>
      </c>
      <c r="D230" s="17">
        <f>FishAbundance!D230</f>
        <v>0</v>
      </c>
      <c r="E230" s="17">
        <f>FishAbundance!E230</f>
        <v>0</v>
      </c>
      <c r="F230" s="17">
        <f>FishAbundance!F230</f>
        <v>0</v>
      </c>
      <c r="G230" s="17">
        <f>FishAbundance!G230</f>
        <v>0</v>
      </c>
      <c r="H230" s="17">
        <f>FishAbundance!H230</f>
        <v>0</v>
      </c>
      <c r="I230" s="17">
        <f>FishAbundance!I230</f>
        <v>0</v>
      </c>
      <c r="J230" s="17">
        <f>FishAbundance!J230</f>
        <v>0</v>
      </c>
      <c r="K230" s="17">
        <f>FishAbundance!K230</f>
        <v>0</v>
      </c>
      <c r="L230" s="17">
        <f>FishAbundance!L230</f>
        <v>0</v>
      </c>
      <c r="M230" s="17">
        <f>FishAbundance!M230</f>
        <v>0</v>
      </c>
      <c r="N230" s="17">
        <f>FishAbundance!N230</f>
        <v>0</v>
      </c>
      <c r="O230" s="17">
        <f>FishAbundance!O230</f>
        <v>0</v>
      </c>
      <c r="P230" s="17">
        <f>FishAbundance!P230</f>
        <v>0</v>
      </c>
      <c r="Q230" s="17">
        <f>FishAbundance!Q230</f>
        <v>0</v>
      </c>
      <c r="R230" s="17">
        <f>FishAbundance!R230</f>
        <v>0</v>
      </c>
      <c r="S230" s="17">
        <f>FishAbundance!S230</f>
        <v>0</v>
      </c>
      <c r="T230" s="17">
        <f>FishAbundance!T230</f>
        <v>0</v>
      </c>
      <c r="U230" s="17">
        <f>FishAbundance!U230</f>
        <v>0</v>
      </c>
      <c r="V230" s="17">
        <f>FishAbundance!V230</f>
        <v>0</v>
      </c>
      <c r="W230" s="17">
        <f>FishAbundance!W230</f>
        <v>0</v>
      </c>
      <c r="X230" s="17">
        <f>FishAbundance!X230</f>
        <v>0</v>
      </c>
      <c r="Y230" s="17">
        <f>FishAbundance!Y230</f>
        <v>0</v>
      </c>
      <c r="Z230" s="17">
        <f>FishAbundance!Z230</f>
        <v>0</v>
      </c>
      <c r="AA230" s="17">
        <f>FishAbundance!AA230</f>
        <v>0</v>
      </c>
      <c r="AB230" s="17">
        <f>FishAbundance!AB230</f>
        <v>0</v>
      </c>
      <c r="AC230" s="17">
        <f>FishAbundance!AC230</f>
        <v>0</v>
      </c>
      <c r="AD230" s="17">
        <f>FishAbundance!AD230</f>
        <v>0</v>
      </c>
      <c r="AE230" s="17">
        <f>FishAbundance!AE230</f>
        <v>0</v>
      </c>
      <c r="AF230" s="17">
        <f>FishAbundance!AF230</f>
        <v>0</v>
      </c>
      <c r="AG230" s="17">
        <f>FishAbundance!AG230</f>
        <v>0</v>
      </c>
      <c r="AH230" s="17">
        <f>FishAbundance!AH230</f>
        <v>0</v>
      </c>
      <c r="AI230" s="17">
        <f>FishAbundance!AI230</f>
        <v>0</v>
      </c>
      <c r="AJ230" s="17">
        <f>FishAbundance!AJ230</f>
        <v>0</v>
      </c>
      <c r="AK230" s="17">
        <f>FishAbundance!AK230</f>
        <v>0</v>
      </c>
      <c r="AL230" s="17">
        <f>FishAbundance!AL230</f>
        <v>0</v>
      </c>
      <c r="AM230" s="17">
        <f>FishAbundance!AM230</f>
        <v>0</v>
      </c>
      <c r="AN230" s="17">
        <f>FishAbundance!AN230</f>
        <v>0</v>
      </c>
      <c r="AO230" s="17">
        <f>FishAbundance!AO230</f>
        <v>0</v>
      </c>
      <c r="AP230" s="17">
        <f>FishAbundance!AP230</f>
        <v>0</v>
      </c>
      <c r="AQ230" s="17">
        <f>FishAbundance!AQ230</f>
        <v>0</v>
      </c>
      <c r="AR230" s="17">
        <f>FishAbundance!AR230</f>
        <v>0</v>
      </c>
      <c r="AS230" s="17">
        <f>FishAbundance!AS230</f>
        <v>0</v>
      </c>
      <c r="AT230" s="17">
        <f>FishAbundance!AT230</f>
        <v>0</v>
      </c>
      <c r="AU230" s="17">
        <f>FishAbundance!AU230</f>
        <v>0</v>
      </c>
      <c r="AV230" s="17">
        <f>FishAbundance!AV230</f>
        <v>0</v>
      </c>
      <c r="AW230" s="17">
        <f>FishAbundance!AW230</f>
        <v>0</v>
      </c>
      <c r="AX230" s="17">
        <f>FishAbundance!AX230</f>
        <v>0</v>
      </c>
      <c r="AY230" s="17">
        <f>FishAbundance!AY230</f>
        <v>0</v>
      </c>
      <c r="AZ230" s="17">
        <f>FishAbundance!AZ230</f>
        <v>0</v>
      </c>
      <c r="BA230" s="17">
        <f>FishAbundance!BA230</f>
        <v>0</v>
      </c>
      <c r="BB230" s="17">
        <f>FishAbundance!BB230</f>
        <v>0</v>
      </c>
      <c r="BC230" s="17">
        <f>FishAbundance!BC230</f>
        <v>0</v>
      </c>
      <c r="BD230" s="17">
        <f>FishAbundance!BD230</f>
        <v>0</v>
      </c>
      <c r="BE230" s="17">
        <f>FishAbundance!BE230</f>
        <v>0</v>
      </c>
      <c r="BF230" s="17">
        <f>FishAbundance!BF230</f>
        <v>0</v>
      </c>
      <c r="BG230" s="17">
        <f>FishAbundance!BG230</f>
        <v>0</v>
      </c>
      <c r="BH230" s="17">
        <f>FishAbundance!BH230</f>
        <v>0</v>
      </c>
      <c r="BI230" s="17">
        <f>FishAbundance!BI230</f>
        <v>0</v>
      </c>
      <c r="BJ230" s="17">
        <f>FishAbundance!BJ230</f>
        <v>0</v>
      </c>
      <c r="BK230" s="17">
        <f>FishAbundance!BK230</f>
        <v>0</v>
      </c>
      <c r="BL230" s="17">
        <f>FishAbundance!BL230</f>
        <v>0</v>
      </c>
      <c r="BM230" s="17">
        <f>FishAbundance!BM230</f>
        <v>0</v>
      </c>
      <c r="BN230" s="17">
        <f>FishAbundance!BN230</f>
        <v>0</v>
      </c>
      <c r="BO230" s="17">
        <f>FishAbundance!BO230</f>
        <v>0</v>
      </c>
      <c r="BP230" s="17">
        <f>FishAbundance!BP230</f>
        <v>0</v>
      </c>
      <c r="BQ230" s="17">
        <f>FishAbundance!BQ230</f>
        <v>0</v>
      </c>
      <c r="BR230" s="17">
        <f>FishAbundance!BR230</f>
        <v>2</v>
      </c>
      <c r="BS230" s="17">
        <f>FishAbundance!BS230</f>
        <v>0</v>
      </c>
      <c r="BT230" s="17">
        <f>FishAbundance!BT230</f>
        <v>0</v>
      </c>
      <c r="BU230" s="17">
        <f>FishAbundance!BU230</f>
        <v>0</v>
      </c>
      <c r="BV230" s="17">
        <f>FishAbundance!BV230</f>
        <v>0</v>
      </c>
      <c r="BW230" s="17">
        <f>FishAbundance!BW230</f>
        <v>0</v>
      </c>
      <c r="BX230" s="17">
        <f>FishAbundance!BX230</f>
        <v>0</v>
      </c>
      <c r="BY230" s="17">
        <f>FishAbundance!BY230</f>
        <v>0</v>
      </c>
      <c r="BZ230" s="17">
        <f>FishAbundance!BZ230</f>
        <v>0</v>
      </c>
      <c r="CA230" s="17">
        <f>FishAbundance!CA230</f>
        <v>0</v>
      </c>
      <c r="CB230" s="17">
        <f>FishAbundance!CB230</f>
        <v>0</v>
      </c>
      <c r="CC230" s="17">
        <f>FishAbundance!CC230</f>
        <v>0</v>
      </c>
      <c r="CD230" s="17">
        <f>FishAbundance!CD230</f>
        <v>0</v>
      </c>
      <c r="CE230" s="17">
        <f>FishAbundance!CE230</f>
        <v>0</v>
      </c>
      <c r="CF230" s="17">
        <f>FishAbundance!CF230</f>
        <v>0</v>
      </c>
      <c r="CG230" s="17">
        <f>FishAbundance!CG230</f>
        <v>0</v>
      </c>
      <c r="CH230" s="17">
        <f>FishAbundance!CH230</f>
        <v>0</v>
      </c>
      <c r="CI230" s="17">
        <f>FishAbundance!CI230</f>
        <v>0</v>
      </c>
      <c r="CJ230" s="17">
        <f>FishAbundance!CJ230</f>
        <v>0</v>
      </c>
      <c r="CK230" s="17">
        <f>FishAbundance!CK230</f>
        <v>0</v>
      </c>
      <c r="CL230" s="17">
        <f>FishAbundance!CL230</f>
        <v>0</v>
      </c>
      <c r="CM230" s="17">
        <f>FishAbundance!CM230</f>
        <v>0</v>
      </c>
      <c r="CN230" s="17">
        <f>FishAbundance!CN230</f>
        <v>0</v>
      </c>
      <c r="CO230" s="17">
        <f>FishAbundance!CO230</f>
        <v>0</v>
      </c>
      <c r="CP230" s="17">
        <f>FishAbundance!CP230</f>
        <v>0</v>
      </c>
      <c r="CQ230" s="17">
        <f>FishAbundance!CQ230</f>
        <v>0</v>
      </c>
      <c r="CR230" s="17">
        <f>FishAbundance!CR230</f>
        <v>0</v>
      </c>
      <c r="CS230" s="17">
        <f>FishAbundance!CS230</f>
        <v>0</v>
      </c>
      <c r="CT230" s="17">
        <f>FishAbundance!CT230</f>
        <v>0</v>
      </c>
      <c r="CU230" s="17">
        <f>FishAbundance!CU230</f>
        <v>0</v>
      </c>
      <c r="CV230" s="17">
        <f>FishAbundance!CV230</f>
        <v>0</v>
      </c>
      <c r="CW230" s="17">
        <f>FishAbundance!CW230</f>
        <v>0</v>
      </c>
      <c r="CX230" s="17">
        <f>FishAbundance!CX230</f>
        <v>0</v>
      </c>
      <c r="CY230" s="17">
        <f>FishAbundance!CY230</f>
        <v>0</v>
      </c>
      <c r="CZ230" s="17">
        <f>FishAbundance!CZ230</f>
        <v>0</v>
      </c>
      <c r="DA230" s="17">
        <f>FishAbundance!DA230</f>
        <v>1</v>
      </c>
      <c r="DB230" s="17">
        <f>FishAbundance!DB230</f>
        <v>0</v>
      </c>
      <c r="DC230" s="17">
        <f>FishAbundance!DC230</f>
        <v>0</v>
      </c>
      <c r="DD230" s="17">
        <f>FishAbundance!DD230</f>
        <v>0</v>
      </c>
      <c r="DE230" s="17">
        <f>FishAbundance!DE230</f>
        <v>0</v>
      </c>
      <c r="DF230" s="17">
        <f>FishAbundance!DF230</f>
        <v>0</v>
      </c>
      <c r="DG230" s="17">
        <f>FishAbundance!DG230</f>
        <v>0</v>
      </c>
      <c r="DH230" s="17">
        <f>FishAbundance!DH230</f>
        <v>0</v>
      </c>
      <c r="DI230" s="17">
        <f>FishAbundance!DI230</f>
        <v>0</v>
      </c>
      <c r="DJ230" s="17">
        <f>FishAbundance!DJ230</f>
        <v>0</v>
      </c>
      <c r="DK230" s="17">
        <f>FishAbundance!DK230</f>
        <v>0</v>
      </c>
      <c r="DL230" s="17">
        <f>FishAbundance!DL230</f>
        <v>0</v>
      </c>
      <c r="DM230" s="17">
        <f>FishAbundance!DM230</f>
        <v>0</v>
      </c>
      <c r="DN230" s="17">
        <f>FishAbundance!DN230</f>
        <v>0</v>
      </c>
      <c r="DO230" s="17">
        <f>FishAbundance!DO230</f>
        <v>0</v>
      </c>
      <c r="DP230" s="17">
        <f>FishAbundance!DP230</f>
        <v>0</v>
      </c>
      <c r="DQ230" s="17">
        <f>FishAbundance!DQ230</f>
        <v>0</v>
      </c>
      <c r="DR230" s="17">
        <f>FishAbundance!DR230</f>
        <v>0</v>
      </c>
      <c r="DS230" s="17">
        <f>FishAbundance!DS230</f>
        <v>0</v>
      </c>
      <c r="DT230" s="17">
        <f>FishAbundance!DT230</f>
        <v>0</v>
      </c>
      <c r="DU230" s="17">
        <f>FishAbundance!DU230</f>
        <v>0</v>
      </c>
      <c r="DV230" s="17">
        <f>FishAbundance!DV230</f>
        <v>0</v>
      </c>
      <c r="DW230" s="17">
        <f>FishAbundance!DW230</f>
        <v>0</v>
      </c>
      <c r="DX230" s="17">
        <f>FishAbundance!DX230</f>
        <v>0</v>
      </c>
      <c r="DY230" s="17">
        <f>FishAbundance!DY230</f>
        <v>0</v>
      </c>
      <c r="DZ230" s="17">
        <f>FishAbundance!DZ230</f>
        <v>1</v>
      </c>
      <c r="EA230" s="17">
        <f>FishAbundance!EA230</f>
        <v>0</v>
      </c>
      <c r="EB230" s="17">
        <f>FishAbundance!EB230</f>
        <v>1</v>
      </c>
      <c r="EC230" s="17">
        <f>FishAbundance!EC230</f>
        <v>1</v>
      </c>
      <c r="ED230" s="17">
        <f>FishAbundance!ED230</f>
        <v>0</v>
      </c>
      <c r="EE230" s="17">
        <f>FishAbundance!EE230</f>
        <v>0</v>
      </c>
      <c r="EF230" s="17">
        <f>FishAbundance!EF230</f>
        <v>2</v>
      </c>
      <c r="EG230" s="17">
        <f>FishAbundance!EG230</f>
        <v>0</v>
      </c>
      <c r="EH230" s="17">
        <f>FishAbundance!EH230</f>
        <v>0</v>
      </c>
      <c r="EI230" s="17">
        <f>FishAbundance!EI230</f>
        <v>0</v>
      </c>
      <c r="EJ230" s="17">
        <f>FishAbundance!EJ230</f>
        <v>0</v>
      </c>
      <c r="EK230" s="17">
        <f>FishAbundance!EK230</f>
        <v>1</v>
      </c>
      <c r="EL230" s="17">
        <f>FishAbundance!EL230</f>
        <v>0</v>
      </c>
      <c r="EM230" s="17">
        <f>FishAbundance!EM230</f>
        <v>0</v>
      </c>
      <c r="EN230" s="17">
        <f>FishAbundance!EN230</f>
        <v>0</v>
      </c>
      <c r="EO230" s="17">
        <f>FishAbundance!EO230</f>
        <v>2</v>
      </c>
      <c r="EP230" s="17">
        <f>FishAbundance!EP230</f>
        <v>0</v>
      </c>
      <c r="EQ230" s="17">
        <f>FishAbundance!EQ230</f>
        <v>0</v>
      </c>
      <c r="ER230" s="17">
        <f>FishAbundance!ER230</f>
        <v>1</v>
      </c>
      <c r="ES230" s="17">
        <f>FishAbundance!ES230</f>
        <v>0</v>
      </c>
      <c r="ET230" s="17">
        <f>FishAbundance!ET230</f>
        <v>0</v>
      </c>
      <c r="EU230" s="17">
        <f>FishAbundance!EU230</f>
        <v>0</v>
      </c>
      <c r="EV230" s="17">
        <f>FishAbundance!EV230</f>
        <v>0</v>
      </c>
      <c r="EW230" s="17">
        <f>FishAbundance!EW230</f>
        <v>0</v>
      </c>
      <c r="EX230" s="17">
        <f>FishAbundance!EX230</f>
        <v>0</v>
      </c>
      <c r="EY230" s="17">
        <f>FishAbundance!EY230</f>
        <v>0</v>
      </c>
      <c r="EZ230" s="17">
        <f>FishAbundance!EZ230</f>
        <v>0</v>
      </c>
      <c r="FA230" s="17">
        <f>FishAbundance!FA230</f>
        <v>0</v>
      </c>
      <c r="FB230" s="17">
        <f>FishAbundance!FB230</f>
        <v>0</v>
      </c>
      <c r="FC230" s="17">
        <f>FishAbundance!FC230</f>
        <v>0</v>
      </c>
      <c r="FE230" s="17">
        <f>VLOOKUP($A230, SiteInfo!$A$2:$R$480, MATCH(FishAbundancePRIMER!FE$1, SiteInfo!$A$1:$R$1,0), 0)</f>
        <v>29</v>
      </c>
      <c r="FF230" s="17">
        <f>VLOOKUP($A230, SiteInfo!$A$2:$R$480, MATCH(FishAbundancePRIMER!FF$1, SiteInfo!$A$1:$R$1,0), 0)</f>
        <v>11</v>
      </c>
      <c r="FG230" s="17">
        <f>VLOOKUP($A230, SiteInfo!$A$2:$R$480, MATCH(FishAbundancePRIMER!FG$1, SiteInfo!$A$1:$R$1,0), 0)</f>
        <v>1998</v>
      </c>
      <c r="FH230" s="17" t="str">
        <f>VLOOKUP($A230, SiteInfo!$A$2:$R$480, MATCH(FishAbundancePRIMER!FH$1, SiteInfo!$A$1:$R$1,0), 0)</f>
        <v>CD</v>
      </c>
      <c r="FI230" s="17">
        <f>VLOOKUP($A230, SiteInfo!$A$2:$R$480, MATCH(FishAbundancePRIMER!FI$1, SiteInfo!$A$1:$R$1,0), 0)</f>
        <v>1</v>
      </c>
      <c r="FJ230" s="17" t="str">
        <f>VLOOKUP($A230, SiteInfo!$A$2:$R$480, MATCH(FishAbundancePRIMER!FJ$1, SiteInfo!$A$1:$R$1,0), 0)</f>
        <v>Waikiekie Reef</v>
      </c>
      <c r="FK230" s="17" t="str">
        <f>VLOOKUP($A230, SiteInfo!$A$2:$R$480, MATCH(FishAbundancePRIMER!FK$1, SiteInfo!$A$1:$R$1,0), 0)</f>
        <v>North Taranaki</v>
      </c>
      <c r="FL230" s="17" t="str">
        <f>VLOOKUP($A230, SiteInfo!$A$2:$R$480, MATCH(FishAbundancePRIMER!FL$1, SiteInfo!$A$1:$R$1,0), 0)</f>
        <v>TNK</v>
      </c>
      <c r="FM230" s="17" t="str">
        <f>VLOOKUP($A230, SiteInfo!$A$2:$R$480, MATCH(FishAbundancePRIMER!FM$1, SiteInfo!$A$1:$R$1,0), 0)</f>
        <v>Taranaki</v>
      </c>
      <c r="FN230" s="17" t="str">
        <f>VLOOKUP($A230, SiteInfo!$A$2:$R$480, MATCH(FishAbundancePRIMER!FN$1, SiteInfo!$A$1:$R$1,0), 0)</f>
        <v>Nt</v>
      </c>
      <c r="FO230" s="17" t="str">
        <f>VLOOKUP($A230, SiteInfo!$A$2:$R$480, MATCH(FishAbundancePRIMER!FO$1, SiteInfo!$A$1:$R$1,0), 0)</f>
        <v>NWNI</v>
      </c>
    </row>
    <row r="231" spans="1:171" x14ac:dyDescent="0.25">
      <c r="A231" s="11" t="str">
        <f>FishAbundance!A231</f>
        <v>Nt2</v>
      </c>
      <c r="B231" s="17">
        <f>FishAbundance!B231</f>
        <v>0</v>
      </c>
      <c r="C231" s="17">
        <f>FishAbundance!C231</f>
        <v>0</v>
      </c>
      <c r="D231" s="17">
        <f>FishAbundance!D231</f>
        <v>0</v>
      </c>
      <c r="E231" s="17">
        <f>FishAbundance!E231</f>
        <v>0</v>
      </c>
      <c r="F231" s="17">
        <f>FishAbundance!F231</f>
        <v>0</v>
      </c>
      <c r="G231" s="17">
        <f>FishAbundance!G231</f>
        <v>0</v>
      </c>
      <c r="H231" s="17">
        <f>FishAbundance!H231</f>
        <v>0</v>
      </c>
      <c r="I231" s="17">
        <f>FishAbundance!I231</f>
        <v>0</v>
      </c>
      <c r="J231" s="17">
        <f>FishAbundance!J231</f>
        <v>0</v>
      </c>
      <c r="K231" s="17">
        <f>FishAbundance!K231</f>
        <v>0</v>
      </c>
      <c r="L231" s="17">
        <f>FishAbundance!L231</f>
        <v>0</v>
      </c>
      <c r="M231" s="17">
        <f>FishAbundance!M231</f>
        <v>0</v>
      </c>
      <c r="N231" s="17">
        <f>FishAbundance!N231</f>
        <v>0</v>
      </c>
      <c r="O231" s="17">
        <f>FishAbundance!O231</f>
        <v>0</v>
      </c>
      <c r="P231" s="17">
        <f>FishAbundance!P231</f>
        <v>0</v>
      </c>
      <c r="Q231" s="17">
        <f>FishAbundance!Q231</f>
        <v>0</v>
      </c>
      <c r="R231" s="17">
        <f>FishAbundance!R231</f>
        <v>0</v>
      </c>
      <c r="S231" s="17">
        <f>FishAbundance!S231</f>
        <v>0</v>
      </c>
      <c r="T231" s="17">
        <f>FishAbundance!T231</f>
        <v>0</v>
      </c>
      <c r="U231" s="17">
        <f>FishAbundance!U231</f>
        <v>0</v>
      </c>
      <c r="V231" s="17">
        <f>FishAbundance!V231</f>
        <v>1</v>
      </c>
      <c r="W231" s="17">
        <f>FishAbundance!W231</f>
        <v>0</v>
      </c>
      <c r="X231" s="17">
        <f>FishAbundance!X231</f>
        <v>0</v>
      </c>
      <c r="Y231" s="17">
        <f>FishAbundance!Y231</f>
        <v>0</v>
      </c>
      <c r="Z231" s="17">
        <f>FishAbundance!Z231</f>
        <v>0</v>
      </c>
      <c r="AA231" s="17">
        <f>FishAbundance!AA231</f>
        <v>0</v>
      </c>
      <c r="AB231" s="17">
        <f>FishAbundance!AB231</f>
        <v>0</v>
      </c>
      <c r="AC231" s="17">
        <f>FishAbundance!AC231</f>
        <v>0</v>
      </c>
      <c r="AD231" s="17">
        <f>FishAbundance!AD231</f>
        <v>0</v>
      </c>
      <c r="AE231" s="17">
        <f>FishAbundance!AE231</f>
        <v>0</v>
      </c>
      <c r="AF231" s="17">
        <f>FishAbundance!AF231</f>
        <v>0</v>
      </c>
      <c r="AG231" s="17">
        <f>FishAbundance!AG231</f>
        <v>0</v>
      </c>
      <c r="AH231" s="17">
        <f>FishAbundance!AH231</f>
        <v>0</v>
      </c>
      <c r="AI231" s="17">
        <f>FishAbundance!AI231</f>
        <v>0</v>
      </c>
      <c r="AJ231" s="17">
        <f>FishAbundance!AJ231</f>
        <v>0</v>
      </c>
      <c r="AK231" s="17">
        <f>FishAbundance!AK231</f>
        <v>0</v>
      </c>
      <c r="AL231" s="17">
        <f>FishAbundance!AL231</f>
        <v>0</v>
      </c>
      <c r="AM231" s="17">
        <f>FishAbundance!AM231</f>
        <v>1</v>
      </c>
      <c r="AN231" s="17">
        <f>FishAbundance!AN231</f>
        <v>0</v>
      </c>
      <c r="AO231" s="17">
        <f>FishAbundance!AO231</f>
        <v>0</v>
      </c>
      <c r="AP231" s="17">
        <f>FishAbundance!AP231</f>
        <v>0</v>
      </c>
      <c r="AQ231" s="17">
        <f>FishAbundance!AQ231</f>
        <v>0</v>
      </c>
      <c r="AR231" s="17">
        <f>FishAbundance!AR231</f>
        <v>0</v>
      </c>
      <c r="AS231" s="17">
        <f>FishAbundance!AS231</f>
        <v>0</v>
      </c>
      <c r="AT231" s="17">
        <f>FishAbundance!AT231</f>
        <v>0</v>
      </c>
      <c r="AU231" s="17">
        <f>FishAbundance!AU231</f>
        <v>0</v>
      </c>
      <c r="AV231" s="17">
        <f>FishAbundance!AV231</f>
        <v>0</v>
      </c>
      <c r="AW231" s="17">
        <f>FishAbundance!AW231</f>
        <v>0</v>
      </c>
      <c r="AX231" s="17">
        <f>FishAbundance!AX231</f>
        <v>0</v>
      </c>
      <c r="AY231" s="17">
        <f>FishAbundance!AY231</f>
        <v>0</v>
      </c>
      <c r="AZ231" s="17">
        <f>FishAbundance!AZ231</f>
        <v>0</v>
      </c>
      <c r="BA231" s="17">
        <f>FishAbundance!BA231</f>
        <v>0</v>
      </c>
      <c r="BB231" s="17">
        <f>FishAbundance!BB231</f>
        <v>0</v>
      </c>
      <c r="BC231" s="17">
        <f>FishAbundance!BC231</f>
        <v>0</v>
      </c>
      <c r="BD231" s="17">
        <f>FishAbundance!BD231</f>
        <v>0</v>
      </c>
      <c r="BE231" s="17">
        <f>FishAbundance!BE231</f>
        <v>0</v>
      </c>
      <c r="BF231" s="17">
        <f>FishAbundance!BF231</f>
        <v>0</v>
      </c>
      <c r="BG231" s="17">
        <f>FishAbundance!BG231</f>
        <v>0</v>
      </c>
      <c r="BH231" s="17">
        <f>FishAbundance!BH231</f>
        <v>0</v>
      </c>
      <c r="BI231" s="17">
        <f>FishAbundance!BI231</f>
        <v>0</v>
      </c>
      <c r="BJ231" s="17">
        <f>FishAbundance!BJ231</f>
        <v>0</v>
      </c>
      <c r="BK231" s="17">
        <f>FishAbundance!BK231</f>
        <v>0</v>
      </c>
      <c r="BL231" s="17">
        <f>FishAbundance!BL231</f>
        <v>0</v>
      </c>
      <c r="BM231" s="17">
        <f>FishAbundance!BM231</f>
        <v>0</v>
      </c>
      <c r="BN231" s="17">
        <f>FishAbundance!BN231</f>
        <v>0</v>
      </c>
      <c r="BO231" s="17">
        <f>FishAbundance!BO231</f>
        <v>0</v>
      </c>
      <c r="BP231" s="17">
        <f>FishAbundance!BP231</f>
        <v>0</v>
      </c>
      <c r="BQ231" s="17">
        <f>FishAbundance!BQ231</f>
        <v>0</v>
      </c>
      <c r="BR231" s="17">
        <f>FishAbundance!BR231</f>
        <v>2</v>
      </c>
      <c r="BS231" s="17">
        <f>FishAbundance!BS231</f>
        <v>0</v>
      </c>
      <c r="BT231" s="17">
        <f>FishAbundance!BT231</f>
        <v>0</v>
      </c>
      <c r="BU231" s="17">
        <f>FishAbundance!BU231</f>
        <v>0</v>
      </c>
      <c r="BV231" s="17">
        <f>FishAbundance!BV231</f>
        <v>0</v>
      </c>
      <c r="BW231" s="17">
        <f>FishAbundance!BW231</f>
        <v>3</v>
      </c>
      <c r="BX231" s="17">
        <f>FishAbundance!BX231</f>
        <v>0</v>
      </c>
      <c r="BY231" s="17">
        <f>FishAbundance!BY231</f>
        <v>0</v>
      </c>
      <c r="BZ231" s="17">
        <f>FishAbundance!BZ231</f>
        <v>0</v>
      </c>
      <c r="CA231" s="17">
        <f>FishAbundance!CA231</f>
        <v>0</v>
      </c>
      <c r="CB231" s="17">
        <f>FishAbundance!CB231</f>
        <v>0</v>
      </c>
      <c r="CC231" s="17">
        <f>FishAbundance!CC231</f>
        <v>0</v>
      </c>
      <c r="CD231" s="17">
        <f>FishAbundance!CD231</f>
        <v>0</v>
      </c>
      <c r="CE231" s="17">
        <f>FishAbundance!CE231</f>
        <v>0</v>
      </c>
      <c r="CF231" s="17">
        <f>FishAbundance!CF231</f>
        <v>0</v>
      </c>
      <c r="CG231" s="17">
        <f>FishAbundance!CG231</f>
        <v>0</v>
      </c>
      <c r="CH231" s="17">
        <f>FishAbundance!CH231</f>
        <v>0</v>
      </c>
      <c r="CI231" s="17">
        <f>FishAbundance!CI231</f>
        <v>0</v>
      </c>
      <c r="CJ231" s="17">
        <f>FishAbundance!CJ231</f>
        <v>0</v>
      </c>
      <c r="CK231" s="17">
        <f>FishAbundance!CK231</f>
        <v>0</v>
      </c>
      <c r="CL231" s="17">
        <f>FishAbundance!CL231</f>
        <v>0</v>
      </c>
      <c r="CM231" s="17">
        <f>FishAbundance!CM231</f>
        <v>0</v>
      </c>
      <c r="CN231" s="17">
        <f>FishAbundance!CN231</f>
        <v>1</v>
      </c>
      <c r="CO231" s="17">
        <f>FishAbundance!CO231</f>
        <v>0</v>
      </c>
      <c r="CP231" s="17">
        <f>FishAbundance!CP231</f>
        <v>0</v>
      </c>
      <c r="CQ231" s="17">
        <f>FishAbundance!CQ231</f>
        <v>0</v>
      </c>
      <c r="CR231" s="17">
        <f>FishAbundance!CR231</f>
        <v>0</v>
      </c>
      <c r="CS231" s="17">
        <f>FishAbundance!CS231</f>
        <v>1</v>
      </c>
      <c r="CT231" s="17">
        <f>FishAbundance!CT231</f>
        <v>0</v>
      </c>
      <c r="CU231" s="17">
        <f>FishAbundance!CU231</f>
        <v>0</v>
      </c>
      <c r="CV231" s="17">
        <f>FishAbundance!CV231</f>
        <v>0</v>
      </c>
      <c r="CW231" s="17">
        <f>FishAbundance!CW231</f>
        <v>0</v>
      </c>
      <c r="CX231" s="17">
        <f>FishAbundance!CX231</f>
        <v>0</v>
      </c>
      <c r="CY231" s="17">
        <f>FishAbundance!CY231</f>
        <v>0</v>
      </c>
      <c r="CZ231" s="17">
        <f>FishAbundance!CZ231</f>
        <v>0</v>
      </c>
      <c r="DA231" s="17">
        <f>FishAbundance!DA231</f>
        <v>2</v>
      </c>
      <c r="DB231" s="17">
        <f>FishAbundance!DB231</f>
        <v>0</v>
      </c>
      <c r="DC231" s="17">
        <f>FishAbundance!DC231</f>
        <v>1</v>
      </c>
      <c r="DD231" s="17">
        <f>FishAbundance!DD231</f>
        <v>0</v>
      </c>
      <c r="DE231" s="17">
        <f>FishAbundance!DE231</f>
        <v>0</v>
      </c>
      <c r="DF231" s="17">
        <f>FishAbundance!DF231</f>
        <v>2</v>
      </c>
      <c r="DG231" s="17">
        <f>FishAbundance!DG231</f>
        <v>0</v>
      </c>
      <c r="DH231" s="17">
        <f>FishAbundance!DH231</f>
        <v>0</v>
      </c>
      <c r="DI231" s="17">
        <f>FishAbundance!DI231</f>
        <v>0</v>
      </c>
      <c r="DJ231" s="17">
        <f>FishAbundance!DJ231</f>
        <v>0</v>
      </c>
      <c r="DK231" s="17">
        <f>FishAbundance!DK231</f>
        <v>0</v>
      </c>
      <c r="DL231" s="17">
        <f>FishAbundance!DL231</f>
        <v>0</v>
      </c>
      <c r="DM231" s="17">
        <f>FishAbundance!DM231</f>
        <v>0</v>
      </c>
      <c r="DN231" s="17">
        <f>FishAbundance!DN231</f>
        <v>0</v>
      </c>
      <c r="DO231" s="17">
        <f>FishAbundance!DO231</f>
        <v>0</v>
      </c>
      <c r="DP231" s="17">
        <f>FishAbundance!DP231</f>
        <v>0</v>
      </c>
      <c r="DQ231" s="17">
        <f>FishAbundance!DQ231</f>
        <v>0</v>
      </c>
      <c r="DR231" s="17">
        <f>FishAbundance!DR231</f>
        <v>0</v>
      </c>
      <c r="DS231" s="17">
        <f>FishAbundance!DS231</f>
        <v>0</v>
      </c>
      <c r="DT231" s="17">
        <f>FishAbundance!DT231</f>
        <v>0</v>
      </c>
      <c r="DU231" s="17">
        <f>FishAbundance!DU231</f>
        <v>0</v>
      </c>
      <c r="DV231" s="17">
        <f>FishAbundance!DV231</f>
        <v>0</v>
      </c>
      <c r="DW231" s="17">
        <f>FishAbundance!DW231</f>
        <v>0</v>
      </c>
      <c r="DX231" s="17">
        <f>FishAbundance!DX231</f>
        <v>0</v>
      </c>
      <c r="DY231" s="17">
        <f>FishAbundance!DY231</f>
        <v>0</v>
      </c>
      <c r="DZ231" s="17">
        <f>FishAbundance!DZ231</f>
        <v>1</v>
      </c>
      <c r="EA231" s="17">
        <f>FishAbundance!EA231</f>
        <v>0</v>
      </c>
      <c r="EB231" s="17">
        <f>FishAbundance!EB231</f>
        <v>1</v>
      </c>
      <c r="EC231" s="17">
        <f>FishAbundance!EC231</f>
        <v>1</v>
      </c>
      <c r="ED231" s="17">
        <f>FishAbundance!ED231</f>
        <v>0</v>
      </c>
      <c r="EE231" s="17">
        <f>FishAbundance!EE231</f>
        <v>0</v>
      </c>
      <c r="EF231" s="17">
        <f>FishAbundance!EF231</f>
        <v>0</v>
      </c>
      <c r="EG231" s="17">
        <f>FishAbundance!EG231</f>
        <v>0</v>
      </c>
      <c r="EH231" s="17">
        <f>FishAbundance!EH231</f>
        <v>0</v>
      </c>
      <c r="EI231" s="17">
        <f>FishAbundance!EI231</f>
        <v>0</v>
      </c>
      <c r="EJ231" s="17">
        <f>FishAbundance!EJ231</f>
        <v>0</v>
      </c>
      <c r="EK231" s="17">
        <f>FishAbundance!EK231</f>
        <v>1</v>
      </c>
      <c r="EL231" s="17">
        <f>FishAbundance!EL231</f>
        <v>0</v>
      </c>
      <c r="EM231" s="17">
        <f>FishAbundance!EM231</f>
        <v>0</v>
      </c>
      <c r="EN231" s="17">
        <f>FishAbundance!EN231</f>
        <v>0</v>
      </c>
      <c r="EO231" s="17">
        <f>FishAbundance!EO231</f>
        <v>1</v>
      </c>
      <c r="EP231" s="17">
        <f>FishAbundance!EP231</f>
        <v>0</v>
      </c>
      <c r="EQ231" s="17">
        <f>FishAbundance!EQ231</f>
        <v>0</v>
      </c>
      <c r="ER231" s="17">
        <f>FishAbundance!ER231</f>
        <v>0</v>
      </c>
      <c r="ES231" s="17">
        <f>FishAbundance!ES231</f>
        <v>0</v>
      </c>
      <c r="ET231" s="17">
        <f>FishAbundance!ET231</f>
        <v>0</v>
      </c>
      <c r="EU231" s="17">
        <f>FishAbundance!EU231</f>
        <v>0</v>
      </c>
      <c r="EV231" s="17">
        <f>FishAbundance!EV231</f>
        <v>0</v>
      </c>
      <c r="EW231" s="17">
        <f>FishAbundance!EW231</f>
        <v>0</v>
      </c>
      <c r="EX231" s="17">
        <f>FishAbundance!EX231</f>
        <v>0</v>
      </c>
      <c r="EY231" s="17">
        <f>FishAbundance!EY231</f>
        <v>0</v>
      </c>
      <c r="EZ231" s="17">
        <f>FishAbundance!EZ231</f>
        <v>0</v>
      </c>
      <c r="FA231" s="17">
        <f>FishAbundance!FA231</f>
        <v>0</v>
      </c>
      <c r="FB231" s="17">
        <f>FishAbundance!FB231</f>
        <v>0</v>
      </c>
      <c r="FC231" s="17">
        <f>FishAbundance!FC231</f>
        <v>0</v>
      </c>
      <c r="FE231" s="17">
        <f>VLOOKUP($A231, SiteInfo!$A$2:$R$480, MATCH(FishAbundancePRIMER!FE$1, SiteInfo!$A$1:$R$1,0), 0)</f>
        <v>29</v>
      </c>
      <c r="FF231" s="17">
        <f>VLOOKUP($A231, SiteInfo!$A$2:$R$480, MATCH(FishAbundancePRIMER!FF$1, SiteInfo!$A$1:$R$1,0), 0)</f>
        <v>11</v>
      </c>
      <c r="FG231" s="17">
        <f>VLOOKUP($A231, SiteInfo!$A$2:$R$480, MATCH(FishAbundancePRIMER!FG$1, SiteInfo!$A$1:$R$1,0), 0)</f>
        <v>1998</v>
      </c>
      <c r="FH231" s="17" t="str">
        <f>VLOOKUP($A231, SiteInfo!$A$2:$R$480, MATCH(FishAbundancePRIMER!FH$1, SiteInfo!$A$1:$R$1,0), 0)</f>
        <v>CD</v>
      </c>
      <c r="FI231" s="17">
        <f>VLOOKUP($A231, SiteInfo!$A$2:$R$480, MATCH(FishAbundancePRIMER!FI$1, SiteInfo!$A$1:$R$1,0), 0)</f>
        <v>1</v>
      </c>
      <c r="FJ231" s="17" t="str">
        <f>VLOOKUP($A231, SiteInfo!$A$2:$R$480, MATCH(FishAbundancePRIMER!FJ$1, SiteInfo!$A$1:$R$1,0), 0)</f>
        <v>Pariokariwa Reef</v>
      </c>
      <c r="FK231" s="17" t="str">
        <f>VLOOKUP($A231, SiteInfo!$A$2:$R$480, MATCH(FishAbundancePRIMER!FK$1, SiteInfo!$A$1:$R$1,0), 0)</f>
        <v>North Taranaki</v>
      </c>
      <c r="FL231" s="17" t="str">
        <f>VLOOKUP($A231, SiteInfo!$A$2:$R$480, MATCH(FishAbundancePRIMER!FL$1, SiteInfo!$A$1:$R$1,0), 0)</f>
        <v>TNK</v>
      </c>
      <c r="FM231" s="17" t="str">
        <f>VLOOKUP($A231, SiteInfo!$A$2:$R$480, MATCH(FishAbundancePRIMER!FM$1, SiteInfo!$A$1:$R$1,0), 0)</f>
        <v>Taranaki</v>
      </c>
      <c r="FN231" s="17" t="str">
        <f>VLOOKUP($A231, SiteInfo!$A$2:$R$480, MATCH(FishAbundancePRIMER!FN$1, SiteInfo!$A$1:$R$1,0), 0)</f>
        <v>Nt</v>
      </c>
      <c r="FO231" s="17" t="str">
        <f>VLOOKUP($A231, SiteInfo!$A$2:$R$480, MATCH(FishAbundancePRIMER!FO$1, SiteInfo!$A$1:$R$1,0), 0)</f>
        <v>NWNI</v>
      </c>
    </row>
    <row r="232" spans="1:171" x14ac:dyDescent="0.25">
      <c r="A232" s="11" t="str">
        <f>FishAbundance!A232</f>
        <v>Nt3</v>
      </c>
      <c r="B232" s="17">
        <f>FishAbundance!B232</f>
        <v>0</v>
      </c>
      <c r="C232" s="17">
        <f>FishAbundance!C232</f>
        <v>0</v>
      </c>
      <c r="D232" s="17">
        <f>FishAbundance!D232</f>
        <v>0</v>
      </c>
      <c r="E232" s="17">
        <f>FishAbundance!E232</f>
        <v>0</v>
      </c>
      <c r="F232" s="17">
        <f>FishAbundance!F232</f>
        <v>0</v>
      </c>
      <c r="G232" s="17">
        <f>FishAbundance!G232</f>
        <v>0</v>
      </c>
      <c r="H232" s="17">
        <f>FishAbundance!H232</f>
        <v>0</v>
      </c>
      <c r="I232" s="17">
        <f>FishAbundance!I232</f>
        <v>0</v>
      </c>
      <c r="J232" s="17">
        <f>FishAbundance!J232</f>
        <v>0</v>
      </c>
      <c r="K232" s="17">
        <f>FishAbundance!K232</f>
        <v>0</v>
      </c>
      <c r="L232" s="17">
        <f>FishAbundance!L232</f>
        <v>0</v>
      </c>
      <c r="M232" s="17">
        <f>FishAbundance!M232</f>
        <v>0</v>
      </c>
      <c r="N232" s="17">
        <f>FishAbundance!N232</f>
        <v>0</v>
      </c>
      <c r="O232" s="17">
        <f>FishAbundance!O232</f>
        <v>0</v>
      </c>
      <c r="P232" s="17">
        <f>FishAbundance!P232</f>
        <v>0</v>
      </c>
      <c r="Q232" s="17">
        <f>FishAbundance!Q232</f>
        <v>0</v>
      </c>
      <c r="R232" s="17">
        <f>FishAbundance!R232</f>
        <v>0</v>
      </c>
      <c r="S232" s="17">
        <f>FishAbundance!S232</f>
        <v>0</v>
      </c>
      <c r="T232" s="17">
        <f>FishAbundance!T232</f>
        <v>0</v>
      </c>
      <c r="U232" s="17">
        <f>FishAbundance!U232</f>
        <v>0</v>
      </c>
      <c r="V232" s="17">
        <f>FishAbundance!V232</f>
        <v>0</v>
      </c>
      <c r="W232" s="17">
        <f>FishAbundance!W232</f>
        <v>0</v>
      </c>
      <c r="X232" s="17">
        <f>FishAbundance!X232</f>
        <v>0</v>
      </c>
      <c r="Y232" s="17">
        <f>FishAbundance!Y232</f>
        <v>0</v>
      </c>
      <c r="Z232" s="17">
        <f>FishAbundance!Z232</f>
        <v>0</v>
      </c>
      <c r="AA232" s="17">
        <f>FishAbundance!AA232</f>
        <v>0</v>
      </c>
      <c r="AB232" s="17">
        <f>FishAbundance!AB232</f>
        <v>0</v>
      </c>
      <c r="AC232" s="17">
        <f>FishAbundance!AC232</f>
        <v>0</v>
      </c>
      <c r="AD232" s="17">
        <f>FishAbundance!AD232</f>
        <v>0</v>
      </c>
      <c r="AE232" s="17">
        <f>FishAbundance!AE232</f>
        <v>0</v>
      </c>
      <c r="AF232" s="17">
        <f>FishAbundance!AF232</f>
        <v>0</v>
      </c>
      <c r="AG232" s="17">
        <f>FishAbundance!AG232</f>
        <v>0</v>
      </c>
      <c r="AH232" s="17">
        <f>FishAbundance!AH232</f>
        <v>0</v>
      </c>
      <c r="AI232" s="17">
        <f>FishAbundance!AI232</f>
        <v>0</v>
      </c>
      <c r="AJ232" s="17">
        <f>FishAbundance!AJ232</f>
        <v>0</v>
      </c>
      <c r="AK232" s="17">
        <f>FishAbundance!AK232</f>
        <v>0</v>
      </c>
      <c r="AL232" s="17">
        <f>FishAbundance!AL232</f>
        <v>0</v>
      </c>
      <c r="AM232" s="17">
        <f>FishAbundance!AM232</f>
        <v>0</v>
      </c>
      <c r="AN232" s="17">
        <f>FishAbundance!AN232</f>
        <v>0</v>
      </c>
      <c r="AO232" s="17">
        <f>FishAbundance!AO232</f>
        <v>0</v>
      </c>
      <c r="AP232" s="17">
        <f>FishAbundance!AP232</f>
        <v>0</v>
      </c>
      <c r="AQ232" s="17">
        <f>FishAbundance!AQ232</f>
        <v>0</v>
      </c>
      <c r="AR232" s="17">
        <f>FishAbundance!AR232</f>
        <v>0</v>
      </c>
      <c r="AS232" s="17">
        <f>FishAbundance!AS232</f>
        <v>3</v>
      </c>
      <c r="AT232" s="17">
        <f>FishAbundance!AT232</f>
        <v>0</v>
      </c>
      <c r="AU232" s="17">
        <f>FishAbundance!AU232</f>
        <v>0</v>
      </c>
      <c r="AV232" s="17">
        <f>FishAbundance!AV232</f>
        <v>0</v>
      </c>
      <c r="AW232" s="17">
        <f>FishAbundance!AW232</f>
        <v>0</v>
      </c>
      <c r="AX232" s="17">
        <f>FishAbundance!AX232</f>
        <v>0</v>
      </c>
      <c r="AY232" s="17">
        <f>FishAbundance!AY232</f>
        <v>0</v>
      </c>
      <c r="AZ232" s="17">
        <f>FishAbundance!AZ232</f>
        <v>0</v>
      </c>
      <c r="BA232" s="17">
        <f>FishAbundance!BA232</f>
        <v>0</v>
      </c>
      <c r="BB232" s="17">
        <f>FishAbundance!BB232</f>
        <v>0</v>
      </c>
      <c r="BC232" s="17">
        <f>FishAbundance!BC232</f>
        <v>0</v>
      </c>
      <c r="BD232" s="17">
        <f>FishAbundance!BD232</f>
        <v>0</v>
      </c>
      <c r="BE232" s="17">
        <f>FishAbundance!BE232</f>
        <v>0</v>
      </c>
      <c r="BF232" s="17">
        <f>FishAbundance!BF232</f>
        <v>0</v>
      </c>
      <c r="BG232" s="17">
        <f>FishAbundance!BG232</f>
        <v>1</v>
      </c>
      <c r="BH232" s="17">
        <f>FishAbundance!BH232</f>
        <v>0</v>
      </c>
      <c r="BI232" s="17">
        <f>FishAbundance!BI232</f>
        <v>0</v>
      </c>
      <c r="BJ232" s="17">
        <f>FishAbundance!BJ232</f>
        <v>2</v>
      </c>
      <c r="BK232" s="17">
        <f>FishAbundance!BK232</f>
        <v>0</v>
      </c>
      <c r="BL232" s="17">
        <f>FishAbundance!BL232</f>
        <v>0</v>
      </c>
      <c r="BM232" s="17">
        <f>FishAbundance!BM232</f>
        <v>0</v>
      </c>
      <c r="BN232" s="17">
        <f>FishAbundance!BN232</f>
        <v>0</v>
      </c>
      <c r="BO232" s="17">
        <f>FishAbundance!BO232</f>
        <v>0</v>
      </c>
      <c r="BP232" s="17">
        <f>FishAbundance!BP232</f>
        <v>0</v>
      </c>
      <c r="BQ232" s="17">
        <f>FishAbundance!BQ232</f>
        <v>0</v>
      </c>
      <c r="BR232" s="17">
        <f>FishAbundance!BR232</f>
        <v>0</v>
      </c>
      <c r="BS232" s="17">
        <f>FishAbundance!BS232</f>
        <v>0</v>
      </c>
      <c r="BT232" s="17">
        <f>FishAbundance!BT232</f>
        <v>0</v>
      </c>
      <c r="BU232" s="17">
        <f>FishAbundance!BU232</f>
        <v>0</v>
      </c>
      <c r="BV232" s="17">
        <f>FishAbundance!BV232</f>
        <v>0</v>
      </c>
      <c r="BW232" s="17">
        <f>FishAbundance!BW232</f>
        <v>0</v>
      </c>
      <c r="BX232" s="17">
        <f>FishAbundance!BX232</f>
        <v>0</v>
      </c>
      <c r="BY232" s="17">
        <f>FishAbundance!BY232</f>
        <v>0</v>
      </c>
      <c r="BZ232" s="17">
        <f>FishAbundance!BZ232</f>
        <v>0</v>
      </c>
      <c r="CA232" s="17">
        <f>FishAbundance!CA232</f>
        <v>0</v>
      </c>
      <c r="CB232" s="17">
        <f>FishAbundance!CB232</f>
        <v>0</v>
      </c>
      <c r="CC232" s="17">
        <f>FishAbundance!CC232</f>
        <v>0</v>
      </c>
      <c r="CD232" s="17">
        <f>FishAbundance!CD232</f>
        <v>0</v>
      </c>
      <c r="CE232" s="17">
        <f>FishAbundance!CE232</f>
        <v>0</v>
      </c>
      <c r="CF232" s="17">
        <f>FishAbundance!CF232</f>
        <v>0</v>
      </c>
      <c r="CG232" s="17">
        <f>FishAbundance!CG232</f>
        <v>3</v>
      </c>
      <c r="CH232" s="17">
        <f>FishAbundance!CH232</f>
        <v>0</v>
      </c>
      <c r="CI232" s="17">
        <f>FishAbundance!CI232</f>
        <v>0</v>
      </c>
      <c r="CJ232" s="17">
        <f>FishAbundance!CJ232</f>
        <v>0</v>
      </c>
      <c r="CK232" s="17">
        <f>FishAbundance!CK232</f>
        <v>0</v>
      </c>
      <c r="CL232" s="17">
        <f>FishAbundance!CL232</f>
        <v>0</v>
      </c>
      <c r="CM232" s="17">
        <f>FishAbundance!CM232</f>
        <v>0</v>
      </c>
      <c r="CN232" s="17">
        <f>FishAbundance!CN232</f>
        <v>0</v>
      </c>
      <c r="CO232" s="17">
        <f>FishAbundance!CO232</f>
        <v>0</v>
      </c>
      <c r="CP232" s="17">
        <f>FishAbundance!CP232</f>
        <v>0</v>
      </c>
      <c r="CQ232" s="17">
        <f>FishAbundance!CQ232</f>
        <v>0</v>
      </c>
      <c r="CR232" s="17">
        <f>FishAbundance!CR232</f>
        <v>0</v>
      </c>
      <c r="CS232" s="17">
        <f>FishAbundance!CS232</f>
        <v>2</v>
      </c>
      <c r="CT232" s="17">
        <f>FishAbundance!CT232</f>
        <v>0</v>
      </c>
      <c r="CU232" s="17">
        <f>FishAbundance!CU232</f>
        <v>0</v>
      </c>
      <c r="CV232" s="17">
        <f>FishAbundance!CV232</f>
        <v>0</v>
      </c>
      <c r="CW232" s="17">
        <f>FishAbundance!CW232</f>
        <v>0</v>
      </c>
      <c r="CX232" s="17">
        <f>FishAbundance!CX232</f>
        <v>0</v>
      </c>
      <c r="CY232" s="17">
        <f>FishAbundance!CY232</f>
        <v>0</v>
      </c>
      <c r="CZ232" s="17">
        <f>FishAbundance!CZ232</f>
        <v>2</v>
      </c>
      <c r="DA232" s="17">
        <f>FishAbundance!DA232</f>
        <v>2</v>
      </c>
      <c r="DB232" s="17">
        <f>FishAbundance!DB232</f>
        <v>0</v>
      </c>
      <c r="DC232" s="17">
        <f>FishAbundance!DC232</f>
        <v>2</v>
      </c>
      <c r="DD232" s="17">
        <f>FishAbundance!DD232</f>
        <v>0</v>
      </c>
      <c r="DE232" s="17">
        <f>FishAbundance!DE232</f>
        <v>0</v>
      </c>
      <c r="DF232" s="17">
        <f>FishAbundance!DF232</f>
        <v>3</v>
      </c>
      <c r="DG232" s="17">
        <f>FishAbundance!DG232</f>
        <v>0</v>
      </c>
      <c r="DH232" s="17">
        <f>FishAbundance!DH232</f>
        <v>0</v>
      </c>
      <c r="DI232" s="17">
        <f>FishAbundance!DI232</f>
        <v>0</v>
      </c>
      <c r="DJ232" s="17">
        <f>FishAbundance!DJ232</f>
        <v>0</v>
      </c>
      <c r="DK232" s="17">
        <f>FishAbundance!DK232</f>
        <v>0</v>
      </c>
      <c r="DL232" s="17">
        <f>FishAbundance!DL232</f>
        <v>0</v>
      </c>
      <c r="DM232" s="17">
        <f>FishAbundance!DM232</f>
        <v>0</v>
      </c>
      <c r="DN232" s="17">
        <f>FishAbundance!DN232</f>
        <v>0</v>
      </c>
      <c r="DO232" s="17">
        <f>FishAbundance!DO232</f>
        <v>0</v>
      </c>
      <c r="DP232" s="17">
        <f>FishAbundance!DP232</f>
        <v>0</v>
      </c>
      <c r="DQ232" s="17">
        <f>FishAbundance!DQ232</f>
        <v>0</v>
      </c>
      <c r="DR232" s="17">
        <f>FishAbundance!DR232</f>
        <v>0</v>
      </c>
      <c r="DS232" s="17">
        <f>FishAbundance!DS232</f>
        <v>0</v>
      </c>
      <c r="DT232" s="17">
        <f>FishAbundance!DT232</f>
        <v>0</v>
      </c>
      <c r="DU232" s="17">
        <f>FishAbundance!DU232</f>
        <v>0</v>
      </c>
      <c r="DV232" s="17">
        <f>FishAbundance!DV232</f>
        <v>2</v>
      </c>
      <c r="DW232" s="17">
        <f>FishAbundance!DW232</f>
        <v>0</v>
      </c>
      <c r="DX232" s="17">
        <f>FishAbundance!DX232</f>
        <v>0</v>
      </c>
      <c r="DY232" s="17">
        <f>FishAbundance!DY232</f>
        <v>0</v>
      </c>
      <c r="DZ232" s="17">
        <f>FishAbundance!DZ232</f>
        <v>0</v>
      </c>
      <c r="EA232" s="17">
        <f>FishAbundance!EA232</f>
        <v>0</v>
      </c>
      <c r="EB232" s="17">
        <f>FishAbundance!EB232</f>
        <v>2</v>
      </c>
      <c r="EC232" s="17">
        <f>FishAbundance!EC232</f>
        <v>2</v>
      </c>
      <c r="ED232" s="17">
        <f>FishAbundance!ED232</f>
        <v>0</v>
      </c>
      <c r="EE232" s="17">
        <f>FishAbundance!EE232</f>
        <v>0</v>
      </c>
      <c r="EF232" s="17">
        <f>FishAbundance!EF232</f>
        <v>0</v>
      </c>
      <c r="EG232" s="17">
        <f>FishAbundance!EG232</f>
        <v>0</v>
      </c>
      <c r="EH232" s="17">
        <f>FishAbundance!EH232</f>
        <v>0</v>
      </c>
      <c r="EI232" s="17">
        <f>FishAbundance!EI232</f>
        <v>0</v>
      </c>
      <c r="EJ232" s="17">
        <f>FishAbundance!EJ232</f>
        <v>0</v>
      </c>
      <c r="EK232" s="17">
        <f>FishAbundance!EK232</f>
        <v>0</v>
      </c>
      <c r="EL232" s="17">
        <f>FishAbundance!EL232</f>
        <v>0</v>
      </c>
      <c r="EM232" s="17">
        <f>FishAbundance!EM232</f>
        <v>0</v>
      </c>
      <c r="EN232" s="17">
        <f>FishAbundance!EN232</f>
        <v>0</v>
      </c>
      <c r="EO232" s="17">
        <f>FishAbundance!EO232</f>
        <v>2</v>
      </c>
      <c r="EP232" s="17">
        <f>FishAbundance!EP232</f>
        <v>0</v>
      </c>
      <c r="EQ232" s="17">
        <f>FishAbundance!EQ232</f>
        <v>0</v>
      </c>
      <c r="ER232" s="17">
        <f>FishAbundance!ER232</f>
        <v>0</v>
      </c>
      <c r="ES232" s="17">
        <f>FishAbundance!ES232</f>
        <v>0</v>
      </c>
      <c r="ET232" s="17">
        <f>FishAbundance!ET232</f>
        <v>0</v>
      </c>
      <c r="EU232" s="17">
        <f>FishAbundance!EU232</f>
        <v>0</v>
      </c>
      <c r="EV232" s="17">
        <f>FishAbundance!EV232</f>
        <v>0</v>
      </c>
      <c r="EW232" s="17">
        <f>FishAbundance!EW232</f>
        <v>0</v>
      </c>
      <c r="EX232" s="17">
        <f>FishAbundance!EX232</f>
        <v>1</v>
      </c>
      <c r="EY232" s="17">
        <f>FishAbundance!EY232</f>
        <v>0</v>
      </c>
      <c r="EZ232" s="17">
        <f>FishAbundance!EZ232</f>
        <v>0</v>
      </c>
      <c r="FA232" s="17">
        <f>FishAbundance!FA232</f>
        <v>0</v>
      </c>
      <c r="FB232" s="17">
        <f>FishAbundance!FB232</f>
        <v>0</v>
      </c>
      <c r="FC232" s="17">
        <f>FishAbundance!FC232</f>
        <v>0</v>
      </c>
      <c r="FE232" s="17">
        <f>VLOOKUP($A232, SiteInfo!$A$2:$R$480, MATCH(FishAbundancePRIMER!FE$1, SiteInfo!$A$1:$R$1,0), 0)</f>
        <v>18</v>
      </c>
      <c r="FF232" s="17">
        <f>VLOOKUP($A232, SiteInfo!$A$2:$R$480, MATCH(FishAbundancePRIMER!FF$1, SiteInfo!$A$1:$R$1,0), 0)</f>
        <v>12</v>
      </c>
      <c r="FG232" s="17">
        <f>VLOOKUP($A232, SiteInfo!$A$2:$R$480, MATCH(FishAbundancePRIMER!FG$1, SiteInfo!$A$1:$R$1,0), 0)</f>
        <v>2000</v>
      </c>
      <c r="FH232" s="17" t="str">
        <f>VLOOKUP($A232, SiteInfo!$A$2:$R$480, MATCH(FishAbundancePRIMER!FH$1, SiteInfo!$A$1:$R$1,0), 0)</f>
        <v>CD</v>
      </c>
      <c r="FI232" s="17">
        <f>VLOOKUP($A232, SiteInfo!$A$2:$R$480, MATCH(FishAbundancePRIMER!FI$1, SiteInfo!$A$1:$R$1,0), 0)</f>
        <v>2</v>
      </c>
      <c r="FJ232" s="17" t="str">
        <f>VLOOKUP($A232, SiteInfo!$A$2:$R$480, MATCH(FishAbundancePRIMER!FJ$1, SiteInfo!$A$1:$R$1,0), 0)</f>
        <v>Seal Rock</v>
      </c>
      <c r="FK232" s="17" t="str">
        <f>VLOOKUP($A232, SiteInfo!$A$2:$R$480, MATCH(FishAbundancePRIMER!FK$1, SiteInfo!$A$1:$R$1,0), 0)</f>
        <v>North Taranaki</v>
      </c>
      <c r="FL232" s="17" t="str">
        <f>VLOOKUP($A232, SiteInfo!$A$2:$R$480, MATCH(FishAbundancePRIMER!FL$1, SiteInfo!$A$1:$R$1,0), 0)</f>
        <v>TNK</v>
      </c>
      <c r="FM232" s="17" t="str">
        <f>VLOOKUP($A232, SiteInfo!$A$2:$R$480, MATCH(FishAbundancePRIMER!FM$1, SiteInfo!$A$1:$R$1,0), 0)</f>
        <v>Taranaki</v>
      </c>
      <c r="FN232" s="17" t="str">
        <f>VLOOKUP($A232, SiteInfo!$A$2:$R$480, MATCH(FishAbundancePRIMER!FN$1, SiteInfo!$A$1:$R$1,0), 0)</f>
        <v>Nt</v>
      </c>
      <c r="FO232" s="17" t="str">
        <f>VLOOKUP($A232, SiteInfo!$A$2:$R$480, MATCH(FishAbundancePRIMER!FO$1, SiteInfo!$A$1:$R$1,0), 0)</f>
        <v>NWNI</v>
      </c>
    </row>
    <row r="233" spans="1:171" x14ac:dyDescent="0.25">
      <c r="A233" s="11" t="str">
        <f>FishAbundance!A233</f>
        <v>Nt4</v>
      </c>
      <c r="B233" s="17">
        <f>FishAbundance!B233</f>
        <v>0</v>
      </c>
      <c r="C233" s="17">
        <f>FishAbundance!C233</f>
        <v>0</v>
      </c>
      <c r="D233" s="17">
        <f>FishAbundance!D233</f>
        <v>0</v>
      </c>
      <c r="E233" s="17">
        <f>FishAbundance!E233</f>
        <v>0</v>
      </c>
      <c r="F233" s="17">
        <f>FishAbundance!F233</f>
        <v>0</v>
      </c>
      <c r="G233" s="17">
        <f>FishAbundance!G233</f>
        <v>0</v>
      </c>
      <c r="H233" s="17">
        <f>FishAbundance!H233</f>
        <v>0</v>
      </c>
      <c r="I233" s="17">
        <f>FishAbundance!I233</f>
        <v>0</v>
      </c>
      <c r="J233" s="17">
        <f>FishAbundance!J233</f>
        <v>1</v>
      </c>
      <c r="K233" s="17">
        <f>FishAbundance!K233</f>
        <v>0</v>
      </c>
      <c r="L233" s="17">
        <f>FishAbundance!L233</f>
        <v>0</v>
      </c>
      <c r="M233" s="17">
        <f>FishAbundance!M233</f>
        <v>0</v>
      </c>
      <c r="N233" s="17">
        <f>FishAbundance!N233</f>
        <v>0</v>
      </c>
      <c r="O233" s="17">
        <f>FishAbundance!O233</f>
        <v>0</v>
      </c>
      <c r="P233" s="17">
        <f>FishAbundance!P233</f>
        <v>0</v>
      </c>
      <c r="Q233" s="17">
        <f>FishAbundance!Q233</f>
        <v>0</v>
      </c>
      <c r="R233" s="17">
        <f>FishAbundance!R233</f>
        <v>0</v>
      </c>
      <c r="S233" s="17">
        <f>FishAbundance!S233</f>
        <v>0</v>
      </c>
      <c r="T233" s="17">
        <f>FishAbundance!T233</f>
        <v>0</v>
      </c>
      <c r="U233" s="17">
        <f>FishAbundance!U233</f>
        <v>0</v>
      </c>
      <c r="V233" s="17">
        <f>FishAbundance!V233</f>
        <v>1</v>
      </c>
      <c r="W233" s="17">
        <f>FishAbundance!W233</f>
        <v>0</v>
      </c>
      <c r="X233" s="17">
        <f>FishAbundance!X233</f>
        <v>0</v>
      </c>
      <c r="Y233" s="17">
        <f>FishAbundance!Y233</f>
        <v>0</v>
      </c>
      <c r="Z233" s="17">
        <f>FishAbundance!Z233</f>
        <v>0</v>
      </c>
      <c r="AA233" s="17">
        <f>FishAbundance!AA233</f>
        <v>0</v>
      </c>
      <c r="AB233" s="17">
        <f>FishAbundance!AB233</f>
        <v>0</v>
      </c>
      <c r="AC233" s="17">
        <f>FishAbundance!AC233</f>
        <v>0</v>
      </c>
      <c r="AD233" s="17">
        <f>FishAbundance!AD233</f>
        <v>0</v>
      </c>
      <c r="AE233" s="17">
        <f>FishAbundance!AE233</f>
        <v>0</v>
      </c>
      <c r="AF233" s="17">
        <f>FishAbundance!AF233</f>
        <v>0</v>
      </c>
      <c r="AG233" s="17">
        <f>FishAbundance!AG233</f>
        <v>0</v>
      </c>
      <c r="AH233" s="17">
        <f>FishAbundance!AH233</f>
        <v>0</v>
      </c>
      <c r="AI233" s="17">
        <f>FishAbundance!AI233</f>
        <v>0</v>
      </c>
      <c r="AJ233" s="17">
        <f>FishAbundance!AJ233</f>
        <v>0</v>
      </c>
      <c r="AK233" s="17">
        <f>FishAbundance!AK233</f>
        <v>0</v>
      </c>
      <c r="AL233" s="17">
        <f>FishAbundance!AL233</f>
        <v>0</v>
      </c>
      <c r="AM233" s="17">
        <f>FishAbundance!AM233</f>
        <v>1</v>
      </c>
      <c r="AN233" s="17">
        <f>FishAbundance!AN233</f>
        <v>0</v>
      </c>
      <c r="AO233" s="17">
        <f>FishAbundance!AO233</f>
        <v>0</v>
      </c>
      <c r="AP233" s="17">
        <f>FishAbundance!AP233</f>
        <v>0</v>
      </c>
      <c r="AQ233" s="17">
        <f>FishAbundance!AQ233</f>
        <v>0</v>
      </c>
      <c r="AR233" s="17">
        <f>FishAbundance!AR233</f>
        <v>0</v>
      </c>
      <c r="AS233" s="17">
        <f>FishAbundance!AS233</f>
        <v>0</v>
      </c>
      <c r="AT233" s="17">
        <f>FishAbundance!AT233</f>
        <v>0</v>
      </c>
      <c r="AU233" s="17">
        <f>FishAbundance!AU233</f>
        <v>0</v>
      </c>
      <c r="AV233" s="17">
        <f>FishAbundance!AV233</f>
        <v>0</v>
      </c>
      <c r="AW233" s="17">
        <f>FishAbundance!AW233</f>
        <v>0</v>
      </c>
      <c r="AX233" s="17">
        <f>FishAbundance!AX233</f>
        <v>0</v>
      </c>
      <c r="AY233" s="17">
        <f>FishAbundance!AY233</f>
        <v>0</v>
      </c>
      <c r="AZ233" s="17">
        <f>FishAbundance!AZ233</f>
        <v>0</v>
      </c>
      <c r="BA233" s="17">
        <f>FishAbundance!BA233</f>
        <v>0</v>
      </c>
      <c r="BB233" s="17">
        <f>FishAbundance!BB233</f>
        <v>0</v>
      </c>
      <c r="BC233" s="17">
        <f>FishAbundance!BC233</f>
        <v>0</v>
      </c>
      <c r="BD233" s="17">
        <f>FishAbundance!BD233</f>
        <v>0</v>
      </c>
      <c r="BE233" s="17">
        <f>FishAbundance!BE233</f>
        <v>0</v>
      </c>
      <c r="BF233" s="17">
        <f>FishAbundance!BF233</f>
        <v>0</v>
      </c>
      <c r="BG233" s="17">
        <f>FishAbundance!BG233</f>
        <v>0</v>
      </c>
      <c r="BH233" s="17">
        <f>FishAbundance!BH233</f>
        <v>0</v>
      </c>
      <c r="BI233" s="17">
        <f>FishAbundance!BI233</f>
        <v>0</v>
      </c>
      <c r="BJ233" s="17">
        <f>FishAbundance!BJ233</f>
        <v>0</v>
      </c>
      <c r="BK233" s="17">
        <f>FishAbundance!BK233</f>
        <v>0</v>
      </c>
      <c r="BL233" s="17">
        <f>FishAbundance!BL233</f>
        <v>0</v>
      </c>
      <c r="BM233" s="17">
        <f>FishAbundance!BM233</f>
        <v>0</v>
      </c>
      <c r="BN233" s="17">
        <f>FishAbundance!BN233</f>
        <v>0</v>
      </c>
      <c r="BO233" s="17">
        <f>FishAbundance!BO233</f>
        <v>0</v>
      </c>
      <c r="BP233" s="17">
        <f>FishAbundance!BP233</f>
        <v>0</v>
      </c>
      <c r="BQ233" s="17">
        <f>FishAbundance!BQ233</f>
        <v>0</v>
      </c>
      <c r="BR233" s="17">
        <f>FishAbundance!BR233</f>
        <v>0</v>
      </c>
      <c r="BS233" s="17">
        <f>FishAbundance!BS233</f>
        <v>0</v>
      </c>
      <c r="BT233" s="17">
        <f>FishAbundance!BT233</f>
        <v>0</v>
      </c>
      <c r="BU233" s="17">
        <f>FishAbundance!BU233</f>
        <v>0</v>
      </c>
      <c r="BV233" s="17">
        <f>FishAbundance!BV233</f>
        <v>0</v>
      </c>
      <c r="BW233" s="17">
        <f>FishAbundance!BW233</f>
        <v>0</v>
      </c>
      <c r="BX233" s="17">
        <f>FishAbundance!BX233</f>
        <v>0</v>
      </c>
      <c r="BY233" s="17">
        <f>FishAbundance!BY233</f>
        <v>0</v>
      </c>
      <c r="BZ233" s="17">
        <f>FishAbundance!BZ233</f>
        <v>0</v>
      </c>
      <c r="CA233" s="17">
        <f>FishAbundance!CA233</f>
        <v>0</v>
      </c>
      <c r="CB233" s="17">
        <f>FishAbundance!CB233</f>
        <v>0</v>
      </c>
      <c r="CC233" s="17">
        <f>FishAbundance!CC233</f>
        <v>0</v>
      </c>
      <c r="CD233" s="17">
        <f>FishAbundance!CD233</f>
        <v>0</v>
      </c>
      <c r="CE233" s="17">
        <f>FishAbundance!CE233</f>
        <v>0</v>
      </c>
      <c r="CF233" s="17">
        <f>FishAbundance!CF233</f>
        <v>0</v>
      </c>
      <c r="CG233" s="17">
        <f>FishAbundance!CG233</f>
        <v>0</v>
      </c>
      <c r="CH233" s="17">
        <f>FishAbundance!CH233</f>
        <v>0</v>
      </c>
      <c r="CI233" s="17">
        <f>FishAbundance!CI233</f>
        <v>0</v>
      </c>
      <c r="CJ233" s="17">
        <f>FishAbundance!CJ233</f>
        <v>0</v>
      </c>
      <c r="CK233" s="17">
        <f>FishAbundance!CK233</f>
        <v>0</v>
      </c>
      <c r="CL233" s="17">
        <f>FishAbundance!CL233</f>
        <v>0</v>
      </c>
      <c r="CM233" s="17">
        <f>FishAbundance!CM233</f>
        <v>0</v>
      </c>
      <c r="CN233" s="17">
        <f>FishAbundance!CN233</f>
        <v>2</v>
      </c>
      <c r="CO233" s="17">
        <f>FishAbundance!CO233</f>
        <v>0</v>
      </c>
      <c r="CP233" s="17">
        <f>FishAbundance!CP233</f>
        <v>0</v>
      </c>
      <c r="CQ233" s="17">
        <f>FishAbundance!CQ233</f>
        <v>0</v>
      </c>
      <c r="CR233" s="17">
        <f>FishAbundance!CR233</f>
        <v>0</v>
      </c>
      <c r="CS233" s="17">
        <f>FishAbundance!CS233</f>
        <v>3</v>
      </c>
      <c r="CT233" s="17">
        <f>FishAbundance!CT233</f>
        <v>0</v>
      </c>
      <c r="CU233" s="17">
        <f>FishAbundance!CU233</f>
        <v>0</v>
      </c>
      <c r="CV233" s="17">
        <f>FishAbundance!CV233</f>
        <v>0</v>
      </c>
      <c r="CW233" s="17">
        <f>FishAbundance!CW233</f>
        <v>1</v>
      </c>
      <c r="CX233" s="17">
        <f>FishAbundance!CX233</f>
        <v>0</v>
      </c>
      <c r="CY233" s="17">
        <f>FishAbundance!CY233</f>
        <v>0</v>
      </c>
      <c r="CZ233" s="17">
        <f>FishAbundance!CZ233</f>
        <v>0</v>
      </c>
      <c r="DA233" s="17">
        <f>FishAbundance!DA233</f>
        <v>3</v>
      </c>
      <c r="DB233" s="17">
        <f>FishAbundance!DB233</f>
        <v>0</v>
      </c>
      <c r="DC233" s="17">
        <f>FishAbundance!DC233</f>
        <v>2</v>
      </c>
      <c r="DD233" s="17">
        <f>FishAbundance!DD233</f>
        <v>0</v>
      </c>
      <c r="DE233" s="17">
        <f>FishAbundance!DE233</f>
        <v>0</v>
      </c>
      <c r="DF233" s="17">
        <f>FishAbundance!DF233</f>
        <v>2</v>
      </c>
      <c r="DG233" s="17">
        <f>FishAbundance!DG233</f>
        <v>0</v>
      </c>
      <c r="DH233" s="17">
        <f>FishAbundance!DH233</f>
        <v>0</v>
      </c>
      <c r="DI233" s="17">
        <f>FishAbundance!DI233</f>
        <v>0</v>
      </c>
      <c r="DJ233" s="17">
        <f>FishAbundance!DJ233</f>
        <v>0</v>
      </c>
      <c r="DK233" s="17">
        <f>FishAbundance!DK233</f>
        <v>0</v>
      </c>
      <c r="DL233" s="17">
        <f>FishAbundance!DL233</f>
        <v>0</v>
      </c>
      <c r="DM233" s="17">
        <f>FishAbundance!DM233</f>
        <v>0</v>
      </c>
      <c r="DN233" s="17">
        <f>FishAbundance!DN233</f>
        <v>0</v>
      </c>
      <c r="DO233" s="17">
        <f>FishAbundance!DO233</f>
        <v>0</v>
      </c>
      <c r="DP233" s="17">
        <f>FishAbundance!DP233</f>
        <v>0</v>
      </c>
      <c r="DQ233" s="17">
        <f>FishAbundance!DQ233</f>
        <v>0</v>
      </c>
      <c r="DR233" s="17">
        <f>FishAbundance!DR233</f>
        <v>0</v>
      </c>
      <c r="DS233" s="17">
        <f>FishAbundance!DS233</f>
        <v>1</v>
      </c>
      <c r="DT233" s="17">
        <f>FishAbundance!DT233</f>
        <v>0</v>
      </c>
      <c r="DU233" s="17">
        <f>FishAbundance!DU233</f>
        <v>0</v>
      </c>
      <c r="DV233" s="17">
        <f>FishAbundance!DV233</f>
        <v>2</v>
      </c>
      <c r="DW233" s="17">
        <f>FishAbundance!DW233</f>
        <v>0</v>
      </c>
      <c r="DX233" s="17">
        <f>FishAbundance!DX233</f>
        <v>0</v>
      </c>
      <c r="DY233" s="17">
        <f>FishAbundance!DY233</f>
        <v>0</v>
      </c>
      <c r="DZ233" s="17">
        <f>FishAbundance!DZ233</f>
        <v>0</v>
      </c>
      <c r="EA233" s="17">
        <f>FishAbundance!EA233</f>
        <v>0</v>
      </c>
      <c r="EB233" s="17">
        <f>FishAbundance!EB233</f>
        <v>2</v>
      </c>
      <c r="EC233" s="17">
        <f>FishAbundance!EC233</f>
        <v>2</v>
      </c>
      <c r="ED233" s="17">
        <f>FishAbundance!ED233</f>
        <v>0</v>
      </c>
      <c r="EE233" s="17">
        <f>FishAbundance!EE233</f>
        <v>0</v>
      </c>
      <c r="EF233" s="17">
        <f>FishAbundance!EF233</f>
        <v>0</v>
      </c>
      <c r="EG233" s="17">
        <f>FishAbundance!EG233</f>
        <v>0</v>
      </c>
      <c r="EH233" s="17">
        <f>FishAbundance!EH233</f>
        <v>0</v>
      </c>
      <c r="EI233" s="17">
        <f>FishAbundance!EI233</f>
        <v>0</v>
      </c>
      <c r="EJ233" s="17">
        <f>FishAbundance!EJ233</f>
        <v>0</v>
      </c>
      <c r="EK233" s="17">
        <f>FishAbundance!EK233</f>
        <v>0</v>
      </c>
      <c r="EL233" s="17">
        <f>FishAbundance!EL233</f>
        <v>1</v>
      </c>
      <c r="EM233" s="17">
        <f>FishAbundance!EM233</f>
        <v>1</v>
      </c>
      <c r="EN233" s="17">
        <f>FishAbundance!EN233</f>
        <v>0</v>
      </c>
      <c r="EO233" s="17">
        <f>FishAbundance!EO233</f>
        <v>2</v>
      </c>
      <c r="EP233" s="17">
        <f>FishAbundance!EP233</f>
        <v>0</v>
      </c>
      <c r="EQ233" s="17">
        <f>FishAbundance!EQ233</f>
        <v>0</v>
      </c>
      <c r="ER233" s="17">
        <f>FishAbundance!ER233</f>
        <v>2</v>
      </c>
      <c r="ES233" s="17">
        <f>FishAbundance!ES233</f>
        <v>0</v>
      </c>
      <c r="ET233" s="17">
        <f>FishAbundance!ET233</f>
        <v>0</v>
      </c>
      <c r="EU233" s="17">
        <f>FishAbundance!EU233</f>
        <v>0</v>
      </c>
      <c r="EV233" s="17">
        <f>FishAbundance!EV233</f>
        <v>0</v>
      </c>
      <c r="EW233" s="17">
        <f>FishAbundance!EW233</f>
        <v>0</v>
      </c>
      <c r="EX233" s="17">
        <f>FishAbundance!EX233</f>
        <v>0</v>
      </c>
      <c r="EY233" s="17">
        <f>FishAbundance!EY233</f>
        <v>0</v>
      </c>
      <c r="EZ233" s="17">
        <f>FishAbundance!EZ233</f>
        <v>0</v>
      </c>
      <c r="FA233" s="17">
        <f>FishAbundance!FA233</f>
        <v>0</v>
      </c>
      <c r="FB233" s="17">
        <f>FishAbundance!FB233</f>
        <v>0</v>
      </c>
      <c r="FC233" s="17">
        <f>FishAbundance!FC233</f>
        <v>0</v>
      </c>
      <c r="FE233" s="17">
        <f>VLOOKUP($A233, SiteInfo!$A$2:$R$480, MATCH(FishAbundancePRIMER!FE$1, SiteInfo!$A$1:$R$1,0), 0)</f>
        <v>19</v>
      </c>
      <c r="FF233" s="17">
        <f>VLOOKUP($A233, SiteInfo!$A$2:$R$480, MATCH(FishAbundancePRIMER!FF$1, SiteInfo!$A$1:$R$1,0), 0)</f>
        <v>12</v>
      </c>
      <c r="FG233" s="17">
        <f>VLOOKUP($A233, SiteInfo!$A$2:$R$480, MATCH(FishAbundancePRIMER!FG$1, SiteInfo!$A$1:$R$1,0), 0)</f>
        <v>2000</v>
      </c>
      <c r="FH233" s="17" t="str">
        <f>VLOOKUP($A233, SiteInfo!$A$2:$R$480, MATCH(FishAbundancePRIMER!FH$1, SiteInfo!$A$1:$R$1,0), 0)</f>
        <v>CD</v>
      </c>
      <c r="FI233" s="17">
        <f>VLOOKUP($A233, SiteInfo!$A$2:$R$480, MATCH(FishAbundancePRIMER!FI$1, SiteInfo!$A$1:$R$1,0), 0)</f>
        <v>2</v>
      </c>
      <c r="FJ233" s="17" t="str">
        <f>VLOOKUP($A233, SiteInfo!$A$2:$R$480, MATCH(FishAbundancePRIMER!FJ$1, SiteInfo!$A$1:$R$1,0), 0)</f>
        <v>Seal Rock</v>
      </c>
      <c r="FK233" s="17" t="str">
        <f>VLOOKUP($A233, SiteInfo!$A$2:$R$480, MATCH(FishAbundancePRIMER!FK$1, SiteInfo!$A$1:$R$1,0), 0)</f>
        <v>North Taranaki</v>
      </c>
      <c r="FL233" s="17" t="str">
        <f>VLOOKUP($A233, SiteInfo!$A$2:$R$480, MATCH(FishAbundancePRIMER!FL$1, SiteInfo!$A$1:$R$1,0), 0)</f>
        <v>TNK</v>
      </c>
      <c r="FM233" s="17" t="str">
        <f>VLOOKUP($A233, SiteInfo!$A$2:$R$480, MATCH(FishAbundancePRIMER!FM$1, SiteInfo!$A$1:$R$1,0), 0)</f>
        <v>Taranaki</v>
      </c>
      <c r="FN233" s="17" t="str">
        <f>VLOOKUP($A233, SiteInfo!$A$2:$R$480, MATCH(FishAbundancePRIMER!FN$1, SiteInfo!$A$1:$R$1,0), 0)</f>
        <v>Nt</v>
      </c>
      <c r="FO233" s="17" t="str">
        <f>VLOOKUP($A233, SiteInfo!$A$2:$R$480, MATCH(FishAbundancePRIMER!FO$1, SiteInfo!$A$1:$R$1,0), 0)</f>
        <v>NWNI</v>
      </c>
    </row>
    <row r="234" spans="1:171" x14ac:dyDescent="0.25">
      <c r="A234" s="11" t="str">
        <f>FishAbundance!A234</f>
        <v>Nt5</v>
      </c>
      <c r="B234" s="17">
        <f>FishAbundance!B234</f>
        <v>0</v>
      </c>
      <c r="C234" s="17">
        <f>FishAbundance!C234</f>
        <v>0</v>
      </c>
      <c r="D234" s="17">
        <f>FishAbundance!D234</f>
        <v>0</v>
      </c>
      <c r="E234" s="17">
        <f>FishAbundance!E234</f>
        <v>0</v>
      </c>
      <c r="F234" s="17">
        <f>FishAbundance!F234</f>
        <v>0</v>
      </c>
      <c r="G234" s="17">
        <f>FishAbundance!G234</f>
        <v>0</v>
      </c>
      <c r="H234" s="17">
        <f>FishAbundance!H234</f>
        <v>0</v>
      </c>
      <c r="I234" s="17">
        <f>FishAbundance!I234</f>
        <v>0</v>
      </c>
      <c r="J234" s="17">
        <f>FishAbundance!J234</f>
        <v>0</v>
      </c>
      <c r="K234" s="17">
        <f>FishAbundance!K234</f>
        <v>0</v>
      </c>
      <c r="L234" s="17">
        <f>FishAbundance!L234</f>
        <v>0</v>
      </c>
      <c r="M234" s="17">
        <f>FishAbundance!M234</f>
        <v>0</v>
      </c>
      <c r="N234" s="17">
        <f>FishAbundance!N234</f>
        <v>0</v>
      </c>
      <c r="O234" s="17">
        <f>FishAbundance!O234</f>
        <v>0</v>
      </c>
      <c r="P234" s="17">
        <f>FishAbundance!P234</f>
        <v>0</v>
      </c>
      <c r="Q234" s="17">
        <f>FishAbundance!Q234</f>
        <v>0</v>
      </c>
      <c r="R234" s="17">
        <f>FishAbundance!R234</f>
        <v>0</v>
      </c>
      <c r="S234" s="17">
        <f>FishAbundance!S234</f>
        <v>0</v>
      </c>
      <c r="T234" s="17">
        <f>FishAbundance!T234</f>
        <v>0</v>
      </c>
      <c r="U234" s="17">
        <f>FishAbundance!U234</f>
        <v>0</v>
      </c>
      <c r="V234" s="17">
        <f>FishAbundance!V234</f>
        <v>0</v>
      </c>
      <c r="W234" s="17">
        <f>FishAbundance!W234</f>
        <v>0</v>
      </c>
      <c r="X234" s="17">
        <f>FishAbundance!X234</f>
        <v>0</v>
      </c>
      <c r="Y234" s="17">
        <f>FishAbundance!Y234</f>
        <v>0</v>
      </c>
      <c r="Z234" s="17">
        <f>FishAbundance!Z234</f>
        <v>0</v>
      </c>
      <c r="AA234" s="17">
        <f>FishAbundance!AA234</f>
        <v>0</v>
      </c>
      <c r="AB234" s="17">
        <f>FishAbundance!AB234</f>
        <v>0</v>
      </c>
      <c r="AC234" s="17">
        <f>FishAbundance!AC234</f>
        <v>0</v>
      </c>
      <c r="AD234" s="17">
        <f>FishAbundance!AD234</f>
        <v>0</v>
      </c>
      <c r="AE234" s="17">
        <f>FishAbundance!AE234</f>
        <v>0</v>
      </c>
      <c r="AF234" s="17">
        <f>FishAbundance!AF234</f>
        <v>0</v>
      </c>
      <c r="AG234" s="17">
        <f>FishAbundance!AG234</f>
        <v>0</v>
      </c>
      <c r="AH234" s="17">
        <f>FishAbundance!AH234</f>
        <v>0</v>
      </c>
      <c r="AI234" s="17">
        <f>FishAbundance!AI234</f>
        <v>0</v>
      </c>
      <c r="AJ234" s="17">
        <f>FishAbundance!AJ234</f>
        <v>0</v>
      </c>
      <c r="AK234" s="17">
        <f>FishAbundance!AK234</f>
        <v>0</v>
      </c>
      <c r="AL234" s="17">
        <f>FishAbundance!AL234</f>
        <v>0</v>
      </c>
      <c r="AM234" s="17">
        <f>FishAbundance!AM234</f>
        <v>0</v>
      </c>
      <c r="AN234" s="17">
        <f>FishAbundance!AN234</f>
        <v>0</v>
      </c>
      <c r="AO234" s="17">
        <f>FishAbundance!AO234</f>
        <v>0</v>
      </c>
      <c r="AP234" s="17">
        <f>FishAbundance!AP234</f>
        <v>0</v>
      </c>
      <c r="AQ234" s="17">
        <f>FishAbundance!AQ234</f>
        <v>0</v>
      </c>
      <c r="AR234" s="17">
        <f>FishAbundance!AR234</f>
        <v>0</v>
      </c>
      <c r="AS234" s="17">
        <f>FishAbundance!AS234</f>
        <v>0</v>
      </c>
      <c r="AT234" s="17">
        <f>FishAbundance!AT234</f>
        <v>0</v>
      </c>
      <c r="AU234" s="17">
        <f>FishAbundance!AU234</f>
        <v>0</v>
      </c>
      <c r="AV234" s="17">
        <f>FishAbundance!AV234</f>
        <v>0</v>
      </c>
      <c r="AW234" s="17">
        <f>FishAbundance!AW234</f>
        <v>0</v>
      </c>
      <c r="AX234" s="17">
        <f>FishAbundance!AX234</f>
        <v>0</v>
      </c>
      <c r="AY234" s="17">
        <f>FishAbundance!AY234</f>
        <v>0</v>
      </c>
      <c r="AZ234" s="17">
        <f>FishAbundance!AZ234</f>
        <v>0</v>
      </c>
      <c r="BA234" s="17">
        <f>FishAbundance!BA234</f>
        <v>0</v>
      </c>
      <c r="BB234" s="17">
        <f>FishAbundance!BB234</f>
        <v>0</v>
      </c>
      <c r="BC234" s="17">
        <f>FishAbundance!BC234</f>
        <v>0</v>
      </c>
      <c r="BD234" s="17">
        <f>FishAbundance!BD234</f>
        <v>0</v>
      </c>
      <c r="BE234" s="17">
        <f>FishAbundance!BE234</f>
        <v>0</v>
      </c>
      <c r="BF234" s="17">
        <f>FishAbundance!BF234</f>
        <v>0</v>
      </c>
      <c r="BG234" s="17">
        <f>FishAbundance!BG234</f>
        <v>0</v>
      </c>
      <c r="BH234" s="17">
        <f>FishAbundance!BH234</f>
        <v>0</v>
      </c>
      <c r="BI234" s="17">
        <f>FishAbundance!BI234</f>
        <v>0</v>
      </c>
      <c r="BJ234" s="17">
        <f>FishAbundance!BJ234</f>
        <v>0</v>
      </c>
      <c r="BK234" s="17">
        <f>FishAbundance!BK234</f>
        <v>0</v>
      </c>
      <c r="BL234" s="17">
        <f>FishAbundance!BL234</f>
        <v>0</v>
      </c>
      <c r="BM234" s="17">
        <f>FishAbundance!BM234</f>
        <v>0</v>
      </c>
      <c r="BN234" s="17">
        <f>FishAbundance!BN234</f>
        <v>0</v>
      </c>
      <c r="BO234" s="17">
        <f>FishAbundance!BO234</f>
        <v>0</v>
      </c>
      <c r="BP234" s="17">
        <f>FishAbundance!BP234</f>
        <v>0</v>
      </c>
      <c r="BQ234" s="17">
        <f>FishAbundance!BQ234</f>
        <v>0</v>
      </c>
      <c r="BR234" s="17">
        <f>FishAbundance!BR234</f>
        <v>0</v>
      </c>
      <c r="BS234" s="17">
        <f>FishAbundance!BS234</f>
        <v>0</v>
      </c>
      <c r="BT234" s="17">
        <f>FishAbundance!BT234</f>
        <v>0</v>
      </c>
      <c r="BU234" s="17">
        <f>FishAbundance!BU234</f>
        <v>0</v>
      </c>
      <c r="BV234" s="17">
        <f>FishAbundance!BV234</f>
        <v>0</v>
      </c>
      <c r="BW234" s="17">
        <f>FishAbundance!BW234</f>
        <v>0</v>
      </c>
      <c r="BX234" s="17">
        <f>FishAbundance!BX234</f>
        <v>0</v>
      </c>
      <c r="BY234" s="17">
        <f>FishAbundance!BY234</f>
        <v>0</v>
      </c>
      <c r="BZ234" s="17">
        <f>FishAbundance!BZ234</f>
        <v>0</v>
      </c>
      <c r="CA234" s="17">
        <f>FishAbundance!CA234</f>
        <v>0</v>
      </c>
      <c r="CB234" s="17">
        <f>FishAbundance!CB234</f>
        <v>0</v>
      </c>
      <c r="CC234" s="17">
        <f>FishAbundance!CC234</f>
        <v>0</v>
      </c>
      <c r="CD234" s="17">
        <f>FishAbundance!CD234</f>
        <v>0</v>
      </c>
      <c r="CE234" s="17">
        <f>FishAbundance!CE234</f>
        <v>0</v>
      </c>
      <c r="CF234" s="17">
        <f>FishAbundance!CF234</f>
        <v>0</v>
      </c>
      <c r="CG234" s="17">
        <f>FishAbundance!CG234</f>
        <v>0</v>
      </c>
      <c r="CH234" s="17">
        <f>FishAbundance!CH234</f>
        <v>0</v>
      </c>
      <c r="CI234" s="17">
        <f>FishAbundance!CI234</f>
        <v>0</v>
      </c>
      <c r="CJ234" s="17">
        <f>FishAbundance!CJ234</f>
        <v>0</v>
      </c>
      <c r="CK234" s="17">
        <f>FishAbundance!CK234</f>
        <v>0</v>
      </c>
      <c r="CL234" s="17">
        <f>FishAbundance!CL234</f>
        <v>0</v>
      </c>
      <c r="CM234" s="17">
        <f>FishAbundance!CM234</f>
        <v>0</v>
      </c>
      <c r="CN234" s="17">
        <f>FishAbundance!CN234</f>
        <v>0</v>
      </c>
      <c r="CO234" s="17">
        <f>FishAbundance!CO234</f>
        <v>0</v>
      </c>
      <c r="CP234" s="17">
        <f>FishAbundance!CP234</f>
        <v>0</v>
      </c>
      <c r="CQ234" s="17">
        <f>FishAbundance!CQ234</f>
        <v>0</v>
      </c>
      <c r="CR234" s="17">
        <f>FishAbundance!CR234</f>
        <v>0</v>
      </c>
      <c r="CS234" s="17">
        <f>FishAbundance!CS234</f>
        <v>2</v>
      </c>
      <c r="CT234" s="17">
        <f>FishAbundance!CT234</f>
        <v>0</v>
      </c>
      <c r="CU234" s="17">
        <f>FishAbundance!CU234</f>
        <v>0</v>
      </c>
      <c r="CV234" s="17">
        <f>FishAbundance!CV234</f>
        <v>0</v>
      </c>
      <c r="CW234" s="17">
        <f>FishAbundance!CW234</f>
        <v>0</v>
      </c>
      <c r="CX234" s="17">
        <f>FishAbundance!CX234</f>
        <v>0</v>
      </c>
      <c r="CY234" s="17">
        <f>FishAbundance!CY234</f>
        <v>0</v>
      </c>
      <c r="CZ234" s="17">
        <f>FishAbundance!CZ234</f>
        <v>0</v>
      </c>
      <c r="DA234" s="17">
        <f>FishAbundance!DA234</f>
        <v>3</v>
      </c>
      <c r="DB234" s="17">
        <f>FishAbundance!DB234</f>
        <v>0</v>
      </c>
      <c r="DC234" s="17">
        <f>FishAbundance!DC234</f>
        <v>2</v>
      </c>
      <c r="DD234" s="17">
        <f>FishAbundance!DD234</f>
        <v>0</v>
      </c>
      <c r="DE234" s="17">
        <f>FishAbundance!DE234</f>
        <v>0</v>
      </c>
      <c r="DF234" s="17">
        <f>FishAbundance!DF234</f>
        <v>2</v>
      </c>
      <c r="DG234" s="17">
        <f>FishAbundance!DG234</f>
        <v>0</v>
      </c>
      <c r="DH234" s="17">
        <f>FishAbundance!DH234</f>
        <v>0</v>
      </c>
      <c r="DI234" s="17">
        <f>FishAbundance!DI234</f>
        <v>0</v>
      </c>
      <c r="DJ234" s="17">
        <f>FishAbundance!DJ234</f>
        <v>0</v>
      </c>
      <c r="DK234" s="17">
        <f>FishAbundance!DK234</f>
        <v>0</v>
      </c>
      <c r="DL234" s="17">
        <f>FishAbundance!DL234</f>
        <v>0</v>
      </c>
      <c r="DM234" s="17">
        <f>FishAbundance!DM234</f>
        <v>0</v>
      </c>
      <c r="DN234" s="17">
        <f>FishAbundance!DN234</f>
        <v>0</v>
      </c>
      <c r="DO234" s="17">
        <f>FishAbundance!DO234</f>
        <v>0</v>
      </c>
      <c r="DP234" s="17">
        <f>FishAbundance!DP234</f>
        <v>0</v>
      </c>
      <c r="DQ234" s="17">
        <f>FishAbundance!DQ234</f>
        <v>0</v>
      </c>
      <c r="DR234" s="17">
        <f>FishAbundance!DR234</f>
        <v>0</v>
      </c>
      <c r="DS234" s="17">
        <f>FishAbundance!DS234</f>
        <v>0</v>
      </c>
      <c r="DT234" s="17">
        <f>FishAbundance!DT234</f>
        <v>0</v>
      </c>
      <c r="DU234" s="17">
        <f>FishAbundance!DU234</f>
        <v>0</v>
      </c>
      <c r="DV234" s="17">
        <f>FishAbundance!DV234</f>
        <v>0</v>
      </c>
      <c r="DW234" s="17">
        <f>FishAbundance!DW234</f>
        <v>0</v>
      </c>
      <c r="DX234" s="17">
        <f>FishAbundance!DX234</f>
        <v>0</v>
      </c>
      <c r="DY234" s="17">
        <f>FishAbundance!DY234</f>
        <v>0</v>
      </c>
      <c r="DZ234" s="17">
        <f>FishAbundance!DZ234</f>
        <v>0</v>
      </c>
      <c r="EA234" s="17">
        <f>FishAbundance!EA234</f>
        <v>0</v>
      </c>
      <c r="EB234" s="17">
        <f>FishAbundance!EB234</f>
        <v>2</v>
      </c>
      <c r="EC234" s="17">
        <f>FishAbundance!EC234</f>
        <v>2</v>
      </c>
      <c r="ED234" s="17">
        <f>FishAbundance!ED234</f>
        <v>0</v>
      </c>
      <c r="EE234" s="17">
        <f>FishAbundance!EE234</f>
        <v>0</v>
      </c>
      <c r="EF234" s="17">
        <f>FishAbundance!EF234</f>
        <v>0</v>
      </c>
      <c r="EG234" s="17">
        <f>FishAbundance!EG234</f>
        <v>0</v>
      </c>
      <c r="EH234" s="17">
        <f>FishAbundance!EH234</f>
        <v>0</v>
      </c>
      <c r="EI234" s="17">
        <f>FishAbundance!EI234</f>
        <v>1</v>
      </c>
      <c r="EJ234" s="17">
        <f>FishAbundance!EJ234</f>
        <v>0</v>
      </c>
      <c r="EK234" s="17">
        <f>FishAbundance!EK234</f>
        <v>0</v>
      </c>
      <c r="EL234" s="17">
        <f>FishAbundance!EL234</f>
        <v>0</v>
      </c>
      <c r="EM234" s="17">
        <f>FishAbundance!EM234</f>
        <v>0</v>
      </c>
      <c r="EN234" s="17">
        <f>FishAbundance!EN234</f>
        <v>0</v>
      </c>
      <c r="EO234" s="17">
        <f>FishAbundance!EO234</f>
        <v>2</v>
      </c>
      <c r="EP234" s="17">
        <f>FishAbundance!EP234</f>
        <v>0</v>
      </c>
      <c r="EQ234" s="17">
        <f>FishAbundance!EQ234</f>
        <v>0</v>
      </c>
      <c r="ER234" s="17">
        <f>FishAbundance!ER234</f>
        <v>0</v>
      </c>
      <c r="ES234" s="17">
        <f>FishAbundance!ES234</f>
        <v>0</v>
      </c>
      <c r="ET234" s="17">
        <f>FishAbundance!ET234</f>
        <v>0</v>
      </c>
      <c r="EU234" s="17">
        <f>FishAbundance!EU234</f>
        <v>0</v>
      </c>
      <c r="EV234" s="17">
        <f>FishAbundance!EV234</f>
        <v>0</v>
      </c>
      <c r="EW234" s="17">
        <f>FishAbundance!EW234</f>
        <v>0</v>
      </c>
      <c r="EX234" s="17">
        <f>FishAbundance!EX234</f>
        <v>0</v>
      </c>
      <c r="EY234" s="17">
        <f>FishAbundance!EY234</f>
        <v>0</v>
      </c>
      <c r="EZ234" s="17">
        <f>FishAbundance!EZ234</f>
        <v>0</v>
      </c>
      <c r="FA234" s="17">
        <f>FishAbundance!FA234</f>
        <v>0</v>
      </c>
      <c r="FB234" s="17">
        <f>FishAbundance!FB234</f>
        <v>0</v>
      </c>
      <c r="FC234" s="17">
        <f>FishAbundance!FC234</f>
        <v>0</v>
      </c>
      <c r="FE234" s="17">
        <f>VLOOKUP($A234, SiteInfo!$A$2:$R$480, MATCH(FishAbundancePRIMER!FE$1, SiteInfo!$A$1:$R$1,0), 0)</f>
        <v>19</v>
      </c>
      <c r="FF234" s="17">
        <f>VLOOKUP($A234, SiteInfo!$A$2:$R$480, MATCH(FishAbundancePRIMER!FF$1, SiteInfo!$A$1:$R$1,0), 0)</f>
        <v>12</v>
      </c>
      <c r="FG234" s="17">
        <f>VLOOKUP($A234, SiteInfo!$A$2:$R$480, MATCH(FishAbundancePRIMER!FG$1, SiteInfo!$A$1:$R$1,0), 0)</f>
        <v>2000</v>
      </c>
      <c r="FH234" s="17" t="str">
        <f>VLOOKUP($A234, SiteInfo!$A$2:$R$480, MATCH(FishAbundancePRIMER!FH$1, SiteInfo!$A$1:$R$1,0), 0)</f>
        <v>CD</v>
      </c>
      <c r="FI234" s="17">
        <f>VLOOKUP($A234, SiteInfo!$A$2:$R$480, MATCH(FishAbundancePRIMER!FI$1, SiteInfo!$A$1:$R$1,0), 0)</f>
        <v>2</v>
      </c>
      <c r="FJ234" s="17" t="str">
        <f>VLOOKUP($A234, SiteInfo!$A$2:$R$480, MATCH(FishAbundancePRIMER!FJ$1, SiteInfo!$A$1:$R$1,0), 0)</f>
        <v>Moturoa Island</v>
      </c>
      <c r="FK234" s="17" t="str">
        <f>VLOOKUP($A234, SiteInfo!$A$2:$R$480, MATCH(FishAbundancePRIMER!FK$1, SiteInfo!$A$1:$R$1,0), 0)</f>
        <v>North Taranaki</v>
      </c>
      <c r="FL234" s="17" t="str">
        <f>VLOOKUP($A234, SiteInfo!$A$2:$R$480, MATCH(FishAbundancePRIMER!FL$1, SiteInfo!$A$1:$R$1,0), 0)</f>
        <v>TNK</v>
      </c>
      <c r="FM234" s="17" t="str">
        <f>VLOOKUP($A234, SiteInfo!$A$2:$R$480, MATCH(FishAbundancePRIMER!FM$1, SiteInfo!$A$1:$R$1,0), 0)</f>
        <v>Taranaki</v>
      </c>
      <c r="FN234" s="17" t="str">
        <f>VLOOKUP($A234, SiteInfo!$A$2:$R$480, MATCH(FishAbundancePRIMER!FN$1, SiteInfo!$A$1:$R$1,0), 0)</f>
        <v>Nt</v>
      </c>
      <c r="FO234" s="17" t="str">
        <f>VLOOKUP($A234, SiteInfo!$A$2:$R$480, MATCH(FishAbundancePRIMER!FO$1, SiteInfo!$A$1:$R$1,0), 0)</f>
        <v>NWNI</v>
      </c>
    </row>
    <row r="235" spans="1:171" x14ac:dyDescent="0.25">
      <c r="A235" s="11" t="str">
        <f>FishAbundance!A235</f>
        <v>Nt6</v>
      </c>
      <c r="B235" s="17">
        <f>FishAbundance!B235</f>
        <v>0</v>
      </c>
      <c r="C235" s="17">
        <f>FishAbundance!C235</f>
        <v>0</v>
      </c>
      <c r="D235" s="17">
        <f>FishAbundance!D235</f>
        <v>0</v>
      </c>
      <c r="E235" s="17">
        <f>FishAbundance!E235</f>
        <v>0</v>
      </c>
      <c r="F235" s="17">
        <f>FishAbundance!F235</f>
        <v>0</v>
      </c>
      <c r="G235" s="17">
        <f>FishAbundance!G235</f>
        <v>0</v>
      </c>
      <c r="H235" s="17">
        <f>FishAbundance!H235</f>
        <v>0</v>
      </c>
      <c r="I235" s="17">
        <f>FishAbundance!I235</f>
        <v>0</v>
      </c>
      <c r="J235" s="17">
        <f>FishAbundance!J235</f>
        <v>0</v>
      </c>
      <c r="K235" s="17">
        <f>FishAbundance!K235</f>
        <v>0</v>
      </c>
      <c r="L235" s="17">
        <f>FishAbundance!L235</f>
        <v>0</v>
      </c>
      <c r="M235" s="17">
        <f>FishAbundance!M235</f>
        <v>0</v>
      </c>
      <c r="N235" s="17">
        <f>FishAbundance!N235</f>
        <v>0</v>
      </c>
      <c r="O235" s="17">
        <f>FishAbundance!O235</f>
        <v>0</v>
      </c>
      <c r="P235" s="17">
        <f>FishAbundance!P235</f>
        <v>0</v>
      </c>
      <c r="Q235" s="17">
        <f>FishAbundance!Q235</f>
        <v>0</v>
      </c>
      <c r="R235" s="17">
        <f>FishAbundance!R235</f>
        <v>0</v>
      </c>
      <c r="S235" s="17">
        <f>FishAbundance!S235</f>
        <v>0</v>
      </c>
      <c r="T235" s="17">
        <f>FishAbundance!T235</f>
        <v>0</v>
      </c>
      <c r="U235" s="17">
        <f>FishAbundance!U235</f>
        <v>0</v>
      </c>
      <c r="V235" s="17">
        <f>FishAbundance!V235</f>
        <v>0</v>
      </c>
      <c r="W235" s="17">
        <f>FishAbundance!W235</f>
        <v>0</v>
      </c>
      <c r="X235" s="17">
        <f>FishAbundance!X235</f>
        <v>0</v>
      </c>
      <c r="Y235" s="17">
        <f>FishAbundance!Y235</f>
        <v>0</v>
      </c>
      <c r="Z235" s="17">
        <f>FishAbundance!Z235</f>
        <v>0</v>
      </c>
      <c r="AA235" s="17">
        <f>FishAbundance!AA235</f>
        <v>0</v>
      </c>
      <c r="AB235" s="17">
        <f>FishAbundance!AB235</f>
        <v>0</v>
      </c>
      <c r="AC235" s="17">
        <f>FishAbundance!AC235</f>
        <v>0</v>
      </c>
      <c r="AD235" s="17">
        <f>FishAbundance!AD235</f>
        <v>0</v>
      </c>
      <c r="AE235" s="17">
        <f>FishAbundance!AE235</f>
        <v>0</v>
      </c>
      <c r="AF235" s="17">
        <f>FishAbundance!AF235</f>
        <v>0</v>
      </c>
      <c r="AG235" s="17">
        <f>FishAbundance!AG235</f>
        <v>0</v>
      </c>
      <c r="AH235" s="17">
        <f>FishAbundance!AH235</f>
        <v>0</v>
      </c>
      <c r="AI235" s="17">
        <f>FishAbundance!AI235</f>
        <v>0</v>
      </c>
      <c r="AJ235" s="17">
        <f>FishAbundance!AJ235</f>
        <v>0</v>
      </c>
      <c r="AK235" s="17">
        <f>FishAbundance!AK235</f>
        <v>0</v>
      </c>
      <c r="AL235" s="17">
        <f>FishAbundance!AL235</f>
        <v>0</v>
      </c>
      <c r="AM235" s="17">
        <f>FishAbundance!AM235</f>
        <v>0</v>
      </c>
      <c r="AN235" s="17">
        <f>FishAbundance!AN235</f>
        <v>0</v>
      </c>
      <c r="AO235" s="17">
        <f>FishAbundance!AO235</f>
        <v>0</v>
      </c>
      <c r="AP235" s="17">
        <f>FishAbundance!AP235</f>
        <v>0</v>
      </c>
      <c r="AQ235" s="17">
        <f>FishAbundance!AQ235</f>
        <v>0</v>
      </c>
      <c r="AR235" s="17">
        <f>FishAbundance!AR235</f>
        <v>0</v>
      </c>
      <c r="AS235" s="17">
        <f>FishAbundance!AS235</f>
        <v>1</v>
      </c>
      <c r="AT235" s="17">
        <f>FishAbundance!AT235</f>
        <v>0</v>
      </c>
      <c r="AU235" s="17">
        <f>FishAbundance!AU235</f>
        <v>0</v>
      </c>
      <c r="AV235" s="17">
        <f>FishAbundance!AV235</f>
        <v>0</v>
      </c>
      <c r="AW235" s="17">
        <f>FishAbundance!AW235</f>
        <v>0</v>
      </c>
      <c r="AX235" s="17">
        <f>FishAbundance!AX235</f>
        <v>0</v>
      </c>
      <c r="AY235" s="17">
        <f>FishAbundance!AY235</f>
        <v>0</v>
      </c>
      <c r="AZ235" s="17">
        <f>FishAbundance!AZ235</f>
        <v>0</v>
      </c>
      <c r="BA235" s="17">
        <f>FishAbundance!BA235</f>
        <v>4</v>
      </c>
      <c r="BB235" s="17">
        <f>FishAbundance!BB235</f>
        <v>0</v>
      </c>
      <c r="BC235" s="17">
        <f>FishAbundance!BC235</f>
        <v>0</v>
      </c>
      <c r="BD235" s="17">
        <f>FishAbundance!BD235</f>
        <v>0</v>
      </c>
      <c r="BE235" s="17">
        <f>FishAbundance!BE235</f>
        <v>0</v>
      </c>
      <c r="BF235" s="17">
        <f>FishAbundance!BF235</f>
        <v>0</v>
      </c>
      <c r="BG235" s="17">
        <f>FishAbundance!BG235</f>
        <v>0</v>
      </c>
      <c r="BH235" s="17">
        <f>FishAbundance!BH235</f>
        <v>0</v>
      </c>
      <c r="BI235" s="17">
        <f>FishAbundance!BI235</f>
        <v>0</v>
      </c>
      <c r="BJ235" s="17">
        <f>FishAbundance!BJ235</f>
        <v>0</v>
      </c>
      <c r="BK235" s="17">
        <f>FishAbundance!BK235</f>
        <v>0</v>
      </c>
      <c r="BL235" s="17">
        <f>FishAbundance!BL235</f>
        <v>0</v>
      </c>
      <c r="BM235" s="17">
        <f>FishAbundance!BM235</f>
        <v>0</v>
      </c>
      <c r="BN235" s="17">
        <f>FishAbundance!BN235</f>
        <v>0</v>
      </c>
      <c r="BO235" s="17">
        <f>FishAbundance!BO235</f>
        <v>0</v>
      </c>
      <c r="BP235" s="17">
        <f>FishAbundance!BP235</f>
        <v>0</v>
      </c>
      <c r="BQ235" s="17">
        <f>FishAbundance!BQ235</f>
        <v>0</v>
      </c>
      <c r="BR235" s="17">
        <f>FishAbundance!BR235</f>
        <v>0</v>
      </c>
      <c r="BS235" s="17">
        <f>FishAbundance!BS235</f>
        <v>0</v>
      </c>
      <c r="BT235" s="17">
        <f>FishAbundance!BT235</f>
        <v>0</v>
      </c>
      <c r="BU235" s="17">
        <f>FishAbundance!BU235</f>
        <v>0</v>
      </c>
      <c r="BV235" s="17">
        <f>FishAbundance!BV235</f>
        <v>0</v>
      </c>
      <c r="BW235" s="17">
        <f>FishAbundance!BW235</f>
        <v>0</v>
      </c>
      <c r="BX235" s="17">
        <f>FishAbundance!BX235</f>
        <v>0</v>
      </c>
      <c r="BY235" s="17">
        <f>FishAbundance!BY235</f>
        <v>0</v>
      </c>
      <c r="BZ235" s="17">
        <f>FishAbundance!BZ235</f>
        <v>0</v>
      </c>
      <c r="CA235" s="17">
        <f>FishAbundance!CA235</f>
        <v>0</v>
      </c>
      <c r="CB235" s="17">
        <f>FishAbundance!CB235</f>
        <v>0</v>
      </c>
      <c r="CC235" s="17">
        <f>FishAbundance!CC235</f>
        <v>0</v>
      </c>
      <c r="CD235" s="17">
        <f>FishAbundance!CD235</f>
        <v>0</v>
      </c>
      <c r="CE235" s="17">
        <f>FishAbundance!CE235</f>
        <v>0</v>
      </c>
      <c r="CF235" s="17">
        <f>FishAbundance!CF235</f>
        <v>0</v>
      </c>
      <c r="CG235" s="17">
        <f>FishAbundance!CG235</f>
        <v>0</v>
      </c>
      <c r="CH235" s="17">
        <f>FishAbundance!CH235</f>
        <v>0</v>
      </c>
      <c r="CI235" s="17">
        <f>FishAbundance!CI235</f>
        <v>0</v>
      </c>
      <c r="CJ235" s="17">
        <f>FishAbundance!CJ235</f>
        <v>0</v>
      </c>
      <c r="CK235" s="17">
        <f>FishAbundance!CK235</f>
        <v>0</v>
      </c>
      <c r="CL235" s="17">
        <f>FishAbundance!CL235</f>
        <v>0</v>
      </c>
      <c r="CM235" s="17">
        <f>FishAbundance!CM235</f>
        <v>0</v>
      </c>
      <c r="CN235" s="17">
        <f>FishAbundance!CN235</f>
        <v>2</v>
      </c>
      <c r="CO235" s="17">
        <f>FishAbundance!CO235</f>
        <v>0</v>
      </c>
      <c r="CP235" s="17">
        <f>FishAbundance!CP235</f>
        <v>0</v>
      </c>
      <c r="CQ235" s="17">
        <f>FishAbundance!CQ235</f>
        <v>0</v>
      </c>
      <c r="CR235" s="17">
        <f>FishAbundance!CR235</f>
        <v>0</v>
      </c>
      <c r="CS235" s="17">
        <f>FishAbundance!CS235</f>
        <v>2</v>
      </c>
      <c r="CT235" s="17">
        <f>FishAbundance!CT235</f>
        <v>0</v>
      </c>
      <c r="CU235" s="17">
        <f>FishAbundance!CU235</f>
        <v>0</v>
      </c>
      <c r="CV235" s="17">
        <f>FishAbundance!CV235</f>
        <v>0</v>
      </c>
      <c r="CW235" s="17">
        <f>FishAbundance!CW235</f>
        <v>0</v>
      </c>
      <c r="CX235" s="17">
        <f>FishAbundance!CX235</f>
        <v>0</v>
      </c>
      <c r="CY235" s="17">
        <f>FishAbundance!CY235</f>
        <v>0</v>
      </c>
      <c r="CZ235" s="17">
        <f>FishAbundance!CZ235</f>
        <v>0</v>
      </c>
      <c r="DA235" s="17">
        <f>FishAbundance!DA235</f>
        <v>3</v>
      </c>
      <c r="DB235" s="17">
        <f>FishAbundance!DB235</f>
        <v>0</v>
      </c>
      <c r="DC235" s="17">
        <f>FishAbundance!DC235</f>
        <v>2</v>
      </c>
      <c r="DD235" s="17">
        <f>FishAbundance!DD235</f>
        <v>0</v>
      </c>
      <c r="DE235" s="17">
        <f>FishAbundance!DE235</f>
        <v>0</v>
      </c>
      <c r="DF235" s="17">
        <f>FishAbundance!DF235</f>
        <v>2</v>
      </c>
      <c r="DG235" s="17">
        <f>FishAbundance!DG235</f>
        <v>0</v>
      </c>
      <c r="DH235" s="17">
        <f>FishAbundance!DH235</f>
        <v>0</v>
      </c>
      <c r="DI235" s="17">
        <f>FishAbundance!DI235</f>
        <v>0</v>
      </c>
      <c r="DJ235" s="17">
        <f>FishAbundance!DJ235</f>
        <v>0</v>
      </c>
      <c r="DK235" s="17">
        <f>FishAbundance!DK235</f>
        <v>0</v>
      </c>
      <c r="DL235" s="17">
        <f>FishAbundance!DL235</f>
        <v>0</v>
      </c>
      <c r="DM235" s="17">
        <f>FishAbundance!DM235</f>
        <v>0</v>
      </c>
      <c r="DN235" s="17">
        <f>FishAbundance!DN235</f>
        <v>0</v>
      </c>
      <c r="DO235" s="17">
        <f>FishAbundance!DO235</f>
        <v>0</v>
      </c>
      <c r="DP235" s="17">
        <f>FishAbundance!DP235</f>
        <v>0</v>
      </c>
      <c r="DQ235" s="17">
        <f>FishAbundance!DQ235</f>
        <v>0</v>
      </c>
      <c r="DR235" s="17">
        <f>FishAbundance!DR235</f>
        <v>0</v>
      </c>
      <c r="DS235" s="17">
        <f>FishAbundance!DS235</f>
        <v>0</v>
      </c>
      <c r="DT235" s="17">
        <f>FishAbundance!DT235</f>
        <v>0</v>
      </c>
      <c r="DU235" s="17">
        <f>FishAbundance!DU235</f>
        <v>0</v>
      </c>
      <c r="DV235" s="17">
        <f>FishAbundance!DV235</f>
        <v>1</v>
      </c>
      <c r="DW235" s="17">
        <f>FishAbundance!DW235</f>
        <v>0</v>
      </c>
      <c r="DX235" s="17">
        <f>FishAbundance!DX235</f>
        <v>0</v>
      </c>
      <c r="DY235" s="17">
        <f>FishAbundance!DY235</f>
        <v>0</v>
      </c>
      <c r="DZ235" s="17">
        <f>FishAbundance!DZ235</f>
        <v>0</v>
      </c>
      <c r="EA235" s="17">
        <f>FishAbundance!EA235</f>
        <v>0</v>
      </c>
      <c r="EB235" s="17">
        <f>FishAbundance!EB235</f>
        <v>2</v>
      </c>
      <c r="EC235" s="17">
        <f>FishAbundance!EC235</f>
        <v>0</v>
      </c>
      <c r="ED235" s="17">
        <f>FishAbundance!ED235</f>
        <v>0</v>
      </c>
      <c r="EE235" s="17">
        <f>FishAbundance!EE235</f>
        <v>0</v>
      </c>
      <c r="EF235" s="17">
        <f>FishAbundance!EF235</f>
        <v>2</v>
      </c>
      <c r="EG235" s="17">
        <f>FishAbundance!EG235</f>
        <v>0</v>
      </c>
      <c r="EH235" s="17">
        <f>FishAbundance!EH235</f>
        <v>0</v>
      </c>
      <c r="EI235" s="17">
        <f>FishAbundance!EI235</f>
        <v>0</v>
      </c>
      <c r="EJ235" s="17">
        <f>FishAbundance!EJ235</f>
        <v>0</v>
      </c>
      <c r="EK235" s="17">
        <f>FishAbundance!EK235</f>
        <v>0</v>
      </c>
      <c r="EL235" s="17">
        <f>FishAbundance!EL235</f>
        <v>0</v>
      </c>
      <c r="EM235" s="17">
        <f>FishAbundance!EM235</f>
        <v>0</v>
      </c>
      <c r="EN235" s="17">
        <f>FishAbundance!EN235</f>
        <v>0</v>
      </c>
      <c r="EO235" s="17">
        <f>FishAbundance!EO235</f>
        <v>0</v>
      </c>
      <c r="EP235" s="17">
        <f>FishAbundance!EP235</f>
        <v>0</v>
      </c>
      <c r="EQ235" s="17">
        <f>FishAbundance!EQ235</f>
        <v>0</v>
      </c>
      <c r="ER235" s="17">
        <f>FishAbundance!ER235</f>
        <v>0</v>
      </c>
      <c r="ES235" s="17">
        <f>FishAbundance!ES235</f>
        <v>0</v>
      </c>
      <c r="ET235" s="17">
        <f>FishAbundance!ET235</f>
        <v>0</v>
      </c>
      <c r="EU235" s="17">
        <f>FishAbundance!EU235</f>
        <v>0</v>
      </c>
      <c r="EV235" s="17">
        <f>FishAbundance!EV235</f>
        <v>0</v>
      </c>
      <c r="EW235" s="17">
        <f>FishAbundance!EW235</f>
        <v>0</v>
      </c>
      <c r="EX235" s="17">
        <f>FishAbundance!EX235</f>
        <v>0</v>
      </c>
      <c r="EY235" s="17">
        <f>FishAbundance!EY235</f>
        <v>0</v>
      </c>
      <c r="EZ235" s="17">
        <f>FishAbundance!EZ235</f>
        <v>0</v>
      </c>
      <c r="FA235" s="17">
        <f>FishAbundance!FA235</f>
        <v>0</v>
      </c>
      <c r="FB235" s="17">
        <f>FishAbundance!FB235</f>
        <v>0</v>
      </c>
      <c r="FC235" s="17">
        <f>FishAbundance!FC235</f>
        <v>0</v>
      </c>
      <c r="FE235" s="17">
        <f>VLOOKUP($A235, SiteInfo!$A$2:$R$480, MATCH(FishAbundancePRIMER!FE$1, SiteInfo!$A$1:$R$1,0), 0)</f>
        <v>19</v>
      </c>
      <c r="FF235" s="17">
        <f>VLOOKUP($A235, SiteInfo!$A$2:$R$480, MATCH(FishAbundancePRIMER!FF$1, SiteInfo!$A$1:$R$1,0), 0)</f>
        <v>12</v>
      </c>
      <c r="FG235" s="17">
        <f>VLOOKUP($A235, SiteInfo!$A$2:$R$480, MATCH(FishAbundancePRIMER!FG$1, SiteInfo!$A$1:$R$1,0), 0)</f>
        <v>2000</v>
      </c>
      <c r="FH235" s="17" t="str">
        <f>VLOOKUP($A235, SiteInfo!$A$2:$R$480, MATCH(FishAbundancePRIMER!FH$1, SiteInfo!$A$1:$R$1,0), 0)</f>
        <v>CD</v>
      </c>
      <c r="FI235" s="17">
        <f>VLOOKUP($A235, SiteInfo!$A$2:$R$480, MATCH(FishAbundancePRIMER!FI$1, SiteInfo!$A$1:$R$1,0), 0)</f>
        <v>2</v>
      </c>
      <c r="FJ235" s="17" t="str">
        <f>VLOOKUP($A235, SiteInfo!$A$2:$R$480, MATCH(FishAbundancePRIMER!FJ$1, SiteInfo!$A$1:$R$1,0), 0)</f>
        <v>Saddleback Island</v>
      </c>
      <c r="FK235" s="17" t="str">
        <f>VLOOKUP($A235, SiteInfo!$A$2:$R$480, MATCH(FishAbundancePRIMER!FK$1, SiteInfo!$A$1:$R$1,0), 0)</f>
        <v>North Taranaki</v>
      </c>
      <c r="FL235" s="17" t="str">
        <f>VLOOKUP($A235, SiteInfo!$A$2:$R$480, MATCH(FishAbundancePRIMER!FL$1, SiteInfo!$A$1:$R$1,0), 0)</f>
        <v>TNK</v>
      </c>
      <c r="FM235" s="17" t="str">
        <f>VLOOKUP($A235, SiteInfo!$A$2:$R$480, MATCH(FishAbundancePRIMER!FM$1, SiteInfo!$A$1:$R$1,0), 0)</f>
        <v>Taranaki</v>
      </c>
      <c r="FN235" s="17" t="str">
        <f>VLOOKUP($A235, SiteInfo!$A$2:$R$480, MATCH(FishAbundancePRIMER!FN$1, SiteInfo!$A$1:$R$1,0), 0)</f>
        <v>Nt</v>
      </c>
      <c r="FO235" s="17" t="str">
        <f>VLOOKUP($A235, SiteInfo!$A$2:$R$480, MATCH(FishAbundancePRIMER!FO$1, SiteInfo!$A$1:$R$1,0), 0)</f>
        <v>NWNI</v>
      </c>
    </row>
    <row r="236" spans="1:171" x14ac:dyDescent="0.25">
      <c r="A236" s="11" t="str">
        <f>FishAbundance!A236</f>
        <v>Nt7</v>
      </c>
      <c r="B236" s="17">
        <f>FishAbundance!B236</f>
        <v>0</v>
      </c>
      <c r="C236" s="17">
        <f>FishAbundance!C236</f>
        <v>0</v>
      </c>
      <c r="D236" s="17">
        <f>FishAbundance!D236</f>
        <v>0</v>
      </c>
      <c r="E236" s="17">
        <f>FishAbundance!E236</f>
        <v>0</v>
      </c>
      <c r="F236" s="17">
        <f>FishAbundance!F236</f>
        <v>0</v>
      </c>
      <c r="G236" s="17">
        <f>FishAbundance!G236</f>
        <v>0</v>
      </c>
      <c r="H236" s="17">
        <f>FishAbundance!H236</f>
        <v>0</v>
      </c>
      <c r="I236" s="17">
        <f>FishAbundance!I236</f>
        <v>0</v>
      </c>
      <c r="J236" s="17">
        <f>FishAbundance!J236</f>
        <v>0</v>
      </c>
      <c r="K236" s="17">
        <f>FishAbundance!K236</f>
        <v>0</v>
      </c>
      <c r="L236" s="17">
        <f>FishAbundance!L236</f>
        <v>0</v>
      </c>
      <c r="M236" s="17">
        <f>FishAbundance!M236</f>
        <v>0</v>
      </c>
      <c r="N236" s="17">
        <f>FishAbundance!N236</f>
        <v>0</v>
      </c>
      <c r="O236" s="17">
        <f>FishAbundance!O236</f>
        <v>0</v>
      </c>
      <c r="P236" s="17">
        <f>FishAbundance!P236</f>
        <v>0</v>
      </c>
      <c r="Q236" s="17">
        <f>FishAbundance!Q236</f>
        <v>0</v>
      </c>
      <c r="R236" s="17">
        <f>FishAbundance!R236</f>
        <v>0</v>
      </c>
      <c r="S236" s="17">
        <f>FishAbundance!S236</f>
        <v>0</v>
      </c>
      <c r="T236" s="17">
        <f>FishAbundance!T236</f>
        <v>0</v>
      </c>
      <c r="U236" s="17">
        <f>FishAbundance!U236</f>
        <v>0</v>
      </c>
      <c r="V236" s="17">
        <f>FishAbundance!V236</f>
        <v>0</v>
      </c>
      <c r="W236" s="17">
        <f>FishAbundance!W236</f>
        <v>0</v>
      </c>
      <c r="X236" s="17">
        <f>FishAbundance!X236</f>
        <v>0</v>
      </c>
      <c r="Y236" s="17">
        <f>FishAbundance!Y236</f>
        <v>0</v>
      </c>
      <c r="Z236" s="17">
        <f>FishAbundance!Z236</f>
        <v>0</v>
      </c>
      <c r="AA236" s="17">
        <f>FishAbundance!AA236</f>
        <v>0</v>
      </c>
      <c r="AB236" s="17">
        <f>FishAbundance!AB236</f>
        <v>0</v>
      </c>
      <c r="AC236" s="17">
        <f>FishAbundance!AC236</f>
        <v>0</v>
      </c>
      <c r="AD236" s="17">
        <f>FishAbundance!AD236</f>
        <v>0</v>
      </c>
      <c r="AE236" s="17">
        <f>FishAbundance!AE236</f>
        <v>0</v>
      </c>
      <c r="AF236" s="17">
        <f>FishAbundance!AF236</f>
        <v>0</v>
      </c>
      <c r="AG236" s="17">
        <f>FishAbundance!AG236</f>
        <v>0</v>
      </c>
      <c r="AH236" s="17">
        <f>FishAbundance!AH236</f>
        <v>0</v>
      </c>
      <c r="AI236" s="17">
        <f>FishAbundance!AI236</f>
        <v>0</v>
      </c>
      <c r="AJ236" s="17">
        <f>FishAbundance!AJ236</f>
        <v>0</v>
      </c>
      <c r="AK236" s="17">
        <f>FishAbundance!AK236</f>
        <v>0</v>
      </c>
      <c r="AL236" s="17">
        <f>FishAbundance!AL236</f>
        <v>0</v>
      </c>
      <c r="AM236" s="17">
        <f>FishAbundance!AM236</f>
        <v>0</v>
      </c>
      <c r="AN236" s="17">
        <f>FishAbundance!AN236</f>
        <v>0</v>
      </c>
      <c r="AO236" s="17">
        <f>FishAbundance!AO236</f>
        <v>0</v>
      </c>
      <c r="AP236" s="17">
        <f>FishAbundance!AP236</f>
        <v>0</v>
      </c>
      <c r="AQ236" s="17">
        <f>FishAbundance!AQ236</f>
        <v>0</v>
      </c>
      <c r="AR236" s="17">
        <f>FishAbundance!AR236</f>
        <v>0</v>
      </c>
      <c r="AS236" s="17">
        <f>FishAbundance!AS236</f>
        <v>0</v>
      </c>
      <c r="AT236" s="17">
        <f>FishAbundance!AT236</f>
        <v>0</v>
      </c>
      <c r="AU236" s="17">
        <f>FishAbundance!AU236</f>
        <v>0</v>
      </c>
      <c r="AV236" s="17">
        <f>FishAbundance!AV236</f>
        <v>0</v>
      </c>
      <c r="AW236" s="17">
        <f>FishAbundance!AW236</f>
        <v>0</v>
      </c>
      <c r="AX236" s="17">
        <f>FishAbundance!AX236</f>
        <v>0</v>
      </c>
      <c r="AY236" s="17">
        <f>FishAbundance!AY236</f>
        <v>0</v>
      </c>
      <c r="AZ236" s="17">
        <f>FishAbundance!AZ236</f>
        <v>0</v>
      </c>
      <c r="BA236" s="17">
        <f>FishAbundance!BA236</f>
        <v>0</v>
      </c>
      <c r="BB236" s="17">
        <f>FishAbundance!BB236</f>
        <v>0</v>
      </c>
      <c r="BC236" s="17">
        <f>FishAbundance!BC236</f>
        <v>0</v>
      </c>
      <c r="BD236" s="17">
        <f>FishAbundance!BD236</f>
        <v>0</v>
      </c>
      <c r="BE236" s="17">
        <f>FishAbundance!BE236</f>
        <v>0</v>
      </c>
      <c r="BF236" s="17">
        <f>FishAbundance!BF236</f>
        <v>0</v>
      </c>
      <c r="BG236" s="17">
        <f>FishAbundance!BG236</f>
        <v>0</v>
      </c>
      <c r="BH236" s="17">
        <f>FishAbundance!BH236</f>
        <v>0</v>
      </c>
      <c r="BI236" s="17">
        <f>FishAbundance!BI236</f>
        <v>0</v>
      </c>
      <c r="BJ236" s="17">
        <f>FishAbundance!BJ236</f>
        <v>0</v>
      </c>
      <c r="BK236" s="17">
        <f>FishAbundance!BK236</f>
        <v>0</v>
      </c>
      <c r="BL236" s="17">
        <f>FishAbundance!BL236</f>
        <v>0</v>
      </c>
      <c r="BM236" s="17">
        <f>FishAbundance!BM236</f>
        <v>0</v>
      </c>
      <c r="BN236" s="17">
        <f>FishAbundance!BN236</f>
        <v>0</v>
      </c>
      <c r="BO236" s="17">
        <f>FishAbundance!BO236</f>
        <v>0</v>
      </c>
      <c r="BP236" s="17">
        <f>FishAbundance!BP236</f>
        <v>0</v>
      </c>
      <c r="BQ236" s="17">
        <f>FishAbundance!BQ236</f>
        <v>0</v>
      </c>
      <c r="BR236" s="17">
        <f>FishAbundance!BR236</f>
        <v>0</v>
      </c>
      <c r="BS236" s="17">
        <f>FishAbundance!BS236</f>
        <v>0</v>
      </c>
      <c r="BT236" s="17">
        <f>FishAbundance!BT236</f>
        <v>0</v>
      </c>
      <c r="BU236" s="17">
        <f>FishAbundance!BU236</f>
        <v>0</v>
      </c>
      <c r="BV236" s="17">
        <f>FishAbundance!BV236</f>
        <v>0</v>
      </c>
      <c r="BW236" s="17">
        <f>FishAbundance!BW236</f>
        <v>0</v>
      </c>
      <c r="BX236" s="17">
        <f>FishAbundance!BX236</f>
        <v>0</v>
      </c>
      <c r="BY236" s="17">
        <f>FishAbundance!BY236</f>
        <v>0</v>
      </c>
      <c r="BZ236" s="17">
        <f>FishAbundance!BZ236</f>
        <v>0</v>
      </c>
      <c r="CA236" s="17">
        <f>FishAbundance!CA236</f>
        <v>0</v>
      </c>
      <c r="CB236" s="17">
        <f>FishAbundance!CB236</f>
        <v>0</v>
      </c>
      <c r="CC236" s="17">
        <f>FishAbundance!CC236</f>
        <v>0</v>
      </c>
      <c r="CD236" s="17">
        <f>FishAbundance!CD236</f>
        <v>0</v>
      </c>
      <c r="CE236" s="17">
        <f>FishAbundance!CE236</f>
        <v>0</v>
      </c>
      <c r="CF236" s="17">
        <f>FishAbundance!CF236</f>
        <v>0</v>
      </c>
      <c r="CG236" s="17">
        <f>FishAbundance!CG236</f>
        <v>0</v>
      </c>
      <c r="CH236" s="17">
        <f>FishAbundance!CH236</f>
        <v>0</v>
      </c>
      <c r="CI236" s="17">
        <f>FishAbundance!CI236</f>
        <v>0</v>
      </c>
      <c r="CJ236" s="17">
        <f>FishAbundance!CJ236</f>
        <v>0</v>
      </c>
      <c r="CK236" s="17">
        <f>FishAbundance!CK236</f>
        <v>0</v>
      </c>
      <c r="CL236" s="17">
        <f>FishAbundance!CL236</f>
        <v>0</v>
      </c>
      <c r="CM236" s="17">
        <f>FishAbundance!CM236</f>
        <v>0</v>
      </c>
      <c r="CN236" s="17">
        <f>FishAbundance!CN236</f>
        <v>0</v>
      </c>
      <c r="CO236" s="17">
        <f>FishAbundance!CO236</f>
        <v>0</v>
      </c>
      <c r="CP236" s="17">
        <f>FishAbundance!CP236</f>
        <v>0</v>
      </c>
      <c r="CQ236" s="17">
        <f>FishAbundance!CQ236</f>
        <v>0</v>
      </c>
      <c r="CR236" s="17">
        <f>FishAbundance!CR236</f>
        <v>0</v>
      </c>
      <c r="CS236" s="17">
        <f>FishAbundance!CS236</f>
        <v>2</v>
      </c>
      <c r="CT236" s="17">
        <f>FishAbundance!CT236</f>
        <v>0</v>
      </c>
      <c r="CU236" s="17">
        <f>FishAbundance!CU236</f>
        <v>0</v>
      </c>
      <c r="CV236" s="17">
        <f>FishAbundance!CV236</f>
        <v>0</v>
      </c>
      <c r="CW236" s="17">
        <f>FishAbundance!CW236</f>
        <v>0</v>
      </c>
      <c r="CX236" s="17">
        <f>FishAbundance!CX236</f>
        <v>0</v>
      </c>
      <c r="CY236" s="17">
        <f>FishAbundance!CY236</f>
        <v>0</v>
      </c>
      <c r="CZ236" s="17">
        <f>FishAbundance!CZ236</f>
        <v>0</v>
      </c>
      <c r="DA236" s="17">
        <f>FishAbundance!DA236</f>
        <v>2</v>
      </c>
      <c r="DB236" s="17">
        <f>FishAbundance!DB236</f>
        <v>0</v>
      </c>
      <c r="DC236" s="17">
        <f>FishAbundance!DC236</f>
        <v>2</v>
      </c>
      <c r="DD236" s="17">
        <f>FishAbundance!DD236</f>
        <v>0</v>
      </c>
      <c r="DE236" s="17">
        <f>FishAbundance!DE236</f>
        <v>0</v>
      </c>
      <c r="DF236" s="17">
        <f>FishAbundance!DF236</f>
        <v>2</v>
      </c>
      <c r="DG236" s="17">
        <f>FishAbundance!DG236</f>
        <v>0</v>
      </c>
      <c r="DH236" s="17">
        <f>FishAbundance!DH236</f>
        <v>0</v>
      </c>
      <c r="DI236" s="17">
        <f>FishAbundance!DI236</f>
        <v>0</v>
      </c>
      <c r="DJ236" s="17">
        <f>FishAbundance!DJ236</f>
        <v>0</v>
      </c>
      <c r="DK236" s="17">
        <f>FishAbundance!DK236</f>
        <v>0</v>
      </c>
      <c r="DL236" s="17">
        <f>FishAbundance!DL236</f>
        <v>0</v>
      </c>
      <c r="DM236" s="17">
        <f>FishAbundance!DM236</f>
        <v>0</v>
      </c>
      <c r="DN236" s="17">
        <f>FishAbundance!DN236</f>
        <v>0</v>
      </c>
      <c r="DO236" s="17">
        <f>FishAbundance!DO236</f>
        <v>0</v>
      </c>
      <c r="DP236" s="17">
        <f>FishAbundance!DP236</f>
        <v>0</v>
      </c>
      <c r="DQ236" s="17">
        <f>FishAbundance!DQ236</f>
        <v>0</v>
      </c>
      <c r="DR236" s="17">
        <f>FishAbundance!DR236</f>
        <v>0</v>
      </c>
      <c r="DS236" s="17">
        <f>FishAbundance!DS236</f>
        <v>0</v>
      </c>
      <c r="DT236" s="17">
        <f>FishAbundance!DT236</f>
        <v>0</v>
      </c>
      <c r="DU236" s="17">
        <f>FishAbundance!DU236</f>
        <v>0</v>
      </c>
      <c r="DV236" s="17">
        <f>FishAbundance!DV236</f>
        <v>0</v>
      </c>
      <c r="DW236" s="17">
        <f>FishAbundance!DW236</f>
        <v>0</v>
      </c>
      <c r="DX236" s="17">
        <f>FishAbundance!DX236</f>
        <v>0</v>
      </c>
      <c r="DY236" s="17">
        <f>FishAbundance!DY236</f>
        <v>0</v>
      </c>
      <c r="DZ236" s="17">
        <f>FishAbundance!DZ236</f>
        <v>0</v>
      </c>
      <c r="EA236" s="17">
        <f>FishAbundance!EA236</f>
        <v>0</v>
      </c>
      <c r="EB236" s="17">
        <f>FishAbundance!EB236</f>
        <v>2</v>
      </c>
      <c r="EC236" s="17">
        <f>FishAbundance!EC236</f>
        <v>2</v>
      </c>
      <c r="ED236" s="17">
        <f>FishAbundance!ED236</f>
        <v>0</v>
      </c>
      <c r="EE236" s="17">
        <f>FishAbundance!EE236</f>
        <v>0</v>
      </c>
      <c r="EF236" s="17">
        <f>FishAbundance!EF236</f>
        <v>2</v>
      </c>
      <c r="EG236" s="17">
        <f>FishAbundance!EG236</f>
        <v>0</v>
      </c>
      <c r="EH236" s="17">
        <f>FishAbundance!EH236</f>
        <v>0</v>
      </c>
      <c r="EI236" s="17">
        <f>FishAbundance!EI236</f>
        <v>0</v>
      </c>
      <c r="EJ236" s="17">
        <f>FishAbundance!EJ236</f>
        <v>0</v>
      </c>
      <c r="EK236" s="17">
        <f>FishAbundance!EK236</f>
        <v>0</v>
      </c>
      <c r="EL236" s="17">
        <f>FishAbundance!EL236</f>
        <v>1</v>
      </c>
      <c r="EM236" s="17">
        <f>FishAbundance!EM236</f>
        <v>0</v>
      </c>
      <c r="EN236" s="17">
        <f>FishAbundance!EN236</f>
        <v>0</v>
      </c>
      <c r="EO236" s="17">
        <f>FishAbundance!EO236</f>
        <v>2</v>
      </c>
      <c r="EP236" s="17">
        <f>FishAbundance!EP236</f>
        <v>0</v>
      </c>
      <c r="EQ236" s="17">
        <f>FishAbundance!EQ236</f>
        <v>0</v>
      </c>
      <c r="ER236" s="17">
        <f>FishAbundance!ER236</f>
        <v>2</v>
      </c>
      <c r="ES236" s="17">
        <f>FishAbundance!ES236</f>
        <v>0</v>
      </c>
      <c r="ET236" s="17">
        <f>FishAbundance!ET236</f>
        <v>0</v>
      </c>
      <c r="EU236" s="17">
        <f>FishAbundance!EU236</f>
        <v>0</v>
      </c>
      <c r="EV236" s="17">
        <f>FishAbundance!EV236</f>
        <v>0</v>
      </c>
      <c r="EW236" s="17">
        <f>FishAbundance!EW236</f>
        <v>0</v>
      </c>
      <c r="EX236" s="17">
        <f>FishAbundance!EX236</f>
        <v>0</v>
      </c>
      <c r="EY236" s="17">
        <f>FishAbundance!EY236</f>
        <v>0</v>
      </c>
      <c r="EZ236" s="17">
        <f>FishAbundance!EZ236</f>
        <v>0</v>
      </c>
      <c r="FA236" s="17">
        <f>FishAbundance!FA236</f>
        <v>0</v>
      </c>
      <c r="FB236" s="17">
        <f>FishAbundance!FB236</f>
        <v>0</v>
      </c>
      <c r="FC236" s="17">
        <f>FishAbundance!FC236</f>
        <v>0</v>
      </c>
      <c r="FE236" s="17">
        <f>VLOOKUP($A236, SiteInfo!$A$2:$R$480, MATCH(FishAbundancePRIMER!FE$1, SiteInfo!$A$1:$R$1,0), 0)</f>
        <v>20</v>
      </c>
      <c r="FF236" s="17">
        <f>VLOOKUP($A236, SiteInfo!$A$2:$R$480, MATCH(FishAbundancePRIMER!FF$1, SiteInfo!$A$1:$R$1,0), 0)</f>
        <v>12</v>
      </c>
      <c r="FG236" s="17">
        <f>VLOOKUP($A236, SiteInfo!$A$2:$R$480, MATCH(FishAbundancePRIMER!FG$1, SiteInfo!$A$1:$R$1,0), 0)</f>
        <v>2000</v>
      </c>
      <c r="FH236" s="17" t="str">
        <f>VLOOKUP($A236, SiteInfo!$A$2:$R$480, MATCH(FishAbundancePRIMER!FH$1, SiteInfo!$A$1:$R$1,0), 0)</f>
        <v>CD</v>
      </c>
      <c r="FI236" s="17">
        <f>VLOOKUP($A236, SiteInfo!$A$2:$R$480, MATCH(FishAbundancePRIMER!FI$1, SiteInfo!$A$1:$R$1,0), 0)</f>
        <v>2</v>
      </c>
      <c r="FJ236" s="17" t="str">
        <f>VLOOKUP($A236, SiteInfo!$A$2:$R$480, MATCH(FishAbundancePRIMER!FJ$1, SiteInfo!$A$1:$R$1,0), 0)</f>
        <v>Shilling Rock</v>
      </c>
      <c r="FK236" s="17" t="str">
        <f>VLOOKUP($A236, SiteInfo!$A$2:$R$480, MATCH(FishAbundancePRIMER!FK$1, SiteInfo!$A$1:$R$1,0), 0)</f>
        <v>North Taranaki</v>
      </c>
      <c r="FL236" s="17" t="str">
        <f>VLOOKUP($A236, SiteInfo!$A$2:$R$480, MATCH(FishAbundancePRIMER!FL$1, SiteInfo!$A$1:$R$1,0), 0)</f>
        <v>TNK</v>
      </c>
      <c r="FM236" s="17" t="str">
        <f>VLOOKUP($A236, SiteInfo!$A$2:$R$480, MATCH(FishAbundancePRIMER!FM$1, SiteInfo!$A$1:$R$1,0), 0)</f>
        <v>Taranaki</v>
      </c>
      <c r="FN236" s="17" t="str">
        <f>VLOOKUP($A236, SiteInfo!$A$2:$R$480, MATCH(FishAbundancePRIMER!FN$1, SiteInfo!$A$1:$R$1,0), 0)</f>
        <v>Nt</v>
      </c>
      <c r="FO236" s="17" t="str">
        <f>VLOOKUP($A236, SiteInfo!$A$2:$R$480, MATCH(FishAbundancePRIMER!FO$1, SiteInfo!$A$1:$R$1,0), 0)</f>
        <v>NWNI</v>
      </c>
    </row>
    <row r="237" spans="1:171" x14ac:dyDescent="0.25">
      <c r="A237" s="11" t="str">
        <f>FishAbundance!A237</f>
        <v>Nt8</v>
      </c>
      <c r="B237" s="17">
        <f>FishAbundance!B237</f>
        <v>0</v>
      </c>
      <c r="C237" s="17">
        <f>FishAbundance!C237</f>
        <v>0</v>
      </c>
      <c r="D237" s="17">
        <f>FishAbundance!D237</f>
        <v>0</v>
      </c>
      <c r="E237" s="17">
        <f>FishAbundance!E237</f>
        <v>0</v>
      </c>
      <c r="F237" s="17">
        <f>FishAbundance!F237</f>
        <v>0</v>
      </c>
      <c r="G237" s="17">
        <f>FishAbundance!G237</f>
        <v>0</v>
      </c>
      <c r="H237" s="17">
        <f>FishAbundance!H237</f>
        <v>0</v>
      </c>
      <c r="I237" s="17">
        <f>FishAbundance!I237</f>
        <v>0</v>
      </c>
      <c r="J237" s="17">
        <f>FishAbundance!J237</f>
        <v>0</v>
      </c>
      <c r="K237" s="17">
        <f>FishAbundance!K237</f>
        <v>0</v>
      </c>
      <c r="L237" s="17">
        <f>FishAbundance!L237</f>
        <v>0</v>
      </c>
      <c r="M237" s="17">
        <f>FishAbundance!M237</f>
        <v>0</v>
      </c>
      <c r="N237" s="17">
        <f>FishAbundance!N237</f>
        <v>0</v>
      </c>
      <c r="O237" s="17">
        <f>FishAbundance!O237</f>
        <v>0</v>
      </c>
      <c r="P237" s="17">
        <f>FishAbundance!P237</f>
        <v>0</v>
      </c>
      <c r="Q237" s="17">
        <f>FishAbundance!Q237</f>
        <v>0</v>
      </c>
      <c r="R237" s="17">
        <f>FishAbundance!R237</f>
        <v>0</v>
      </c>
      <c r="S237" s="17">
        <f>FishAbundance!S237</f>
        <v>0</v>
      </c>
      <c r="T237" s="17">
        <f>FishAbundance!T237</f>
        <v>0</v>
      </c>
      <c r="U237" s="17">
        <f>FishAbundance!U237</f>
        <v>0</v>
      </c>
      <c r="V237" s="17">
        <f>FishAbundance!V237</f>
        <v>0</v>
      </c>
      <c r="W237" s="17">
        <f>FishAbundance!W237</f>
        <v>0</v>
      </c>
      <c r="X237" s="17">
        <f>FishAbundance!X237</f>
        <v>0</v>
      </c>
      <c r="Y237" s="17">
        <f>FishAbundance!Y237</f>
        <v>0</v>
      </c>
      <c r="Z237" s="17">
        <f>FishAbundance!Z237</f>
        <v>0</v>
      </c>
      <c r="AA237" s="17">
        <f>FishAbundance!AA237</f>
        <v>0</v>
      </c>
      <c r="AB237" s="17">
        <f>FishAbundance!AB237</f>
        <v>0</v>
      </c>
      <c r="AC237" s="17">
        <f>FishAbundance!AC237</f>
        <v>0</v>
      </c>
      <c r="AD237" s="17">
        <f>FishAbundance!AD237</f>
        <v>0</v>
      </c>
      <c r="AE237" s="17">
        <f>FishAbundance!AE237</f>
        <v>0</v>
      </c>
      <c r="AF237" s="17">
        <f>FishAbundance!AF237</f>
        <v>0</v>
      </c>
      <c r="AG237" s="17">
        <f>FishAbundance!AG237</f>
        <v>2</v>
      </c>
      <c r="AH237" s="17">
        <f>FishAbundance!AH237</f>
        <v>0</v>
      </c>
      <c r="AI237" s="17">
        <f>FishAbundance!AI237</f>
        <v>0</v>
      </c>
      <c r="AJ237" s="17">
        <f>FishAbundance!AJ237</f>
        <v>0</v>
      </c>
      <c r="AK237" s="17">
        <f>FishAbundance!AK237</f>
        <v>0</v>
      </c>
      <c r="AL237" s="17">
        <f>FishAbundance!AL237</f>
        <v>0</v>
      </c>
      <c r="AM237" s="17">
        <f>FishAbundance!AM237</f>
        <v>1</v>
      </c>
      <c r="AN237" s="17">
        <f>FishAbundance!AN237</f>
        <v>0</v>
      </c>
      <c r="AO237" s="17">
        <f>FishAbundance!AO237</f>
        <v>0</v>
      </c>
      <c r="AP237" s="17">
        <f>FishAbundance!AP237</f>
        <v>0</v>
      </c>
      <c r="AQ237" s="17">
        <f>FishAbundance!AQ237</f>
        <v>0</v>
      </c>
      <c r="AR237" s="17">
        <f>FishAbundance!AR237</f>
        <v>0</v>
      </c>
      <c r="AS237" s="17">
        <f>FishAbundance!AS237</f>
        <v>0</v>
      </c>
      <c r="AT237" s="17">
        <f>FishAbundance!AT237</f>
        <v>0</v>
      </c>
      <c r="AU237" s="17">
        <f>FishAbundance!AU237</f>
        <v>0</v>
      </c>
      <c r="AV237" s="17">
        <f>FishAbundance!AV237</f>
        <v>0</v>
      </c>
      <c r="AW237" s="17">
        <f>FishAbundance!AW237</f>
        <v>0</v>
      </c>
      <c r="AX237" s="17">
        <f>FishAbundance!AX237</f>
        <v>0</v>
      </c>
      <c r="AY237" s="17">
        <f>FishAbundance!AY237</f>
        <v>0</v>
      </c>
      <c r="AZ237" s="17">
        <f>FishAbundance!AZ237</f>
        <v>0</v>
      </c>
      <c r="BA237" s="17">
        <f>FishAbundance!BA237</f>
        <v>0</v>
      </c>
      <c r="BB237" s="17">
        <f>FishAbundance!BB237</f>
        <v>0</v>
      </c>
      <c r="BC237" s="17">
        <f>FishAbundance!BC237</f>
        <v>0</v>
      </c>
      <c r="BD237" s="17">
        <f>FishAbundance!BD237</f>
        <v>0</v>
      </c>
      <c r="BE237" s="17">
        <f>FishAbundance!BE237</f>
        <v>0</v>
      </c>
      <c r="BF237" s="17">
        <f>FishAbundance!BF237</f>
        <v>0</v>
      </c>
      <c r="BG237" s="17">
        <f>FishAbundance!BG237</f>
        <v>0</v>
      </c>
      <c r="BH237" s="17">
        <f>FishAbundance!BH237</f>
        <v>0</v>
      </c>
      <c r="BI237" s="17">
        <f>FishAbundance!BI237</f>
        <v>0</v>
      </c>
      <c r="BJ237" s="17">
        <f>FishAbundance!BJ237</f>
        <v>0</v>
      </c>
      <c r="BK237" s="17">
        <f>FishAbundance!BK237</f>
        <v>0</v>
      </c>
      <c r="BL237" s="17">
        <f>FishAbundance!BL237</f>
        <v>0</v>
      </c>
      <c r="BM237" s="17">
        <f>FishAbundance!BM237</f>
        <v>0</v>
      </c>
      <c r="BN237" s="17">
        <f>FishAbundance!BN237</f>
        <v>0</v>
      </c>
      <c r="BO237" s="17">
        <f>FishAbundance!BO237</f>
        <v>0</v>
      </c>
      <c r="BP237" s="17">
        <f>FishAbundance!BP237</f>
        <v>0</v>
      </c>
      <c r="BQ237" s="17">
        <f>FishAbundance!BQ237</f>
        <v>0</v>
      </c>
      <c r="BR237" s="17">
        <f>FishAbundance!BR237</f>
        <v>0</v>
      </c>
      <c r="BS237" s="17">
        <f>FishAbundance!BS237</f>
        <v>0</v>
      </c>
      <c r="BT237" s="17">
        <f>FishAbundance!BT237</f>
        <v>0</v>
      </c>
      <c r="BU237" s="17">
        <f>FishAbundance!BU237</f>
        <v>0</v>
      </c>
      <c r="BV237" s="17">
        <f>FishAbundance!BV237</f>
        <v>0</v>
      </c>
      <c r="BW237" s="17">
        <f>FishAbundance!BW237</f>
        <v>0</v>
      </c>
      <c r="BX237" s="17">
        <f>FishAbundance!BX237</f>
        <v>0</v>
      </c>
      <c r="BY237" s="17">
        <f>FishAbundance!BY237</f>
        <v>0</v>
      </c>
      <c r="BZ237" s="17">
        <f>FishAbundance!BZ237</f>
        <v>0</v>
      </c>
      <c r="CA237" s="17">
        <f>FishAbundance!CA237</f>
        <v>0</v>
      </c>
      <c r="CB237" s="17">
        <f>FishAbundance!CB237</f>
        <v>0</v>
      </c>
      <c r="CC237" s="17">
        <f>FishAbundance!CC237</f>
        <v>0</v>
      </c>
      <c r="CD237" s="17">
        <f>FishAbundance!CD237</f>
        <v>0</v>
      </c>
      <c r="CE237" s="17">
        <f>FishAbundance!CE237</f>
        <v>0</v>
      </c>
      <c r="CF237" s="17">
        <f>FishAbundance!CF237</f>
        <v>0</v>
      </c>
      <c r="CG237" s="17">
        <f>FishAbundance!CG237</f>
        <v>0</v>
      </c>
      <c r="CH237" s="17">
        <f>FishAbundance!CH237</f>
        <v>0</v>
      </c>
      <c r="CI237" s="17">
        <f>FishAbundance!CI237</f>
        <v>0</v>
      </c>
      <c r="CJ237" s="17">
        <f>FishAbundance!CJ237</f>
        <v>0</v>
      </c>
      <c r="CK237" s="17">
        <f>FishAbundance!CK237</f>
        <v>0</v>
      </c>
      <c r="CL237" s="17">
        <f>FishAbundance!CL237</f>
        <v>0</v>
      </c>
      <c r="CM237" s="17">
        <f>FishAbundance!CM237</f>
        <v>0</v>
      </c>
      <c r="CN237" s="17">
        <f>FishAbundance!CN237</f>
        <v>2</v>
      </c>
      <c r="CO237" s="17">
        <f>FishAbundance!CO237</f>
        <v>0</v>
      </c>
      <c r="CP237" s="17">
        <f>FishAbundance!CP237</f>
        <v>0</v>
      </c>
      <c r="CQ237" s="17">
        <f>FishAbundance!CQ237</f>
        <v>0</v>
      </c>
      <c r="CR237" s="17">
        <f>FishAbundance!CR237</f>
        <v>0</v>
      </c>
      <c r="CS237" s="17">
        <f>FishAbundance!CS237</f>
        <v>2</v>
      </c>
      <c r="CT237" s="17">
        <f>FishAbundance!CT237</f>
        <v>0</v>
      </c>
      <c r="CU237" s="17">
        <f>FishAbundance!CU237</f>
        <v>0</v>
      </c>
      <c r="CV237" s="17">
        <f>FishAbundance!CV237</f>
        <v>0</v>
      </c>
      <c r="CW237" s="17">
        <f>FishAbundance!CW237</f>
        <v>0</v>
      </c>
      <c r="CX237" s="17">
        <f>FishAbundance!CX237</f>
        <v>0</v>
      </c>
      <c r="CY237" s="17">
        <f>FishAbundance!CY237</f>
        <v>0</v>
      </c>
      <c r="CZ237" s="17">
        <f>FishAbundance!CZ237</f>
        <v>0</v>
      </c>
      <c r="DA237" s="17">
        <f>FishAbundance!DA237</f>
        <v>3</v>
      </c>
      <c r="DB237" s="17">
        <f>FishAbundance!DB237</f>
        <v>0</v>
      </c>
      <c r="DC237" s="17">
        <f>FishAbundance!DC237</f>
        <v>0</v>
      </c>
      <c r="DD237" s="17">
        <f>FishAbundance!DD237</f>
        <v>0</v>
      </c>
      <c r="DE237" s="17">
        <f>FishAbundance!DE237</f>
        <v>0</v>
      </c>
      <c r="DF237" s="17">
        <f>FishAbundance!DF237</f>
        <v>2</v>
      </c>
      <c r="DG237" s="17">
        <f>FishAbundance!DG237</f>
        <v>0</v>
      </c>
      <c r="DH237" s="17">
        <f>FishAbundance!DH237</f>
        <v>0</v>
      </c>
      <c r="DI237" s="17">
        <f>FishAbundance!DI237</f>
        <v>0</v>
      </c>
      <c r="DJ237" s="17">
        <f>FishAbundance!DJ237</f>
        <v>0</v>
      </c>
      <c r="DK237" s="17">
        <f>FishAbundance!DK237</f>
        <v>0</v>
      </c>
      <c r="DL237" s="17">
        <f>FishAbundance!DL237</f>
        <v>0</v>
      </c>
      <c r="DM237" s="17">
        <f>FishAbundance!DM237</f>
        <v>0</v>
      </c>
      <c r="DN237" s="17">
        <f>FishAbundance!DN237</f>
        <v>0</v>
      </c>
      <c r="DO237" s="17">
        <f>FishAbundance!DO237</f>
        <v>0</v>
      </c>
      <c r="DP237" s="17">
        <f>FishAbundance!DP237</f>
        <v>0</v>
      </c>
      <c r="DQ237" s="17">
        <f>FishAbundance!DQ237</f>
        <v>0</v>
      </c>
      <c r="DR237" s="17">
        <f>FishAbundance!DR237</f>
        <v>0</v>
      </c>
      <c r="DS237" s="17">
        <f>FishAbundance!DS237</f>
        <v>0</v>
      </c>
      <c r="DT237" s="17">
        <f>FishAbundance!DT237</f>
        <v>0</v>
      </c>
      <c r="DU237" s="17">
        <f>FishAbundance!DU237</f>
        <v>0</v>
      </c>
      <c r="DV237" s="17">
        <f>FishAbundance!DV237</f>
        <v>0</v>
      </c>
      <c r="DW237" s="17">
        <f>FishAbundance!DW237</f>
        <v>0</v>
      </c>
      <c r="DX237" s="17">
        <f>FishAbundance!DX237</f>
        <v>0</v>
      </c>
      <c r="DY237" s="17">
        <f>FishAbundance!DY237</f>
        <v>0</v>
      </c>
      <c r="DZ237" s="17">
        <f>FishAbundance!DZ237</f>
        <v>2</v>
      </c>
      <c r="EA237" s="17">
        <f>FishAbundance!EA237</f>
        <v>0</v>
      </c>
      <c r="EB237" s="17">
        <f>FishAbundance!EB237</f>
        <v>2</v>
      </c>
      <c r="EC237" s="17">
        <f>FishAbundance!EC237</f>
        <v>2</v>
      </c>
      <c r="ED237" s="17">
        <f>FishAbundance!ED237</f>
        <v>0</v>
      </c>
      <c r="EE237" s="17">
        <f>FishAbundance!EE237</f>
        <v>0</v>
      </c>
      <c r="EF237" s="17">
        <f>FishAbundance!EF237</f>
        <v>0</v>
      </c>
      <c r="EG237" s="17">
        <f>FishAbundance!EG237</f>
        <v>0</v>
      </c>
      <c r="EH237" s="17">
        <f>FishAbundance!EH237</f>
        <v>0</v>
      </c>
      <c r="EI237" s="17">
        <f>FishAbundance!EI237</f>
        <v>0</v>
      </c>
      <c r="EJ237" s="17">
        <f>FishAbundance!EJ237</f>
        <v>0</v>
      </c>
      <c r="EK237" s="17">
        <f>FishAbundance!EK237</f>
        <v>0</v>
      </c>
      <c r="EL237" s="17">
        <f>FishAbundance!EL237</f>
        <v>0</v>
      </c>
      <c r="EM237" s="17">
        <f>FishAbundance!EM237</f>
        <v>0</v>
      </c>
      <c r="EN237" s="17">
        <f>FishAbundance!EN237</f>
        <v>0</v>
      </c>
      <c r="EO237" s="17">
        <f>FishAbundance!EO237</f>
        <v>2</v>
      </c>
      <c r="EP237" s="17">
        <f>FishAbundance!EP237</f>
        <v>0</v>
      </c>
      <c r="EQ237" s="17">
        <f>FishAbundance!EQ237</f>
        <v>0</v>
      </c>
      <c r="ER237" s="17">
        <f>FishAbundance!ER237</f>
        <v>0</v>
      </c>
      <c r="ES237" s="17">
        <f>FishAbundance!ES237</f>
        <v>0</v>
      </c>
      <c r="ET237" s="17">
        <f>FishAbundance!ET237</f>
        <v>0</v>
      </c>
      <c r="EU237" s="17">
        <f>FishAbundance!EU237</f>
        <v>0</v>
      </c>
      <c r="EV237" s="17">
        <f>FishAbundance!EV237</f>
        <v>0</v>
      </c>
      <c r="EW237" s="17">
        <f>FishAbundance!EW237</f>
        <v>0</v>
      </c>
      <c r="EX237" s="17">
        <f>FishAbundance!EX237</f>
        <v>0</v>
      </c>
      <c r="EY237" s="17">
        <f>FishAbundance!EY237</f>
        <v>0</v>
      </c>
      <c r="EZ237" s="17">
        <f>FishAbundance!EZ237</f>
        <v>0</v>
      </c>
      <c r="FA237" s="17">
        <f>FishAbundance!FA237</f>
        <v>0</v>
      </c>
      <c r="FB237" s="17">
        <f>FishAbundance!FB237</f>
        <v>0</v>
      </c>
      <c r="FC237" s="17">
        <f>FishAbundance!FC237</f>
        <v>0</v>
      </c>
      <c r="FE237" s="17">
        <f>VLOOKUP($A237, SiteInfo!$A$2:$R$480, MATCH(FishAbundancePRIMER!FE$1, SiteInfo!$A$1:$R$1,0), 0)</f>
        <v>20</v>
      </c>
      <c r="FF237" s="17">
        <f>VLOOKUP($A237, SiteInfo!$A$2:$R$480, MATCH(FishAbundancePRIMER!FF$1, SiteInfo!$A$1:$R$1,0), 0)</f>
        <v>12</v>
      </c>
      <c r="FG237" s="17">
        <f>VLOOKUP($A237, SiteInfo!$A$2:$R$480, MATCH(FishAbundancePRIMER!FG$1, SiteInfo!$A$1:$R$1,0), 0)</f>
        <v>2000</v>
      </c>
      <c r="FH237" s="17" t="str">
        <f>VLOOKUP($A237, SiteInfo!$A$2:$R$480, MATCH(FishAbundancePRIMER!FH$1, SiteInfo!$A$1:$R$1,0), 0)</f>
        <v>CD</v>
      </c>
      <c r="FI237" s="17">
        <f>VLOOKUP($A237, SiteInfo!$A$2:$R$480, MATCH(FishAbundancePRIMER!FI$1, SiteInfo!$A$1:$R$1,0), 0)</f>
        <v>2</v>
      </c>
      <c r="FJ237" s="17" t="str">
        <f>VLOOKUP($A237, SiteInfo!$A$2:$R$480, MATCH(FishAbundancePRIMER!FJ$1, SiteInfo!$A$1:$R$1,0), 0)</f>
        <v>Moturoa Island</v>
      </c>
      <c r="FK237" s="17" t="str">
        <f>VLOOKUP($A237, SiteInfo!$A$2:$R$480, MATCH(FishAbundancePRIMER!FK$1, SiteInfo!$A$1:$R$1,0), 0)</f>
        <v>North Taranaki</v>
      </c>
      <c r="FL237" s="17" t="str">
        <f>VLOOKUP($A237, SiteInfo!$A$2:$R$480, MATCH(FishAbundancePRIMER!FL$1, SiteInfo!$A$1:$R$1,0), 0)</f>
        <v>TNK</v>
      </c>
      <c r="FM237" s="17" t="str">
        <f>VLOOKUP($A237, SiteInfo!$A$2:$R$480, MATCH(FishAbundancePRIMER!FM$1, SiteInfo!$A$1:$R$1,0), 0)</f>
        <v>Taranaki</v>
      </c>
      <c r="FN237" s="17" t="str">
        <f>VLOOKUP($A237, SiteInfo!$A$2:$R$480, MATCH(FishAbundancePRIMER!FN$1, SiteInfo!$A$1:$R$1,0), 0)</f>
        <v>Nt</v>
      </c>
      <c r="FO237" s="17" t="str">
        <f>VLOOKUP($A237, SiteInfo!$A$2:$R$480, MATCH(FishAbundancePRIMER!FO$1, SiteInfo!$A$1:$R$1,0), 0)</f>
        <v>NWNI</v>
      </c>
    </row>
    <row r="238" spans="1:171" x14ac:dyDescent="0.25">
      <c r="A238" s="11" t="str">
        <f>FishAbundance!A238</f>
        <v>Nt9</v>
      </c>
      <c r="B238" s="17">
        <f>FishAbundance!B238</f>
        <v>0</v>
      </c>
      <c r="C238" s="17">
        <f>FishAbundance!C238</f>
        <v>0</v>
      </c>
      <c r="D238" s="17">
        <f>FishAbundance!D238</f>
        <v>0</v>
      </c>
      <c r="E238" s="17">
        <f>FishAbundance!E238</f>
        <v>0</v>
      </c>
      <c r="F238" s="17">
        <f>FishAbundance!F238</f>
        <v>0</v>
      </c>
      <c r="G238" s="17">
        <f>FishAbundance!G238</f>
        <v>0</v>
      </c>
      <c r="H238" s="17">
        <f>FishAbundance!H238</f>
        <v>0</v>
      </c>
      <c r="I238" s="17">
        <f>FishAbundance!I238</f>
        <v>0</v>
      </c>
      <c r="J238" s="17">
        <f>FishAbundance!J238</f>
        <v>0</v>
      </c>
      <c r="K238" s="17">
        <f>FishAbundance!K238</f>
        <v>0</v>
      </c>
      <c r="L238" s="17">
        <f>FishAbundance!L238</f>
        <v>0</v>
      </c>
      <c r="M238" s="17">
        <f>FishAbundance!M238</f>
        <v>0</v>
      </c>
      <c r="N238" s="17">
        <f>FishAbundance!N238</f>
        <v>0</v>
      </c>
      <c r="O238" s="17">
        <f>FishAbundance!O238</f>
        <v>0</v>
      </c>
      <c r="P238" s="17">
        <f>FishAbundance!P238</f>
        <v>0</v>
      </c>
      <c r="Q238" s="17">
        <f>FishAbundance!Q238</f>
        <v>0</v>
      </c>
      <c r="R238" s="17">
        <f>FishAbundance!R238</f>
        <v>0</v>
      </c>
      <c r="S238" s="17">
        <f>FishAbundance!S238</f>
        <v>0</v>
      </c>
      <c r="T238" s="17">
        <f>FishAbundance!T238</f>
        <v>0</v>
      </c>
      <c r="U238" s="17">
        <f>FishAbundance!U238</f>
        <v>0</v>
      </c>
      <c r="V238" s="17">
        <f>FishAbundance!V238</f>
        <v>0</v>
      </c>
      <c r="W238" s="17">
        <f>FishAbundance!W238</f>
        <v>0</v>
      </c>
      <c r="X238" s="17">
        <f>FishAbundance!X238</f>
        <v>0</v>
      </c>
      <c r="Y238" s="17">
        <f>FishAbundance!Y238</f>
        <v>0</v>
      </c>
      <c r="Z238" s="17">
        <f>FishAbundance!Z238</f>
        <v>0</v>
      </c>
      <c r="AA238" s="17">
        <f>FishAbundance!AA238</f>
        <v>2</v>
      </c>
      <c r="AB238" s="17">
        <f>FishAbundance!AB238</f>
        <v>0</v>
      </c>
      <c r="AC238" s="17">
        <f>FishAbundance!AC238</f>
        <v>0</v>
      </c>
      <c r="AD238" s="17">
        <f>FishAbundance!AD238</f>
        <v>0</v>
      </c>
      <c r="AE238" s="17">
        <f>FishAbundance!AE238</f>
        <v>0</v>
      </c>
      <c r="AF238" s="17">
        <f>FishAbundance!AF238</f>
        <v>0</v>
      </c>
      <c r="AG238" s="17">
        <f>FishAbundance!AG238</f>
        <v>0</v>
      </c>
      <c r="AH238" s="17">
        <f>FishAbundance!AH238</f>
        <v>0</v>
      </c>
      <c r="AI238" s="17">
        <f>FishAbundance!AI238</f>
        <v>0</v>
      </c>
      <c r="AJ238" s="17">
        <f>FishAbundance!AJ238</f>
        <v>0</v>
      </c>
      <c r="AK238" s="17">
        <f>FishAbundance!AK238</f>
        <v>2</v>
      </c>
      <c r="AL238" s="17">
        <f>FishAbundance!AL238</f>
        <v>0</v>
      </c>
      <c r="AM238" s="17">
        <f>FishAbundance!AM238</f>
        <v>0</v>
      </c>
      <c r="AN238" s="17">
        <f>FishAbundance!AN238</f>
        <v>0</v>
      </c>
      <c r="AO238" s="17">
        <f>FishAbundance!AO238</f>
        <v>0</v>
      </c>
      <c r="AP238" s="17">
        <f>FishAbundance!AP238</f>
        <v>0</v>
      </c>
      <c r="AQ238" s="17">
        <f>FishAbundance!AQ238</f>
        <v>0</v>
      </c>
      <c r="AR238" s="17">
        <f>FishAbundance!AR238</f>
        <v>0</v>
      </c>
      <c r="AS238" s="17">
        <f>FishAbundance!AS238</f>
        <v>2</v>
      </c>
      <c r="AT238" s="17">
        <f>FishAbundance!AT238</f>
        <v>0</v>
      </c>
      <c r="AU238" s="17">
        <f>FishAbundance!AU238</f>
        <v>0</v>
      </c>
      <c r="AV238" s="17">
        <f>FishAbundance!AV238</f>
        <v>2</v>
      </c>
      <c r="AW238" s="17">
        <f>FishAbundance!AW238</f>
        <v>0</v>
      </c>
      <c r="AX238" s="17">
        <f>FishAbundance!AX238</f>
        <v>0</v>
      </c>
      <c r="AY238" s="17">
        <f>FishAbundance!AY238</f>
        <v>0</v>
      </c>
      <c r="AZ238" s="17">
        <f>FishAbundance!AZ238</f>
        <v>0</v>
      </c>
      <c r="BA238" s="17">
        <f>FishAbundance!BA238</f>
        <v>0</v>
      </c>
      <c r="BB238" s="17">
        <f>FishAbundance!BB238</f>
        <v>0</v>
      </c>
      <c r="BC238" s="17">
        <f>FishAbundance!BC238</f>
        <v>0</v>
      </c>
      <c r="BD238" s="17">
        <f>FishAbundance!BD238</f>
        <v>1</v>
      </c>
      <c r="BE238" s="17">
        <f>FishAbundance!BE238</f>
        <v>0</v>
      </c>
      <c r="BF238" s="17">
        <f>FishAbundance!BF238</f>
        <v>0</v>
      </c>
      <c r="BG238" s="17">
        <f>FishAbundance!BG238</f>
        <v>0</v>
      </c>
      <c r="BH238" s="17">
        <f>FishAbundance!BH238</f>
        <v>0</v>
      </c>
      <c r="BI238" s="17">
        <f>FishAbundance!BI238</f>
        <v>0</v>
      </c>
      <c r="BJ238" s="17">
        <f>FishAbundance!BJ238</f>
        <v>0</v>
      </c>
      <c r="BK238" s="17">
        <f>FishAbundance!BK238</f>
        <v>0</v>
      </c>
      <c r="BL238" s="17">
        <f>FishAbundance!BL238</f>
        <v>0</v>
      </c>
      <c r="BM238" s="17">
        <f>FishAbundance!BM238</f>
        <v>0</v>
      </c>
      <c r="BN238" s="17">
        <f>FishAbundance!BN238</f>
        <v>0</v>
      </c>
      <c r="BO238" s="17">
        <f>FishAbundance!BO238</f>
        <v>0</v>
      </c>
      <c r="BP238" s="17">
        <f>FishAbundance!BP238</f>
        <v>0</v>
      </c>
      <c r="BQ238" s="17">
        <f>FishAbundance!BQ238</f>
        <v>0</v>
      </c>
      <c r="BR238" s="17">
        <f>FishAbundance!BR238</f>
        <v>0</v>
      </c>
      <c r="BS238" s="17">
        <f>FishAbundance!BS238</f>
        <v>0</v>
      </c>
      <c r="BT238" s="17">
        <f>FishAbundance!BT238</f>
        <v>0</v>
      </c>
      <c r="BU238" s="17">
        <f>FishAbundance!BU238</f>
        <v>0</v>
      </c>
      <c r="BV238" s="17">
        <f>FishAbundance!BV238</f>
        <v>0</v>
      </c>
      <c r="BW238" s="17">
        <f>FishAbundance!BW238</f>
        <v>0</v>
      </c>
      <c r="BX238" s="17">
        <f>FishAbundance!BX238</f>
        <v>0</v>
      </c>
      <c r="BY238" s="17">
        <f>FishAbundance!BY238</f>
        <v>0</v>
      </c>
      <c r="BZ238" s="17">
        <f>FishAbundance!BZ238</f>
        <v>0</v>
      </c>
      <c r="CA238" s="17">
        <f>FishAbundance!CA238</f>
        <v>0</v>
      </c>
      <c r="CB238" s="17">
        <f>FishAbundance!CB238</f>
        <v>0</v>
      </c>
      <c r="CC238" s="17">
        <f>FishAbundance!CC238</f>
        <v>0</v>
      </c>
      <c r="CD238" s="17">
        <f>FishAbundance!CD238</f>
        <v>0</v>
      </c>
      <c r="CE238" s="17">
        <f>FishAbundance!CE238</f>
        <v>0</v>
      </c>
      <c r="CF238" s="17">
        <f>FishAbundance!CF238</f>
        <v>0</v>
      </c>
      <c r="CG238" s="17">
        <f>FishAbundance!CG238</f>
        <v>0</v>
      </c>
      <c r="CH238" s="17">
        <f>FishAbundance!CH238</f>
        <v>0</v>
      </c>
      <c r="CI238" s="17">
        <f>FishAbundance!CI238</f>
        <v>0</v>
      </c>
      <c r="CJ238" s="17">
        <f>FishAbundance!CJ238</f>
        <v>0</v>
      </c>
      <c r="CK238" s="17">
        <f>FishAbundance!CK238</f>
        <v>0</v>
      </c>
      <c r="CL238" s="17">
        <f>FishAbundance!CL238</f>
        <v>0</v>
      </c>
      <c r="CM238" s="17">
        <f>FishAbundance!CM238</f>
        <v>0</v>
      </c>
      <c r="CN238" s="17">
        <f>FishAbundance!CN238</f>
        <v>0</v>
      </c>
      <c r="CO238" s="17">
        <f>FishAbundance!CO238</f>
        <v>0</v>
      </c>
      <c r="CP238" s="17">
        <f>FishAbundance!CP238</f>
        <v>0</v>
      </c>
      <c r="CQ238" s="17">
        <f>FishAbundance!CQ238</f>
        <v>0</v>
      </c>
      <c r="CR238" s="17">
        <f>FishAbundance!CR238</f>
        <v>0</v>
      </c>
      <c r="CS238" s="17">
        <f>FishAbundance!CS238</f>
        <v>2</v>
      </c>
      <c r="CT238" s="17">
        <f>FishAbundance!CT238</f>
        <v>0</v>
      </c>
      <c r="CU238" s="17">
        <f>FishAbundance!CU238</f>
        <v>0</v>
      </c>
      <c r="CV238" s="17">
        <f>FishAbundance!CV238</f>
        <v>0</v>
      </c>
      <c r="CW238" s="17">
        <f>FishAbundance!CW238</f>
        <v>0</v>
      </c>
      <c r="CX238" s="17">
        <f>FishAbundance!CX238</f>
        <v>0</v>
      </c>
      <c r="CY238" s="17">
        <f>FishAbundance!CY238</f>
        <v>0</v>
      </c>
      <c r="CZ238" s="17">
        <f>FishAbundance!CZ238</f>
        <v>0</v>
      </c>
      <c r="DA238" s="17">
        <f>FishAbundance!DA238</f>
        <v>0</v>
      </c>
      <c r="DB238" s="17">
        <f>FishAbundance!DB238</f>
        <v>0</v>
      </c>
      <c r="DC238" s="17">
        <f>FishAbundance!DC238</f>
        <v>2</v>
      </c>
      <c r="DD238" s="17">
        <f>FishAbundance!DD238</f>
        <v>0</v>
      </c>
      <c r="DE238" s="17">
        <f>FishAbundance!DE238</f>
        <v>0</v>
      </c>
      <c r="DF238" s="17">
        <f>FishAbundance!DF238</f>
        <v>3</v>
      </c>
      <c r="DG238" s="17">
        <f>FishAbundance!DG238</f>
        <v>0</v>
      </c>
      <c r="DH238" s="17">
        <f>FishAbundance!DH238</f>
        <v>0</v>
      </c>
      <c r="DI238" s="17">
        <f>FishAbundance!DI238</f>
        <v>0</v>
      </c>
      <c r="DJ238" s="17">
        <f>FishAbundance!DJ238</f>
        <v>0</v>
      </c>
      <c r="DK238" s="17">
        <f>FishAbundance!DK238</f>
        <v>0</v>
      </c>
      <c r="DL238" s="17">
        <f>FishAbundance!DL238</f>
        <v>0</v>
      </c>
      <c r="DM238" s="17">
        <f>FishAbundance!DM238</f>
        <v>0</v>
      </c>
      <c r="DN238" s="17">
        <f>FishAbundance!DN238</f>
        <v>0</v>
      </c>
      <c r="DO238" s="17">
        <f>FishAbundance!DO238</f>
        <v>0</v>
      </c>
      <c r="DP238" s="17">
        <f>FishAbundance!DP238</f>
        <v>0</v>
      </c>
      <c r="DQ238" s="17">
        <f>FishAbundance!DQ238</f>
        <v>0</v>
      </c>
      <c r="DR238" s="17">
        <f>FishAbundance!DR238</f>
        <v>0</v>
      </c>
      <c r="DS238" s="17">
        <f>FishAbundance!DS238</f>
        <v>0</v>
      </c>
      <c r="DT238" s="17">
        <f>FishAbundance!DT238</f>
        <v>0</v>
      </c>
      <c r="DU238" s="17">
        <f>FishAbundance!DU238</f>
        <v>0</v>
      </c>
      <c r="DV238" s="17">
        <f>FishAbundance!DV238</f>
        <v>2</v>
      </c>
      <c r="DW238" s="17">
        <f>FishAbundance!DW238</f>
        <v>0</v>
      </c>
      <c r="DX238" s="17">
        <f>FishAbundance!DX238</f>
        <v>0</v>
      </c>
      <c r="DY238" s="17">
        <f>FishAbundance!DY238</f>
        <v>0</v>
      </c>
      <c r="DZ238" s="17">
        <f>FishAbundance!DZ238</f>
        <v>2</v>
      </c>
      <c r="EA238" s="17">
        <f>FishAbundance!EA238</f>
        <v>0</v>
      </c>
      <c r="EB238" s="17">
        <f>FishAbundance!EB238</f>
        <v>2</v>
      </c>
      <c r="EC238" s="17">
        <f>FishAbundance!EC238</f>
        <v>2</v>
      </c>
      <c r="ED238" s="17">
        <f>FishAbundance!ED238</f>
        <v>0</v>
      </c>
      <c r="EE238" s="17">
        <f>FishAbundance!EE238</f>
        <v>0</v>
      </c>
      <c r="EF238" s="17">
        <f>FishAbundance!EF238</f>
        <v>0</v>
      </c>
      <c r="EG238" s="17">
        <f>FishAbundance!EG238</f>
        <v>0</v>
      </c>
      <c r="EH238" s="17">
        <f>FishAbundance!EH238</f>
        <v>0</v>
      </c>
      <c r="EI238" s="17">
        <f>FishAbundance!EI238</f>
        <v>0</v>
      </c>
      <c r="EJ238" s="17">
        <f>FishAbundance!EJ238</f>
        <v>0</v>
      </c>
      <c r="EK238" s="17">
        <f>FishAbundance!EK238</f>
        <v>0</v>
      </c>
      <c r="EL238" s="17">
        <f>FishAbundance!EL238</f>
        <v>0</v>
      </c>
      <c r="EM238" s="17">
        <f>FishAbundance!EM238</f>
        <v>2</v>
      </c>
      <c r="EN238" s="17">
        <f>FishAbundance!EN238</f>
        <v>0</v>
      </c>
      <c r="EO238" s="17">
        <f>FishAbundance!EO238</f>
        <v>0</v>
      </c>
      <c r="EP238" s="17">
        <f>FishAbundance!EP238</f>
        <v>0</v>
      </c>
      <c r="EQ238" s="17">
        <f>FishAbundance!EQ238</f>
        <v>0</v>
      </c>
      <c r="ER238" s="17">
        <f>FishAbundance!ER238</f>
        <v>0</v>
      </c>
      <c r="ES238" s="17">
        <f>FishAbundance!ES238</f>
        <v>0</v>
      </c>
      <c r="ET238" s="17">
        <f>FishAbundance!ET238</f>
        <v>0</v>
      </c>
      <c r="EU238" s="17">
        <f>FishAbundance!EU238</f>
        <v>0</v>
      </c>
      <c r="EV238" s="17">
        <f>FishAbundance!EV238</f>
        <v>0</v>
      </c>
      <c r="EW238" s="17">
        <f>FishAbundance!EW238</f>
        <v>0</v>
      </c>
      <c r="EX238" s="17">
        <f>FishAbundance!EX238</f>
        <v>0</v>
      </c>
      <c r="EY238" s="17">
        <f>FishAbundance!EY238</f>
        <v>0</v>
      </c>
      <c r="EZ238" s="17">
        <f>FishAbundance!EZ238</f>
        <v>0</v>
      </c>
      <c r="FA238" s="17">
        <f>FishAbundance!FA238</f>
        <v>0</v>
      </c>
      <c r="FB238" s="17">
        <f>FishAbundance!FB238</f>
        <v>0</v>
      </c>
      <c r="FC238" s="17">
        <f>FishAbundance!FC238</f>
        <v>0</v>
      </c>
      <c r="FE238" s="17">
        <f>VLOOKUP($A238, SiteInfo!$A$2:$R$480, MATCH(FishAbundancePRIMER!FE$1, SiteInfo!$A$1:$R$1,0), 0)</f>
        <v>20</v>
      </c>
      <c r="FF238" s="17">
        <f>VLOOKUP($A238, SiteInfo!$A$2:$R$480, MATCH(FishAbundancePRIMER!FF$1, SiteInfo!$A$1:$R$1,0), 0)</f>
        <v>3</v>
      </c>
      <c r="FG238" s="17">
        <f>VLOOKUP($A238, SiteInfo!$A$2:$R$480, MATCH(FishAbundancePRIMER!FG$1, SiteInfo!$A$1:$R$1,0), 0)</f>
        <v>2003</v>
      </c>
      <c r="FH238" s="17" t="str">
        <f>VLOOKUP($A238, SiteInfo!$A$2:$R$480, MATCH(FishAbundancePRIMER!FH$1, SiteInfo!$A$1:$R$1,0), 0)</f>
        <v>CD</v>
      </c>
      <c r="FI238" s="17">
        <f>VLOOKUP($A238, SiteInfo!$A$2:$R$480, MATCH(FishAbundancePRIMER!FI$1, SiteInfo!$A$1:$R$1,0), 0)</f>
        <v>1</v>
      </c>
      <c r="FJ238" s="17" t="str">
        <f>VLOOKUP($A238, SiteInfo!$A$2:$R$480, MATCH(FishAbundancePRIMER!FJ$1, SiteInfo!$A$1:$R$1,0), 0)</f>
        <v>Seal Rock</v>
      </c>
      <c r="FK238" s="17" t="str">
        <f>VLOOKUP($A238, SiteInfo!$A$2:$R$480, MATCH(FishAbundancePRIMER!FK$1, SiteInfo!$A$1:$R$1,0), 0)</f>
        <v>North Taranaki</v>
      </c>
      <c r="FL238" s="17" t="str">
        <f>VLOOKUP($A238, SiteInfo!$A$2:$R$480, MATCH(FishAbundancePRIMER!FL$1, SiteInfo!$A$1:$R$1,0), 0)</f>
        <v>TNK</v>
      </c>
      <c r="FM238" s="17" t="str">
        <f>VLOOKUP($A238, SiteInfo!$A$2:$R$480, MATCH(FishAbundancePRIMER!FM$1, SiteInfo!$A$1:$R$1,0), 0)</f>
        <v>Taranaki</v>
      </c>
      <c r="FN238" s="17" t="str">
        <f>VLOOKUP($A238, SiteInfo!$A$2:$R$480, MATCH(FishAbundancePRIMER!FN$1, SiteInfo!$A$1:$R$1,0), 0)</f>
        <v>Nt</v>
      </c>
      <c r="FO238" s="17" t="str">
        <f>VLOOKUP($A238, SiteInfo!$A$2:$R$480, MATCH(FishAbundancePRIMER!FO$1, SiteInfo!$A$1:$R$1,0), 0)</f>
        <v>NWNI</v>
      </c>
    </row>
    <row r="239" spans="1:171" x14ac:dyDescent="0.25">
      <c r="A239" s="11" t="str">
        <f>FishAbundance!A239</f>
        <v>Nt10</v>
      </c>
      <c r="B239" s="17">
        <f>FishAbundance!B239</f>
        <v>0</v>
      </c>
      <c r="C239" s="17">
        <f>FishAbundance!C239</f>
        <v>0</v>
      </c>
      <c r="D239" s="17">
        <f>FishAbundance!D239</f>
        <v>0</v>
      </c>
      <c r="E239" s="17">
        <f>FishAbundance!E239</f>
        <v>0</v>
      </c>
      <c r="F239" s="17">
        <f>FishAbundance!F239</f>
        <v>0</v>
      </c>
      <c r="G239" s="17">
        <f>FishAbundance!G239</f>
        <v>0</v>
      </c>
      <c r="H239" s="17">
        <f>FishAbundance!H239</f>
        <v>1</v>
      </c>
      <c r="I239" s="17">
        <f>FishAbundance!I239</f>
        <v>0</v>
      </c>
      <c r="J239" s="17">
        <f>FishAbundance!J239</f>
        <v>0</v>
      </c>
      <c r="K239" s="17">
        <f>FishAbundance!K239</f>
        <v>0</v>
      </c>
      <c r="L239" s="17">
        <f>FishAbundance!L239</f>
        <v>0</v>
      </c>
      <c r="M239" s="17">
        <f>FishAbundance!M239</f>
        <v>0</v>
      </c>
      <c r="N239" s="17">
        <f>FishAbundance!N239</f>
        <v>0</v>
      </c>
      <c r="O239" s="17">
        <f>FishAbundance!O239</f>
        <v>0</v>
      </c>
      <c r="P239" s="17">
        <f>FishAbundance!P239</f>
        <v>0</v>
      </c>
      <c r="Q239" s="17">
        <f>FishAbundance!Q239</f>
        <v>0</v>
      </c>
      <c r="R239" s="17">
        <f>FishAbundance!R239</f>
        <v>0</v>
      </c>
      <c r="S239" s="17">
        <f>FishAbundance!S239</f>
        <v>0</v>
      </c>
      <c r="T239" s="17">
        <f>FishAbundance!T239</f>
        <v>0</v>
      </c>
      <c r="U239" s="17">
        <f>FishAbundance!U239</f>
        <v>0</v>
      </c>
      <c r="V239" s="17">
        <f>FishAbundance!V239</f>
        <v>0</v>
      </c>
      <c r="W239" s="17">
        <f>FishAbundance!W239</f>
        <v>0</v>
      </c>
      <c r="X239" s="17">
        <f>FishAbundance!X239</f>
        <v>0</v>
      </c>
      <c r="Y239" s="17">
        <f>FishAbundance!Y239</f>
        <v>0</v>
      </c>
      <c r="Z239" s="17">
        <f>FishAbundance!Z239</f>
        <v>0</v>
      </c>
      <c r="AA239" s="17">
        <f>FishAbundance!AA239</f>
        <v>0</v>
      </c>
      <c r="AB239" s="17">
        <f>FishAbundance!AB239</f>
        <v>0</v>
      </c>
      <c r="AC239" s="17">
        <f>FishAbundance!AC239</f>
        <v>0</v>
      </c>
      <c r="AD239" s="17">
        <f>FishAbundance!AD239</f>
        <v>0</v>
      </c>
      <c r="AE239" s="17">
        <f>FishAbundance!AE239</f>
        <v>0</v>
      </c>
      <c r="AF239" s="17">
        <f>FishAbundance!AF239</f>
        <v>0</v>
      </c>
      <c r="AG239" s="17">
        <f>FishAbundance!AG239</f>
        <v>0</v>
      </c>
      <c r="AH239" s="17">
        <f>FishAbundance!AH239</f>
        <v>0</v>
      </c>
      <c r="AI239" s="17">
        <f>FishAbundance!AI239</f>
        <v>0</v>
      </c>
      <c r="AJ239" s="17">
        <f>FishAbundance!AJ239</f>
        <v>0</v>
      </c>
      <c r="AK239" s="17">
        <f>FishAbundance!AK239</f>
        <v>0</v>
      </c>
      <c r="AL239" s="17">
        <f>FishAbundance!AL239</f>
        <v>0</v>
      </c>
      <c r="AM239" s="17">
        <f>FishAbundance!AM239</f>
        <v>0</v>
      </c>
      <c r="AN239" s="17">
        <f>FishAbundance!AN239</f>
        <v>0</v>
      </c>
      <c r="AO239" s="17">
        <f>FishAbundance!AO239</f>
        <v>0</v>
      </c>
      <c r="AP239" s="17">
        <f>FishAbundance!AP239</f>
        <v>0</v>
      </c>
      <c r="AQ239" s="17">
        <f>FishAbundance!AQ239</f>
        <v>0</v>
      </c>
      <c r="AR239" s="17">
        <f>FishAbundance!AR239</f>
        <v>0</v>
      </c>
      <c r="AS239" s="17">
        <f>FishAbundance!AS239</f>
        <v>2</v>
      </c>
      <c r="AT239" s="17">
        <f>FishAbundance!AT239</f>
        <v>0</v>
      </c>
      <c r="AU239" s="17">
        <f>FishAbundance!AU239</f>
        <v>0</v>
      </c>
      <c r="AV239" s="17">
        <f>FishAbundance!AV239</f>
        <v>0</v>
      </c>
      <c r="AW239" s="17">
        <f>FishAbundance!AW239</f>
        <v>0</v>
      </c>
      <c r="AX239" s="17">
        <f>FishAbundance!AX239</f>
        <v>0</v>
      </c>
      <c r="AY239" s="17">
        <f>FishAbundance!AY239</f>
        <v>0</v>
      </c>
      <c r="AZ239" s="17">
        <f>FishAbundance!AZ239</f>
        <v>0</v>
      </c>
      <c r="BA239" s="17">
        <f>FishAbundance!BA239</f>
        <v>0</v>
      </c>
      <c r="BB239" s="17">
        <f>FishAbundance!BB239</f>
        <v>0</v>
      </c>
      <c r="BC239" s="17">
        <f>FishAbundance!BC239</f>
        <v>0</v>
      </c>
      <c r="BD239" s="17">
        <f>FishAbundance!BD239</f>
        <v>0</v>
      </c>
      <c r="BE239" s="17">
        <f>FishAbundance!BE239</f>
        <v>0</v>
      </c>
      <c r="BF239" s="17">
        <f>FishAbundance!BF239</f>
        <v>4</v>
      </c>
      <c r="BG239" s="17">
        <f>FishAbundance!BG239</f>
        <v>0</v>
      </c>
      <c r="BH239" s="17">
        <f>FishAbundance!BH239</f>
        <v>0</v>
      </c>
      <c r="BI239" s="17">
        <f>FishAbundance!BI239</f>
        <v>0</v>
      </c>
      <c r="BJ239" s="17">
        <f>FishAbundance!BJ239</f>
        <v>0</v>
      </c>
      <c r="BK239" s="17">
        <f>FishAbundance!BK239</f>
        <v>0</v>
      </c>
      <c r="BL239" s="17">
        <f>FishAbundance!BL239</f>
        <v>0</v>
      </c>
      <c r="BM239" s="17">
        <f>FishAbundance!BM239</f>
        <v>0</v>
      </c>
      <c r="BN239" s="17">
        <f>FishAbundance!BN239</f>
        <v>0</v>
      </c>
      <c r="BO239" s="17">
        <f>FishAbundance!BO239</f>
        <v>0</v>
      </c>
      <c r="BP239" s="17">
        <f>FishAbundance!BP239</f>
        <v>0</v>
      </c>
      <c r="BQ239" s="17">
        <f>FishAbundance!BQ239</f>
        <v>0</v>
      </c>
      <c r="BR239" s="17">
        <f>FishAbundance!BR239</f>
        <v>3</v>
      </c>
      <c r="BS239" s="17">
        <f>FishAbundance!BS239</f>
        <v>0</v>
      </c>
      <c r="BT239" s="17">
        <f>FishAbundance!BT239</f>
        <v>0</v>
      </c>
      <c r="BU239" s="17">
        <f>FishAbundance!BU239</f>
        <v>0</v>
      </c>
      <c r="BV239" s="17">
        <f>FishAbundance!BV239</f>
        <v>0</v>
      </c>
      <c r="BW239" s="17">
        <f>FishAbundance!BW239</f>
        <v>0</v>
      </c>
      <c r="BX239" s="17">
        <f>FishAbundance!BX239</f>
        <v>0</v>
      </c>
      <c r="BY239" s="17">
        <f>FishAbundance!BY239</f>
        <v>0</v>
      </c>
      <c r="BZ239" s="17">
        <f>FishAbundance!BZ239</f>
        <v>0</v>
      </c>
      <c r="CA239" s="17">
        <f>FishAbundance!CA239</f>
        <v>0</v>
      </c>
      <c r="CB239" s="17">
        <f>FishAbundance!CB239</f>
        <v>0</v>
      </c>
      <c r="CC239" s="17">
        <f>FishAbundance!CC239</f>
        <v>0</v>
      </c>
      <c r="CD239" s="17">
        <f>FishAbundance!CD239</f>
        <v>0</v>
      </c>
      <c r="CE239" s="17">
        <f>FishAbundance!CE239</f>
        <v>0</v>
      </c>
      <c r="CF239" s="17">
        <f>FishAbundance!CF239</f>
        <v>0</v>
      </c>
      <c r="CG239" s="17">
        <f>FishAbundance!CG239</f>
        <v>0</v>
      </c>
      <c r="CH239" s="17">
        <f>FishAbundance!CH239</f>
        <v>0</v>
      </c>
      <c r="CI239" s="17">
        <f>FishAbundance!CI239</f>
        <v>0</v>
      </c>
      <c r="CJ239" s="17">
        <f>FishAbundance!CJ239</f>
        <v>0</v>
      </c>
      <c r="CK239" s="17">
        <f>FishAbundance!CK239</f>
        <v>0</v>
      </c>
      <c r="CL239" s="17">
        <f>FishAbundance!CL239</f>
        <v>0</v>
      </c>
      <c r="CM239" s="17">
        <f>FishAbundance!CM239</f>
        <v>0</v>
      </c>
      <c r="CN239" s="17">
        <f>FishAbundance!CN239</f>
        <v>0</v>
      </c>
      <c r="CO239" s="17">
        <f>FishAbundance!CO239</f>
        <v>0</v>
      </c>
      <c r="CP239" s="17">
        <f>FishAbundance!CP239</f>
        <v>0</v>
      </c>
      <c r="CQ239" s="17">
        <f>FishAbundance!CQ239</f>
        <v>0</v>
      </c>
      <c r="CR239" s="17">
        <f>FishAbundance!CR239</f>
        <v>0</v>
      </c>
      <c r="CS239" s="17">
        <f>FishAbundance!CS239</f>
        <v>2</v>
      </c>
      <c r="CT239" s="17">
        <f>FishAbundance!CT239</f>
        <v>0</v>
      </c>
      <c r="CU239" s="17">
        <f>FishAbundance!CU239</f>
        <v>0</v>
      </c>
      <c r="CV239" s="17">
        <f>FishAbundance!CV239</f>
        <v>2</v>
      </c>
      <c r="CW239" s="17">
        <f>FishAbundance!CW239</f>
        <v>0</v>
      </c>
      <c r="CX239" s="17">
        <f>FishAbundance!CX239</f>
        <v>0</v>
      </c>
      <c r="CY239" s="17">
        <f>FishAbundance!CY239</f>
        <v>0</v>
      </c>
      <c r="CZ239" s="17">
        <f>FishAbundance!CZ239</f>
        <v>0</v>
      </c>
      <c r="DA239" s="17">
        <f>FishAbundance!DA239</f>
        <v>0</v>
      </c>
      <c r="DB239" s="17">
        <f>FishAbundance!DB239</f>
        <v>0</v>
      </c>
      <c r="DC239" s="17">
        <f>FishAbundance!DC239</f>
        <v>0</v>
      </c>
      <c r="DD239" s="17">
        <f>FishAbundance!DD239</f>
        <v>0</v>
      </c>
      <c r="DE239" s="17">
        <f>FishAbundance!DE239</f>
        <v>0</v>
      </c>
      <c r="DF239" s="17">
        <f>FishAbundance!DF239</f>
        <v>3</v>
      </c>
      <c r="DG239" s="17">
        <f>FishAbundance!DG239</f>
        <v>0</v>
      </c>
      <c r="DH239" s="17">
        <f>FishAbundance!DH239</f>
        <v>0</v>
      </c>
      <c r="DI239" s="17">
        <f>FishAbundance!DI239</f>
        <v>0</v>
      </c>
      <c r="DJ239" s="17">
        <f>FishAbundance!DJ239</f>
        <v>0</v>
      </c>
      <c r="DK239" s="17">
        <f>FishAbundance!DK239</f>
        <v>0</v>
      </c>
      <c r="DL239" s="17">
        <f>FishAbundance!DL239</f>
        <v>0</v>
      </c>
      <c r="DM239" s="17">
        <f>FishAbundance!DM239</f>
        <v>0</v>
      </c>
      <c r="DN239" s="17">
        <f>FishAbundance!DN239</f>
        <v>0</v>
      </c>
      <c r="DO239" s="17">
        <f>FishAbundance!DO239</f>
        <v>0</v>
      </c>
      <c r="DP239" s="17">
        <f>FishAbundance!DP239</f>
        <v>0</v>
      </c>
      <c r="DQ239" s="17">
        <f>FishAbundance!DQ239</f>
        <v>0</v>
      </c>
      <c r="DR239" s="17">
        <f>FishAbundance!DR239</f>
        <v>0</v>
      </c>
      <c r="DS239" s="17">
        <f>FishAbundance!DS239</f>
        <v>2</v>
      </c>
      <c r="DT239" s="17">
        <f>FishAbundance!DT239</f>
        <v>0</v>
      </c>
      <c r="DU239" s="17">
        <f>FishAbundance!DU239</f>
        <v>0</v>
      </c>
      <c r="DV239" s="17">
        <f>FishAbundance!DV239</f>
        <v>0</v>
      </c>
      <c r="DW239" s="17">
        <f>FishAbundance!DW239</f>
        <v>0</v>
      </c>
      <c r="DX239" s="17">
        <f>FishAbundance!DX239</f>
        <v>0</v>
      </c>
      <c r="DY239" s="17">
        <f>FishAbundance!DY239</f>
        <v>0</v>
      </c>
      <c r="DZ239" s="17">
        <f>FishAbundance!DZ239</f>
        <v>2</v>
      </c>
      <c r="EA239" s="17">
        <f>FishAbundance!EA239</f>
        <v>0</v>
      </c>
      <c r="EB239" s="17">
        <f>FishAbundance!EB239</f>
        <v>2</v>
      </c>
      <c r="EC239" s="17">
        <f>FishAbundance!EC239</f>
        <v>2</v>
      </c>
      <c r="ED239" s="17">
        <f>FishAbundance!ED239</f>
        <v>0</v>
      </c>
      <c r="EE239" s="17">
        <f>FishAbundance!EE239</f>
        <v>0</v>
      </c>
      <c r="EF239" s="17">
        <f>FishAbundance!EF239</f>
        <v>0</v>
      </c>
      <c r="EG239" s="17">
        <f>FishAbundance!EG239</f>
        <v>0</v>
      </c>
      <c r="EH239" s="17">
        <f>FishAbundance!EH239</f>
        <v>0</v>
      </c>
      <c r="EI239" s="17">
        <f>FishAbundance!EI239</f>
        <v>0</v>
      </c>
      <c r="EJ239" s="17">
        <f>FishAbundance!EJ239</f>
        <v>0</v>
      </c>
      <c r="EK239" s="17">
        <f>FishAbundance!EK239</f>
        <v>0</v>
      </c>
      <c r="EL239" s="17">
        <f>FishAbundance!EL239</f>
        <v>0</v>
      </c>
      <c r="EM239" s="17">
        <f>FishAbundance!EM239</f>
        <v>0</v>
      </c>
      <c r="EN239" s="17">
        <f>FishAbundance!EN239</f>
        <v>0</v>
      </c>
      <c r="EO239" s="17">
        <f>FishAbundance!EO239</f>
        <v>0</v>
      </c>
      <c r="EP239" s="17">
        <f>FishAbundance!EP239</f>
        <v>0</v>
      </c>
      <c r="EQ239" s="17">
        <f>FishAbundance!EQ239</f>
        <v>0</v>
      </c>
      <c r="ER239" s="17">
        <f>FishAbundance!ER239</f>
        <v>0</v>
      </c>
      <c r="ES239" s="17">
        <f>FishAbundance!ES239</f>
        <v>0</v>
      </c>
      <c r="ET239" s="17">
        <f>FishAbundance!ET239</f>
        <v>0</v>
      </c>
      <c r="EU239" s="17">
        <f>FishAbundance!EU239</f>
        <v>0</v>
      </c>
      <c r="EV239" s="17">
        <f>FishAbundance!EV239</f>
        <v>0</v>
      </c>
      <c r="EW239" s="17">
        <f>FishAbundance!EW239</f>
        <v>0</v>
      </c>
      <c r="EX239" s="17">
        <f>FishAbundance!EX239</f>
        <v>0</v>
      </c>
      <c r="EY239" s="17">
        <f>FishAbundance!EY239</f>
        <v>0</v>
      </c>
      <c r="EZ239" s="17">
        <f>FishAbundance!EZ239</f>
        <v>0</v>
      </c>
      <c r="FA239" s="17">
        <f>FishAbundance!FA239</f>
        <v>0</v>
      </c>
      <c r="FB239" s="17">
        <f>FishAbundance!FB239</f>
        <v>0</v>
      </c>
      <c r="FC239" s="17">
        <f>FishAbundance!FC239</f>
        <v>0</v>
      </c>
      <c r="FE239" s="17">
        <f>VLOOKUP($A239, SiteInfo!$A$2:$R$480, MATCH(FishAbundancePRIMER!FE$1, SiteInfo!$A$1:$R$1,0), 0)</f>
        <v>20</v>
      </c>
      <c r="FF239" s="17">
        <f>VLOOKUP($A239, SiteInfo!$A$2:$R$480, MATCH(FishAbundancePRIMER!FF$1, SiteInfo!$A$1:$R$1,0), 0)</f>
        <v>3</v>
      </c>
      <c r="FG239" s="17">
        <f>VLOOKUP($A239, SiteInfo!$A$2:$R$480, MATCH(FishAbundancePRIMER!FG$1, SiteInfo!$A$1:$R$1,0), 0)</f>
        <v>2003</v>
      </c>
      <c r="FH239" s="17" t="str">
        <f>VLOOKUP($A239, SiteInfo!$A$2:$R$480, MATCH(FishAbundancePRIMER!FH$1, SiteInfo!$A$1:$R$1,0), 0)</f>
        <v>CD</v>
      </c>
      <c r="FI239" s="17">
        <f>VLOOKUP($A239, SiteInfo!$A$2:$R$480, MATCH(FishAbundancePRIMER!FI$1, SiteInfo!$A$1:$R$1,0), 0)</f>
        <v>1</v>
      </c>
      <c r="FJ239" s="17" t="str">
        <f>VLOOKUP($A239, SiteInfo!$A$2:$R$480, MATCH(FishAbundancePRIMER!FJ$1, SiteInfo!$A$1:$R$1,0), 0)</f>
        <v>Moturoa Island</v>
      </c>
      <c r="FK239" s="17" t="str">
        <f>VLOOKUP($A239, SiteInfo!$A$2:$R$480, MATCH(FishAbundancePRIMER!FK$1, SiteInfo!$A$1:$R$1,0), 0)</f>
        <v>North Taranaki</v>
      </c>
      <c r="FL239" s="17" t="str">
        <f>VLOOKUP($A239, SiteInfo!$A$2:$R$480, MATCH(FishAbundancePRIMER!FL$1, SiteInfo!$A$1:$R$1,0), 0)</f>
        <v>TNK</v>
      </c>
      <c r="FM239" s="17" t="str">
        <f>VLOOKUP($A239, SiteInfo!$A$2:$R$480, MATCH(FishAbundancePRIMER!FM$1, SiteInfo!$A$1:$R$1,0), 0)</f>
        <v>Taranaki</v>
      </c>
      <c r="FN239" s="17" t="str">
        <f>VLOOKUP($A239, SiteInfo!$A$2:$R$480, MATCH(FishAbundancePRIMER!FN$1, SiteInfo!$A$1:$R$1,0), 0)</f>
        <v>Nt</v>
      </c>
      <c r="FO239" s="17" t="str">
        <f>VLOOKUP($A239, SiteInfo!$A$2:$R$480, MATCH(FishAbundancePRIMER!FO$1, SiteInfo!$A$1:$R$1,0), 0)</f>
        <v>NWNI</v>
      </c>
    </row>
    <row r="240" spans="1:171" x14ac:dyDescent="0.25">
      <c r="A240" s="11" t="str">
        <f>FishAbundance!A240</f>
        <v>Nt11</v>
      </c>
      <c r="B240" s="17">
        <f>FishAbundance!B240</f>
        <v>0</v>
      </c>
      <c r="C240" s="17">
        <f>FishAbundance!C240</f>
        <v>0</v>
      </c>
      <c r="D240" s="17">
        <f>FishAbundance!D240</f>
        <v>0</v>
      </c>
      <c r="E240" s="17">
        <f>FishAbundance!E240</f>
        <v>0</v>
      </c>
      <c r="F240" s="17">
        <f>FishAbundance!F240</f>
        <v>0</v>
      </c>
      <c r="G240" s="17">
        <f>FishAbundance!G240</f>
        <v>0</v>
      </c>
      <c r="H240" s="17">
        <f>FishAbundance!H240</f>
        <v>0</v>
      </c>
      <c r="I240" s="17">
        <f>FishAbundance!I240</f>
        <v>0</v>
      </c>
      <c r="J240" s="17">
        <f>FishAbundance!J240</f>
        <v>0</v>
      </c>
      <c r="K240" s="17">
        <f>FishAbundance!K240</f>
        <v>0</v>
      </c>
      <c r="L240" s="17">
        <f>FishAbundance!L240</f>
        <v>0</v>
      </c>
      <c r="M240" s="17">
        <f>FishAbundance!M240</f>
        <v>0</v>
      </c>
      <c r="N240" s="17">
        <f>FishAbundance!N240</f>
        <v>0</v>
      </c>
      <c r="O240" s="17">
        <f>FishAbundance!O240</f>
        <v>0</v>
      </c>
      <c r="P240" s="17">
        <f>FishAbundance!P240</f>
        <v>0</v>
      </c>
      <c r="Q240" s="17">
        <f>FishAbundance!Q240</f>
        <v>0</v>
      </c>
      <c r="R240" s="17">
        <f>FishAbundance!R240</f>
        <v>0</v>
      </c>
      <c r="S240" s="17">
        <f>FishAbundance!S240</f>
        <v>0</v>
      </c>
      <c r="T240" s="17">
        <f>FishAbundance!T240</f>
        <v>0</v>
      </c>
      <c r="U240" s="17">
        <f>FishAbundance!U240</f>
        <v>0</v>
      </c>
      <c r="V240" s="17">
        <f>FishAbundance!V240</f>
        <v>0</v>
      </c>
      <c r="W240" s="17">
        <f>FishAbundance!W240</f>
        <v>0</v>
      </c>
      <c r="X240" s="17">
        <f>FishAbundance!X240</f>
        <v>0</v>
      </c>
      <c r="Y240" s="17">
        <f>FishAbundance!Y240</f>
        <v>0</v>
      </c>
      <c r="Z240" s="17">
        <f>FishAbundance!Z240</f>
        <v>0</v>
      </c>
      <c r="AA240" s="17">
        <f>FishAbundance!AA240</f>
        <v>0</v>
      </c>
      <c r="AB240" s="17">
        <f>FishAbundance!AB240</f>
        <v>0</v>
      </c>
      <c r="AC240" s="17">
        <f>FishAbundance!AC240</f>
        <v>0</v>
      </c>
      <c r="AD240" s="17">
        <f>FishAbundance!AD240</f>
        <v>0</v>
      </c>
      <c r="AE240" s="17">
        <f>FishAbundance!AE240</f>
        <v>0</v>
      </c>
      <c r="AF240" s="17">
        <f>FishAbundance!AF240</f>
        <v>0</v>
      </c>
      <c r="AG240" s="17">
        <f>FishAbundance!AG240</f>
        <v>0</v>
      </c>
      <c r="AH240" s="17">
        <f>FishAbundance!AH240</f>
        <v>0</v>
      </c>
      <c r="AI240" s="17">
        <f>FishAbundance!AI240</f>
        <v>0</v>
      </c>
      <c r="AJ240" s="17">
        <f>FishAbundance!AJ240</f>
        <v>0</v>
      </c>
      <c r="AK240" s="17">
        <f>FishAbundance!AK240</f>
        <v>0</v>
      </c>
      <c r="AL240" s="17">
        <f>FishAbundance!AL240</f>
        <v>0</v>
      </c>
      <c r="AM240" s="17">
        <f>FishAbundance!AM240</f>
        <v>1</v>
      </c>
      <c r="AN240" s="17">
        <f>FishAbundance!AN240</f>
        <v>0</v>
      </c>
      <c r="AO240" s="17">
        <f>FishAbundance!AO240</f>
        <v>0</v>
      </c>
      <c r="AP240" s="17">
        <f>FishAbundance!AP240</f>
        <v>0</v>
      </c>
      <c r="AQ240" s="17">
        <f>FishAbundance!AQ240</f>
        <v>0</v>
      </c>
      <c r="AR240" s="17">
        <f>FishAbundance!AR240</f>
        <v>0</v>
      </c>
      <c r="AS240" s="17">
        <f>FishAbundance!AS240</f>
        <v>3</v>
      </c>
      <c r="AT240" s="17">
        <f>FishAbundance!AT240</f>
        <v>0</v>
      </c>
      <c r="AU240" s="17">
        <f>FishAbundance!AU240</f>
        <v>0</v>
      </c>
      <c r="AV240" s="17">
        <f>FishAbundance!AV240</f>
        <v>0</v>
      </c>
      <c r="AW240" s="17">
        <f>FishAbundance!AW240</f>
        <v>0</v>
      </c>
      <c r="AX240" s="17">
        <f>FishAbundance!AX240</f>
        <v>0</v>
      </c>
      <c r="AY240" s="17">
        <f>FishAbundance!AY240</f>
        <v>0</v>
      </c>
      <c r="AZ240" s="17">
        <f>FishAbundance!AZ240</f>
        <v>0</v>
      </c>
      <c r="BA240" s="17">
        <f>FishAbundance!BA240</f>
        <v>0</v>
      </c>
      <c r="BB240" s="17">
        <f>FishAbundance!BB240</f>
        <v>0</v>
      </c>
      <c r="BC240" s="17">
        <f>FishAbundance!BC240</f>
        <v>0</v>
      </c>
      <c r="BD240" s="17">
        <f>FishAbundance!BD240</f>
        <v>0</v>
      </c>
      <c r="BE240" s="17">
        <f>FishAbundance!BE240</f>
        <v>0</v>
      </c>
      <c r="BF240" s="17">
        <f>FishAbundance!BF240</f>
        <v>0</v>
      </c>
      <c r="BG240" s="17">
        <f>FishAbundance!BG240</f>
        <v>0</v>
      </c>
      <c r="BH240" s="17">
        <f>FishAbundance!BH240</f>
        <v>0</v>
      </c>
      <c r="BI240" s="17">
        <f>FishAbundance!BI240</f>
        <v>0</v>
      </c>
      <c r="BJ240" s="17">
        <f>FishAbundance!BJ240</f>
        <v>0</v>
      </c>
      <c r="BK240" s="17">
        <f>FishAbundance!BK240</f>
        <v>0</v>
      </c>
      <c r="BL240" s="17">
        <f>FishAbundance!BL240</f>
        <v>0</v>
      </c>
      <c r="BM240" s="17">
        <f>FishAbundance!BM240</f>
        <v>0</v>
      </c>
      <c r="BN240" s="17">
        <f>FishAbundance!BN240</f>
        <v>0</v>
      </c>
      <c r="BO240" s="17">
        <f>FishAbundance!BO240</f>
        <v>0</v>
      </c>
      <c r="BP240" s="17">
        <f>FishAbundance!BP240</f>
        <v>0</v>
      </c>
      <c r="BQ240" s="17">
        <f>FishAbundance!BQ240</f>
        <v>0</v>
      </c>
      <c r="BR240" s="17">
        <f>FishAbundance!BR240</f>
        <v>3</v>
      </c>
      <c r="BS240" s="17">
        <f>FishAbundance!BS240</f>
        <v>0</v>
      </c>
      <c r="BT240" s="17">
        <f>FishAbundance!BT240</f>
        <v>0</v>
      </c>
      <c r="BU240" s="17">
        <f>FishAbundance!BU240</f>
        <v>0</v>
      </c>
      <c r="BV240" s="17">
        <f>FishAbundance!BV240</f>
        <v>0</v>
      </c>
      <c r="BW240" s="17">
        <f>FishAbundance!BW240</f>
        <v>0</v>
      </c>
      <c r="BX240" s="17">
        <f>FishAbundance!BX240</f>
        <v>0</v>
      </c>
      <c r="BY240" s="17">
        <f>FishAbundance!BY240</f>
        <v>0</v>
      </c>
      <c r="BZ240" s="17">
        <f>FishAbundance!BZ240</f>
        <v>0</v>
      </c>
      <c r="CA240" s="17">
        <f>FishAbundance!CA240</f>
        <v>0</v>
      </c>
      <c r="CB240" s="17">
        <f>FishAbundance!CB240</f>
        <v>0</v>
      </c>
      <c r="CC240" s="17">
        <f>FishAbundance!CC240</f>
        <v>0</v>
      </c>
      <c r="CD240" s="17">
        <f>FishAbundance!CD240</f>
        <v>0</v>
      </c>
      <c r="CE240" s="17">
        <f>FishAbundance!CE240</f>
        <v>0</v>
      </c>
      <c r="CF240" s="17">
        <f>FishAbundance!CF240</f>
        <v>0</v>
      </c>
      <c r="CG240" s="17">
        <f>FishAbundance!CG240</f>
        <v>0</v>
      </c>
      <c r="CH240" s="17">
        <f>FishAbundance!CH240</f>
        <v>0</v>
      </c>
      <c r="CI240" s="17">
        <f>FishAbundance!CI240</f>
        <v>0</v>
      </c>
      <c r="CJ240" s="17">
        <f>FishAbundance!CJ240</f>
        <v>0</v>
      </c>
      <c r="CK240" s="17">
        <f>FishAbundance!CK240</f>
        <v>0</v>
      </c>
      <c r="CL240" s="17">
        <f>FishAbundance!CL240</f>
        <v>0</v>
      </c>
      <c r="CM240" s="17">
        <f>FishAbundance!CM240</f>
        <v>0</v>
      </c>
      <c r="CN240" s="17">
        <f>FishAbundance!CN240</f>
        <v>0</v>
      </c>
      <c r="CO240" s="17">
        <f>FishAbundance!CO240</f>
        <v>0</v>
      </c>
      <c r="CP240" s="17">
        <f>FishAbundance!CP240</f>
        <v>0</v>
      </c>
      <c r="CQ240" s="17">
        <f>FishAbundance!CQ240</f>
        <v>0</v>
      </c>
      <c r="CR240" s="17">
        <f>FishAbundance!CR240</f>
        <v>0</v>
      </c>
      <c r="CS240" s="17">
        <f>FishAbundance!CS240</f>
        <v>1</v>
      </c>
      <c r="CT240" s="17">
        <f>FishAbundance!CT240</f>
        <v>0</v>
      </c>
      <c r="CU240" s="17">
        <f>FishAbundance!CU240</f>
        <v>0</v>
      </c>
      <c r="CV240" s="17">
        <f>FishAbundance!CV240</f>
        <v>0</v>
      </c>
      <c r="CW240" s="17">
        <f>FishAbundance!CW240</f>
        <v>0</v>
      </c>
      <c r="CX240" s="17">
        <f>FishAbundance!CX240</f>
        <v>0</v>
      </c>
      <c r="CY240" s="17">
        <f>FishAbundance!CY240</f>
        <v>0</v>
      </c>
      <c r="CZ240" s="17">
        <f>FishAbundance!CZ240</f>
        <v>0</v>
      </c>
      <c r="DA240" s="17">
        <f>FishAbundance!DA240</f>
        <v>0</v>
      </c>
      <c r="DB240" s="17">
        <f>FishAbundance!DB240</f>
        <v>0</v>
      </c>
      <c r="DC240" s="17">
        <f>FishAbundance!DC240</f>
        <v>0</v>
      </c>
      <c r="DD240" s="17">
        <f>FishAbundance!DD240</f>
        <v>0</v>
      </c>
      <c r="DE240" s="17">
        <f>FishAbundance!DE240</f>
        <v>0</v>
      </c>
      <c r="DF240" s="17">
        <f>FishAbundance!DF240</f>
        <v>2</v>
      </c>
      <c r="DG240" s="17">
        <f>FishAbundance!DG240</f>
        <v>0</v>
      </c>
      <c r="DH240" s="17">
        <f>FishAbundance!DH240</f>
        <v>0</v>
      </c>
      <c r="DI240" s="17">
        <f>FishAbundance!DI240</f>
        <v>0</v>
      </c>
      <c r="DJ240" s="17">
        <f>FishAbundance!DJ240</f>
        <v>0</v>
      </c>
      <c r="DK240" s="17">
        <f>FishAbundance!DK240</f>
        <v>0</v>
      </c>
      <c r="DL240" s="17">
        <f>FishAbundance!DL240</f>
        <v>0</v>
      </c>
      <c r="DM240" s="17">
        <f>FishAbundance!DM240</f>
        <v>0</v>
      </c>
      <c r="DN240" s="17">
        <f>FishAbundance!DN240</f>
        <v>0</v>
      </c>
      <c r="DO240" s="17">
        <f>FishAbundance!DO240</f>
        <v>0</v>
      </c>
      <c r="DP240" s="17">
        <f>FishAbundance!DP240</f>
        <v>0</v>
      </c>
      <c r="DQ240" s="17">
        <f>FishAbundance!DQ240</f>
        <v>0</v>
      </c>
      <c r="DR240" s="17">
        <f>FishAbundance!DR240</f>
        <v>0</v>
      </c>
      <c r="DS240" s="17">
        <f>FishAbundance!DS240</f>
        <v>0</v>
      </c>
      <c r="DT240" s="17">
        <f>FishAbundance!DT240</f>
        <v>0</v>
      </c>
      <c r="DU240" s="17">
        <f>FishAbundance!DU240</f>
        <v>0</v>
      </c>
      <c r="DV240" s="17">
        <f>FishAbundance!DV240</f>
        <v>1</v>
      </c>
      <c r="DW240" s="17">
        <f>FishAbundance!DW240</f>
        <v>0</v>
      </c>
      <c r="DX240" s="17">
        <f>FishAbundance!DX240</f>
        <v>0</v>
      </c>
      <c r="DY240" s="17">
        <f>FishAbundance!DY240</f>
        <v>0</v>
      </c>
      <c r="DZ240" s="17">
        <f>FishAbundance!DZ240</f>
        <v>2</v>
      </c>
      <c r="EA240" s="17">
        <f>FishAbundance!EA240</f>
        <v>0</v>
      </c>
      <c r="EB240" s="17">
        <f>FishAbundance!EB240</f>
        <v>2</v>
      </c>
      <c r="EC240" s="17">
        <f>FishAbundance!EC240</f>
        <v>1</v>
      </c>
      <c r="ED240" s="17">
        <f>FishAbundance!ED240</f>
        <v>0</v>
      </c>
      <c r="EE240" s="17">
        <f>FishAbundance!EE240</f>
        <v>0</v>
      </c>
      <c r="EF240" s="17">
        <f>FishAbundance!EF240</f>
        <v>0</v>
      </c>
      <c r="EG240" s="17">
        <f>FishAbundance!EG240</f>
        <v>0</v>
      </c>
      <c r="EH240" s="17">
        <f>FishAbundance!EH240</f>
        <v>0</v>
      </c>
      <c r="EI240" s="17">
        <f>FishAbundance!EI240</f>
        <v>0</v>
      </c>
      <c r="EJ240" s="17">
        <f>FishAbundance!EJ240</f>
        <v>0</v>
      </c>
      <c r="EK240" s="17">
        <f>FishAbundance!EK240</f>
        <v>0</v>
      </c>
      <c r="EL240" s="17">
        <f>FishAbundance!EL240</f>
        <v>0</v>
      </c>
      <c r="EM240" s="17">
        <f>FishAbundance!EM240</f>
        <v>0</v>
      </c>
      <c r="EN240" s="17">
        <f>FishAbundance!EN240</f>
        <v>0</v>
      </c>
      <c r="EO240" s="17">
        <f>FishAbundance!EO240</f>
        <v>0</v>
      </c>
      <c r="EP240" s="17">
        <f>FishAbundance!EP240</f>
        <v>0</v>
      </c>
      <c r="EQ240" s="17">
        <f>FishAbundance!EQ240</f>
        <v>0</v>
      </c>
      <c r="ER240" s="17">
        <f>FishAbundance!ER240</f>
        <v>0</v>
      </c>
      <c r="ES240" s="17">
        <f>FishAbundance!ES240</f>
        <v>0</v>
      </c>
      <c r="ET240" s="17">
        <f>FishAbundance!ET240</f>
        <v>0</v>
      </c>
      <c r="EU240" s="17">
        <f>FishAbundance!EU240</f>
        <v>0</v>
      </c>
      <c r="EV240" s="17">
        <f>FishAbundance!EV240</f>
        <v>0</v>
      </c>
      <c r="EW240" s="17">
        <f>FishAbundance!EW240</f>
        <v>0</v>
      </c>
      <c r="EX240" s="17">
        <f>FishAbundance!EX240</f>
        <v>0</v>
      </c>
      <c r="EY240" s="17">
        <f>FishAbundance!EY240</f>
        <v>0</v>
      </c>
      <c r="EZ240" s="17">
        <f>FishAbundance!EZ240</f>
        <v>0</v>
      </c>
      <c r="FA240" s="17">
        <f>FishAbundance!FA240</f>
        <v>0</v>
      </c>
      <c r="FB240" s="17">
        <f>FishAbundance!FB240</f>
        <v>0</v>
      </c>
      <c r="FC240" s="17">
        <f>FishAbundance!FC240</f>
        <v>0</v>
      </c>
      <c r="FE240" s="17">
        <f>VLOOKUP($A240, SiteInfo!$A$2:$R$480, MATCH(FishAbundancePRIMER!FE$1, SiteInfo!$A$1:$R$1,0), 0)</f>
        <v>21</v>
      </c>
      <c r="FF240" s="17">
        <f>VLOOKUP($A240, SiteInfo!$A$2:$R$480, MATCH(FishAbundancePRIMER!FF$1, SiteInfo!$A$1:$R$1,0), 0)</f>
        <v>3</v>
      </c>
      <c r="FG240" s="17">
        <f>VLOOKUP($A240, SiteInfo!$A$2:$R$480, MATCH(FishAbundancePRIMER!FG$1, SiteInfo!$A$1:$R$1,0), 0)</f>
        <v>2003</v>
      </c>
      <c r="FH240" s="17" t="str">
        <f>VLOOKUP($A240, SiteInfo!$A$2:$R$480, MATCH(FishAbundancePRIMER!FH$1, SiteInfo!$A$1:$R$1,0), 0)</f>
        <v>CD</v>
      </c>
      <c r="FI240" s="17">
        <f>VLOOKUP($A240, SiteInfo!$A$2:$R$480, MATCH(FishAbundancePRIMER!FI$1, SiteInfo!$A$1:$R$1,0), 0)</f>
        <v>1</v>
      </c>
      <c r="FJ240" s="17" t="str">
        <f>VLOOKUP($A240, SiteInfo!$A$2:$R$480, MATCH(FishAbundancePRIMER!FJ$1, SiteInfo!$A$1:$R$1,0), 0)</f>
        <v>Saddleback Island</v>
      </c>
      <c r="FK240" s="17" t="str">
        <f>VLOOKUP($A240, SiteInfo!$A$2:$R$480, MATCH(FishAbundancePRIMER!FK$1, SiteInfo!$A$1:$R$1,0), 0)</f>
        <v>North Taranaki</v>
      </c>
      <c r="FL240" s="17" t="str">
        <f>VLOOKUP($A240, SiteInfo!$A$2:$R$480, MATCH(FishAbundancePRIMER!FL$1, SiteInfo!$A$1:$R$1,0), 0)</f>
        <v>TNK</v>
      </c>
      <c r="FM240" s="17" t="str">
        <f>VLOOKUP($A240, SiteInfo!$A$2:$R$480, MATCH(FishAbundancePRIMER!FM$1, SiteInfo!$A$1:$R$1,0), 0)</f>
        <v>Taranaki</v>
      </c>
      <c r="FN240" s="17" t="str">
        <f>VLOOKUP($A240, SiteInfo!$A$2:$R$480, MATCH(FishAbundancePRIMER!FN$1, SiteInfo!$A$1:$R$1,0), 0)</f>
        <v>Nt</v>
      </c>
      <c r="FO240" s="17" t="str">
        <f>VLOOKUP($A240, SiteInfo!$A$2:$R$480, MATCH(FishAbundancePRIMER!FO$1, SiteInfo!$A$1:$R$1,0), 0)</f>
        <v>NWNI</v>
      </c>
    </row>
    <row r="241" spans="1:171" x14ac:dyDescent="0.25">
      <c r="A241" s="11" t="str">
        <f>FishAbundance!A241</f>
        <v>Ne1</v>
      </c>
      <c r="B241" s="17">
        <f>FishAbundance!B241</f>
        <v>0</v>
      </c>
      <c r="C241" s="17">
        <f>FishAbundance!C241</f>
        <v>0</v>
      </c>
      <c r="D241" s="17">
        <f>FishAbundance!D241</f>
        <v>0</v>
      </c>
      <c r="E241" s="17">
        <f>FishAbundance!E241</f>
        <v>0</v>
      </c>
      <c r="F241" s="17">
        <f>FishAbundance!F241</f>
        <v>0</v>
      </c>
      <c r="G241" s="17">
        <f>FishAbundance!G241</f>
        <v>0</v>
      </c>
      <c r="H241" s="17">
        <f>FishAbundance!H241</f>
        <v>0</v>
      </c>
      <c r="I241" s="17">
        <f>FishAbundance!I241</f>
        <v>0</v>
      </c>
      <c r="J241" s="17">
        <f>FishAbundance!J241</f>
        <v>0</v>
      </c>
      <c r="K241" s="17">
        <f>FishAbundance!K241</f>
        <v>0</v>
      </c>
      <c r="L241" s="17">
        <f>FishAbundance!L241</f>
        <v>0</v>
      </c>
      <c r="M241" s="17">
        <f>FishAbundance!M241</f>
        <v>0</v>
      </c>
      <c r="N241" s="17">
        <f>FishAbundance!N241</f>
        <v>0</v>
      </c>
      <c r="O241" s="17">
        <f>FishAbundance!O241</f>
        <v>0</v>
      </c>
      <c r="P241" s="17">
        <f>FishAbundance!P241</f>
        <v>0</v>
      </c>
      <c r="Q241" s="17">
        <f>FishAbundance!Q241</f>
        <v>0</v>
      </c>
      <c r="R241" s="17">
        <f>FishAbundance!R241</f>
        <v>0</v>
      </c>
      <c r="S241" s="17">
        <f>FishAbundance!S241</f>
        <v>0</v>
      </c>
      <c r="T241" s="17">
        <f>FishAbundance!T241</f>
        <v>0</v>
      </c>
      <c r="U241" s="17">
        <f>FishAbundance!U241</f>
        <v>0</v>
      </c>
      <c r="V241" s="17">
        <f>FishAbundance!V241</f>
        <v>0</v>
      </c>
      <c r="W241" s="17">
        <f>FishAbundance!W241</f>
        <v>0</v>
      </c>
      <c r="X241" s="17">
        <f>FishAbundance!X241</f>
        <v>0</v>
      </c>
      <c r="Y241" s="17">
        <f>FishAbundance!Y241</f>
        <v>0</v>
      </c>
      <c r="Z241" s="17">
        <f>FishAbundance!Z241</f>
        <v>0</v>
      </c>
      <c r="AA241" s="17">
        <f>FishAbundance!AA241</f>
        <v>0</v>
      </c>
      <c r="AB241" s="17">
        <f>FishAbundance!AB241</f>
        <v>0</v>
      </c>
      <c r="AC241" s="17">
        <f>FishAbundance!AC241</f>
        <v>0</v>
      </c>
      <c r="AD241" s="17">
        <f>FishAbundance!AD241</f>
        <v>2</v>
      </c>
      <c r="AE241" s="17">
        <f>FishAbundance!AE241</f>
        <v>0</v>
      </c>
      <c r="AF241" s="17">
        <f>FishAbundance!AF241</f>
        <v>0</v>
      </c>
      <c r="AG241" s="17">
        <f>FishAbundance!AG241</f>
        <v>0</v>
      </c>
      <c r="AH241" s="17">
        <f>FishAbundance!AH241</f>
        <v>0</v>
      </c>
      <c r="AI241" s="17">
        <f>FishAbundance!AI241</f>
        <v>0</v>
      </c>
      <c r="AJ241" s="17">
        <f>FishAbundance!AJ241</f>
        <v>0</v>
      </c>
      <c r="AK241" s="17">
        <f>FishAbundance!AK241</f>
        <v>0</v>
      </c>
      <c r="AL241" s="17">
        <f>FishAbundance!AL241</f>
        <v>0</v>
      </c>
      <c r="AM241" s="17">
        <f>FishAbundance!AM241</f>
        <v>0</v>
      </c>
      <c r="AN241" s="17">
        <f>FishAbundance!AN241</f>
        <v>0</v>
      </c>
      <c r="AO241" s="17">
        <f>FishAbundance!AO241</f>
        <v>0</v>
      </c>
      <c r="AP241" s="17">
        <f>FishAbundance!AP241</f>
        <v>0</v>
      </c>
      <c r="AQ241" s="17">
        <f>FishAbundance!AQ241</f>
        <v>0</v>
      </c>
      <c r="AR241" s="17">
        <f>FishAbundance!AR241</f>
        <v>0</v>
      </c>
      <c r="AS241" s="17">
        <f>FishAbundance!AS241</f>
        <v>0</v>
      </c>
      <c r="AT241" s="17">
        <f>FishAbundance!AT241</f>
        <v>4</v>
      </c>
      <c r="AU241" s="17">
        <f>FishAbundance!AU241</f>
        <v>0</v>
      </c>
      <c r="AV241" s="17">
        <f>FishAbundance!AV241</f>
        <v>0</v>
      </c>
      <c r="AW241" s="17">
        <f>FishAbundance!AW241</f>
        <v>0</v>
      </c>
      <c r="AX241" s="17">
        <f>FishAbundance!AX241</f>
        <v>0</v>
      </c>
      <c r="AY241" s="17">
        <f>FishAbundance!AY241</f>
        <v>0</v>
      </c>
      <c r="AZ241" s="17">
        <f>FishAbundance!AZ241</f>
        <v>0</v>
      </c>
      <c r="BA241" s="17">
        <f>FishAbundance!BA241</f>
        <v>0</v>
      </c>
      <c r="BB241" s="17">
        <f>FishAbundance!BB241</f>
        <v>0</v>
      </c>
      <c r="BC241" s="17">
        <f>FishAbundance!BC241</f>
        <v>4</v>
      </c>
      <c r="BD241" s="17">
        <f>FishAbundance!BD241</f>
        <v>3</v>
      </c>
      <c r="BE241" s="17">
        <f>FishAbundance!BE241</f>
        <v>0</v>
      </c>
      <c r="BF241" s="17">
        <f>FishAbundance!BF241</f>
        <v>0</v>
      </c>
      <c r="BG241" s="17">
        <f>FishAbundance!BG241</f>
        <v>0</v>
      </c>
      <c r="BH241" s="17">
        <f>FishAbundance!BH241</f>
        <v>0</v>
      </c>
      <c r="BI241" s="17">
        <f>FishAbundance!BI241</f>
        <v>0</v>
      </c>
      <c r="BJ241" s="17">
        <f>FishAbundance!BJ241</f>
        <v>0</v>
      </c>
      <c r="BK241" s="17">
        <f>FishAbundance!BK241</f>
        <v>0</v>
      </c>
      <c r="BL241" s="17">
        <f>FishAbundance!BL241</f>
        <v>0</v>
      </c>
      <c r="BM241" s="17">
        <f>FishAbundance!BM241</f>
        <v>0</v>
      </c>
      <c r="BN241" s="17">
        <f>FishAbundance!BN241</f>
        <v>0</v>
      </c>
      <c r="BO241" s="17">
        <f>FishAbundance!BO241</f>
        <v>0</v>
      </c>
      <c r="BP241" s="17">
        <f>FishAbundance!BP241</f>
        <v>0</v>
      </c>
      <c r="BQ241" s="17">
        <f>FishAbundance!BQ241</f>
        <v>0</v>
      </c>
      <c r="BR241" s="17">
        <f>FishAbundance!BR241</f>
        <v>2</v>
      </c>
      <c r="BS241" s="17">
        <f>FishAbundance!BS241</f>
        <v>2</v>
      </c>
      <c r="BT241" s="17">
        <f>FishAbundance!BT241</f>
        <v>0</v>
      </c>
      <c r="BU241" s="17">
        <f>FishAbundance!BU241</f>
        <v>0</v>
      </c>
      <c r="BV241" s="17">
        <f>FishAbundance!BV241</f>
        <v>0</v>
      </c>
      <c r="BW241" s="17">
        <f>FishAbundance!BW241</f>
        <v>0</v>
      </c>
      <c r="BX241" s="17">
        <f>FishAbundance!BX241</f>
        <v>0</v>
      </c>
      <c r="BY241" s="17">
        <f>FishAbundance!BY241</f>
        <v>0</v>
      </c>
      <c r="BZ241" s="17">
        <f>FishAbundance!BZ241</f>
        <v>0</v>
      </c>
      <c r="CA241" s="17">
        <f>FishAbundance!CA241</f>
        <v>0</v>
      </c>
      <c r="CB241" s="17">
        <f>FishAbundance!CB241</f>
        <v>0</v>
      </c>
      <c r="CC241" s="17">
        <f>FishAbundance!CC241</f>
        <v>0</v>
      </c>
      <c r="CD241" s="17">
        <f>FishAbundance!CD241</f>
        <v>0</v>
      </c>
      <c r="CE241" s="17">
        <f>FishAbundance!CE241</f>
        <v>0</v>
      </c>
      <c r="CF241" s="17">
        <f>FishAbundance!CF241</f>
        <v>0</v>
      </c>
      <c r="CG241" s="17">
        <f>FishAbundance!CG241</f>
        <v>0</v>
      </c>
      <c r="CH241" s="17">
        <f>FishAbundance!CH241</f>
        <v>0</v>
      </c>
      <c r="CI241" s="17">
        <f>FishAbundance!CI241</f>
        <v>0</v>
      </c>
      <c r="CJ241" s="17">
        <f>FishAbundance!CJ241</f>
        <v>0</v>
      </c>
      <c r="CK241" s="17">
        <f>FishAbundance!CK241</f>
        <v>0</v>
      </c>
      <c r="CL241" s="17">
        <f>FishAbundance!CL241</f>
        <v>0</v>
      </c>
      <c r="CM241" s="17">
        <f>FishAbundance!CM241</f>
        <v>0</v>
      </c>
      <c r="CN241" s="17">
        <f>FishAbundance!CN241</f>
        <v>2</v>
      </c>
      <c r="CO241" s="17">
        <f>FishAbundance!CO241</f>
        <v>0</v>
      </c>
      <c r="CP241" s="17">
        <f>FishAbundance!CP241</f>
        <v>0</v>
      </c>
      <c r="CQ241" s="17">
        <f>FishAbundance!CQ241</f>
        <v>0</v>
      </c>
      <c r="CR241" s="17">
        <f>FishAbundance!CR241</f>
        <v>0</v>
      </c>
      <c r="CS241" s="17">
        <f>FishAbundance!CS241</f>
        <v>0</v>
      </c>
      <c r="CT241" s="17">
        <f>FishAbundance!CT241</f>
        <v>1</v>
      </c>
      <c r="CU241" s="17">
        <f>FishAbundance!CU241</f>
        <v>0</v>
      </c>
      <c r="CV241" s="17">
        <f>FishAbundance!CV241</f>
        <v>0</v>
      </c>
      <c r="CW241" s="17">
        <f>FishAbundance!CW241</f>
        <v>0</v>
      </c>
      <c r="CX241" s="17">
        <f>FishAbundance!CX241</f>
        <v>0</v>
      </c>
      <c r="CY241" s="17">
        <f>FishAbundance!CY241</f>
        <v>0</v>
      </c>
      <c r="CZ241" s="17">
        <f>FishAbundance!CZ241</f>
        <v>0</v>
      </c>
      <c r="DA241" s="17">
        <f>FishAbundance!DA241</f>
        <v>0</v>
      </c>
      <c r="DB241" s="17">
        <f>FishAbundance!DB241</f>
        <v>0</v>
      </c>
      <c r="DC241" s="17">
        <f>FishAbundance!DC241</f>
        <v>2</v>
      </c>
      <c r="DD241" s="17">
        <f>FishAbundance!DD241</f>
        <v>0</v>
      </c>
      <c r="DE241" s="17">
        <f>FishAbundance!DE241</f>
        <v>0</v>
      </c>
      <c r="DF241" s="17">
        <f>FishAbundance!DF241</f>
        <v>2</v>
      </c>
      <c r="DG241" s="17">
        <f>FishAbundance!DG241</f>
        <v>0</v>
      </c>
      <c r="DH241" s="17">
        <f>FishAbundance!DH241</f>
        <v>0</v>
      </c>
      <c r="DI241" s="17">
        <f>FishAbundance!DI241</f>
        <v>0</v>
      </c>
      <c r="DJ241" s="17">
        <f>FishAbundance!DJ241</f>
        <v>0</v>
      </c>
      <c r="DK241" s="17">
        <f>FishAbundance!DK241</f>
        <v>0</v>
      </c>
      <c r="DL241" s="17">
        <f>FishAbundance!DL241</f>
        <v>0</v>
      </c>
      <c r="DM241" s="17">
        <f>FishAbundance!DM241</f>
        <v>0</v>
      </c>
      <c r="DN241" s="17">
        <f>FishAbundance!DN241</f>
        <v>0</v>
      </c>
      <c r="DO241" s="17">
        <f>FishAbundance!DO241</f>
        <v>0</v>
      </c>
      <c r="DP241" s="17">
        <f>FishAbundance!DP241</f>
        <v>0</v>
      </c>
      <c r="DQ241" s="17">
        <f>FishAbundance!DQ241</f>
        <v>0</v>
      </c>
      <c r="DR241" s="17">
        <f>FishAbundance!DR241</f>
        <v>2</v>
      </c>
      <c r="DS241" s="17">
        <f>FishAbundance!DS241</f>
        <v>0</v>
      </c>
      <c r="DT241" s="17">
        <f>FishAbundance!DT241</f>
        <v>0</v>
      </c>
      <c r="DU241" s="17">
        <f>FishAbundance!DU241</f>
        <v>0</v>
      </c>
      <c r="DV241" s="17">
        <f>FishAbundance!DV241</f>
        <v>0</v>
      </c>
      <c r="DW241" s="17">
        <f>FishAbundance!DW241</f>
        <v>0</v>
      </c>
      <c r="DX241" s="17">
        <f>FishAbundance!DX241</f>
        <v>0</v>
      </c>
      <c r="DY241" s="17">
        <f>FishAbundance!DY241</f>
        <v>0</v>
      </c>
      <c r="DZ241" s="17">
        <f>FishAbundance!DZ241</f>
        <v>0</v>
      </c>
      <c r="EA241" s="17">
        <f>FishAbundance!EA241</f>
        <v>0</v>
      </c>
      <c r="EB241" s="17">
        <f>FishAbundance!EB241</f>
        <v>0</v>
      </c>
      <c r="EC241" s="17">
        <f>FishAbundance!EC241</f>
        <v>0</v>
      </c>
      <c r="ED241" s="17">
        <f>FishAbundance!ED241</f>
        <v>0</v>
      </c>
      <c r="EE241" s="17">
        <f>FishAbundance!EE241</f>
        <v>0</v>
      </c>
      <c r="EF241" s="17">
        <f>FishAbundance!EF241</f>
        <v>0</v>
      </c>
      <c r="EG241" s="17">
        <f>FishAbundance!EG241</f>
        <v>0</v>
      </c>
      <c r="EH241" s="17">
        <f>FishAbundance!EH241</f>
        <v>0</v>
      </c>
      <c r="EI241" s="17">
        <f>FishAbundance!EI241</f>
        <v>0</v>
      </c>
      <c r="EJ241" s="17">
        <f>FishAbundance!EJ241</f>
        <v>0</v>
      </c>
      <c r="EK241" s="17">
        <f>FishAbundance!EK241</f>
        <v>0</v>
      </c>
      <c r="EL241" s="17">
        <f>FishAbundance!EL241</f>
        <v>0</v>
      </c>
      <c r="EM241" s="17">
        <f>FishAbundance!EM241</f>
        <v>2</v>
      </c>
      <c r="EN241" s="17">
        <f>FishAbundance!EN241</f>
        <v>0</v>
      </c>
      <c r="EO241" s="17">
        <f>FishAbundance!EO241</f>
        <v>0</v>
      </c>
      <c r="EP241" s="17">
        <f>FishAbundance!EP241</f>
        <v>0</v>
      </c>
      <c r="EQ241" s="17">
        <f>FishAbundance!EQ241</f>
        <v>0</v>
      </c>
      <c r="ER241" s="17">
        <f>FishAbundance!ER241</f>
        <v>0</v>
      </c>
      <c r="ES241" s="17">
        <f>FishAbundance!ES241</f>
        <v>0</v>
      </c>
      <c r="ET241" s="17">
        <f>FishAbundance!ET241</f>
        <v>0</v>
      </c>
      <c r="EU241" s="17">
        <f>FishAbundance!EU241</f>
        <v>0</v>
      </c>
      <c r="EV241" s="17">
        <f>FishAbundance!EV241</f>
        <v>0</v>
      </c>
      <c r="EW241" s="17">
        <f>FishAbundance!EW241</f>
        <v>0</v>
      </c>
      <c r="EX241" s="17">
        <f>FishAbundance!EX241</f>
        <v>3</v>
      </c>
      <c r="EY241" s="17">
        <f>FishAbundance!EY241</f>
        <v>0</v>
      </c>
      <c r="EZ241" s="17">
        <f>FishAbundance!EZ241</f>
        <v>0</v>
      </c>
      <c r="FA241" s="17">
        <f>FishAbundance!FA241</f>
        <v>0</v>
      </c>
      <c r="FB241" s="17">
        <f>FishAbundance!FB241</f>
        <v>0</v>
      </c>
      <c r="FC241" s="17">
        <f>FishAbundance!FC241</f>
        <v>0</v>
      </c>
      <c r="FE241" s="17">
        <f>VLOOKUP($A241, SiteInfo!$A$2:$R$480, MATCH(FishAbundancePRIMER!FE$1, SiteInfo!$A$1:$R$1,0), 0)</f>
        <v>2</v>
      </c>
      <c r="FF241" s="17">
        <f>VLOOKUP($A241, SiteInfo!$A$2:$R$480, MATCH(FishAbundancePRIMER!FF$1, SiteInfo!$A$1:$R$1,0), 0)</f>
        <v>2</v>
      </c>
      <c r="FG241" s="17">
        <f>VLOOKUP($A241, SiteInfo!$A$2:$R$480, MATCH(FishAbundancePRIMER!FG$1, SiteInfo!$A$1:$R$1,0), 0)</f>
        <v>1993</v>
      </c>
      <c r="FH241" s="17" t="str">
        <f>VLOOKUP($A241, SiteInfo!$A$2:$R$480, MATCH(FishAbundancePRIMER!FH$1, SiteInfo!$A$1:$R$1,0), 0)</f>
        <v>CD</v>
      </c>
      <c r="FI241" s="17">
        <f>VLOOKUP($A241, SiteInfo!$A$2:$R$480, MATCH(FishAbundancePRIMER!FI$1, SiteInfo!$A$1:$R$1,0), 0)</f>
        <v>3</v>
      </c>
      <c r="FJ241" s="17" t="str">
        <f>VLOOKUP($A241, SiteInfo!$A$2:$R$480, MATCH(FishAbundancePRIMER!FJ$1, SiteInfo!$A$1:$R$1,0), 0)</f>
        <v>Three Kings NE Island</v>
      </c>
      <c r="FK241" s="17" t="str">
        <f>VLOOKUP($A241, SiteInfo!$A$2:$R$480, MATCH(FishAbundancePRIMER!FK$1, SiteInfo!$A$1:$R$1,0), 0)</f>
        <v>Northeast Island</v>
      </c>
      <c r="FL241" s="17" t="str">
        <f>VLOOKUP($A241, SiteInfo!$A$2:$R$480, MATCH(FishAbundancePRIMER!FL$1, SiteInfo!$A$1:$R$1,0), 0)</f>
        <v>TKI</v>
      </c>
      <c r="FM241" s="17" t="str">
        <f>VLOOKUP($A241, SiteInfo!$A$2:$R$480, MATCH(FishAbundancePRIMER!FM$1, SiteInfo!$A$1:$R$1,0), 0)</f>
        <v>Three Kings</v>
      </c>
      <c r="FN241" s="17" t="str">
        <f>VLOOKUP($A241, SiteInfo!$A$2:$R$480, MATCH(FishAbundancePRIMER!FN$1, SiteInfo!$A$1:$R$1,0), 0)</f>
        <v>Ne</v>
      </c>
      <c r="FO241" s="17" t="str">
        <f>VLOOKUP($A241, SiteInfo!$A$2:$R$480, MATCH(FishAbundancePRIMER!FO$1, SiteInfo!$A$1:$R$1,0), 0)</f>
        <v>3KNG</v>
      </c>
    </row>
    <row r="242" spans="1:171" x14ac:dyDescent="0.25">
      <c r="A242" s="11" t="str">
        <f>FishAbundance!A242</f>
        <v>O1</v>
      </c>
      <c r="B242" s="17">
        <f>FishAbundance!B242</f>
        <v>0</v>
      </c>
      <c r="C242" s="17">
        <f>FishAbundance!C242</f>
        <v>0</v>
      </c>
      <c r="D242" s="17">
        <f>FishAbundance!D242</f>
        <v>0</v>
      </c>
      <c r="E242" s="17">
        <f>FishAbundance!E242</f>
        <v>0</v>
      </c>
      <c r="F242" s="17">
        <f>FishAbundance!F242</f>
        <v>0</v>
      </c>
      <c r="G242" s="17">
        <f>FishAbundance!G242</f>
        <v>0</v>
      </c>
      <c r="H242" s="17">
        <f>FishAbundance!H242</f>
        <v>0</v>
      </c>
      <c r="I242" s="17">
        <f>FishAbundance!I242</f>
        <v>0</v>
      </c>
      <c r="J242" s="17">
        <f>FishAbundance!J242</f>
        <v>0</v>
      </c>
      <c r="K242" s="17">
        <f>FishAbundance!K242</f>
        <v>0</v>
      </c>
      <c r="L242" s="17">
        <f>FishAbundance!L242</f>
        <v>0</v>
      </c>
      <c r="M242" s="17">
        <f>FishAbundance!M242</f>
        <v>0</v>
      </c>
      <c r="N242" s="17">
        <f>FishAbundance!N242</f>
        <v>0</v>
      </c>
      <c r="O242" s="17">
        <f>FishAbundance!O242</f>
        <v>0</v>
      </c>
      <c r="P242" s="17">
        <f>FishAbundance!P242</f>
        <v>0</v>
      </c>
      <c r="Q242" s="17">
        <f>FishAbundance!Q242</f>
        <v>0</v>
      </c>
      <c r="R242" s="17">
        <f>FishAbundance!R242</f>
        <v>0</v>
      </c>
      <c r="S242" s="17">
        <f>FishAbundance!S242</f>
        <v>0</v>
      </c>
      <c r="T242" s="17">
        <f>FishAbundance!T242</f>
        <v>0</v>
      </c>
      <c r="U242" s="17">
        <f>FishAbundance!U242</f>
        <v>0</v>
      </c>
      <c r="V242" s="17">
        <f>FishAbundance!V242</f>
        <v>0</v>
      </c>
      <c r="W242" s="17">
        <f>FishAbundance!W242</f>
        <v>0</v>
      </c>
      <c r="X242" s="17">
        <f>FishAbundance!X242</f>
        <v>0</v>
      </c>
      <c r="Y242" s="17">
        <f>FishAbundance!Y242</f>
        <v>0</v>
      </c>
      <c r="Z242" s="17">
        <f>FishAbundance!Z242</f>
        <v>0</v>
      </c>
      <c r="AA242" s="17">
        <f>FishAbundance!AA242</f>
        <v>0</v>
      </c>
      <c r="AB242" s="17">
        <f>FishAbundance!AB242</f>
        <v>0</v>
      </c>
      <c r="AC242" s="17">
        <f>FishAbundance!AC242</f>
        <v>0</v>
      </c>
      <c r="AD242" s="17">
        <f>FishAbundance!AD242</f>
        <v>0</v>
      </c>
      <c r="AE242" s="17">
        <f>FishAbundance!AE242</f>
        <v>0</v>
      </c>
      <c r="AF242" s="17">
        <f>FishAbundance!AF242</f>
        <v>0</v>
      </c>
      <c r="AG242" s="17">
        <f>FishAbundance!AG242</f>
        <v>0</v>
      </c>
      <c r="AH242" s="17">
        <f>FishAbundance!AH242</f>
        <v>0</v>
      </c>
      <c r="AI242" s="17">
        <f>FishAbundance!AI242</f>
        <v>0</v>
      </c>
      <c r="AJ242" s="17">
        <f>FishAbundance!AJ242</f>
        <v>0</v>
      </c>
      <c r="AK242" s="17">
        <f>FishAbundance!AK242</f>
        <v>0</v>
      </c>
      <c r="AL242" s="17">
        <f>FishAbundance!AL242</f>
        <v>0</v>
      </c>
      <c r="AM242" s="17">
        <f>FishAbundance!AM242</f>
        <v>0</v>
      </c>
      <c r="AN242" s="17">
        <f>FishAbundance!AN242</f>
        <v>0</v>
      </c>
      <c r="AO242" s="17">
        <f>FishAbundance!AO242</f>
        <v>0</v>
      </c>
      <c r="AP242" s="17">
        <f>FishAbundance!AP242</f>
        <v>0</v>
      </c>
      <c r="AQ242" s="17">
        <f>FishAbundance!AQ242</f>
        <v>0</v>
      </c>
      <c r="AR242" s="17">
        <f>FishAbundance!AR242</f>
        <v>0</v>
      </c>
      <c r="AS242" s="17">
        <f>FishAbundance!AS242</f>
        <v>0</v>
      </c>
      <c r="AT242" s="17">
        <f>FishAbundance!AT242</f>
        <v>0</v>
      </c>
      <c r="AU242" s="17">
        <f>FishAbundance!AU242</f>
        <v>0</v>
      </c>
      <c r="AV242" s="17">
        <f>FishAbundance!AV242</f>
        <v>0</v>
      </c>
      <c r="AW242" s="17">
        <f>FishAbundance!AW242</f>
        <v>0</v>
      </c>
      <c r="AX242" s="17">
        <f>FishAbundance!AX242</f>
        <v>0</v>
      </c>
      <c r="AY242" s="17">
        <f>FishAbundance!AY242</f>
        <v>0</v>
      </c>
      <c r="AZ242" s="17">
        <f>FishAbundance!AZ242</f>
        <v>0</v>
      </c>
      <c r="BA242" s="17">
        <f>FishAbundance!BA242</f>
        <v>0</v>
      </c>
      <c r="BB242" s="17">
        <f>FishAbundance!BB242</f>
        <v>0</v>
      </c>
      <c r="BC242" s="17">
        <f>FishAbundance!BC242</f>
        <v>0</v>
      </c>
      <c r="BD242" s="17">
        <f>FishAbundance!BD242</f>
        <v>0</v>
      </c>
      <c r="BE242" s="17">
        <f>FishAbundance!BE242</f>
        <v>0</v>
      </c>
      <c r="BF242" s="17">
        <f>FishAbundance!BF242</f>
        <v>0</v>
      </c>
      <c r="BG242" s="17">
        <f>FishAbundance!BG242</f>
        <v>0</v>
      </c>
      <c r="BH242" s="17">
        <f>FishAbundance!BH242</f>
        <v>0</v>
      </c>
      <c r="BI242" s="17">
        <f>FishAbundance!BI242</f>
        <v>0</v>
      </c>
      <c r="BJ242" s="17">
        <f>FishAbundance!BJ242</f>
        <v>0</v>
      </c>
      <c r="BK242" s="17">
        <f>FishAbundance!BK242</f>
        <v>0</v>
      </c>
      <c r="BL242" s="17">
        <f>FishAbundance!BL242</f>
        <v>0</v>
      </c>
      <c r="BM242" s="17">
        <f>FishAbundance!BM242</f>
        <v>0</v>
      </c>
      <c r="BN242" s="17">
        <f>FishAbundance!BN242</f>
        <v>0</v>
      </c>
      <c r="BO242" s="17">
        <f>FishAbundance!BO242</f>
        <v>0</v>
      </c>
      <c r="BP242" s="17">
        <f>FishAbundance!BP242</f>
        <v>0</v>
      </c>
      <c r="BQ242" s="17">
        <f>FishAbundance!BQ242</f>
        <v>0</v>
      </c>
      <c r="BR242" s="17">
        <f>FishAbundance!BR242</f>
        <v>0</v>
      </c>
      <c r="BS242" s="17">
        <f>FishAbundance!BS242</f>
        <v>0</v>
      </c>
      <c r="BT242" s="17">
        <f>FishAbundance!BT242</f>
        <v>0</v>
      </c>
      <c r="BU242" s="17">
        <f>FishAbundance!BU242</f>
        <v>0</v>
      </c>
      <c r="BV242" s="17">
        <f>FishAbundance!BV242</f>
        <v>0</v>
      </c>
      <c r="BW242" s="17">
        <f>FishAbundance!BW242</f>
        <v>0</v>
      </c>
      <c r="BX242" s="17">
        <f>FishAbundance!BX242</f>
        <v>0</v>
      </c>
      <c r="BY242" s="17">
        <f>FishAbundance!BY242</f>
        <v>0</v>
      </c>
      <c r="BZ242" s="17">
        <f>FishAbundance!BZ242</f>
        <v>0</v>
      </c>
      <c r="CA242" s="17">
        <f>FishAbundance!CA242</f>
        <v>0</v>
      </c>
      <c r="CB242" s="17">
        <f>FishAbundance!CB242</f>
        <v>0</v>
      </c>
      <c r="CC242" s="17">
        <f>FishAbundance!CC242</f>
        <v>0</v>
      </c>
      <c r="CD242" s="17">
        <f>FishAbundance!CD242</f>
        <v>0</v>
      </c>
      <c r="CE242" s="17">
        <f>FishAbundance!CE242</f>
        <v>0</v>
      </c>
      <c r="CF242" s="17">
        <f>FishAbundance!CF242</f>
        <v>0</v>
      </c>
      <c r="CG242" s="17">
        <f>FishAbundance!CG242</f>
        <v>0</v>
      </c>
      <c r="CH242" s="17">
        <f>FishAbundance!CH242</f>
        <v>0</v>
      </c>
      <c r="CI242" s="17">
        <f>FishAbundance!CI242</f>
        <v>0</v>
      </c>
      <c r="CJ242" s="17">
        <f>FishAbundance!CJ242</f>
        <v>0</v>
      </c>
      <c r="CK242" s="17">
        <f>FishAbundance!CK242</f>
        <v>0</v>
      </c>
      <c r="CL242" s="17">
        <f>FishAbundance!CL242</f>
        <v>0</v>
      </c>
      <c r="CM242" s="17">
        <f>FishAbundance!CM242</f>
        <v>0</v>
      </c>
      <c r="CN242" s="17">
        <f>FishAbundance!CN242</f>
        <v>0</v>
      </c>
      <c r="CO242" s="17">
        <f>FishAbundance!CO242</f>
        <v>0</v>
      </c>
      <c r="CP242" s="17">
        <f>FishAbundance!CP242</f>
        <v>0</v>
      </c>
      <c r="CQ242" s="17">
        <f>FishAbundance!CQ242</f>
        <v>0</v>
      </c>
      <c r="CR242" s="17">
        <f>FishAbundance!CR242</f>
        <v>0</v>
      </c>
      <c r="CS242" s="17">
        <f>FishAbundance!CS242</f>
        <v>0</v>
      </c>
      <c r="CT242" s="17">
        <f>FishAbundance!CT242</f>
        <v>0</v>
      </c>
      <c r="CU242" s="17">
        <f>FishAbundance!CU242</f>
        <v>0</v>
      </c>
      <c r="CV242" s="17">
        <f>FishAbundance!CV242</f>
        <v>1</v>
      </c>
      <c r="CW242" s="17">
        <f>FishAbundance!CW242</f>
        <v>0</v>
      </c>
      <c r="CX242" s="17">
        <f>FishAbundance!CX242</f>
        <v>1</v>
      </c>
      <c r="CY242" s="17">
        <f>FishAbundance!CY242</f>
        <v>0</v>
      </c>
      <c r="CZ242" s="17">
        <f>FishAbundance!CZ242</f>
        <v>0</v>
      </c>
      <c r="DA242" s="17">
        <f>FishAbundance!DA242</f>
        <v>0</v>
      </c>
      <c r="DB242" s="17">
        <f>FishAbundance!DB242</f>
        <v>2</v>
      </c>
      <c r="DC242" s="17">
        <f>FishAbundance!DC242</f>
        <v>2</v>
      </c>
      <c r="DD242" s="17">
        <f>FishAbundance!DD242</f>
        <v>0</v>
      </c>
      <c r="DE242" s="17">
        <f>FishAbundance!DE242</f>
        <v>0</v>
      </c>
      <c r="DF242" s="17">
        <f>FishAbundance!DF242</f>
        <v>1</v>
      </c>
      <c r="DG242" s="17">
        <f>FishAbundance!DG242</f>
        <v>0</v>
      </c>
      <c r="DH242" s="17">
        <f>FishAbundance!DH242</f>
        <v>0</v>
      </c>
      <c r="DI242" s="17">
        <f>FishAbundance!DI242</f>
        <v>0</v>
      </c>
      <c r="DJ242" s="17">
        <f>FishAbundance!DJ242</f>
        <v>0</v>
      </c>
      <c r="DK242" s="17">
        <f>FishAbundance!DK242</f>
        <v>0</v>
      </c>
      <c r="DL242" s="17">
        <f>FishAbundance!DL242</f>
        <v>0</v>
      </c>
      <c r="DM242" s="17">
        <f>FishAbundance!DM242</f>
        <v>0</v>
      </c>
      <c r="DN242" s="17">
        <f>FishAbundance!DN242</f>
        <v>0</v>
      </c>
      <c r="DO242" s="17">
        <f>FishAbundance!DO242</f>
        <v>0</v>
      </c>
      <c r="DP242" s="17">
        <f>FishAbundance!DP242</f>
        <v>0</v>
      </c>
      <c r="DQ242" s="17">
        <f>FishAbundance!DQ242</f>
        <v>0</v>
      </c>
      <c r="DR242" s="17">
        <f>FishAbundance!DR242</f>
        <v>0</v>
      </c>
      <c r="DS242" s="17">
        <f>FishAbundance!DS242</f>
        <v>0</v>
      </c>
      <c r="DT242" s="17">
        <f>FishAbundance!DT242</f>
        <v>0</v>
      </c>
      <c r="DU242" s="17">
        <f>FishAbundance!DU242</f>
        <v>1</v>
      </c>
      <c r="DV242" s="17">
        <f>FishAbundance!DV242</f>
        <v>2</v>
      </c>
      <c r="DW242" s="17">
        <f>FishAbundance!DW242</f>
        <v>0</v>
      </c>
      <c r="DX242" s="17">
        <f>FishAbundance!DX242</f>
        <v>0</v>
      </c>
      <c r="DY242" s="17">
        <f>FishAbundance!DY242</f>
        <v>0</v>
      </c>
      <c r="DZ242" s="17">
        <f>FishAbundance!DZ242</f>
        <v>2</v>
      </c>
      <c r="EA242" s="17">
        <f>FishAbundance!EA242</f>
        <v>0</v>
      </c>
      <c r="EB242" s="17">
        <f>FishAbundance!EB242</f>
        <v>0</v>
      </c>
      <c r="EC242" s="17">
        <f>FishAbundance!EC242</f>
        <v>2</v>
      </c>
      <c r="ED242" s="17">
        <f>FishAbundance!ED242</f>
        <v>0</v>
      </c>
      <c r="EE242" s="17">
        <f>FishAbundance!EE242</f>
        <v>0</v>
      </c>
      <c r="EF242" s="17">
        <f>FishAbundance!EF242</f>
        <v>0</v>
      </c>
      <c r="EG242" s="17">
        <f>FishAbundance!EG242</f>
        <v>0</v>
      </c>
      <c r="EH242" s="17">
        <f>FishAbundance!EH242</f>
        <v>0</v>
      </c>
      <c r="EI242" s="17">
        <f>FishAbundance!EI242</f>
        <v>0</v>
      </c>
      <c r="EJ242" s="17">
        <f>FishAbundance!EJ242</f>
        <v>0</v>
      </c>
      <c r="EK242" s="17">
        <f>FishAbundance!EK242</f>
        <v>2</v>
      </c>
      <c r="EL242" s="17">
        <f>FishAbundance!EL242</f>
        <v>0</v>
      </c>
      <c r="EM242" s="17">
        <f>FishAbundance!EM242</f>
        <v>2</v>
      </c>
      <c r="EN242" s="17">
        <f>FishAbundance!EN242</f>
        <v>0</v>
      </c>
      <c r="EO242" s="17">
        <f>FishAbundance!EO242</f>
        <v>2</v>
      </c>
      <c r="EP242" s="17">
        <f>FishAbundance!EP242</f>
        <v>0</v>
      </c>
      <c r="EQ242" s="17">
        <f>FishAbundance!EQ242</f>
        <v>0</v>
      </c>
      <c r="ER242" s="17">
        <f>FishAbundance!ER242</f>
        <v>0</v>
      </c>
      <c r="ES242" s="17">
        <f>FishAbundance!ES242</f>
        <v>0</v>
      </c>
      <c r="ET242" s="17">
        <f>FishAbundance!ET242</f>
        <v>0</v>
      </c>
      <c r="EU242" s="17">
        <f>FishAbundance!EU242</f>
        <v>0</v>
      </c>
      <c r="EV242" s="17">
        <f>FishAbundance!EV242</f>
        <v>0</v>
      </c>
      <c r="EW242" s="17">
        <f>FishAbundance!EW242</f>
        <v>0</v>
      </c>
      <c r="EX242" s="17">
        <f>FishAbundance!EX242</f>
        <v>0</v>
      </c>
      <c r="EY242" s="17">
        <f>FishAbundance!EY242</f>
        <v>0</v>
      </c>
      <c r="EZ242" s="17">
        <f>FishAbundance!EZ242</f>
        <v>0</v>
      </c>
      <c r="FA242" s="17">
        <f>FishAbundance!FA242</f>
        <v>0</v>
      </c>
      <c r="FB242" s="17">
        <f>FishAbundance!FB242</f>
        <v>0</v>
      </c>
      <c r="FC242" s="17">
        <f>FishAbundance!FC242</f>
        <v>0</v>
      </c>
      <c r="FE242" s="17">
        <f>VLOOKUP($A242, SiteInfo!$A$2:$R$480, MATCH(FishAbundancePRIMER!FE$1, SiteInfo!$A$1:$R$1,0), 0)</f>
        <v>19</v>
      </c>
      <c r="FF242" s="17">
        <f>VLOOKUP($A242, SiteInfo!$A$2:$R$480, MATCH(FishAbundancePRIMER!FF$1, SiteInfo!$A$1:$R$1,0), 0)</f>
        <v>2</v>
      </c>
      <c r="FG242" s="17">
        <f>VLOOKUP($A242, SiteInfo!$A$2:$R$480, MATCH(FishAbundancePRIMER!FG$1, SiteInfo!$A$1:$R$1,0), 0)</f>
        <v>2000</v>
      </c>
      <c r="FH242" s="17" t="str">
        <f>VLOOKUP($A242, SiteInfo!$A$2:$R$480, MATCH(FishAbundancePRIMER!FH$1, SiteInfo!$A$1:$R$1,0), 0)</f>
        <v>CD</v>
      </c>
      <c r="FI242" s="17">
        <f>VLOOKUP($A242, SiteInfo!$A$2:$R$480, MATCH(FishAbundancePRIMER!FI$1, SiteInfo!$A$1:$R$1,0), 0)</f>
        <v>3</v>
      </c>
      <c r="FJ242" s="17" t="str">
        <f>VLOOKUP($A242, SiteInfo!$A$2:$R$480, MATCH(FishAbundancePRIMER!FJ$1, SiteInfo!$A$1:$R$1,0), 0)</f>
        <v>Cape Saunders Puddingstone Rock</v>
      </c>
      <c r="FK242" s="17" t="str">
        <f>VLOOKUP($A242, SiteInfo!$A$2:$R$480, MATCH(FishAbundancePRIMER!FK$1, SiteInfo!$A$1:$R$1,0), 0)</f>
        <v>Otago Peninsula</v>
      </c>
      <c r="FL242" s="17" t="str">
        <f>VLOOKUP($A242, SiteInfo!$A$2:$R$480, MATCH(FishAbundancePRIMER!FL$1, SiteInfo!$A$1:$R$1,0), 0)</f>
        <v>OTG</v>
      </c>
      <c r="FM242" s="17" t="str">
        <f>VLOOKUP($A242, SiteInfo!$A$2:$R$480, MATCH(FishAbundancePRIMER!FM$1, SiteInfo!$A$1:$R$1,0), 0)</f>
        <v>Otago</v>
      </c>
      <c r="FN242" s="17" t="str">
        <f>VLOOKUP($A242, SiteInfo!$A$2:$R$480, MATCH(FishAbundancePRIMER!FN$1, SiteInfo!$A$1:$R$1,0), 0)</f>
        <v>O</v>
      </c>
      <c r="FO242" s="17" t="str">
        <f>VLOOKUP($A242, SiteInfo!$A$2:$R$480, MATCH(FishAbundancePRIMER!FO$1, SiteInfo!$A$1:$R$1,0), 0)</f>
        <v>SESI</v>
      </c>
    </row>
    <row r="243" spans="1:171" x14ac:dyDescent="0.25">
      <c r="A243" s="11" t="str">
        <f>FishAbundance!A243</f>
        <v>O2</v>
      </c>
      <c r="B243" s="17">
        <f>FishAbundance!B243</f>
        <v>0</v>
      </c>
      <c r="C243" s="17">
        <f>FishAbundance!C243</f>
        <v>0</v>
      </c>
      <c r="D243" s="17">
        <f>FishAbundance!D243</f>
        <v>0</v>
      </c>
      <c r="E243" s="17">
        <f>FishAbundance!E243</f>
        <v>0</v>
      </c>
      <c r="F243" s="17">
        <f>FishAbundance!F243</f>
        <v>0</v>
      </c>
      <c r="G243" s="17">
        <f>FishAbundance!G243</f>
        <v>0</v>
      </c>
      <c r="H243" s="17">
        <f>FishAbundance!H243</f>
        <v>0</v>
      </c>
      <c r="I243" s="17">
        <f>FishAbundance!I243</f>
        <v>0</v>
      </c>
      <c r="J243" s="17">
        <f>FishAbundance!J243</f>
        <v>0</v>
      </c>
      <c r="K243" s="17">
        <f>FishAbundance!K243</f>
        <v>0</v>
      </c>
      <c r="L243" s="17">
        <f>FishAbundance!L243</f>
        <v>0</v>
      </c>
      <c r="M243" s="17">
        <f>FishAbundance!M243</f>
        <v>0</v>
      </c>
      <c r="N243" s="17">
        <f>FishAbundance!N243</f>
        <v>0</v>
      </c>
      <c r="O243" s="17">
        <f>FishAbundance!O243</f>
        <v>0</v>
      </c>
      <c r="P243" s="17">
        <f>FishAbundance!P243</f>
        <v>0</v>
      </c>
      <c r="Q243" s="17">
        <f>FishAbundance!Q243</f>
        <v>0</v>
      </c>
      <c r="R243" s="17">
        <f>FishAbundance!R243</f>
        <v>0</v>
      </c>
      <c r="S243" s="17">
        <f>FishAbundance!S243</f>
        <v>0</v>
      </c>
      <c r="T243" s="17">
        <f>FishAbundance!T243</f>
        <v>0</v>
      </c>
      <c r="U243" s="17">
        <f>FishAbundance!U243</f>
        <v>0</v>
      </c>
      <c r="V243" s="17">
        <f>FishAbundance!V243</f>
        <v>0</v>
      </c>
      <c r="W243" s="17">
        <f>FishAbundance!W243</f>
        <v>0</v>
      </c>
      <c r="X243" s="17">
        <f>FishAbundance!X243</f>
        <v>0</v>
      </c>
      <c r="Y243" s="17">
        <f>FishAbundance!Y243</f>
        <v>0</v>
      </c>
      <c r="Z243" s="17">
        <f>FishAbundance!Z243</f>
        <v>0</v>
      </c>
      <c r="AA243" s="17">
        <f>FishAbundance!AA243</f>
        <v>0</v>
      </c>
      <c r="AB243" s="17">
        <f>FishAbundance!AB243</f>
        <v>0</v>
      </c>
      <c r="AC243" s="17">
        <f>FishAbundance!AC243</f>
        <v>0</v>
      </c>
      <c r="AD243" s="17">
        <f>FishAbundance!AD243</f>
        <v>0</v>
      </c>
      <c r="AE243" s="17">
        <f>FishAbundance!AE243</f>
        <v>0</v>
      </c>
      <c r="AF243" s="17">
        <f>FishAbundance!AF243</f>
        <v>0</v>
      </c>
      <c r="AG243" s="17">
        <f>FishAbundance!AG243</f>
        <v>0</v>
      </c>
      <c r="AH243" s="17">
        <f>FishAbundance!AH243</f>
        <v>0</v>
      </c>
      <c r="AI243" s="17">
        <f>FishAbundance!AI243</f>
        <v>0</v>
      </c>
      <c r="AJ243" s="17">
        <f>FishAbundance!AJ243</f>
        <v>0</v>
      </c>
      <c r="AK243" s="17">
        <f>FishAbundance!AK243</f>
        <v>0</v>
      </c>
      <c r="AL243" s="17">
        <f>FishAbundance!AL243</f>
        <v>0</v>
      </c>
      <c r="AM243" s="17">
        <f>FishAbundance!AM243</f>
        <v>0</v>
      </c>
      <c r="AN243" s="17">
        <f>FishAbundance!AN243</f>
        <v>0</v>
      </c>
      <c r="AO243" s="17">
        <f>FishAbundance!AO243</f>
        <v>0</v>
      </c>
      <c r="AP243" s="17">
        <f>FishAbundance!AP243</f>
        <v>0</v>
      </c>
      <c r="AQ243" s="17">
        <f>FishAbundance!AQ243</f>
        <v>0</v>
      </c>
      <c r="AR243" s="17">
        <f>FishAbundance!AR243</f>
        <v>0</v>
      </c>
      <c r="AS243" s="17">
        <f>FishAbundance!AS243</f>
        <v>0</v>
      </c>
      <c r="AT243" s="17">
        <f>FishAbundance!AT243</f>
        <v>0</v>
      </c>
      <c r="AU243" s="17">
        <f>FishAbundance!AU243</f>
        <v>0</v>
      </c>
      <c r="AV243" s="17">
        <f>FishAbundance!AV243</f>
        <v>0</v>
      </c>
      <c r="AW243" s="17">
        <f>FishAbundance!AW243</f>
        <v>0</v>
      </c>
      <c r="AX243" s="17">
        <f>FishAbundance!AX243</f>
        <v>0</v>
      </c>
      <c r="AY243" s="17">
        <f>FishAbundance!AY243</f>
        <v>0</v>
      </c>
      <c r="AZ243" s="17">
        <f>FishAbundance!AZ243</f>
        <v>0</v>
      </c>
      <c r="BA243" s="17">
        <f>FishAbundance!BA243</f>
        <v>0</v>
      </c>
      <c r="BB243" s="17">
        <f>FishAbundance!BB243</f>
        <v>0</v>
      </c>
      <c r="BC243" s="17">
        <f>FishAbundance!BC243</f>
        <v>0</v>
      </c>
      <c r="BD243" s="17">
        <f>FishAbundance!BD243</f>
        <v>0</v>
      </c>
      <c r="BE243" s="17">
        <f>FishAbundance!BE243</f>
        <v>0</v>
      </c>
      <c r="BF243" s="17">
        <f>FishAbundance!BF243</f>
        <v>0</v>
      </c>
      <c r="BG243" s="17">
        <f>FishAbundance!BG243</f>
        <v>0</v>
      </c>
      <c r="BH243" s="17">
        <f>FishAbundance!BH243</f>
        <v>0</v>
      </c>
      <c r="BI243" s="17">
        <f>FishAbundance!BI243</f>
        <v>0</v>
      </c>
      <c r="BJ243" s="17">
        <f>FishAbundance!BJ243</f>
        <v>0</v>
      </c>
      <c r="BK243" s="17">
        <f>FishAbundance!BK243</f>
        <v>0</v>
      </c>
      <c r="BL243" s="17">
        <f>FishAbundance!BL243</f>
        <v>0</v>
      </c>
      <c r="BM243" s="17">
        <f>FishAbundance!BM243</f>
        <v>0</v>
      </c>
      <c r="BN243" s="17">
        <f>FishAbundance!BN243</f>
        <v>0</v>
      </c>
      <c r="BO243" s="17">
        <f>FishAbundance!BO243</f>
        <v>0</v>
      </c>
      <c r="BP243" s="17">
        <f>FishAbundance!BP243</f>
        <v>0</v>
      </c>
      <c r="BQ243" s="17">
        <f>FishAbundance!BQ243</f>
        <v>0</v>
      </c>
      <c r="BR243" s="17">
        <f>FishAbundance!BR243</f>
        <v>0</v>
      </c>
      <c r="BS243" s="17">
        <f>FishAbundance!BS243</f>
        <v>0</v>
      </c>
      <c r="BT243" s="17">
        <f>FishAbundance!BT243</f>
        <v>0</v>
      </c>
      <c r="BU243" s="17">
        <f>FishAbundance!BU243</f>
        <v>0</v>
      </c>
      <c r="BV243" s="17">
        <f>FishAbundance!BV243</f>
        <v>0</v>
      </c>
      <c r="BW243" s="17">
        <f>FishAbundance!BW243</f>
        <v>0</v>
      </c>
      <c r="BX243" s="17">
        <f>FishAbundance!BX243</f>
        <v>0</v>
      </c>
      <c r="BY243" s="17">
        <f>FishAbundance!BY243</f>
        <v>0</v>
      </c>
      <c r="BZ243" s="17">
        <f>FishAbundance!BZ243</f>
        <v>0</v>
      </c>
      <c r="CA243" s="17">
        <f>FishAbundance!CA243</f>
        <v>0</v>
      </c>
      <c r="CB243" s="17">
        <f>FishAbundance!CB243</f>
        <v>0</v>
      </c>
      <c r="CC243" s="17">
        <f>FishAbundance!CC243</f>
        <v>0</v>
      </c>
      <c r="CD243" s="17">
        <f>FishAbundance!CD243</f>
        <v>0</v>
      </c>
      <c r="CE243" s="17">
        <f>FishAbundance!CE243</f>
        <v>0</v>
      </c>
      <c r="CF243" s="17">
        <f>FishAbundance!CF243</f>
        <v>0</v>
      </c>
      <c r="CG243" s="17">
        <f>FishAbundance!CG243</f>
        <v>0</v>
      </c>
      <c r="CH243" s="17">
        <f>FishAbundance!CH243</f>
        <v>0</v>
      </c>
      <c r="CI243" s="17">
        <f>FishAbundance!CI243</f>
        <v>0</v>
      </c>
      <c r="CJ243" s="17">
        <f>FishAbundance!CJ243</f>
        <v>0</v>
      </c>
      <c r="CK243" s="17">
        <f>FishAbundance!CK243</f>
        <v>0</v>
      </c>
      <c r="CL243" s="17">
        <f>FishAbundance!CL243</f>
        <v>0</v>
      </c>
      <c r="CM243" s="17">
        <f>FishAbundance!CM243</f>
        <v>0</v>
      </c>
      <c r="CN243" s="17">
        <f>FishAbundance!CN243</f>
        <v>1</v>
      </c>
      <c r="CO243" s="17">
        <f>FishAbundance!CO243</f>
        <v>0</v>
      </c>
      <c r="CP243" s="17">
        <f>FishAbundance!CP243</f>
        <v>0</v>
      </c>
      <c r="CQ243" s="17">
        <f>FishAbundance!CQ243</f>
        <v>0</v>
      </c>
      <c r="CR243" s="17">
        <f>FishAbundance!CR243</f>
        <v>0</v>
      </c>
      <c r="CS243" s="17">
        <f>FishAbundance!CS243</f>
        <v>0</v>
      </c>
      <c r="CT243" s="17">
        <f>FishAbundance!CT243</f>
        <v>0</v>
      </c>
      <c r="CU243" s="17">
        <f>FishAbundance!CU243</f>
        <v>0</v>
      </c>
      <c r="CV243" s="17">
        <f>FishAbundance!CV243</f>
        <v>2</v>
      </c>
      <c r="CW243" s="17">
        <f>FishAbundance!CW243</f>
        <v>0</v>
      </c>
      <c r="CX243" s="17">
        <f>FishAbundance!CX243</f>
        <v>0</v>
      </c>
      <c r="CY243" s="17">
        <f>FishAbundance!CY243</f>
        <v>3</v>
      </c>
      <c r="CZ243" s="17">
        <f>FishAbundance!CZ243</f>
        <v>0</v>
      </c>
      <c r="DA243" s="17">
        <f>FishAbundance!DA243</f>
        <v>1</v>
      </c>
      <c r="DB243" s="17">
        <f>FishAbundance!DB243</f>
        <v>2</v>
      </c>
      <c r="DC243" s="17">
        <f>FishAbundance!DC243</f>
        <v>2</v>
      </c>
      <c r="DD243" s="17">
        <f>FishAbundance!DD243</f>
        <v>0</v>
      </c>
      <c r="DE243" s="17">
        <f>FishAbundance!DE243</f>
        <v>0</v>
      </c>
      <c r="DF243" s="17">
        <f>FishAbundance!DF243</f>
        <v>0</v>
      </c>
      <c r="DG243" s="17">
        <f>FishAbundance!DG243</f>
        <v>0</v>
      </c>
      <c r="DH243" s="17">
        <f>FishAbundance!DH243</f>
        <v>0</v>
      </c>
      <c r="DI243" s="17">
        <f>FishAbundance!DI243</f>
        <v>0</v>
      </c>
      <c r="DJ243" s="17">
        <f>FishAbundance!DJ243</f>
        <v>0</v>
      </c>
      <c r="DK243" s="17">
        <f>FishAbundance!DK243</f>
        <v>0</v>
      </c>
      <c r="DL243" s="17">
        <f>FishAbundance!DL243</f>
        <v>0</v>
      </c>
      <c r="DM243" s="17">
        <f>FishAbundance!DM243</f>
        <v>0</v>
      </c>
      <c r="DN243" s="17">
        <f>FishAbundance!DN243</f>
        <v>0</v>
      </c>
      <c r="DO243" s="17">
        <f>FishAbundance!DO243</f>
        <v>0</v>
      </c>
      <c r="DP243" s="17">
        <f>FishAbundance!DP243</f>
        <v>0</v>
      </c>
      <c r="DQ243" s="17">
        <f>FishAbundance!DQ243</f>
        <v>0</v>
      </c>
      <c r="DR243" s="17">
        <f>FishAbundance!DR243</f>
        <v>0</v>
      </c>
      <c r="DS243" s="17">
        <f>FishAbundance!DS243</f>
        <v>3</v>
      </c>
      <c r="DT243" s="17">
        <f>FishAbundance!DT243</f>
        <v>0</v>
      </c>
      <c r="DU243" s="17">
        <f>FishAbundance!DU243</f>
        <v>0</v>
      </c>
      <c r="DV243" s="17">
        <f>FishAbundance!DV243</f>
        <v>0</v>
      </c>
      <c r="DW243" s="17">
        <f>FishAbundance!DW243</f>
        <v>0</v>
      </c>
      <c r="DX243" s="17">
        <f>FishAbundance!DX243</f>
        <v>0</v>
      </c>
      <c r="DY243" s="17">
        <f>FishAbundance!DY243</f>
        <v>0</v>
      </c>
      <c r="DZ243" s="17">
        <f>FishAbundance!DZ243</f>
        <v>0</v>
      </c>
      <c r="EA243" s="17">
        <f>FishAbundance!EA243</f>
        <v>0</v>
      </c>
      <c r="EB243" s="17">
        <f>FishAbundance!EB243</f>
        <v>0</v>
      </c>
      <c r="EC243" s="17">
        <f>FishAbundance!EC243</f>
        <v>2</v>
      </c>
      <c r="ED243" s="17">
        <f>FishAbundance!ED243</f>
        <v>0</v>
      </c>
      <c r="EE243" s="17">
        <f>FishAbundance!EE243</f>
        <v>0</v>
      </c>
      <c r="EF243" s="17">
        <f>FishAbundance!EF243</f>
        <v>0</v>
      </c>
      <c r="EG243" s="17">
        <f>FishAbundance!EG243</f>
        <v>0</v>
      </c>
      <c r="EH243" s="17">
        <f>FishAbundance!EH243</f>
        <v>0</v>
      </c>
      <c r="EI243" s="17">
        <f>FishAbundance!EI243</f>
        <v>1</v>
      </c>
      <c r="EJ243" s="17">
        <f>FishAbundance!EJ243</f>
        <v>0</v>
      </c>
      <c r="EK243" s="17">
        <f>FishAbundance!EK243</f>
        <v>2</v>
      </c>
      <c r="EL243" s="17">
        <f>FishAbundance!EL243</f>
        <v>0</v>
      </c>
      <c r="EM243" s="17">
        <f>FishAbundance!EM243</f>
        <v>0</v>
      </c>
      <c r="EN243" s="17">
        <f>FishAbundance!EN243</f>
        <v>1</v>
      </c>
      <c r="EO243" s="17">
        <f>FishAbundance!EO243</f>
        <v>2</v>
      </c>
      <c r="EP243" s="17">
        <f>FishAbundance!EP243</f>
        <v>0</v>
      </c>
      <c r="EQ243" s="17">
        <f>FishAbundance!EQ243</f>
        <v>0</v>
      </c>
      <c r="ER243" s="17">
        <f>FishAbundance!ER243</f>
        <v>0</v>
      </c>
      <c r="ES243" s="17">
        <f>FishAbundance!ES243</f>
        <v>0</v>
      </c>
      <c r="ET243" s="17">
        <f>FishAbundance!ET243</f>
        <v>0</v>
      </c>
      <c r="EU243" s="17">
        <f>FishAbundance!EU243</f>
        <v>0</v>
      </c>
      <c r="EV243" s="17">
        <f>FishAbundance!EV243</f>
        <v>0</v>
      </c>
      <c r="EW243" s="17">
        <f>FishAbundance!EW243</f>
        <v>0</v>
      </c>
      <c r="EX243" s="17">
        <f>FishAbundance!EX243</f>
        <v>0</v>
      </c>
      <c r="EY243" s="17">
        <f>FishAbundance!EY243</f>
        <v>0</v>
      </c>
      <c r="EZ243" s="17">
        <f>FishAbundance!EZ243</f>
        <v>0</v>
      </c>
      <c r="FA243" s="17">
        <f>FishAbundance!FA243</f>
        <v>0</v>
      </c>
      <c r="FB243" s="17">
        <f>FishAbundance!FB243</f>
        <v>0</v>
      </c>
      <c r="FC243" s="17">
        <f>FishAbundance!FC243</f>
        <v>0</v>
      </c>
      <c r="FE243" s="17">
        <f>VLOOKUP($A243, SiteInfo!$A$2:$R$480, MATCH(FishAbundancePRIMER!FE$1, SiteInfo!$A$1:$R$1,0), 0)</f>
        <v>19</v>
      </c>
      <c r="FF243" s="17">
        <f>VLOOKUP($A243, SiteInfo!$A$2:$R$480, MATCH(FishAbundancePRIMER!FF$1, SiteInfo!$A$1:$R$1,0), 0)</f>
        <v>2</v>
      </c>
      <c r="FG243" s="17">
        <f>VLOOKUP($A243, SiteInfo!$A$2:$R$480, MATCH(FishAbundancePRIMER!FG$1, SiteInfo!$A$1:$R$1,0), 0)</f>
        <v>2000</v>
      </c>
      <c r="FH243" s="17" t="str">
        <f>VLOOKUP($A243, SiteInfo!$A$2:$R$480, MATCH(FishAbundancePRIMER!FH$1, SiteInfo!$A$1:$R$1,0), 0)</f>
        <v>CD</v>
      </c>
      <c r="FI243" s="17">
        <f>VLOOKUP($A243, SiteInfo!$A$2:$R$480, MATCH(FishAbundancePRIMER!FI$1, SiteInfo!$A$1:$R$1,0), 0)</f>
        <v>3</v>
      </c>
      <c r="FJ243" s="17" t="str">
        <f>VLOOKUP($A243, SiteInfo!$A$2:$R$480, MATCH(FishAbundancePRIMER!FJ$1, SiteInfo!$A$1:$R$1,0), 0)</f>
        <v>Cape Saunders Matakitaki Point</v>
      </c>
      <c r="FK243" s="17" t="str">
        <f>VLOOKUP($A243, SiteInfo!$A$2:$R$480, MATCH(FishAbundancePRIMER!FK$1, SiteInfo!$A$1:$R$1,0), 0)</f>
        <v>Otago Peninsula</v>
      </c>
      <c r="FL243" s="17" t="str">
        <f>VLOOKUP($A243, SiteInfo!$A$2:$R$480, MATCH(FishAbundancePRIMER!FL$1, SiteInfo!$A$1:$R$1,0), 0)</f>
        <v>OTG</v>
      </c>
      <c r="FM243" s="17" t="str">
        <f>VLOOKUP($A243, SiteInfo!$A$2:$R$480, MATCH(FishAbundancePRIMER!FM$1, SiteInfo!$A$1:$R$1,0), 0)</f>
        <v>Otago</v>
      </c>
      <c r="FN243" s="17" t="str">
        <f>VLOOKUP($A243, SiteInfo!$A$2:$R$480, MATCH(FishAbundancePRIMER!FN$1, SiteInfo!$A$1:$R$1,0), 0)</f>
        <v>O</v>
      </c>
      <c r="FO243" s="17" t="str">
        <f>VLOOKUP($A243, SiteInfo!$A$2:$R$480, MATCH(FishAbundancePRIMER!FO$1, SiteInfo!$A$1:$R$1,0), 0)</f>
        <v>SESI</v>
      </c>
    </row>
    <row r="244" spans="1:171" x14ac:dyDescent="0.25">
      <c r="A244" s="11" t="str">
        <f>FishAbundance!A244</f>
        <v>O3</v>
      </c>
      <c r="B244" s="17">
        <f>FishAbundance!B244</f>
        <v>0</v>
      </c>
      <c r="C244" s="17">
        <f>FishAbundance!C244</f>
        <v>0</v>
      </c>
      <c r="D244" s="17">
        <f>FishAbundance!D244</f>
        <v>0</v>
      </c>
      <c r="E244" s="17">
        <f>FishAbundance!E244</f>
        <v>0</v>
      </c>
      <c r="F244" s="17">
        <f>FishAbundance!F244</f>
        <v>0</v>
      </c>
      <c r="G244" s="17">
        <f>FishAbundance!G244</f>
        <v>0</v>
      </c>
      <c r="H244" s="17">
        <f>FishAbundance!H244</f>
        <v>0</v>
      </c>
      <c r="I244" s="17">
        <f>FishAbundance!I244</f>
        <v>0</v>
      </c>
      <c r="J244" s="17">
        <f>FishAbundance!J244</f>
        <v>0</v>
      </c>
      <c r="K244" s="17">
        <f>FishAbundance!K244</f>
        <v>0</v>
      </c>
      <c r="L244" s="17">
        <f>FishAbundance!L244</f>
        <v>0</v>
      </c>
      <c r="M244" s="17">
        <f>FishAbundance!M244</f>
        <v>0</v>
      </c>
      <c r="N244" s="17">
        <f>FishAbundance!N244</f>
        <v>0</v>
      </c>
      <c r="O244" s="17">
        <f>FishAbundance!O244</f>
        <v>0</v>
      </c>
      <c r="P244" s="17">
        <f>FishAbundance!P244</f>
        <v>0</v>
      </c>
      <c r="Q244" s="17">
        <f>FishAbundance!Q244</f>
        <v>0</v>
      </c>
      <c r="R244" s="17">
        <f>FishAbundance!R244</f>
        <v>0</v>
      </c>
      <c r="S244" s="17">
        <f>FishAbundance!S244</f>
        <v>0</v>
      </c>
      <c r="T244" s="17">
        <f>FishAbundance!T244</f>
        <v>0</v>
      </c>
      <c r="U244" s="17">
        <f>FishAbundance!U244</f>
        <v>0</v>
      </c>
      <c r="V244" s="17">
        <f>FishAbundance!V244</f>
        <v>0</v>
      </c>
      <c r="W244" s="17">
        <f>FishAbundance!W244</f>
        <v>0</v>
      </c>
      <c r="X244" s="17">
        <f>FishAbundance!X244</f>
        <v>0</v>
      </c>
      <c r="Y244" s="17">
        <f>FishAbundance!Y244</f>
        <v>0</v>
      </c>
      <c r="Z244" s="17">
        <f>FishAbundance!Z244</f>
        <v>0</v>
      </c>
      <c r="AA244" s="17">
        <f>FishAbundance!AA244</f>
        <v>0</v>
      </c>
      <c r="AB244" s="17">
        <f>FishAbundance!AB244</f>
        <v>0</v>
      </c>
      <c r="AC244" s="17">
        <f>FishAbundance!AC244</f>
        <v>0</v>
      </c>
      <c r="AD244" s="17">
        <f>FishAbundance!AD244</f>
        <v>0</v>
      </c>
      <c r="AE244" s="17">
        <f>FishAbundance!AE244</f>
        <v>0</v>
      </c>
      <c r="AF244" s="17">
        <f>FishAbundance!AF244</f>
        <v>0</v>
      </c>
      <c r="AG244" s="17">
        <f>FishAbundance!AG244</f>
        <v>0</v>
      </c>
      <c r="AH244" s="17">
        <f>FishAbundance!AH244</f>
        <v>0</v>
      </c>
      <c r="AI244" s="17">
        <f>FishAbundance!AI244</f>
        <v>0</v>
      </c>
      <c r="AJ244" s="17">
        <f>FishAbundance!AJ244</f>
        <v>0</v>
      </c>
      <c r="AK244" s="17">
        <f>FishAbundance!AK244</f>
        <v>0</v>
      </c>
      <c r="AL244" s="17">
        <f>FishAbundance!AL244</f>
        <v>0</v>
      </c>
      <c r="AM244" s="17">
        <f>FishAbundance!AM244</f>
        <v>0</v>
      </c>
      <c r="AN244" s="17">
        <f>FishAbundance!AN244</f>
        <v>0</v>
      </c>
      <c r="AO244" s="17">
        <f>FishAbundance!AO244</f>
        <v>0</v>
      </c>
      <c r="AP244" s="17">
        <f>FishAbundance!AP244</f>
        <v>0</v>
      </c>
      <c r="AQ244" s="17">
        <f>FishAbundance!AQ244</f>
        <v>0</v>
      </c>
      <c r="AR244" s="17">
        <f>FishAbundance!AR244</f>
        <v>0</v>
      </c>
      <c r="AS244" s="17">
        <f>FishAbundance!AS244</f>
        <v>0</v>
      </c>
      <c r="AT244" s="17">
        <f>FishAbundance!AT244</f>
        <v>0</v>
      </c>
      <c r="AU244" s="17">
        <f>FishAbundance!AU244</f>
        <v>0</v>
      </c>
      <c r="AV244" s="17">
        <f>FishAbundance!AV244</f>
        <v>0</v>
      </c>
      <c r="AW244" s="17">
        <f>FishAbundance!AW244</f>
        <v>0</v>
      </c>
      <c r="AX244" s="17">
        <f>FishAbundance!AX244</f>
        <v>0</v>
      </c>
      <c r="AY244" s="17">
        <f>FishAbundance!AY244</f>
        <v>0</v>
      </c>
      <c r="AZ244" s="17">
        <f>FishAbundance!AZ244</f>
        <v>0</v>
      </c>
      <c r="BA244" s="17">
        <f>FishAbundance!BA244</f>
        <v>0</v>
      </c>
      <c r="BB244" s="17">
        <f>FishAbundance!BB244</f>
        <v>0</v>
      </c>
      <c r="BC244" s="17">
        <f>FishAbundance!BC244</f>
        <v>0</v>
      </c>
      <c r="BD244" s="17">
        <f>FishAbundance!BD244</f>
        <v>0</v>
      </c>
      <c r="BE244" s="17">
        <f>FishAbundance!BE244</f>
        <v>0</v>
      </c>
      <c r="BF244" s="17">
        <f>FishAbundance!BF244</f>
        <v>0</v>
      </c>
      <c r="BG244" s="17">
        <f>FishAbundance!BG244</f>
        <v>0</v>
      </c>
      <c r="BH244" s="17">
        <f>FishAbundance!BH244</f>
        <v>0</v>
      </c>
      <c r="BI244" s="17">
        <f>FishAbundance!BI244</f>
        <v>0</v>
      </c>
      <c r="BJ244" s="17">
        <f>FishAbundance!BJ244</f>
        <v>0</v>
      </c>
      <c r="BK244" s="17">
        <f>FishAbundance!BK244</f>
        <v>0</v>
      </c>
      <c r="BL244" s="17">
        <f>FishAbundance!BL244</f>
        <v>0</v>
      </c>
      <c r="BM244" s="17">
        <f>FishAbundance!BM244</f>
        <v>0</v>
      </c>
      <c r="BN244" s="17">
        <f>FishAbundance!BN244</f>
        <v>0</v>
      </c>
      <c r="BO244" s="17">
        <f>FishAbundance!BO244</f>
        <v>0</v>
      </c>
      <c r="BP244" s="17">
        <f>FishAbundance!BP244</f>
        <v>0</v>
      </c>
      <c r="BQ244" s="17">
        <f>FishAbundance!BQ244</f>
        <v>0</v>
      </c>
      <c r="BR244" s="17">
        <f>FishAbundance!BR244</f>
        <v>0</v>
      </c>
      <c r="BS244" s="17">
        <f>FishAbundance!BS244</f>
        <v>0</v>
      </c>
      <c r="BT244" s="17">
        <f>FishAbundance!BT244</f>
        <v>0</v>
      </c>
      <c r="BU244" s="17">
        <f>FishAbundance!BU244</f>
        <v>0</v>
      </c>
      <c r="BV244" s="17">
        <f>FishAbundance!BV244</f>
        <v>0</v>
      </c>
      <c r="BW244" s="17">
        <f>FishAbundance!BW244</f>
        <v>0</v>
      </c>
      <c r="BX244" s="17">
        <f>FishAbundance!BX244</f>
        <v>0</v>
      </c>
      <c r="BY244" s="17">
        <f>FishAbundance!BY244</f>
        <v>0</v>
      </c>
      <c r="BZ244" s="17">
        <f>FishAbundance!BZ244</f>
        <v>0</v>
      </c>
      <c r="CA244" s="17">
        <f>FishAbundance!CA244</f>
        <v>0</v>
      </c>
      <c r="CB244" s="17">
        <f>FishAbundance!CB244</f>
        <v>0</v>
      </c>
      <c r="CC244" s="17">
        <f>FishAbundance!CC244</f>
        <v>0</v>
      </c>
      <c r="CD244" s="17">
        <f>FishAbundance!CD244</f>
        <v>0</v>
      </c>
      <c r="CE244" s="17">
        <f>FishAbundance!CE244</f>
        <v>0</v>
      </c>
      <c r="CF244" s="17">
        <f>FishAbundance!CF244</f>
        <v>0</v>
      </c>
      <c r="CG244" s="17">
        <f>FishAbundance!CG244</f>
        <v>0</v>
      </c>
      <c r="CH244" s="17">
        <f>FishAbundance!CH244</f>
        <v>0</v>
      </c>
      <c r="CI244" s="17">
        <f>FishAbundance!CI244</f>
        <v>0</v>
      </c>
      <c r="CJ244" s="17">
        <f>FishAbundance!CJ244</f>
        <v>0</v>
      </c>
      <c r="CK244" s="17">
        <f>FishAbundance!CK244</f>
        <v>0</v>
      </c>
      <c r="CL244" s="17">
        <f>FishAbundance!CL244</f>
        <v>0</v>
      </c>
      <c r="CM244" s="17">
        <f>FishAbundance!CM244</f>
        <v>0</v>
      </c>
      <c r="CN244" s="17">
        <f>FishAbundance!CN244</f>
        <v>1</v>
      </c>
      <c r="CO244" s="17">
        <f>FishAbundance!CO244</f>
        <v>0</v>
      </c>
      <c r="CP244" s="17">
        <f>FishAbundance!CP244</f>
        <v>0</v>
      </c>
      <c r="CQ244" s="17">
        <f>FishAbundance!CQ244</f>
        <v>0</v>
      </c>
      <c r="CR244" s="17">
        <f>FishAbundance!CR244</f>
        <v>0</v>
      </c>
      <c r="CS244" s="17">
        <f>FishAbundance!CS244</f>
        <v>0</v>
      </c>
      <c r="CT244" s="17">
        <f>FishAbundance!CT244</f>
        <v>0</v>
      </c>
      <c r="CU244" s="17">
        <f>FishAbundance!CU244</f>
        <v>0</v>
      </c>
      <c r="CV244" s="17">
        <f>FishAbundance!CV244</f>
        <v>2</v>
      </c>
      <c r="CW244" s="17">
        <f>FishAbundance!CW244</f>
        <v>0</v>
      </c>
      <c r="CX244" s="17">
        <f>FishAbundance!CX244</f>
        <v>3</v>
      </c>
      <c r="CY244" s="17">
        <f>FishAbundance!CY244</f>
        <v>3</v>
      </c>
      <c r="CZ244" s="17">
        <f>FishAbundance!CZ244</f>
        <v>0</v>
      </c>
      <c r="DA244" s="17">
        <f>FishAbundance!DA244</f>
        <v>2</v>
      </c>
      <c r="DB244" s="17">
        <f>FishAbundance!DB244</f>
        <v>0</v>
      </c>
      <c r="DC244" s="17">
        <f>FishAbundance!DC244</f>
        <v>2</v>
      </c>
      <c r="DD244" s="17">
        <f>FishAbundance!DD244</f>
        <v>0</v>
      </c>
      <c r="DE244" s="17">
        <f>FishAbundance!DE244</f>
        <v>0</v>
      </c>
      <c r="DF244" s="17">
        <f>FishAbundance!DF244</f>
        <v>0</v>
      </c>
      <c r="DG244" s="17">
        <f>FishAbundance!DG244</f>
        <v>0</v>
      </c>
      <c r="DH244" s="17">
        <f>FishAbundance!DH244</f>
        <v>0</v>
      </c>
      <c r="DI244" s="17">
        <f>FishAbundance!DI244</f>
        <v>0</v>
      </c>
      <c r="DJ244" s="17">
        <f>FishAbundance!DJ244</f>
        <v>0</v>
      </c>
      <c r="DK244" s="17">
        <f>FishAbundance!DK244</f>
        <v>0</v>
      </c>
      <c r="DL244" s="17">
        <f>FishAbundance!DL244</f>
        <v>0</v>
      </c>
      <c r="DM244" s="17">
        <f>FishAbundance!DM244</f>
        <v>0</v>
      </c>
      <c r="DN244" s="17">
        <f>FishAbundance!DN244</f>
        <v>0</v>
      </c>
      <c r="DO244" s="17">
        <f>FishAbundance!DO244</f>
        <v>0</v>
      </c>
      <c r="DP244" s="17">
        <f>FishAbundance!DP244</f>
        <v>0</v>
      </c>
      <c r="DQ244" s="17">
        <f>FishAbundance!DQ244</f>
        <v>0</v>
      </c>
      <c r="DR244" s="17">
        <f>FishAbundance!DR244</f>
        <v>0</v>
      </c>
      <c r="DS244" s="17">
        <f>FishAbundance!DS244</f>
        <v>2</v>
      </c>
      <c r="DT244" s="17">
        <f>FishAbundance!DT244</f>
        <v>1</v>
      </c>
      <c r="DU244" s="17">
        <f>FishAbundance!DU244</f>
        <v>0</v>
      </c>
      <c r="DV244" s="17">
        <f>FishAbundance!DV244</f>
        <v>0</v>
      </c>
      <c r="DW244" s="17">
        <f>FishAbundance!DW244</f>
        <v>0</v>
      </c>
      <c r="DX244" s="17">
        <f>FishAbundance!DX244</f>
        <v>0</v>
      </c>
      <c r="DY244" s="17">
        <f>FishAbundance!DY244</f>
        <v>0</v>
      </c>
      <c r="DZ244" s="17">
        <f>FishAbundance!DZ244</f>
        <v>0</v>
      </c>
      <c r="EA244" s="17">
        <f>FishAbundance!EA244</f>
        <v>0</v>
      </c>
      <c r="EB244" s="17">
        <f>FishAbundance!EB244</f>
        <v>2</v>
      </c>
      <c r="EC244" s="17">
        <f>FishAbundance!EC244</f>
        <v>2</v>
      </c>
      <c r="ED244" s="17">
        <f>FishAbundance!ED244</f>
        <v>0</v>
      </c>
      <c r="EE244" s="17">
        <f>FishAbundance!EE244</f>
        <v>0</v>
      </c>
      <c r="EF244" s="17">
        <f>FishAbundance!EF244</f>
        <v>0</v>
      </c>
      <c r="EG244" s="17">
        <f>FishAbundance!EG244</f>
        <v>0</v>
      </c>
      <c r="EH244" s="17">
        <f>FishAbundance!EH244</f>
        <v>0</v>
      </c>
      <c r="EI244" s="17">
        <f>FishAbundance!EI244</f>
        <v>1</v>
      </c>
      <c r="EJ244" s="17">
        <f>FishAbundance!EJ244</f>
        <v>0</v>
      </c>
      <c r="EK244" s="17">
        <f>FishAbundance!EK244</f>
        <v>2</v>
      </c>
      <c r="EL244" s="17">
        <f>FishAbundance!EL244</f>
        <v>0</v>
      </c>
      <c r="EM244" s="17">
        <f>FishAbundance!EM244</f>
        <v>0</v>
      </c>
      <c r="EN244" s="17">
        <f>FishAbundance!EN244</f>
        <v>0</v>
      </c>
      <c r="EO244" s="17">
        <f>FishAbundance!EO244</f>
        <v>2</v>
      </c>
      <c r="EP244" s="17">
        <f>FishAbundance!EP244</f>
        <v>0</v>
      </c>
      <c r="EQ244" s="17">
        <f>FishAbundance!EQ244</f>
        <v>0</v>
      </c>
      <c r="ER244" s="17">
        <f>FishAbundance!ER244</f>
        <v>0</v>
      </c>
      <c r="ES244" s="17">
        <f>FishAbundance!ES244</f>
        <v>0</v>
      </c>
      <c r="ET244" s="17">
        <f>FishAbundance!ET244</f>
        <v>0</v>
      </c>
      <c r="EU244" s="17">
        <f>FishAbundance!EU244</f>
        <v>0</v>
      </c>
      <c r="EV244" s="17">
        <f>FishAbundance!EV244</f>
        <v>0</v>
      </c>
      <c r="EW244" s="17">
        <f>FishAbundance!EW244</f>
        <v>0</v>
      </c>
      <c r="EX244" s="17">
        <f>FishAbundance!EX244</f>
        <v>0</v>
      </c>
      <c r="EY244" s="17">
        <f>FishAbundance!EY244</f>
        <v>0</v>
      </c>
      <c r="EZ244" s="17">
        <f>FishAbundance!EZ244</f>
        <v>0</v>
      </c>
      <c r="FA244" s="17">
        <f>FishAbundance!FA244</f>
        <v>0</v>
      </c>
      <c r="FB244" s="17">
        <f>FishAbundance!FB244</f>
        <v>0</v>
      </c>
      <c r="FC244" s="17">
        <f>FishAbundance!FC244</f>
        <v>0</v>
      </c>
      <c r="FE244" s="17">
        <f>VLOOKUP($A244, SiteInfo!$A$2:$R$480, MATCH(FishAbundancePRIMER!FE$1, SiteInfo!$A$1:$R$1,0), 0)</f>
        <v>20</v>
      </c>
      <c r="FF244" s="17">
        <f>VLOOKUP($A244, SiteInfo!$A$2:$R$480, MATCH(FishAbundancePRIMER!FF$1, SiteInfo!$A$1:$R$1,0), 0)</f>
        <v>2</v>
      </c>
      <c r="FG244" s="17">
        <f>VLOOKUP($A244, SiteInfo!$A$2:$R$480, MATCH(FishAbundancePRIMER!FG$1, SiteInfo!$A$1:$R$1,0), 0)</f>
        <v>2000</v>
      </c>
      <c r="FH244" s="17" t="str">
        <f>VLOOKUP($A244, SiteInfo!$A$2:$R$480, MATCH(FishAbundancePRIMER!FH$1, SiteInfo!$A$1:$R$1,0), 0)</f>
        <v>CD</v>
      </c>
      <c r="FI244" s="17">
        <f>VLOOKUP($A244, SiteInfo!$A$2:$R$480, MATCH(FishAbundancePRIMER!FI$1, SiteInfo!$A$1:$R$1,0), 0)</f>
        <v>3</v>
      </c>
      <c r="FJ244" s="17" t="str">
        <f>VLOOKUP($A244, SiteInfo!$A$2:$R$480, MATCH(FishAbundancePRIMER!FJ$1, SiteInfo!$A$1:$R$1,0), 0)</f>
        <v>Sandy Mount Cave</v>
      </c>
      <c r="FK244" s="17" t="str">
        <f>VLOOKUP($A244, SiteInfo!$A$2:$R$480, MATCH(FishAbundancePRIMER!FK$1, SiteInfo!$A$1:$R$1,0), 0)</f>
        <v>Otago Peninsula</v>
      </c>
      <c r="FL244" s="17" t="str">
        <f>VLOOKUP($A244, SiteInfo!$A$2:$R$480, MATCH(FishAbundancePRIMER!FL$1, SiteInfo!$A$1:$R$1,0), 0)</f>
        <v>OTG</v>
      </c>
      <c r="FM244" s="17" t="str">
        <f>VLOOKUP($A244, SiteInfo!$A$2:$R$480, MATCH(FishAbundancePRIMER!FM$1, SiteInfo!$A$1:$R$1,0), 0)</f>
        <v>Otago</v>
      </c>
      <c r="FN244" s="17" t="str">
        <f>VLOOKUP($A244, SiteInfo!$A$2:$R$480, MATCH(FishAbundancePRIMER!FN$1, SiteInfo!$A$1:$R$1,0), 0)</f>
        <v>O</v>
      </c>
      <c r="FO244" s="17" t="str">
        <f>VLOOKUP($A244, SiteInfo!$A$2:$R$480, MATCH(FishAbundancePRIMER!FO$1, SiteInfo!$A$1:$R$1,0), 0)</f>
        <v>SESI</v>
      </c>
    </row>
    <row r="245" spans="1:171" x14ac:dyDescent="0.25">
      <c r="A245" s="11" t="str">
        <f>FishAbundance!A245</f>
        <v>Ps6</v>
      </c>
      <c r="B245" s="17">
        <f>FishAbundance!B245</f>
        <v>0</v>
      </c>
      <c r="C245" s="17">
        <f>FishAbundance!C245</f>
        <v>0</v>
      </c>
      <c r="D245" s="17">
        <f>FishAbundance!D245</f>
        <v>0</v>
      </c>
      <c r="E245" s="17">
        <f>FishAbundance!E245</f>
        <v>0</v>
      </c>
      <c r="F245" s="17">
        <f>FishAbundance!F245</f>
        <v>0</v>
      </c>
      <c r="G245" s="17">
        <f>FishAbundance!G245</f>
        <v>0</v>
      </c>
      <c r="H245" s="17">
        <f>FishAbundance!H245</f>
        <v>0</v>
      </c>
      <c r="I245" s="17">
        <f>FishAbundance!I245</f>
        <v>0</v>
      </c>
      <c r="J245" s="17">
        <f>FishAbundance!J245</f>
        <v>0</v>
      </c>
      <c r="K245" s="17">
        <f>FishAbundance!K245</f>
        <v>0</v>
      </c>
      <c r="L245" s="17">
        <f>FishAbundance!L245</f>
        <v>0</v>
      </c>
      <c r="M245" s="17">
        <f>FishAbundance!M245</f>
        <v>0</v>
      </c>
      <c r="N245" s="17">
        <f>FishAbundance!N245</f>
        <v>0</v>
      </c>
      <c r="O245" s="17">
        <f>FishAbundance!O245</f>
        <v>0</v>
      </c>
      <c r="P245" s="17">
        <f>FishAbundance!P245</f>
        <v>0</v>
      </c>
      <c r="Q245" s="17">
        <f>FishAbundance!Q245</f>
        <v>0</v>
      </c>
      <c r="R245" s="17">
        <f>FishAbundance!R245</f>
        <v>0</v>
      </c>
      <c r="S245" s="17">
        <f>FishAbundance!S245</f>
        <v>0</v>
      </c>
      <c r="T245" s="17">
        <f>FishAbundance!T245</f>
        <v>0</v>
      </c>
      <c r="U245" s="17">
        <f>FishAbundance!U245</f>
        <v>0</v>
      </c>
      <c r="V245" s="17">
        <f>FishAbundance!V245</f>
        <v>0</v>
      </c>
      <c r="W245" s="17">
        <f>FishAbundance!W245</f>
        <v>0</v>
      </c>
      <c r="X245" s="17">
        <f>FishAbundance!X245</f>
        <v>0</v>
      </c>
      <c r="Y245" s="17">
        <f>FishAbundance!Y245</f>
        <v>0</v>
      </c>
      <c r="Z245" s="17">
        <f>FishAbundance!Z245</f>
        <v>0</v>
      </c>
      <c r="AA245" s="17">
        <f>FishAbundance!AA245</f>
        <v>0</v>
      </c>
      <c r="AB245" s="17">
        <f>FishAbundance!AB245</f>
        <v>0</v>
      </c>
      <c r="AC245" s="17">
        <f>FishAbundance!AC245</f>
        <v>0</v>
      </c>
      <c r="AD245" s="17">
        <f>FishAbundance!AD245</f>
        <v>0</v>
      </c>
      <c r="AE245" s="17">
        <f>FishAbundance!AE245</f>
        <v>0</v>
      </c>
      <c r="AF245" s="17">
        <f>FishAbundance!AF245</f>
        <v>0</v>
      </c>
      <c r="AG245" s="17">
        <f>FishAbundance!AG245</f>
        <v>0</v>
      </c>
      <c r="AH245" s="17">
        <f>FishAbundance!AH245</f>
        <v>0</v>
      </c>
      <c r="AI245" s="17">
        <f>FishAbundance!AI245</f>
        <v>0</v>
      </c>
      <c r="AJ245" s="17">
        <f>FishAbundance!AJ245</f>
        <v>0</v>
      </c>
      <c r="AK245" s="17">
        <f>FishAbundance!AK245</f>
        <v>0</v>
      </c>
      <c r="AL245" s="17">
        <f>FishAbundance!AL245</f>
        <v>0</v>
      </c>
      <c r="AM245" s="17">
        <f>FishAbundance!AM245</f>
        <v>0</v>
      </c>
      <c r="AN245" s="17">
        <f>FishAbundance!AN245</f>
        <v>0</v>
      </c>
      <c r="AO245" s="17">
        <f>FishAbundance!AO245</f>
        <v>0</v>
      </c>
      <c r="AP245" s="17">
        <f>FishAbundance!AP245</f>
        <v>0</v>
      </c>
      <c r="AQ245" s="17">
        <f>FishAbundance!AQ245</f>
        <v>0</v>
      </c>
      <c r="AR245" s="17">
        <f>FishAbundance!AR245</f>
        <v>0</v>
      </c>
      <c r="AS245" s="17">
        <f>FishAbundance!AS245</f>
        <v>1</v>
      </c>
      <c r="AT245" s="17">
        <f>FishAbundance!AT245</f>
        <v>0</v>
      </c>
      <c r="AU245" s="17">
        <f>FishAbundance!AU245</f>
        <v>0</v>
      </c>
      <c r="AV245" s="17">
        <f>FishAbundance!AV245</f>
        <v>0</v>
      </c>
      <c r="AW245" s="17">
        <f>FishAbundance!AW245</f>
        <v>0</v>
      </c>
      <c r="AX245" s="17">
        <f>FishAbundance!AX245</f>
        <v>0</v>
      </c>
      <c r="AY245" s="17">
        <f>FishAbundance!AY245</f>
        <v>0</v>
      </c>
      <c r="AZ245" s="17">
        <f>FishAbundance!AZ245</f>
        <v>0</v>
      </c>
      <c r="BA245" s="17">
        <f>FishAbundance!BA245</f>
        <v>0</v>
      </c>
      <c r="BB245" s="17">
        <f>FishAbundance!BB245</f>
        <v>0</v>
      </c>
      <c r="BC245" s="17">
        <f>FishAbundance!BC245</f>
        <v>0</v>
      </c>
      <c r="BD245" s="17">
        <f>FishAbundance!BD245</f>
        <v>1</v>
      </c>
      <c r="BE245" s="17">
        <f>FishAbundance!BE245</f>
        <v>0</v>
      </c>
      <c r="BF245" s="17">
        <f>FishAbundance!BF245</f>
        <v>0</v>
      </c>
      <c r="BG245" s="17">
        <f>FishAbundance!BG245</f>
        <v>0</v>
      </c>
      <c r="BH245" s="17">
        <f>FishAbundance!BH245</f>
        <v>0</v>
      </c>
      <c r="BI245" s="17">
        <f>FishAbundance!BI245</f>
        <v>0</v>
      </c>
      <c r="BJ245" s="17">
        <f>FishAbundance!BJ245</f>
        <v>0</v>
      </c>
      <c r="BK245" s="17">
        <f>FishAbundance!BK245</f>
        <v>0</v>
      </c>
      <c r="BL245" s="17">
        <f>FishAbundance!BL245</f>
        <v>0</v>
      </c>
      <c r="BM245" s="17">
        <f>FishAbundance!BM245</f>
        <v>0</v>
      </c>
      <c r="BN245" s="17">
        <f>FishAbundance!BN245</f>
        <v>0</v>
      </c>
      <c r="BO245" s="17">
        <f>FishAbundance!BO245</f>
        <v>0</v>
      </c>
      <c r="BP245" s="17">
        <f>FishAbundance!BP245</f>
        <v>0</v>
      </c>
      <c r="BQ245" s="17">
        <f>FishAbundance!BQ245</f>
        <v>0</v>
      </c>
      <c r="BR245" s="17">
        <f>FishAbundance!BR245</f>
        <v>0</v>
      </c>
      <c r="BS245" s="17">
        <f>FishAbundance!BS245</f>
        <v>0</v>
      </c>
      <c r="BT245" s="17">
        <f>FishAbundance!BT245</f>
        <v>0</v>
      </c>
      <c r="BU245" s="17">
        <f>FishAbundance!BU245</f>
        <v>0</v>
      </c>
      <c r="BV245" s="17">
        <f>FishAbundance!BV245</f>
        <v>0</v>
      </c>
      <c r="BW245" s="17">
        <f>FishAbundance!BW245</f>
        <v>0</v>
      </c>
      <c r="BX245" s="17">
        <f>FishAbundance!BX245</f>
        <v>0</v>
      </c>
      <c r="BY245" s="17">
        <f>FishAbundance!BY245</f>
        <v>0</v>
      </c>
      <c r="BZ245" s="17">
        <f>FishAbundance!BZ245</f>
        <v>0</v>
      </c>
      <c r="CA245" s="17">
        <f>FishAbundance!CA245</f>
        <v>0</v>
      </c>
      <c r="CB245" s="17">
        <f>FishAbundance!CB245</f>
        <v>0</v>
      </c>
      <c r="CC245" s="17">
        <f>FishAbundance!CC245</f>
        <v>0</v>
      </c>
      <c r="CD245" s="17">
        <f>FishAbundance!CD245</f>
        <v>0</v>
      </c>
      <c r="CE245" s="17">
        <f>FishAbundance!CE245</f>
        <v>0</v>
      </c>
      <c r="CF245" s="17">
        <f>FishAbundance!CF245</f>
        <v>0</v>
      </c>
      <c r="CG245" s="17">
        <f>FishAbundance!CG245</f>
        <v>0</v>
      </c>
      <c r="CH245" s="17">
        <f>FishAbundance!CH245</f>
        <v>0</v>
      </c>
      <c r="CI245" s="17">
        <f>FishAbundance!CI245</f>
        <v>0</v>
      </c>
      <c r="CJ245" s="17">
        <f>FishAbundance!CJ245</f>
        <v>0</v>
      </c>
      <c r="CK245" s="17">
        <f>FishAbundance!CK245</f>
        <v>0</v>
      </c>
      <c r="CL245" s="17">
        <f>FishAbundance!CL245</f>
        <v>0</v>
      </c>
      <c r="CM245" s="17">
        <f>FishAbundance!CM245</f>
        <v>0</v>
      </c>
      <c r="CN245" s="17">
        <f>FishAbundance!CN245</f>
        <v>0</v>
      </c>
      <c r="CO245" s="17">
        <f>FishAbundance!CO245</f>
        <v>0</v>
      </c>
      <c r="CP245" s="17">
        <f>FishAbundance!CP245</f>
        <v>0</v>
      </c>
      <c r="CQ245" s="17">
        <f>FishAbundance!CQ245</f>
        <v>0</v>
      </c>
      <c r="CR245" s="17">
        <f>FishAbundance!CR245</f>
        <v>0</v>
      </c>
      <c r="CS245" s="17">
        <f>FishAbundance!CS245</f>
        <v>0</v>
      </c>
      <c r="CT245" s="17">
        <f>FishAbundance!CT245</f>
        <v>0</v>
      </c>
      <c r="CU245" s="17">
        <f>FishAbundance!CU245</f>
        <v>0</v>
      </c>
      <c r="CV245" s="17">
        <f>FishAbundance!CV245</f>
        <v>0</v>
      </c>
      <c r="CW245" s="17">
        <f>FishAbundance!CW245</f>
        <v>0</v>
      </c>
      <c r="CX245" s="17">
        <f>FishAbundance!CX245</f>
        <v>0</v>
      </c>
      <c r="CY245" s="17">
        <f>FishAbundance!CY245</f>
        <v>0</v>
      </c>
      <c r="CZ245" s="17">
        <f>FishAbundance!CZ245</f>
        <v>3</v>
      </c>
      <c r="DA245" s="17">
        <f>FishAbundance!DA245</f>
        <v>2</v>
      </c>
      <c r="DB245" s="17">
        <f>FishAbundance!DB245</f>
        <v>0</v>
      </c>
      <c r="DC245" s="17">
        <f>FishAbundance!DC245</f>
        <v>0</v>
      </c>
      <c r="DD245" s="17">
        <f>FishAbundance!DD245</f>
        <v>0</v>
      </c>
      <c r="DE245" s="17">
        <f>FishAbundance!DE245</f>
        <v>0</v>
      </c>
      <c r="DF245" s="17">
        <f>FishAbundance!DF245</f>
        <v>0</v>
      </c>
      <c r="DG245" s="17">
        <f>FishAbundance!DG245</f>
        <v>0</v>
      </c>
      <c r="DH245" s="17">
        <f>FishAbundance!DH245</f>
        <v>0</v>
      </c>
      <c r="DI245" s="17">
        <f>FishAbundance!DI245</f>
        <v>0</v>
      </c>
      <c r="DJ245" s="17">
        <f>FishAbundance!DJ245</f>
        <v>0</v>
      </c>
      <c r="DK245" s="17">
        <f>FishAbundance!DK245</f>
        <v>0</v>
      </c>
      <c r="DL245" s="17">
        <f>FishAbundance!DL245</f>
        <v>0</v>
      </c>
      <c r="DM245" s="17">
        <f>FishAbundance!DM245</f>
        <v>0</v>
      </c>
      <c r="DN245" s="17">
        <f>FishAbundance!DN245</f>
        <v>0</v>
      </c>
      <c r="DO245" s="17">
        <f>FishAbundance!DO245</f>
        <v>0</v>
      </c>
      <c r="DP245" s="17">
        <f>FishAbundance!DP245</f>
        <v>0</v>
      </c>
      <c r="DQ245" s="17">
        <f>FishAbundance!DQ245</f>
        <v>0</v>
      </c>
      <c r="DR245" s="17">
        <f>FishAbundance!DR245</f>
        <v>0</v>
      </c>
      <c r="DS245" s="17">
        <f>FishAbundance!DS245</f>
        <v>0</v>
      </c>
      <c r="DT245" s="17">
        <f>FishAbundance!DT245</f>
        <v>0</v>
      </c>
      <c r="DU245" s="17">
        <f>FishAbundance!DU245</f>
        <v>0</v>
      </c>
      <c r="DV245" s="17">
        <f>FishAbundance!DV245</f>
        <v>3</v>
      </c>
      <c r="DW245" s="17">
        <f>FishAbundance!DW245</f>
        <v>0</v>
      </c>
      <c r="DX245" s="17">
        <f>FishAbundance!DX245</f>
        <v>0</v>
      </c>
      <c r="DY245" s="17">
        <f>FishAbundance!DY245</f>
        <v>0</v>
      </c>
      <c r="DZ245" s="17">
        <f>FishAbundance!DZ245</f>
        <v>2</v>
      </c>
      <c r="EA245" s="17">
        <f>FishAbundance!EA245</f>
        <v>2</v>
      </c>
      <c r="EB245" s="17">
        <f>FishAbundance!EB245</f>
        <v>2</v>
      </c>
      <c r="EC245" s="17">
        <f>FishAbundance!EC245</f>
        <v>2</v>
      </c>
      <c r="ED245" s="17">
        <f>FishAbundance!ED245</f>
        <v>0</v>
      </c>
      <c r="EE245" s="17">
        <f>FishAbundance!EE245</f>
        <v>0</v>
      </c>
      <c r="EF245" s="17">
        <f>FishAbundance!EF245</f>
        <v>0</v>
      </c>
      <c r="EG245" s="17">
        <f>FishAbundance!EG245</f>
        <v>0</v>
      </c>
      <c r="EH245" s="17">
        <f>FishAbundance!EH245</f>
        <v>0</v>
      </c>
      <c r="EI245" s="17">
        <f>FishAbundance!EI245</f>
        <v>0</v>
      </c>
      <c r="EJ245" s="17">
        <f>FishAbundance!EJ245</f>
        <v>0</v>
      </c>
      <c r="EK245" s="17">
        <f>FishAbundance!EK245</f>
        <v>0</v>
      </c>
      <c r="EL245" s="17">
        <f>FishAbundance!EL245</f>
        <v>0</v>
      </c>
      <c r="EM245" s="17">
        <f>FishAbundance!EM245</f>
        <v>0</v>
      </c>
      <c r="EN245" s="17">
        <f>FishAbundance!EN245</f>
        <v>0</v>
      </c>
      <c r="EO245" s="17">
        <f>FishAbundance!EO245</f>
        <v>0</v>
      </c>
      <c r="EP245" s="17">
        <f>FishAbundance!EP245</f>
        <v>0</v>
      </c>
      <c r="EQ245" s="17">
        <f>FishAbundance!EQ245</f>
        <v>0</v>
      </c>
      <c r="ER245" s="17">
        <f>FishAbundance!ER245</f>
        <v>0</v>
      </c>
      <c r="ES245" s="17">
        <f>FishAbundance!ES245</f>
        <v>0</v>
      </c>
      <c r="ET245" s="17">
        <f>FishAbundance!ET245</f>
        <v>0</v>
      </c>
      <c r="EU245" s="17">
        <f>FishAbundance!EU245</f>
        <v>0</v>
      </c>
      <c r="EV245" s="17">
        <f>FishAbundance!EV245</f>
        <v>0</v>
      </c>
      <c r="EW245" s="17">
        <f>FishAbundance!EW245</f>
        <v>0</v>
      </c>
      <c r="EX245" s="17">
        <f>FishAbundance!EX245</f>
        <v>3</v>
      </c>
      <c r="EY245" s="17">
        <f>FishAbundance!EY245</f>
        <v>0</v>
      </c>
      <c r="EZ245" s="17">
        <f>FishAbundance!EZ245</f>
        <v>0</v>
      </c>
      <c r="FA245" s="17">
        <f>FishAbundance!FA245</f>
        <v>0</v>
      </c>
      <c r="FB245" s="17">
        <f>FishAbundance!FB245</f>
        <v>0</v>
      </c>
      <c r="FC245" s="17">
        <f>FishAbundance!FC245</f>
        <v>0</v>
      </c>
      <c r="FE245" s="17">
        <f>VLOOKUP($A245, SiteInfo!$A$2:$R$480, MATCH(FishAbundancePRIMER!FE$1, SiteInfo!$A$1:$R$1,0), 0)</f>
        <v>6</v>
      </c>
      <c r="FF245" s="17">
        <f>VLOOKUP($A245, SiteInfo!$A$2:$R$480, MATCH(FishAbundancePRIMER!FF$1, SiteInfo!$A$1:$R$1,0), 0)</f>
        <v>12</v>
      </c>
      <c r="FG245" s="17">
        <f>VLOOKUP($A245, SiteInfo!$A$2:$R$480, MATCH(FishAbundancePRIMER!FG$1, SiteInfo!$A$1:$R$1,0), 0)</f>
        <v>1989</v>
      </c>
      <c r="FH245" s="17" t="str">
        <f>VLOOKUP($A245, SiteInfo!$A$2:$R$480, MATCH(FishAbundancePRIMER!FH$1, SiteInfo!$A$1:$R$1,0), 0)</f>
        <v>CD</v>
      </c>
      <c r="FI245" s="17">
        <f>VLOOKUP($A245, SiteInfo!$A$2:$R$480, MATCH(FishAbundancePRIMER!FI$1, SiteInfo!$A$1:$R$1,0), 0)</f>
        <v>2</v>
      </c>
      <c r="FJ245" s="17" t="str">
        <f>VLOOKUP($A245, SiteInfo!$A$2:$R$480, MATCH(FishAbundancePRIMER!FJ$1, SiteInfo!$A$1:$R$1,0), 0)</f>
        <v>Homewood</v>
      </c>
      <c r="FK245" s="17" t="str">
        <f>VLOOKUP($A245, SiteInfo!$A$2:$R$480, MATCH(FishAbundancePRIMER!FK$1, SiteInfo!$A$1:$R$1,0), 0)</f>
        <v>Pelorus Sound</v>
      </c>
      <c r="FL245" s="17" t="str">
        <f>VLOOKUP($A245, SiteInfo!$A$2:$R$480, MATCH(FishAbundancePRIMER!FL$1, SiteInfo!$A$1:$R$1,0), 0)</f>
        <v>OMS</v>
      </c>
      <c r="FM245" s="17" t="str">
        <f>VLOOKUP($A245, SiteInfo!$A$2:$R$480, MATCH(FishAbundancePRIMER!FM$1, SiteInfo!$A$1:$R$1,0), 0)</f>
        <v>Outer Marlborough Sounds</v>
      </c>
      <c r="FN245" s="17" t="str">
        <f>VLOOKUP($A245, SiteInfo!$A$2:$R$480, MATCH(FishAbundancePRIMER!FN$1, SiteInfo!$A$1:$R$1,0), 0)</f>
        <v>Ps</v>
      </c>
      <c r="FO245" s="17" t="str">
        <f>VLOOKUP($A245, SiteInfo!$A$2:$R$480, MATCH(FishAbundancePRIMER!FO$1, SiteInfo!$A$1:$R$1,0), 0)</f>
        <v>NESI</v>
      </c>
    </row>
    <row r="246" spans="1:171" x14ac:dyDescent="0.25">
      <c r="A246" s="11" t="str">
        <f>FishAbundance!A246</f>
        <v>Ps9</v>
      </c>
      <c r="B246" s="17">
        <f>FishAbundance!B246</f>
        <v>0</v>
      </c>
      <c r="C246" s="17">
        <f>FishAbundance!C246</f>
        <v>0</v>
      </c>
      <c r="D246" s="17">
        <f>FishAbundance!D246</f>
        <v>0</v>
      </c>
      <c r="E246" s="17">
        <f>FishAbundance!E246</f>
        <v>0</v>
      </c>
      <c r="F246" s="17">
        <f>FishAbundance!F246</f>
        <v>0</v>
      </c>
      <c r="G246" s="17">
        <f>FishAbundance!G246</f>
        <v>0</v>
      </c>
      <c r="H246" s="17">
        <f>FishAbundance!H246</f>
        <v>0</v>
      </c>
      <c r="I246" s="17">
        <f>FishAbundance!I246</f>
        <v>0</v>
      </c>
      <c r="J246" s="17">
        <f>FishAbundance!J246</f>
        <v>0</v>
      </c>
      <c r="K246" s="17">
        <f>FishAbundance!K246</f>
        <v>0</v>
      </c>
      <c r="L246" s="17">
        <f>FishAbundance!L246</f>
        <v>0</v>
      </c>
      <c r="M246" s="17">
        <f>FishAbundance!M246</f>
        <v>0</v>
      </c>
      <c r="N246" s="17">
        <f>FishAbundance!N246</f>
        <v>0</v>
      </c>
      <c r="O246" s="17">
        <f>FishAbundance!O246</f>
        <v>0</v>
      </c>
      <c r="P246" s="17">
        <f>FishAbundance!P246</f>
        <v>0</v>
      </c>
      <c r="Q246" s="17">
        <f>FishAbundance!Q246</f>
        <v>0</v>
      </c>
      <c r="R246" s="17">
        <f>FishAbundance!R246</f>
        <v>0</v>
      </c>
      <c r="S246" s="17">
        <f>FishAbundance!S246</f>
        <v>0</v>
      </c>
      <c r="T246" s="17">
        <f>FishAbundance!T246</f>
        <v>0</v>
      </c>
      <c r="U246" s="17">
        <f>FishAbundance!U246</f>
        <v>0</v>
      </c>
      <c r="V246" s="17">
        <f>FishAbundance!V246</f>
        <v>0</v>
      </c>
      <c r="W246" s="17">
        <f>FishAbundance!W246</f>
        <v>0</v>
      </c>
      <c r="X246" s="17">
        <f>FishAbundance!X246</f>
        <v>0</v>
      </c>
      <c r="Y246" s="17">
        <f>FishAbundance!Y246</f>
        <v>0</v>
      </c>
      <c r="Z246" s="17">
        <f>FishAbundance!Z246</f>
        <v>0</v>
      </c>
      <c r="AA246" s="17">
        <f>FishAbundance!AA246</f>
        <v>0</v>
      </c>
      <c r="AB246" s="17">
        <f>FishAbundance!AB246</f>
        <v>0</v>
      </c>
      <c r="AC246" s="17">
        <f>FishAbundance!AC246</f>
        <v>0</v>
      </c>
      <c r="AD246" s="17">
        <f>FishAbundance!AD246</f>
        <v>0</v>
      </c>
      <c r="AE246" s="17">
        <f>FishAbundance!AE246</f>
        <v>0</v>
      </c>
      <c r="AF246" s="17">
        <f>FishAbundance!AF246</f>
        <v>0</v>
      </c>
      <c r="AG246" s="17">
        <f>FishAbundance!AG246</f>
        <v>0</v>
      </c>
      <c r="AH246" s="17">
        <f>FishAbundance!AH246</f>
        <v>0</v>
      </c>
      <c r="AI246" s="17">
        <f>FishAbundance!AI246</f>
        <v>0</v>
      </c>
      <c r="AJ246" s="17">
        <f>FishAbundance!AJ246</f>
        <v>0</v>
      </c>
      <c r="AK246" s="17">
        <f>FishAbundance!AK246</f>
        <v>0</v>
      </c>
      <c r="AL246" s="17">
        <f>FishAbundance!AL246</f>
        <v>0</v>
      </c>
      <c r="AM246" s="17">
        <f>FishAbundance!AM246</f>
        <v>0</v>
      </c>
      <c r="AN246" s="17">
        <f>FishAbundance!AN246</f>
        <v>0</v>
      </c>
      <c r="AO246" s="17">
        <f>FishAbundance!AO246</f>
        <v>0</v>
      </c>
      <c r="AP246" s="17">
        <f>FishAbundance!AP246</f>
        <v>0</v>
      </c>
      <c r="AQ246" s="17">
        <f>FishAbundance!AQ246</f>
        <v>0</v>
      </c>
      <c r="AR246" s="17">
        <f>FishAbundance!AR246</f>
        <v>0</v>
      </c>
      <c r="AS246" s="17">
        <f>FishAbundance!AS246</f>
        <v>0</v>
      </c>
      <c r="AT246" s="17">
        <f>FishAbundance!AT246</f>
        <v>0</v>
      </c>
      <c r="AU246" s="17">
        <f>FishAbundance!AU246</f>
        <v>0</v>
      </c>
      <c r="AV246" s="17">
        <f>FishAbundance!AV246</f>
        <v>0</v>
      </c>
      <c r="AW246" s="17">
        <f>FishAbundance!AW246</f>
        <v>0</v>
      </c>
      <c r="AX246" s="17">
        <f>FishAbundance!AX246</f>
        <v>0</v>
      </c>
      <c r="AY246" s="17">
        <f>FishAbundance!AY246</f>
        <v>0</v>
      </c>
      <c r="AZ246" s="17">
        <f>FishAbundance!AZ246</f>
        <v>0</v>
      </c>
      <c r="BA246" s="17">
        <f>FishAbundance!BA246</f>
        <v>0</v>
      </c>
      <c r="BB246" s="17">
        <f>FishAbundance!BB246</f>
        <v>0</v>
      </c>
      <c r="BC246" s="17">
        <f>FishAbundance!BC246</f>
        <v>0</v>
      </c>
      <c r="BD246" s="17">
        <f>FishAbundance!BD246</f>
        <v>0</v>
      </c>
      <c r="BE246" s="17">
        <f>FishAbundance!BE246</f>
        <v>0</v>
      </c>
      <c r="BF246" s="17">
        <f>FishAbundance!BF246</f>
        <v>2</v>
      </c>
      <c r="BG246" s="17">
        <f>FishAbundance!BG246</f>
        <v>0</v>
      </c>
      <c r="BH246" s="17">
        <f>FishAbundance!BH246</f>
        <v>0</v>
      </c>
      <c r="BI246" s="17">
        <f>FishAbundance!BI246</f>
        <v>0</v>
      </c>
      <c r="BJ246" s="17">
        <f>FishAbundance!BJ246</f>
        <v>0</v>
      </c>
      <c r="BK246" s="17">
        <f>FishAbundance!BK246</f>
        <v>1</v>
      </c>
      <c r="BL246" s="17">
        <f>FishAbundance!BL246</f>
        <v>0</v>
      </c>
      <c r="BM246" s="17">
        <f>FishAbundance!BM246</f>
        <v>0</v>
      </c>
      <c r="BN246" s="17">
        <f>FishAbundance!BN246</f>
        <v>0</v>
      </c>
      <c r="BO246" s="17">
        <f>FishAbundance!BO246</f>
        <v>0</v>
      </c>
      <c r="BP246" s="17">
        <f>FishAbundance!BP246</f>
        <v>0</v>
      </c>
      <c r="BQ246" s="17">
        <f>FishAbundance!BQ246</f>
        <v>0</v>
      </c>
      <c r="BR246" s="17">
        <f>FishAbundance!BR246</f>
        <v>0</v>
      </c>
      <c r="BS246" s="17">
        <f>FishAbundance!BS246</f>
        <v>0</v>
      </c>
      <c r="BT246" s="17">
        <f>FishAbundance!BT246</f>
        <v>0</v>
      </c>
      <c r="BU246" s="17">
        <f>FishAbundance!BU246</f>
        <v>0</v>
      </c>
      <c r="BV246" s="17">
        <f>FishAbundance!BV246</f>
        <v>0</v>
      </c>
      <c r="BW246" s="17">
        <f>FishAbundance!BW246</f>
        <v>0</v>
      </c>
      <c r="BX246" s="17">
        <f>FishAbundance!BX246</f>
        <v>0</v>
      </c>
      <c r="BY246" s="17">
        <f>FishAbundance!BY246</f>
        <v>0</v>
      </c>
      <c r="BZ246" s="17">
        <f>FishAbundance!BZ246</f>
        <v>0</v>
      </c>
      <c r="CA246" s="17">
        <f>FishAbundance!CA246</f>
        <v>0</v>
      </c>
      <c r="CB246" s="17">
        <f>FishAbundance!CB246</f>
        <v>0</v>
      </c>
      <c r="CC246" s="17">
        <f>FishAbundance!CC246</f>
        <v>0</v>
      </c>
      <c r="CD246" s="17">
        <f>FishAbundance!CD246</f>
        <v>0</v>
      </c>
      <c r="CE246" s="17">
        <f>FishAbundance!CE246</f>
        <v>0</v>
      </c>
      <c r="CF246" s="17">
        <f>FishAbundance!CF246</f>
        <v>0</v>
      </c>
      <c r="CG246" s="17">
        <f>FishAbundance!CG246</f>
        <v>0</v>
      </c>
      <c r="CH246" s="17">
        <f>FishAbundance!CH246</f>
        <v>0</v>
      </c>
      <c r="CI246" s="17">
        <f>FishAbundance!CI246</f>
        <v>0</v>
      </c>
      <c r="CJ246" s="17">
        <f>FishAbundance!CJ246</f>
        <v>0</v>
      </c>
      <c r="CK246" s="17">
        <f>FishAbundance!CK246</f>
        <v>0</v>
      </c>
      <c r="CL246" s="17">
        <f>FishAbundance!CL246</f>
        <v>0</v>
      </c>
      <c r="CM246" s="17">
        <f>FishAbundance!CM246</f>
        <v>0</v>
      </c>
      <c r="CN246" s="17">
        <f>FishAbundance!CN246</f>
        <v>0</v>
      </c>
      <c r="CO246" s="17">
        <f>FishAbundance!CO246</f>
        <v>0</v>
      </c>
      <c r="CP246" s="17">
        <f>FishAbundance!CP246</f>
        <v>0</v>
      </c>
      <c r="CQ246" s="17">
        <f>FishAbundance!CQ246</f>
        <v>0</v>
      </c>
      <c r="CR246" s="17">
        <f>FishAbundance!CR246</f>
        <v>0</v>
      </c>
      <c r="CS246" s="17">
        <f>FishAbundance!CS246</f>
        <v>0</v>
      </c>
      <c r="CT246" s="17">
        <f>FishAbundance!CT246</f>
        <v>0</v>
      </c>
      <c r="CU246" s="17">
        <f>FishAbundance!CU246</f>
        <v>0</v>
      </c>
      <c r="CV246" s="17">
        <f>FishAbundance!CV246</f>
        <v>0</v>
      </c>
      <c r="CW246" s="17">
        <f>FishAbundance!CW246</f>
        <v>0</v>
      </c>
      <c r="CX246" s="17">
        <f>FishAbundance!CX246</f>
        <v>0</v>
      </c>
      <c r="CY246" s="17">
        <f>FishAbundance!CY246</f>
        <v>0</v>
      </c>
      <c r="CZ246" s="17">
        <f>FishAbundance!CZ246</f>
        <v>2</v>
      </c>
      <c r="DA246" s="17">
        <f>FishAbundance!DA246</f>
        <v>3</v>
      </c>
      <c r="DB246" s="17">
        <f>FishAbundance!DB246</f>
        <v>0</v>
      </c>
      <c r="DC246" s="17">
        <f>FishAbundance!DC246</f>
        <v>2</v>
      </c>
      <c r="DD246" s="17">
        <f>FishAbundance!DD246</f>
        <v>0</v>
      </c>
      <c r="DE246" s="17">
        <f>FishAbundance!DE246</f>
        <v>0</v>
      </c>
      <c r="DF246" s="17">
        <f>FishAbundance!DF246</f>
        <v>2</v>
      </c>
      <c r="DG246" s="17">
        <f>FishAbundance!DG246</f>
        <v>0</v>
      </c>
      <c r="DH246" s="17">
        <f>FishAbundance!DH246</f>
        <v>0</v>
      </c>
      <c r="DI246" s="17">
        <f>FishAbundance!DI246</f>
        <v>0</v>
      </c>
      <c r="DJ246" s="17">
        <f>FishAbundance!DJ246</f>
        <v>0</v>
      </c>
      <c r="DK246" s="17">
        <f>FishAbundance!DK246</f>
        <v>0</v>
      </c>
      <c r="DL246" s="17">
        <f>FishAbundance!DL246</f>
        <v>0</v>
      </c>
      <c r="DM246" s="17">
        <f>FishAbundance!DM246</f>
        <v>0</v>
      </c>
      <c r="DN246" s="17">
        <f>FishAbundance!DN246</f>
        <v>0</v>
      </c>
      <c r="DO246" s="17">
        <f>FishAbundance!DO246</f>
        <v>0</v>
      </c>
      <c r="DP246" s="17">
        <f>FishAbundance!DP246</f>
        <v>0</v>
      </c>
      <c r="DQ246" s="17">
        <f>FishAbundance!DQ246</f>
        <v>0</v>
      </c>
      <c r="DR246" s="17">
        <f>FishAbundance!DR246</f>
        <v>0</v>
      </c>
      <c r="DS246" s="17">
        <f>FishAbundance!DS246</f>
        <v>0</v>
      </c>
      <c r="DT246" s="17">
        <f>FishAbundance!DT246</f>
        <v>0</v>
      </c>
      <c r="DU246" s="17">
        <f>FishAbundance!DU246</f>
        <v>0</v>
      </c>
      <c r="DV246" s="17">
        <f>FishAbundance!DV246</f>
        <v>3</v>
      </c>
      <c r="DW246" s="17">
        <f>FishAbundance!DW246</f>
        <v>0</v>
      </c>
      <c r="DX246" s="17">
        <f>FishAbundance!DX246</f>
        <v>0</v>
      </c>
      <c r="DY246" s="17">
        <f>FishAbundance!DY246</f>
        <v>1</v>
      </c>
      <c r="DZ246" s="17">
        <f>FishAbundance!DZ246</f>
        <v>2</v>
      </c>
      <c r="EA246" s="17">
        <f>FishAbundance!EA246</f>
        <v>3</v>
      </c>
      <c r="EB246" s="17">
        <f>FishAbundance!EB246</f>
        <v>2</v>
      </c>
      <c r="EC246" s="17">
        <f>FishAbundance!EC246</f>
        <v>2</v>
      </c>
      <c r="ED246" s="17">
        <f>FishAbundance!ED246</f>
        <v>0</v>
      </c>
      <c r="EE246" s="17">
        <f>FishAbundance!EE246</f>
        <v>0</v>
      </c>
      <c r="EF246" s="17">
        <f>FishAbundance!EF246</f>
        <v>0</v>
      </c>
      <c r="EG246" s="17">
        <f>FishAbundance!EG246</f>
        <v>0</v>
      </c>
      <c r="EH246" s="17">
        <f>FishAbundance!EH246</f>
        <v>0</v>
      </c>
      <c r="EI246" s="17">
        <f>FishAbundance!EI246</f>
        <v>0</v>
      </c>
      <c r="EJ246" s="17">
        <f>FishAbundance!EJ246</f>
        <v>0</v>
      </c>
      <c r="EK246" s="17">
        <f>FishAbundance!EK246</f>
        <v>2</v>
      </c>
      <c r="EL246" s="17">
        <f>FishAbundance!EL246</f>
        <v>0</v>
      </c>
      <c r="EM246" s="17">
        <f>FishAbundance!EM246</f>
        <v>2</v>
      </c>
      <c r="EN246" s="17">
        <f>FishAbundance!EN246</f>
        <v>0</v>
      </c>
      <c r="EO246" s="17">
        <f>FishAbundance!EO246</f>
        <v>1</v>
      </c>
      <c r="EP246" s="17">
        <f>FishAbundance!EP246</f>
        <v>0</v>
      </c>
      <c r="EQ246" s="17">
        <f>FishAbundance!EQ246</f>
        <v>0</v>
      </c>
      <c r="ER246" s="17">
        <f>FishAbundance!ER246</f>
        <v>0</v>
      </c>
      <c r="ES246" s="17">
        <f>FishAbundance!ES246</f>
        <v>0</v>
      </c>
      <c r="ET246" s="17">
        <f>FishAbundance!ET246</f>
        <v>0</v>
      </c>
      <c r="EU246" s="17">
        <f>FishAbundance!EU246</f>
        <v>0</v>
      </c>
      <c r="EV246" s="17">
        <f>FishAbundance!EV246</f>
        <v>0</v>
      </c>
      <c r="EW246" s="17">
        <f>FishAbundance!EW246</f>
        <v>0</v>
      </c>
      <c r="EX246" s="17">
        <f>FishAbundance!EX246</f>
        <v>2</v>
      </c>
      <c r="EY246" s="17">
        <f>FishAbundance!EY246</f>
        <v>0</v>
      </c>
      <c r="EZ246" s="17">
        <f>FishAbundance!EZ246</f>
        <v>0</v>
      </c>
      <c r="FA246" s="17">
        <f>FishAbundance!FA246</f>
        <v>0</v>
      </c>
      <c r="FB246" s="17">
        <f>FishAbundance!FB246</f>
        <v>0</v>
      </c>
      <c r="FC246" s="17">
        <f>FishAbundance!FC246</f>
        <v>0</v>
      </c>
      <c r="FE246" s="17">
        <f>VLOOKUP($A246, SiteInfo!$A$2:$R$480, MATCH(FishAbundancePRIMER!FE$1, SiteInfo!$A$1:$R$1,0), 0)</f>
        <v>18</v>
      </c>
      <c r="FF246" s="17">
        <f>VLOOKUP($A246, SiteInfo!$A$2:$R$480, MATCH(FishAbundancePRIMER!FF$1, SiteInfo!$A$1:$R$1,0), 0)</f>
        <v>12</v>
      </c>
      <c r="FG246" s="17">
        <f>VLOOKUP($A246, SiteInfo!$A$2:$R$480, MATCH(FishAbundancePRIMER!FG$1, SiteInfo!$A$1:$R$1,0), 0)</f>
        <v>1989</v>
      </c>
      <c r="FH246" s="17" t="str">
        <f>VLOOKUP($A246, SiteInfo!$A$2:$R$480, MATCH(FishAbundancePRIMER!FH$1, SiteInfo!$A$1:$R$1,0), 0)</f>
        <v>CD</v>
      </c>
      <c r="FI246" s="17">
        <f>VLOOKUP($A246, SiteInfo!$A$2:$R$480, MATCH(FishAbundancePRIMER!FI$1, SiteInfo!$A$1:$R$1,0), 0)</f>
        <v>2</v>
      </c>
      <c r="FJ246" s="17" t="str">
        <f>VLOOKUP($A246, SiteInfo!$A$2:$R$480, MATCH(FishAbundancePRIMER!FJ$1, SiteInfo!$A$1:$R$1,0), 0)</f>
        <v>Waiata Reach</v>
      </c>
      <c r="FK246" s="17" t="str">
        <f>VLOOKUP($A246, SiteInfo!$A$2:$R$480, MATCH(FishAbundancePRIMER!FK$1, SiteInfo!$A$1:$R$1,0), 0)</f>
        <v>Pelorus Sound</v>
      </c>
      <c r="FL246" s="17" t="str">
        <f>VLOOKUP($A246, SiteInfo!$A$2:$R$480, MATCH(FishAbundancePRIMER!FL$1, SiteInfo!$A$1:$R$1,0), 0)</f>
        <v>OMS</v>
      </c>
      <c r="FM246" s="17" t="str">
        <f>VLOOKUP($A246, SiteInfo!$A$2:$R$480, MATCH(FishAbundancePRIMER!FM$1, SiteInfo!$A$1:$R$1,0), 0)</f>
        <v>Outer Marlborough Sounds</v>
      </c>
      <c r="FN246" s="17" t="str">
        <f>VLOOKUP($A246, SiteInfo!$A$2:$R$480, MATCH(FishAbundancePRIMER!FN$1, SiteInfo!$A$1:$R$1,0), 0)</f>
        <v>Ps</v>
      </c>
      <c r="FO246" s="17" t="str">
        <f>VLOOKUP($A246, SiteInfo!$A$2:$R$480, MATCH(FishAbundancePRIMER!FO$1, SiteInfo!$A$1:$R$1,0), 0)</f>
        <v>NESI</v>
      </c>
    </row>
    <row r="247" spans="1:171" x14ac:dyDescent="0.25">
      <c r="A247" s="11" t="str">
        <f>FishAbundance!A247</f>
        <v>Ps10</v>
      </c>
      <c r="B247" s="17">
        <f>FishAbundance!B247</f>
        <v>0</v>
      </c>
      <c r="C247" s="17">
        <f>FishAbundance!C247</f>
        <v>0</v>
      </c>
      <c r="D247" s="17">
        <f>FishAbundance!D247</f>
        <v>0</v>
      </c>
      <c r="E247" s="17">
        <f>FishAbundance!E247</f>
        <v>0</v>
      </c>
      <c r="F247" s="17">
        <f>FishAbundance!F247</f>
        <v>0</v>
      </c>
      <c r="G247" s="17">
        <f>FishAbundance!G247</f>
        <v>0</v>
      </c>
      <c r="H247" s="17">
        <f>FishAbundance!H247</f>
        <v>0</v>
      </c>
      <c r="I247" s="17">
        <f>FishAbundance!I247</f>
        <v>0</v>
      </c>
      <c r="J247" s="17">
        <f>FishAbundance!J247</f>
        <v>0</v>
      </c>
      <c r="K247" s="17">
        <f>FishAbundance!K247</f>
        <v>0</v>
      </c>
      <c r="L247" s="17">
        <f>FishAbundance!L247</f>
        <v>0</v>
      </c>
      <c r="M247" s="17">
        <f>FishAbundance!M247</f>
        <v>0</v>
      </c>
      <c r="N247" s="17">
        <f>FishAbundance!N247</f>
        <v>0</v>
      </c>
      <c r="O247" s="17">
        <f>FishAbundance!O247</f>
        <v>0</v>
      </c>
      <c r="P247" s="17">
        <f>FishAbundance!P247</f>
        <v>0</v>
      </c>
      <c r="Q247" s="17">
        <f>FishAbundance!Q247</f>
        <v>0</v>
      </c>
      <c r="R247" s="17">
        <f>FishAbundance!R247</f>
        <v>0</v>
      </c>
      <c r="S247" s="17">
        <f>FishAbundance!S247</f>
        <v>0</v>
      </c>
      <c r="T247" s="17">
        <f>FishAbundance!T247</f>
        <v>0</v>
      </c>
      <c r="U247" s="17">
        <f>FishAbundance!U247</f>
        <v>0</v>
      </c>
      <c r="V247" s="17">
        <f>FishAbundance!V247</f>
        <v>1</v>
      </c>
      <c r="W247" s="17">
        <f>FishAbundance!W247</f>
        <v>0</v>
      </c>
      <c r="X247" s="17">
        <f>FishAbundance!X247</f>
        <v>0</v>
      </c>
      <c r="Y247" s="17">
        <f>FishAbundance!Y247</f>
        <v>0</v>
      </c>
      <c r="Z247" s="17">
        <f>FishAbundance!Z247</f>
        <v>0</v>
      </c>
      <c r="AA247" s="17">
        <f>FishAbundance!AA247</f>
        <v>0</v>
      </c>
      <c r="AB247" s="17">
        <f>FishAbundance!AB247</f>
        <v>0</v>
      </c>
      <c r="AC247" s="17">
        <f>FishAbundance!AC247</f>
        <v>0</v>
      </c>
      <c r="AD247" s="17">
        <f>FishAbundance!AD247</f>
        <v>0</v>
      </c>
      <c r="AE247" s="17">
        <f>FishAbundance!AE247</f>
        <v>0</v>
      </c>
      <c r="AF247" s="17">
        <f>FishAbundance!AF247</f>
        <v>0</v>
      </c>
      <c r="AG247" s="17">
        <f>FishAbundance!AG247</f>
        <v>0</v>
      </c>
      <c r="AH247" s="17">
        <f>FishAbundance!AH247</f>
        <v>0</v>
      </c>
      <c r="AI247" s="17">
        <f>FishAbundance!AI247</f>
        <v>0</v>
      </c>
      <c r="AJ247" s="17">
        <f>FishAbundance!AJ247</f>
        <v>0</v>
      </c>
      <c r="AK247" s="17">
        <f>FishAbundance!AK247</f>
        <v>0</v>
      </c>
      <c r="AL247" s="17">
        <f>FishAbundance!AL247</f>
        <v>0</v>
      </c>
      <c r="AM247" s="17">
        <f>FishAbundance!AM247</f>
        <v>0</v>
      </c>
      <c r="AN247" s="17">
        <f>FishAbundance!AN247</f>
        <v>0</v>
      </c>
      <c r="AO247" s="17">
        <f>FishAbundance!AO247</f>
        <v>0</v>
      </c>
      <c r="AP247" s="17">
        <f>FishAbundance!AP247</f>
        <v>0</v>
      </c>
      <c r="AQ247" s="17">
        <f>FishAbundance!AQ247</f>
        <v>0</v>
      </c>
      <c r="AR247" s="17">
        <f>FishAbundance!AR247</f>
        <v>0</v>
      </c>
      <c r="AS247" s="17">
        <f>FishAbundance!AS247</f>
        <v>3</v>
      </c>
      <c r="AT247" s="17">
        <f>FishAbundance!AT247</f>
        <v>0</v>
      </c>
      <c r="AU247" s="17">
        <f>FishAbundance!AU247</f>
        <v>0</v>
      </c>
      <c r="AV247" s="17">
        <f>FishAbundance!AV247</f>
        <v>0</v>
      </c>
      <c r="AW247" s="17">
        <f>FishAbundance!AW247</f>
        <v>0</v>
      </c>
      <c r="AX247" s="17">
        <f>FishAbundance!AX247</f>
        <v>0</v>
      </c>
      <c r="AY247" s="17">
        <f>FishAbundance!AY247</f>
        <v>0</v>
      </c>
      <c r="AZ247" s="17">
        <f>FishAbundance!AZ247</f>
        <v>0</v>
      </c>
      <c r="BA247" s="17">
        <f>FishAbundance!BA247</f>
        <v>0</v>
      </c>
      <c r="BB247" s="17">
        <f>FishAbundance!BB247</f>
        <v>0</v>
      </c>
      <c r="BC247" s="17">
        <f>FishAbundance!BC247</f>
        <v>0</v>
      </c>
      <c r="BD247" s="17">
        <f>FishAbundance!BD247</f>
        <v>0</v>
      </c>
      <c r="BE247" s="17">
        <f>FishAbundance!BE247</f>
        <v>0</v>
      </c>
      <c r="BF247" s="17">
        <f>FishAbundance!BF247</f>
        <v>0</v>
      </c>
      <c r="BG247" s="17">
        <f>FishAbundance!BG247</f>
        <v>0</v>
      </c>
      <c r="BH247" s="17">
        <f>FishAbundance!BH247</f>
        <v>0</v>
      </c>
      <c r="BI247" s="17">
        <f>FishAbundance!BI247</f>
        <v>0</v>
      </c>
      <c r="BJ247" s="17">
        <f>FishAbundance!BJ247</f>
        <v>0</v>
      </c>
      <c r="BK247" s="17">
        <f>FishAbundance!BK247</f>
        <v>0</v>
      </c>
      <c r="BL247" s="17">
        <f>FishAbundance!BL247</f>
        <v>0</v>
      </c>
      <c r="BM247" s="17">
        <f>FishAbundance!BM247</f>
        <v>0</v>
      </c>
      <c r="BN247" s="17">
        <f>FishAbundance!BN247</f>
        <v>0</v>
      </c>
      <c r="BO247" s="17">
        <f>FishAbundance!BO247</f>
        <v>0</v>
      </c>
      <c r="BP247" s="17">
        <f>FishAbundance!BP247</f>
        <v>0</v>
      </c>
      <c r="BQ247" s="17">
        <f>FishAbundance!BQ247</f>
        <v>0</v>
      </c>
      <c r="BR247" s="17">
        <f>FishAbundance!BR247</f>
        <v>0</v>
      </c>
      <c r="BS247" s="17">
        <f>FishAbundance!BS247</f>
        <v>0</v>
      </c>
      <c r="BT247" s="17">
        <f>FishAbundance!BT247</f>
        <v>0</v>
      </c>
      <c r="BU247" s="17">
        <f>FishAbundance!BU247</f>
        <v>0</v>
      </c>
      <c r="BV247" s="17">
        <f>FishAbundance!BV247</f>
        <v>0</v>
      </c>
      <c r="BW247" s="17">
        <f>FishAbundance!BW247</f>
        <v>0</v>
      </c>
      <c r="BX247" s="17">
        <f>FishAbundance!BX247</f>
        <v>0</v>
      </c>
      <c r="BY247" s="17">
        <f>FishAbundance!BY247</f>
        <v>0</v>
      </c>
      <c r="BZ247" s="17">
        <f>FishAbundance!BZ247</f>
        <v>0</v>
      </c>
      <c r="CA247" s="17">
        <f>FishAbundance!CA247</f>
        <v>0</v>
      </c>
      <c r="CB247" s="17">
        <f>FishAbundance!CB247</f>
        <v>0</v>
      </c>
      <c r="CC247" s="17">
        <f>FishAbundance!CC247</f>
        <v>0</v>
      </c>
      <c r="CD247" s="17">
        <f>FishAbundance!CD247</f>
        <v>0</v>
      </c>
      <c r="CE247" s="17">
        <f>FishAbundance!CE247</f>
        <v>0</v>
      </c>
      <c r="CF247" s="17">
        <f>FishAbundance!CF247</f>
        <v>0</v>
      </c>
      <c r="CG247" s="17">
        <f>FishAbundance!CG247</f>
        <v>0</v>
      </c>
      <c r="CH247" s="17">
        <f>FishAbundance!CH247</f>
        <v>0</v>
      </c>
      <c r="CI247" s="17">
        <f>FishAbundance!CI247</f>
        <v>0</v>
      </c>
      <c r="CJ247" s="17">
        <f>FishAbundance!CJ247</f>
        <v>0</v>
      </c>
      <c r="CK247" s="17">
        <f>FishAbundance!CK247</f>
        <v>0</v>
      </c>
      <c r="CL247" s="17">
        <f>FishAbundance!CL247</f>
        <v>0</v>
      </c>
      <c r="CM247" s="17">
        <f>FishAbundance!CM247</f>
        <v>0</v>
      </c>
      <c r="CN247" s="17">
        <f>FishAbundance!CN247</f>
        <v>0</v>
      </c>
      <c r="CO247" s="17">
        <f>FishAbundance!CO247</f>
        <v>0</v>
      </c>
      <c r="CP247" s="17">
        <f>FishAbundance!CP247</f>
        <v>0</v>
      </c>
      <c r="CQ247" s="17">
        <f>FishAbundance!CQ247</f>
        <v>0</v>
      </c>
      <c r="CR247" s="17">
        <f>FishAbundance!CR247</f>
        <v>0</v>
      </c>
      <c r="CS247" s="17">
        <f>FishAbundance!CS247</f>
        <v>0</v>
      </c>
      <c r="CT247" s="17">
        <f>FishAbundance!CT247</f>
        <v>0</v>
      </c>
      <c r="CU247" s="17">
        <f>FishAbundance!CU247</f>
        <v>2</v>
      </c>
      <c r="CV247" s="17">
        <f>FishAbundance!CV247</f>
        <v>0</v>
      </c>
      <c r="CW247" s="17">
        <f>FishAbundance!CW247</f>
        <v>0</v>
      </c>
      <c r="CX247" s="17">
        <f>FishAbundance!CX247</f>
        <v>0</v>
      </c>
      <c r="CY247" s="17">
        <f>FishAbundance!CY247</f>
        <v>0</v>
      </c>
      <c r="CZ247" s="17">
        <f>FishAbundance!CZ247</f>
        <v>0</v>
      </c>
      <c r="DA247" s="17">
        <f>FishAbundance!DA247</f>
        <v>3</v>
      </c>
      <c r="DB247" s="17">
        <f>FishAbundance!DB247</f>
        <v>2</v>
      </c>
      <c r="DC247" s="17">
        <f>FishAbundance!DC247</f>
        <v>2</v>
      </c>
      <c r="DD247" s="17">
        <f>FishAbundance!DD247</f>
        <v>0</v>
      </c>
      <c r="DE247" s="17">
        <f>FishAbundance!DE247</f>
        <v>0</v>
      </c>
      <c r="DF247" s="17">
        <f>FishAbundance!DF247</f>
        <v>2</v>
      </c>
      <c r="DG247" s="17">
        <f>FishAbundance!DG247</f>
        <v>0</v>
      </c>
      <c r="DH247" s="17">
        <f>FishAbundance!DH247</f>
        <v>0</v>
      </c>
      <c r="DI247" s="17">
        <f>FishAbundance!DI247</f>
        <v>0</v>
      </c>
      <c r="DJ247" s="17">
        <f>FishAbundance!DJ247</f>
        <v>0</v>
      </c>
      <c r="DK247" s="17">
        <f>FishAbundance!DK247</f>
        <v>0</v>
      </c>
      <c r="DL247" s="17">
        <f>FishAbundance!DL247</f>
        <v>0</v>
      </c>
      <c r="DM247" s="17">
        <f>FishAbundance!DM247</f>
        <v>0</v>
      </c>
      <c r="DN247" s="17">
        <f>FishAbundance!DN247</f>
        <v>0</v>
      </c>
      <c r="DO247" s="17">
        <f>FishAbundance!DO247</f>
        <v>0</v>
      </c>
      <c r="DP247" s="17">
        <f>FishAbundance!DP247</f>
        <v>0</v>
      </c>
      <c r="DQ247" s="17">
        <f>FishAbundance!DQ247</f>
        <v>0</v>
      </c>
      <c r="DR247" s="17">
        <f>FishAbundance!DR247</f>
        <v>0</v>
      </c>
      <c r="DS247" s="17">
        <f>FishAbundance!DS247</f>
        <v>0</v>
      </c>
      <c r="DT247" s="17">
        <f>FishAbundance!DT247</f>
        <v>0</v>
      </c>
      <c r="DU247" s="17">
        <f>FishAbundance!DU247</f>
        <v>0</v>
      </c>
      <c r="DV247" s="17">
        <f>FishAbundance!DV247</f>
        <v>2</v>
      </c>
      <c r="DW247" s="17">
        <f>FishAbundance!DW247</f>
        <v>0</v>
      </c>
      <c r="DX247" s="17">
        <f>FishAbundance!DX247</f>
        <v>0</v>
      </c>
      <c r="DY247" s="17">
        <f>FishAbundance!DY247</f>
        <v>0</v>
      </c>
      <c r="DZ247" s="17">
        <f>FishAbundance!DZ247</f>
        <v>3</v>
      </c>
      <c r="EA247" s="17">
        <f>FishAbundance!EA247</f>
        <v>2</v>
      </c>
      <c r="EB247" s="17">
        <f>FishAbundance!EB247</f>
        <v>3</v>
      </c>
      <c r="EC247" s="17">
        <f>FishAbundance!EC247</f>
        <v>2</v>
      </c>
      <c r="ED247" s="17">
        <f>FishAbundance!ED247</f>
        <v>0</v>
      </c>
      <c r="EE247" s="17">
        <f>FishAbundance!EE247</f>
        <v>0</v>
      </c>
      <c r="EF247" s="17">
        <f>FishAbundance!EF247</f>
        <v>0</v>
      </c>
      <c r="EG247" s="17">
        <f>FishAbundance!EG247</f>
        <v>0</v>
      </c>
      <c r="EH247" s="17">
        <f>FishAbundance!EH247</f>
        <v>0</v>
      </c>
      <c r="EI247" s="17">
        <f>FishAbundance!EI247</f>
        <v>0</v>
      </c>
      <c r="EJ247" s="17">
        <f>FishAbundance!EJ247</f>
        <v>0</v>
      </c>
      <c r="EK247" s="17">
        <f>FishAbundance!EK247</f>
        <v>0</v>
      </c>
      <c r="EL247" s="17">
        <f>FishAbundance!EL247</f>
        <v>0</v>
      </c>
      <c r="EM247" s="17">
        <f>FishAbundance!EM247</f>
        <v>2</v>
      </c>
      <c r="EN247" s="17">
        <f>FishAbundance!EN247</f>
        <v>2</v>
      </c>
      <c r="EO247" s="17">
        <f>FishAbundance!EO247</f>
        <v>0</v>
      </c>
      <c r="EP247" s="17">
        <f>FishAbundance!EP247</f>
        <v>0</v>
      </c>
      <c r="EQ247" s="17">
        <f>FishAbundance!EQ247</f>
        <v>0</v>
      </c>
      <c r="ER247" s="17">
        <f>FishAbundance!ER247</f>
        <v>0</v>
      </c>
      <c r="ES247" s="17">
        <f>FishAbundance!ES247</f>
        <v>0</v>
      </c>
      <c r="ET247" s="17">
        <f>FishAbundance!ET247</f>
        <v>0</v>
      </c>
      <c r="EU247" s="17">
        <f>FishAbundance!EU247</f>
        <v>0</v>
      </c>
      <c r="EV247" s="17">
        <f>FishAbundance!EV247</f>
        <v>0</v>
      </c>
      <c r="EW247" s="17">
        <f>FishAbundance!EW247</f>
        <v>0</v>
      </c>
      <c r="EX247" s="17">
        <f>FishAbundance!EX247</f>
        <v>2</v>
      </c>
      <c r="EY247" s="17">
        <f>FishAbundance!EY247</f>
        <v>0</v>
      </c>
      <c r="EZ247" s="17">
        <f>FishAbundance!EZ247</f>
        <v>0</v>
      </c>
      <c r="FA247" s="17">
        <f>FishAbundance!FA247</f>
        <v>0</v>
      </c>
      <c r="FB247" s="17">
        <f>FishAbundance!FB247</f>
        <v>0</v>
      </c>
      <c r="FC247" s="17">
        <f>FishAbundance!FC247</f>
        <v>0</v>
      </c>
      <c r="FE247" s="17">
        <f>VLOOKUP($A247, SiteInfo!$A$2:$R$480, MATCH(FishAbundancePRIMER!FE$1, SiteInfo!$A$1:$R$1,0), 0)</f>
        <v>19</v>
      </c>
      <c r="FF247" s="17">
        <f>VLOOKUP($A247, SiteInfo!$A$2:$R$480, MATCH(FishAbundancePRIMER!FF$1, SiteInfo!$A$1:$R$1,0), 0)</f>
        <v>12</v>
      </c>
      <c r="FG247" s="17">
        <f>VLOOKUP($A247, SiteInfo!$A$2:$R$480, MATCH(FishAbundancePRIMER!FG$1, SiteInfo!$A$1:$R$1,0), 0)</f>
        <v>1989</v>
      </c>
      <c r="FH247" s="17" t="str">
        <f>VLOOKUP($A247, SiteInfo!$A$2:$R$480, MATCH(FishAbundancePRIMER!FH$1, SiteInfo!$A$1:$R$1,0), 0)</f>
        <v>CD</v>
      </c>
      <c r="FI247" s="17">
        <f>VLOOKUP($A247, SiteInfo!$A$2:$R$480, MATCH(FishAbundancePRIMER!FI$1, SiteInfo!$A$1:$R$1,0), 0)</f>
        <v>2</v>
      </c>
      <c r="FJ247" s="17" t="str">
        <f>VLOOKUP($A247, SiteInfo!$A$2:$R$480, MATCH(FishAbundancePRIMER!FJ$1, SiteInfo!$A$1:$R$1,0), 0)</f>
        <v>Waiata Reach</v>
      </c>
      <c r="FK247" s="17" t="str">
        <f>VLOOKUP($A247, SiteInfo!$A$2:$R$480, MATCH(FishAbundancePRIMER!FK$1, SiteInfo!$A$1:$R$1,0), 0)</f>
        <v>Pelorus Sound</v>
      </c>
      <c r="FL247" s="17" t="str">
        <f>VLOOKUP($A247, SiteInfo!$A$2:$R$480, MATCH(FishAbundancePRIMER!FL$1, SiteInfo!$A$1:$R$1,0), 0)</f>
        <v>OMS</v>
      </c>
      <c r="FM247" s="17" t="str">
        <f>VLOOKUP($A247, SiteInfo!$A$2:$R$480, MATCH(FishAbundancePRIMER!FM$1, SiteInfo!$A$1:$R$1,0), 0)</f>
        <v>Outer Marlborough Sounds</v>
      </c>
      <c r="FN247" s="17" t="str">
        <f>VLOOKUP($A247, SiteInfo!$A$2:$R$480, MATCH(FishAbundancePRIMER!FN$1, SiteInfo!$A$1:$R$1,0), 0)</f>
        <v>Ps</v>
      </c>
      <c r="FO247" s="17" t="str">
        <f>VLOOKUP($A247, SiteInfo!$A$2:$R$480, MATCH(FishAbundancePRIMER!FO$1, SiteInfo!$A$1:$R$1,0), 0)</f>
        <v>NESI</v>
      </c>
    </row>
    <row r="248" spans="1:171" x14ac:dyDescent="0.25">
      <c r="A248" s="11" t="str">
        <f>FishAbundance!A248</f>
        <v>Ps11</v>
      </c>
      <c r="B248" s="17">
        <f>FishAbundance!B248</f>
        <v>0</v>
      </c>
      <c r="C248" s="17">
        <f>FishAbundance!C248</f>
        <v>0</v>
      </c>
      <c r="D248" s="17">
        <f>FishAbundance!D248</f>
        <v>0</v>
      </c>
      <c r="E248" s="17">
        <f>FishAbundance!E248</f>
        <v>0</v>
      </c>
      <c r="F248" s="17">
        <f>FishAbundance!F248</f>
        <v>0</v>
      </c>
      <c r="G248" s="17">
        <f>FishAbundance!G248</f>
        <v>0</v>
      </c>
      <c r="H248" s="17">
        <f>FishAbundance!H248</f>
        <v>0</v>
      </c>
      <c r="I248" s="17">
        <f>FishAbundance!I248</f>
        <v>0</v>
      </c>
      <c r="J248" s="17">
        <f>FishAbundance!J248</f>
        <v>0</v>
      </c>
      <c r="K248" s="17">
        <f>FishAbundance!K248</f>
        <v>0</v>
      </c>
      <c r="L248" s="17">
        <f>FishAbundance!L248</f>
        <v>0</v>
      </c>
      <c r="M248" s="17">
        <f>FishAbundance!M248</f>
        <v>0</v>
      </c>
      <c r="N248" s="17">
        <f>FishAbundance!N248</f>
        <v>0</v>
      </c>
      <c r="O248" s="17">
        <f>FishAbundance!O248</f>
        <v>0</v>
      </c>
      <c r="P248" s="17">
        <f>FishAbundance!P248</f>
        <v>0</v>
      </c>
      <c r="Q248" s="17">
        <f>FishAbundance!Q248</f>
        <v>1</v>
      </c>
      <c r="R248" s="17">
        <f>FishAbundance!R248</f>
        <v>0</v>
      </c>
      <c r="S248" s="17">
        <f>FishAbundance!S248</f>
        <v>0</v>
      </c>
      <c r="T248" s="17">
        <f>FishAbundance!T248</f>
        <v>0</v>
      </c>
      <c r="U248" s="17">
        <f>FishAbundance!U248</f>
        <v>0</v>
      </c>
      <c r="V248" s="17">
        <f>FishAbundance!V248</f>
        <v>0</v>
      </c>
      <c r="W248" s="17">
        <f>FishAbundance!W248</f>
        <v>0</v>
      </c>
      <c r="X248" s="17">
        <f>FishAbundance!X248</f>
        <v>0</v>
      </c>
      <c r="Y248" s="17">
        <f>FishAbundance!Y248</f>
        <v>0</v>
      </c>
      <c r="Z248" s="17">
        <f>FishAbundance!Z248</f>
        <v>0</v>
      </c>
      <c r="AA248" s="17">
        <f>FishAbundance!AA248</f>
        <v>2</v>
      </c>
      <c r="AB248" s="17">
        <f>FishAbundance!AB248</f>
        <v>2</v>
      </c>
      <c r="AC248" s="17">
        <f>FishAbundance!AC248</f>
        <v>0</v>
      </c>
      <c r="AD248" s="17">
        <f>FishAbundance!AD248</f>
        <v>0</v>
      </c>
      <c r="AE248" s="17">
        <f>FishAbundance!AE248</f>
        <v>0</v>
      </c>
      <c r="AF248" s="17">
        <f>FishAbundance!AF248</f>
        <v>0</v>
      </c>
      <c r="AG248" s="17">
        <f>FishAbundance!AG248</f>
        <v>0</v>
      </c>
      <c r="AH248" s="17">
        <f>FishAbundance!AH248</f>
        <v>0</v>
      </c>
      <c r="AI248" s="17">
        <f>FishAbundance!AI248</f>
        <v>0</v>
      </c>
      <c r="AJ248" s="17">
        <f>FishAbundance!AJ248</f>
        <v>0</v>
      </c>
      <c r="AK248" s="17">
        <f>FishAbundance!AK248</f>
        <v>0</v>
      </c>
      <c r="AL248" s="17">
        <f>FishAbundance!AL248</f>
        <v>0</v>
      </c>
      <c r="AM248" s="17">
        <f>FishAbundance!AM248</f>
        <v>1</v>
      </c>
      <c r="AN248" s="17">
        <f>FishAbundance!AN248</f>
        <v>0</v>
      </c>
      <c r="AO248" s="17">
        <f>FishAbundance!AO248</f>
        <v>0</v>
      </c>
      <c r="AP248" s="17">
        <f>FishAbundance!AP248</f>
        <v>0</v>
      </c>
      <c r="AQ248" s="17">
        <f>FishAbundance!AQ248</f>
        <v>0</v>
      </c>
      <c r="AR248" s="17">
        <f>FishAbundance!AR248</f>
        <v>0</v>
      </c>
      <c r="AS248" s="17">
        <f>FishAbundance!AS248</f>
        <v>2</v>
      </c>
      <c r="AT248" s="17">
        <f>FishAbundance!AT248</f>
        <v>0</v>
      </c>
      <c r="AU248" s="17">
        <f>FishAbundance!AU248</f>
        <v>0</v>
      </c>
      <c r="AV248" s="17">
        <f>FishAbundance!AV248</f>
        <v>0</v>
      </c>
      <c r="AW248" s="17">
        <f>FishAbundance!AW248</f>
        <v>0</v>
      </c>
      <c r="AX248" s="17">
        <f>FishAbundance!AX248</f>
        <v>0</v>
      </c>
      <c r="AY248" s="17">
        <f>FishAbundance!AY248</f>
        <v>0</v>
      </c>
      <c r="AZ248" s="17">
        <f>FishAbundance!AZ248</f>
        <v>0</v>
      </c>
      <c r="BA248" s="17">
        <f>FishAbundance!BA248</f>
        <v>0</v>
      </c>
      <c r="BB248" s="17">
        <f>FishAbundance!BB248</f>
        <v>0</v>
      </c>
      <c r="BC248" s="17">
        <f>FishAbundance!BC248</f>
        <v>0</v>
      </c>
      <c r="BD248" s="17">
        <f>FishAbundance!BD248</f>
        <v>0</v>
      </c>
      <c r="BE248" s="17">
        <f>FishAbundance!BE248</f>
        <v>0</v>
      </c>
      <c r="BF248" s="17">
        <f>FishAbundance!BF248</f>
        <v>0</v>
      </c>
      <c r="BG248" s="17">
        <f>FishAbundance!BG248</f>
        <v>0</v>
      </c>
      <c r="BH248" s="17">
        <f>FishAbundance!BH248</f>
        <v>0</v>
      </c>
      <c r="BI248" s="17">
        <f>FishAbundance!BI248</f>
        <v>0</v>
      </c>
      <c r="BJ248" s="17">
        <f>FishAbundance!BJ248</f>
        <v>0</v>
      </c>
      <c r="BK248" s="17">
        <f>FishAbundance!BK248</f>
        <v>0</v>
      </c>
      <c r="BL248" s="17">
        <f>FishAbundance!BL248</f>
        <v>0</v>
      </c>
      <c r="BM248" s="17">
        <f>FishAbundance!BM248</f>
        <v>0</v>
      </c>
      <c r="BN248" s="17">
        <f>FishAbundance!BN248</f>
        <v>0</v>
      </c>
      <c r="BO248" s="17">
        <f>FishAbundance!BO248</f>
        <v>0</v>
      </c>
      <c r="BP248" s="17">
        <f>FishAbundance!BP248</f>
        <v>0</v>
      </c>
      <c r="BQ248" s="17">
        <f>FishAbundance!BQ248</f>
        <v>0</v>
      </c>
      <c r="BR248" s="17">
        <f>FishAbundance!BR248</f>
        <v>0</v>
      </c>
      <c r="BS248" s="17">
        <f>FishAbundance!BS248</f>
        <v>0</v>
      </c>
      <c r="BT248" s="17">
        <f>FishAbundance!BT248</f>
        <v>0</v>
      </c>
      <c r="BU248" s="17">
        <f>FishAbundance!BU248</f>
        <v>0</v>
      </c>
      <c r="BV248" s="17">
        <f>FishAbundance!BV248</f>
        <v>0</v>
      </c>
      <c r="BW248" s="17">
        <f>FishAbundance!BW248</f>
        <v>0</v>
      </c>
      <c r="BX248" s="17">
        <f>FishAbundance!BX248</f>
        <v>0</v>
      </c>
      <c r="BY248" s="17">
        <f>FishAbundance!BY248</f>
        <v>0</v>
      </c>
      <c r="BZ248" s="17">
        <f>FishAbundance!BZ248</f>
        <v>0</v>
      </c>
      <c r="CA248" s="17">
        <f>FishAbundance!CA248</f>
        <v>0</v>
      </c>
      <c r="CB248" s="17">
        <f>FishAbundance!CB248</f>
        <v>0</v>
      </c>
      <c r="CC248" s="17">
        <f>FishAbundance!CC248</f>
        <v>0</v>
      </c>
      <c r="CD248" s="17">
        <f>FishAbundance!CD248</f>
        <v>0</v>
      </c>
      <c r="CE248" s="17">
        <f>FishAbundance!CE248</f>
        <v>0</v>
      </c>
      <c r="CF248" s="17">
        <f>FishAbundance!CF248</f>
        <v>0</v>
      </c>
      <c r="CG248" s="17">
        <f>FishAbundance!CG248</f>
        <v>0</v>
      </c>
      <c r="CH248" s="17">
        <f>FishAbundance!CH248</f>
        <v>0</v>
      </c>
      <c r="CI248" s="17">
        <f>FishAbundance!CI248</f>
        <v>0</v>
      </c>
      <c r="CJ248" s="17">
        <f>FishAbundance!CJ248</f>
        <v>0</v>
      </c>
      <c r="CK248" s="17">
        <f>FishAbundance!CK248</f>
        <v>0</v>
      </c>
      <c r="CL248" s="17">
        <f>FishAbundance!CL248</f>
        <v>0</v>
      </c>
      <c r="CM248" s="17">
        <f>FishAbundance!CM248</f>
        <v>0</v>
      </c>
      <c r="CN248" s="17">
        <f>FishAbundance!CN248</f>
        <v>0</v>
      </c>
      <c r="CO248" s="17">
        <f>FishAbundance!CO248</f>
        <v>0</v>
      </c>
      <c r="CP248" s="17">
        <f>FishAbundance!CP248</f>
        <v>0</v>
      </c>
      <c r="CQ248" s="17">
        <f>FishAbundance!CQ248</f>
        <v>0</v>
      </c>
      <c r="CR248" s="17">
        <f>FishAbundance!CR248</f>
        <v>0</v>
      </c>
      <c r="CS248" s="17">
        <f>FishAbundance!CS248</f>
        <v>1</v>
      </c>
      <c r="CT248" s="17">
        <f>FishAbundance!CT248</f>
        <v>0</v>
      </c>
      <c r="CU248" s="17">
        <f>FishAbundance!CU248</f>
        <v>0</v>
      </c>
      <c r="CV248" s="17">
        <f>FishAbundance!CV248</f>
        <v>0</v>
      </c>
      <c r="CW248" s="17">
        <f>FishAbundance!CW248</f>
        <v>2</v>
      </c>
      <c r="CX248" s="17">
        <f>FishAbundance!CX248</f>
        <v>0</v>
      </c>
      <c r="CY248" s="17">
        <f>FishAbundance!CY248</f>
        <v>0</v>
      </c>
      <c r="CZ248" s="17">
        <f>FishAbundance!CZ248</f>
        <v>2</v>
      </c>
      <c r="DA248" s="17">
        <f>FishAbundance!DA248</f>
        <v>3</v>
      </c>
      <c r="DB248" s="17">
        <f>FishAbundance!DB248</f>
        <v>0</v>
      </c>
      <c r="DC248" s="17">
        <f>FishAbundance!DC248</f>
        <v>2</v>
      </c>
      <c r="DD248" s="17">
        <f>FishAbundance!DD248</f>
        <v>0</v>
      </c>
      <c r="DE248" s="17">
        <f>FishAbundance!DE248</f>
        <v>0</v>
      </c>
      <c r="DF248" s="17">
        <f>FishAbundance!DF248</f>
        <v>2</v>
      </c>
      <c r="DG248" s="17">
        <f>FishAbundance!DG248</f>
        <v>0</v>
      </c>
      <c r="DH248" s="17">
        <f>FishAbundance!DH248</f>
        <v>0</v>
      </c>
      <c r="DI248" s="17">
        <f>FishAbundance!DI248</f>
        <v>0</v>
      </c>
      <c r="DJ248" s="17">
        <f>FishAbundance!DJ248</f>
        <v>0</v>
      </c>
      <c r="DK248" s="17">
        <f>FishAbundance!DK248</f>
        <v>0</v>
      </c>
      <c r="DL248" s="17">
        <f>FishAbundance!DL248</f>
        <v>0</v>
      </c>
      <c r="DM248" s="17">
        <f>FishAbundance!DM248</f>
        <v>0</v>
      </c>
      <c r="DN248" s="17">
        <f>FishAbundance!DN248</f>
        <v>0</v>
      </c>
      <c r="DO248" s="17">
        <f>FishAbundance!DO248</f>
        <v>0</v>
      </c>
      <c r="DP248" s="17">
        <f>FishAbundance!DP248</f>
        <v>0</v>
      </c>
      <c r="DQ248" s="17">
        <f>FishAbundance!DQ248</f>
        <v>0</v>
      </c>
      <c r="DR248" s="17">
        <f>FishAbundance!DR248</f>
        <v>0</v>
      </c>
      <c r="DS248" s="17">
        <f>FishAbundance!DS248</f>
        <v>0</v>
      </c>
      <c r="DT248" s="17">
        <f>FishAbundance!DT248</f>
        <v>0</v>
      </c>
      <c r="DU248" s="17">
        <f>FishAbundance!DU248</f>
        <v>0</v>
      </c>
      <c r="DV248" s="17">
        <f>FishAbundance!DV248</f>
        <v>3</v>
      </c>
      <c r="DW248" s="17">
        <f>FishAbundance!DW248</f>
        <v>0</v>
      </c>
      <c r="DX248" s="17">
        <f>FishAbundance!DX248</f>
        <v>0</v>
      </c>
      <c r="DY248" s="17">
        <f>FishAbundance!DY248</f>
        <v>0</v>
      </c>
      <c r="DZ248" s="17">
        <f>FishAbundance!DZ248</f>
        <v>3</v>
      </c>
      <c r="EA248" s="17">
        <f>FishAbundance!EA248</f>
        <v>0</v>
      </c>
      <c r="EB248" s="17">
        <f>FishAbundance!EB248</f>
        <v>2</v>
      </c>
      <c r="EC248" s="17">
        <f>FishAbundance!EC248</f>
        <v>2</v>
      </c>
      <c r="ED248" s="17">
        <f>FishAbundance!ED248</f>
        <v>0</v>
      </c>
      <c r="EE248" s="17">
        <f>FishAbundance!EE248</f>
        <v>0</v>
      </c>
      <c r="EF248" s="17">
        <f>FishAbundance!EF248</f>
        <v>0</v>
      </c>
      <c r="EG248" s="17">
        <f>FishAbundance!EG248</f>
        <v>0</v>
      </c>
      <c r="EH248" s="17">
        <f>FishAbundance!EH248</f>
        <v>0</v>
      </c>
      <c r="EI248" s="17">
        <f>FishAbundance!EI248</f>
        <v>0</v>
      </c>
      <c r="EJ248" s="17">
        <f>FishAbundance!EJ248</f>
        <v>0</v>
      </c>
      <c r="EK248" s="17">
        <f>FishAbundance!EK248</f>
        <v>2</v>
      </c>
      <c r="EL248" s="17">
        <f>FishAbundance!EL248</f>
        <v>2</v>
      </c>
      <c r="EM248" s="17">
        <f>FishAbundance!EM248</f>
        <v>2</v>
      </c>
      <c r="EN248" s="17">
        <f>FishAbundance!EN248</f>
        <v>0</v>
      </c>
      <c r="EO248" s="17">
        <f>FishAbundance!EO248</f>
        <v>0</v>
      </c>
      <c r="EP248" s="17">
        <f>FishAbundance!EP248</f>
        <v>0</v>
      </c>
      <c r="EQ248" s="17">
        <f>FishAbundance!EQ248</f>
        <v>0</v>
      </c>
      <c r="ER248" s="17">
        <f>FishAbundance!ER248</f>
        <v>0</v>
      </c>
      <c r="ES248" s="17">
        <f>FishAbundance!ES248</f>
        <v>0</v>
      </c>
      <c r="ET248" s="17">
        <f>FishAbundance!ET248</f>
        <v>0</v>
      </c>
      <c r="EU248" s="17">
        <f>FishAbundance!EU248</f>
        <v>0</v>
      </c>
      <c r="EV248" s="17">
        <f>FishAbundance!EV248</f>
        <v>0</v>
      </c>
      <c r="EW248" s="17">
        <f>FishAbundance!EW248</f>
        <v>0</v>
      </c>
      <c r="EX248" s="17">
        <f>FishAbundance!EX248</f>
        <v>2</v>
      </c>
      <c r="EY248" s="17">
        <f>FishAbundance!EY248</f>
        <v>0</v>
      </c>
      <c r="EZ248" s="17">
        <f>FishAbundance!EZ248</f>
        <v>0</v>
      </c>
      <c r="FA248" s="17">
        <f>FishAbundance!FA248</f>
        <v>0</v>
      </c>
      <c r="FB248" s="17">
        <f>FishAbundance!FB248</f>
        <v>0</v>
      </c>
      <c r="FC248" s="17">
        <f>FishAbundance!FC248</f>
        <v>0</v>
      </c>
      <c r="FE248" s="17">
        <f>VLOOKUP($A248, SiteInfo!$A$2:$R$480, MATCH(FishAbundancePRIMER!FE$1, SiteInfo!$A$1:$R$1,0), 0)</f>
        <v>19</v>
      </c>
      <c r="FF248" s="17">
        <f>VLOOKUP($A248, SiteInfo!$A$2:$R$480, MATCH(FishAbundancePRIMER!FF$1, SiteInfo!$A$1:$R$1,0), 0)</f>
        <v>12</v>
      </c>
      <c r="FG248" s="17">
        <f>VLOOKUP($A248, SiteInfo!$A$2:$R$480, MATCH(FishAbundancePRIMER!FG$1, SiteInfo!$A$1:$R$1,0), 0)</f>
        <v>1989</v>
      </c>
      <c r="FH248" s="17" t="str">
        <f>VLOOKUP($A248, SiteInfo!$A$2:$R$480, MATCH(FishAbundancePRIMER!FH$1, SiteInfo!$A$1:$R$1,0), 0)</f>
        <v>CD</v>
      </c>
      <c r="FI248" s="17">
        <f>VLOOKUP($A248, SiteInfo!$A$2:$R$480, MATCH(FishAbundancePRIMER!FI$1, SiteInfo!$A$1:$R$1,0), 0)</f>
        <v>2</v>
      </c>
      <c r="FJ248" s="17" t="str">
        <f>VLOOKUP($A248, SiteInfo!$A$2:$R$480, MATCH(FishAbundancePRIMER!FJ$1, SiteInfo!$A$1:$R$1,0), 0)</f>
        <v>Oke Rock</v>
      </c>
      <c r="FK248" s="17" t="str">
        <f>VLOOKUP($A248, SiteInfo!$A$2:$R$480, MATCH(FishAbundancePRIMER!FK$1, SiteInfo!$A$1:$R$1,0), 0)</f>
        <v>Pelorus Sound</v>
      </c>
      <c r="FL248" s="17" t="str">
        <f>VLOOKUP($A248, SiteInfo!$A$2:$R$480, MATCH(FishAbundancePRIMER!FL$1, SiteInfo!$A$1:$R$1,0), 0)</f>
        <v>OMS</v>
      </c>
      <c r="FM248" s="17" t="str">
        <f>VLOOKUP($A248, SiteInfo!$A$2:$R$480, MATCH(FishAbundancePRIMER!FM$1, SiteInfo!$A$1:$R$1,0), 0)</f>
        <v>Outer Marlborough Sounds</v>
      </c>
      <c r="FN248" s="17" t="str">
        <f>VLOOKUP($A248, SiteInfo!$A$2:$R$480, MATCH(FishAbundancePRIMER!FN$1, SiteInfo!$A$1:$R$1,0), 0)</f>
        <v>Ps</v>
      </c>
      <c r="FO248" s="17" t="str">
        <f>VLOOKUP($A248, SiteInfo!$A$2:$R$480, MATCH(FishAbundancePRIMER!FO$1, SiteInfo!$A$1:$R$1,0), 0)</f>
        <v>NESI</v>
      </c>
    </row>
    <row r="249" spans="1:171" x14ac:dyDescent="0.25">
      <c r="A249" s="11" t="str">
        <f>FishAbundance!A249</f>
        <v>Ps24</v>
      </c>
      <c r="B249" s="17">
        <f>FishAbundance!B249</f>
        <v>0</v>
      </c>
      <c r="C249" s="17">
        <f>FishAbundance!C249</f>
        <v>0</v>
      </c>
      <c r="D249" s="17">
        <f>FishAbundance!D249</f>
        <v>0</v>
      </c>
      <c r="E249" s="17">
        <f>FishAbundance!E249</f>
        <v>0</v>
      </c>
      <c r="F249" s="17">
        <f>FishAbundance!F249</f>
        <v>0</v>
      </c>
      <c r="G249" s="17">
        <f>FishAbundance!G249</f>
        <v>0</v>
      </c>
      <c r="H249" s="17">
        <f>FishAbundance!H249</f>
        <v>0</v>
      </c>
      <c r="I249" s="17">
        <f>FishAbundance!I249</f>
        <v>0</v>
      </c>
      <c r="J249" s="17">
        <f>FishAbundance!J249</f>
        <v>0</v>
      </c>
      <c r="K249" s="17">
        <f>FishAbundance!K249</f>
        <v>0</v>
      </c>
      <c r="L249" s="17">
        <f>FishAbundance!L249</f>
        <v>0</v>
      </c>
      <c r="M249" s="17">
        <f>FishAbundance!M249</f>
        <v>0</v>
      </c>
      <c r="N249" s="17">
        <f>FishAbundance!N249</f>
        <v>0</v>
      </c>
      <c r="O249" s="17">
        <f>FishAbundance!O249</f>
        <v>0</v>
      </c>
      <c r="P249" s="17">
        <f>FishAbundance!P249</f>
        <v>0</v>
      </c>
      <c r="Q249" s="17">
        <f>FishAbundance!Q249</f>
        <v>0</v>
      </c>
      <c r="R249" s="17">
        <f>FishAbundance!R249</f>
        <v>0</v>
      </c>
      <c r="S249" s="17">
        <f>FishAbundance!S249</f>
        <v>0</v>
      </c>
      <c r="T249" s="17">
        <f>FishAbundance!T249</f>
        <v>0</v>
      </c>
      <c r="U249" s="17">
        <f>FishAbundance!U249</f>
        <v>0</v>
      </c>
      <c r="V249" s="17">
        <f>FishAbundance!V249</f>
        <v>1</v>
      </c>
      <c r="W249" s="17">
        <f>FishAbundance!W249</f>
        <v>0</v>
      </c>
      <c r="X249" s="17">
        <f>FishAbundance!X249</f>
        <v>0</v>
      </c>
      <c r="Y249" s="17">
        <f>FishAbundance!Y249</f>
        <v>0</v>
      </c>
      <c r="Z249" s="17">
        <f>FishAbundance!Z249</f>
        <v>0</v>
      </c>
      <c r="AA249" s="17">
        <f>FishAbundance!AA249</f>
        <v>2</v>
      </c>
      <c r="AB249" s="17">
        <f>FishAbundance!AB249</f>
        <v>0</v>
      </c>
      <c r="AC249" s="17">
        <f>FishAbundance!AC249</f>
        <v>0</v>
      </c>
      <c r="AD249" s="17">
        <f>FishAbundance!AD249</f>
        <v>0</v>
      </c>
      <c r="AE249" s="17">
        <f>FishAbundance!AE249</f>
        <v>0</v>
      </c>
      <c r="AF249" s="17">
        <f>FishAbundance!AF249</f>
        <v>0</v>
      </c>
      <c r="AG249" s="17">
        <f>FishAbundance!AG249</f>
        <v>0</v>
      </c>
      <c r="AH249" s="17">
        <f>FishAbundance!AH249</f>
        <v>0</v>
      </c>
      <c r="AI249" s="17">
        <f>FishAbundance!AI249</f>
        <v>0</v>
      </c>
      <c r="AJ249" s="17">
        <f>FishAbundance!AJ249</f>
        <v>0</v>
      </c>
      <c r="AK249" s="17">
        <f>FishAbundance!AK249</f>
        <v>0</v>
      </c>
      <c r="AL249" s="17">
        <f>FishAbundance!AL249</f>
        <v>0</v>
      </c>
      <c r="AM249" s="17">
        <f>FishAbundance!AM249</f>
        <v>0</v>
      </c>
      <c r="AN249" s="17">
        <f>FishAbundance!AN249</f>
        <v>0</v>
      </c>
      <c r="AO249" s="17">
        <f>FishAbundance!AO249</f>
        <v>0</v>
      </c>
      <c r="AP249" s="17">
        <f>FishAbundance!AP249</f>
        <v>0</v>
      </c>
      <c r="AQ249" s="17">
        <f>FishAbundance!AQ249</f>
        <v>0</v>
      </c>
      <c r="AR249" s="17">
        <f>FishAbundance!AR249</f>
        <v>0</v>
      </c>
      <c r="AS249" s="17">
        <f>FishAbundance!AS249</f>
        <v>0</v>
      </c>
      <c r="AT249" s="17">
        <f>FishAbundance!AT249</f>
        <v>0</v>
      </c>
      <c r="AU249" s="17">
        <f>FishAbundance!AU249</f>
        <v>0</v>
      </c>
      <c r="AV249" s="17">
        <f>FishAbundance!AV249</f>
        <v>0</v>
      </c>
      <c r="AW249" s="17">
        <f>FishAbundance!AW249</f>
        <v>0</v>
      </c>
      <c r="AX249" s="17">
        <f>FishAbundance!AX249</f>
        <v>0</v>
      </c>
      <c r="AY249" s="17">
        <f>FishAbundance!AY249</f>
        <v>0</v>
      </c>
      <c r="AZ249" s="17">
        <f>FishAbundance!AZ249</f>
        <v>0</v>
      </c>
      <c r="BA249" s="17">
        <f>FishAbundance!BA249</f>
        <v>0</v>
      </c>
      <c r="BB249" s="17">
        <f>FishAbundance!BB249</f>
        <v>0</v>
      </c>
      <c r="BC249" s="17">
        <f>FishAbundance!BC249</f>
        <v>0</v>
      </c>
      <c r="BD249" s="17">
        <f>FishAbundance!BD249</f>
        <v>0</v>
      </c>
      <c r="BE249" s="17">
        <f>FishAbundance!BE249</f>
        <v>0</v>
      </c>
      <c r="BF249" s="17">
        <f>FishAbundance!BF249</f>
        <v>0</v>
      </c>
      <c r="BG249" s="17">
        <f>FishAbundance!BG249</f>
        <v>0</v>
      </c>
      <c r="BH249" s="17">
        <f>FishAbundance!BH249</f>
        <v>0</v>
      </c>
      <c r="BI249" s="17">
        <f>FishAbundance!BI249</f>
        <v>0</v>
      </c>
      <c r="BJ249" s="17">
        <f>FishAbundance!BJ249</f>
        <v>0</v>
      </c>
      <c r="BK249" s="17">
        <f>FishAbundance!BK249</f>
        <v>2</v>
      </c>
      <c r="BL249" s="17">
        <f>FishAbundance!BL249</f>
        <v>0</v>
      </c>
      <c r="BM249" s="17">
        <f>FishAbundance!BM249</f>
        <v>0</v>
      </c>
      <c r="BN249" s="17">
        <f>FishAbundance!BN249</f>
        <v>0</v>
      </c>
      <c r="BO249" s="17">
        <f>FishAbundance!BO249</f>
        <v>0</v>
      </c>
      <c r="BP249" s="17">
        <f>FishAbundance!BP249</f>
        <v>0</v>
      </c>
      <c r="BQ249" s="17">
        <f>FishAbundance!BQ249</f>
        <v>0</v>
      </c>
      <c r="BR249" s="17">
        <f>FishAbundance!BR249</f>
        <v>0</v>
      </c>
      <c r="BS249" s="17">
        <f>FishAbundance!BS249</f>
        <v>0</v>
      </c>
      <c r="BT249" s="17">
        <f>FishAbundance!BT249</f>
        <v>0</v>
      </c>
      <c r="BU249" s="17">
        <f>FishAbundance!BU249</f>
        <v>0</v>
      </c>
      <c r="BV249" s="17">
        <f>FishAbundance!BV249</f>
        <v>0</v>
      </c>
      <c r="BW249" s="17">
        <f>FishAbundance!BW249</f>
        <v>0</v>
      </c>
      <c r="BX249" s="17">
        <f>FishAbundance!BX249</f>
        <v>0</v>
      </c>
      <c r="BY249" s="17">
        <f>FishAbundance!BY249</f>
        <v>0</v>
      </c>
      <c r="BZ249" s="17">
        <f>FishAbundance!BZ249</f>
        <v>0</v>
      </c>
      <c r="CA249" s="17">
        <f>FishAbundance!CA249</f>
        <v>0</v>
      </c>
      <c r="CB249" s="17">
        <f>FishAbundance!CB249</f>
        <v>0</v>
      </c>
      <c r="CC249" s="17">
        <f>FishAbundance!CC249</f>
        <v>0</v>
      </c>
      <c r="CD249" s="17">
        <f>FishAbundance!CD249</f>
        <v>0</v>
      </c>
      <c r="CE249" s="17">
        <f>FishAbundance!CE249</f>
        <v>0</v>
      </c>
      <c r="CF249" s="17">
        <f>FishAbundance!CF249</f>
        <v>0</v>
      </c>
      <c r="CG249" s="17">
        <f>FishAbundance!CG249</f>
        <v>0</v>
      </c>
      <c r="CH249" s="17">
        <f>FishAbundance!CH249</f>
        <v>0</v>
      </c>
      <c r="CI249" s="17">
        <f>FishAbundance!CI249</f>
        <v>0</v>
      </c>
      <c r="CJ249" s="17">
        <f>FishAbundance!CJ249</f>
        <v>0</v>
      </c>
      <c r="CK249" s="17">
        <f>FishAbundance!CK249</f>
        <v>0</v>
      </c>
      <c r="CL249" s="17">
        <f>FishAbundance!CL249</f>
        <v>0</v>
      </c>
      <c r="CM249" s="17">
        <f>FishAbundance!CM249</f>
        <v>0</v>
      </c>
      <c r="CN249" s="17">
        <f>FishAbundance!CN249</f>
        <v>0</v>
      </c>
      <c r="CO249" s="17">
        <f>FishAbundance!CO249</f>
        <v>0</v>
      </c>
      <c r="CP249" s="17">
        <f>FishAbundance!CP249</f>
        <v>0</v>
      </c>
      <c r="CQ249" s="17">
        <f>FishAbundance!CQ249</f>
        <v>0</v>
      </c>
      <c r="CR249" s="17">
        <f>FishAbundance!CR249</f>
        <v>0</v>
      </c>
      <c r="CS249" s="17">
        <f>FishAbundance!CS249</f>
        <v>0</v>
      </c>
      <c r="CT249" s="17">
        <f>FishAbundance!CT249</f>
        <v>0</v>
      </c>
      <c r="CU249" s="17">
        <f>FishAbundance!CU249</f>
        <v>0</v>
      </c>
      <c r="CV249" s="17">
        <f>FishAbundance!CV249</f>
        <v>0</v>
      </c>
      <c r="CW249" s="17">
        <f>FishAbundance!CW249</f>
        <v>0</v>
      </c>
      <c r="CX249" s="17">
        <f>FishAbundance!CX249</f>
        <v>0</v>
      </c>
      <c r="CY249" s="17">
        <f>FishAbundance!CY249</f>
        <v>0</v>
      </c>
      <c r="CZ249" s="17">
        <f>FishAbundance!CZ249</f>
        <v>0</v>
      </c>
      <c r="DA249" s="17">
        <f>FishAbundance!DA249</f>
        <v>3</v>
      </c>
      <c r="DB249" s="17">
        <f>FishAbundance!DB249</f>
        <v>0</v>
      </c>
      <c r="DC249" s="17">
        <f>FishAbundance!DC249</f>
        <v>0</v>
      </c>
      <c r="DD249" s="17">
        <f>FishAbundance!DD249</f>
        <v>0</v>
      </c>
      <c r="DE249" s="17">
        <f>FishAbundance!DE249</f>
        <v>0</v>
      </c>
      <c r="DF249" s="17">
        <f>FishAbundance!DF249</f>
        <v>0</v>
      </c>
      <c r="DG249" s="17">
        <f>FishAbundance!DG249</f>
        <v>0</v>
      </c>
      <c r="DH249" s="17">
        <f>FishAbundance!DH249</f>
        <v>0</v>
      </c>
      <c r="DI249" s="17">
        <f>FishAbundance!DI249</f>
        <v>0</v>
      </c>
      <c r="DJ249" s="17">
        <f>FishAbundance!DJ249</f>
        <v>0</v>
      </c>
      <c r="DK249" s="17">
        <f>FishAbundance!DK249</f>
        <v>0</v>
      </c>
      <c r="DL249" s="17">
        <f>FishAbundance!DL249</f>
        <v>0</v>
      </c>
      <c r="DM249" s="17">
        <f>FishAbundance!DM249</f>
        <v>0</v>
      </c>
      <c r="DN249" s="17">
        <f>FishAbundance!DN249</f>
        <v>0</v>
      </c>
      <c r="DO249" s="17">
        <f>FishAbundance!DO249</f>
        <v>0</v>
      </c>
      <c r="DP249" s="17">
        <f>FishAbundance!DP249</f>
        <v>0</v>
      </c>
      <c r="DQ249" s="17">
        <f>FishAbundance!DQ249</f>
        <v>0</v>
      </c>
      <c r="DR249" s="17">
        <f>FishAbundance!DR249</f>
        <v>0</v>
      </c>
      <c r="DS249" s="17">
        <f>FishAbundance!DS249</f>
        <v>0</v>
      </c>
      <c r="DT249" s="17">
        <f>FishAbundance!DT249</f>
        <v>0</v>
      </c>
      <c r="DU249" s="17">
        <f>FishAbundance!DU249</f>
        <v>0</v>
      </c>
      <c r="DV249" s="17">
        <f>FishAbundance!DV249</f>
        <v>3</v>
      </c>
      <c r="DW249" s="17">
        <f>FishAbundance!DW249</f>
        <v>0</v>
      </c>
      <c r="DX249" s="17">
        <f>FishAbundance!DX249</f>
        <v>0</v>
      </c>
      <c r="DY249" s="17">
        <f>FishAbundance!DY249</f>
        <v>0</v>
      </c>
      <c r="DZ249" s="17">
        <f>FishAbundance!DZ249</f>
        <v>2</v>
      </c>
      <c r="EA249" s="17">
        <f>FishAbundance!EA249</f>
        <v>2</v>
      </c>
      <c r="EB249" s="17">
        <f>FishAbundance!EB249</f>
        <v>2</v>
      </c>
      <c r="EC249" s="17">
        <f>FishAbundance!EC249</f>
        <v>2</v>
      </c>
      <c r="ED249" s="17">
        <f>FishAbundance!ED249</f>
        <v>0</v>
      </c>
      <c r="EE249" s="17">
        <f>FishAbundance!EE249</f>
        <v>0</v>
      </c>
      <c r="EF249" s="17">
        <f>FishAbundance!EF249</f>
        <v>0</v>
      </c>
      <c r="EG249" s="17">
        <f>FishAbundance!EG249</f>
        <v>0</v>
      </c>
      <c r="EH249" s="17">
        <f>FishAbundance!EH249</f>
        <v>2</v>
      </c>
      <c r="EI249" s="17">
        <f>FishAbundance!EI249</f>
        <v>0</v>
      </c>
      <c r="EJ249" s="17">
        <f>FishAbundance!EJ249</f>
        <v>0</v>
      </c>
      <c r="EK249" s="17">
        <f>FishAbundance!EK249</f>
        <v>2</v>
      </c>
      <c r="EL249" s="17">
        <f>FishAbundance!EL249</f>
        <v>0</v>
      </c>
      <c r="EM249" s="17">
        <f>FishAbundance!EM249</f>
        <v>0</v>
      </c>
      <c r="EN249" s="17">
        <f>FishAbundance!EN249</f>
        <v>0</v>
      </c>
      <c r="EO249" s="17">
        <f>FishAbundance!EO249</f>
        <v>0</v>
      </c>
      <c r="EP249" s="17">
        <f>FishAbundance!EP249</f>
        <v>0</v>
      </c>
      <c r="EQ249" s="17">
        <f>FishAbundance!EQ249</f>
        <v>0</v>
      </c>
      <c r="ER249" s="17">
        <f>FishAbundance!ER249</f>
        <v>0</v>
      </c>
      <c r="ES249" s="17">
        <f>FishAbundance!ES249</f>
        <v>0</v>
      </c>
      <c r="ET249" s="17">
        <f>FishAbundance!ET249</f>
        <v>1</v>
      </c>
      <c r="EU249" s="17">
        <f>FishAbundance!EU249</f>
        <v>0</v>
      </c>
      <c r="EV249" s="17">
        <f>FishAbundance!EV249</f>
        <v>0</v>
      </c>
      <c r="EW249" s="17">
        <f>FishAbundance!EW249</f>
        <v>0</v>
      </c>
      <c r="EX249" s="17">
        <f>FishAbundance!EX249</f>
        <v>0</v>
      </c>
      <c r="EY249" s="17">
        <f>FishAbundance!EY249</f>
        <v>0</v>
      </c>
      <c r="EZ249" s="17">
        <f>FishAbundance!EZ249</f>
        <v>0</v>
      </c>
      <c r="FA249" s="17">
        <f>FishAbundance!FA249</f>
        <v>0</v>
      </c>
      <c r="FB249" s="17">
        <f>FishAbundance!FB249</f>
        <v>0</v>
      </c>
      <c r="FC249" s="17">
        <f>FishAbundance!FC249</f>
        <v>0</v>
      </c>
      <c r="FE249" s="17">
        <f>VLOOKUP($A249, SiteInfo!$A$2:$R$480, MATCH(FishAbundancePRIMER!FE$1, SiteInfo!$A$1:$R$1,0), 0)</f>
        <v>9</v>
      </c>
      <c r="FF249" s="17">
        <f>VLOOKUP($A249, SiteInfo!$A$2:$R$480, MATCH(FishAbundancePRIMER!FF$1, SiteInfo!$A$1:$R$1,0), 0)</f>
        <v>4</v>
      </c>
      <c r="FG249" s="17">
        <f>VLOOKUP($A249, SiteInfo!$A$2:$R$480, MATCH(FishAbundancePRIMER!FG$1, SiteInfo!$A$1:$R$1,0), 0)</f>
        <v>1990</v>
      </c>
      <c r="FH249" s="17" t="str">
        <f>VLOOKUP($A249, SiteInfo!$A$2:$R$480, MATCH(FishAbundancePRIMER!FH$1, SiteInfo!$A$1:$R$1,0), 0)</f>
        <v>CD</v>
      </c>
      <c r="FI249" s="17">
        <f>VLOOKUP($A249, SiteInfo!$A$2:$R$480, MATCH(FishAbundancePRIMER!FI$1, SiteInfo!$A$1:$R$1,0), 0)</f>
        <v>2</v>
      </c>
      <c r="FJ249" s="17" t="str">
        <f>VLOOKUP($A249, SiteInfo!$A$2:$R$480, MATCH(FishAbundancePRIMER!FJ$1, SiteInfo!$A$1:$R$1,0), 0)</f>
        <v>Beatrix Bay</v>
      </c>
      <c r="FK249" s="17" t="str">
        <f>VLOOKUP($A249, SiteInfo!$A$2:$R$480, MATCH(FishAbundancePRIMER!FK$1, SiteInfo!$A$1:$R$1,0), 0)</f>
        <v>Pelorus Sound</v>
      </c>
      <c r="FL249" s="17" t="str">
        <f>VLOOKUP($A249, SiteInfo!$A$2:$R$480, MATCH(FishAbundancePRIMER!FL$1, SiteInfo!$A$1:$R$1,0), 0)</f>
        <v>OMS</v>
      </c>
      <c r="FM249" s="17" t="str">
        <f>VLOOKUP($A249, SiteInfo!$A$2:$R$480, MATCH(FishAbundancePRIMER!FM$1, SiteInfo!$A$1:$R$1,0), 0)</f>
        <v>Outer Marlborough Sounds</v>
      </c>
      <c r="FN249" s="17" t="str">
        <f>VLOOKUP($A249, SiteInfo!$A$2:$R$480, MATCH(FishAbundancePRIMER!FN$1, SiteInfo!$A$1:$R$1,0), 0)</f>
        <v>Ps</v>
      </c>
      <c r="FO249" s="17" t="str">
        <f>VLOOKUP($A249, SiteInfo!$A$2:$R$480, MATCH(FishAbundancePRIMER!FO$1, SiteInfo!$A$1:$R$1,0), 0)</f>
        <v>NESI</v>
      </c>
    </row>
    <row r="250" spans="1:171" x14ac:dyDescent="0.25">
      <c r="A250" s="11" t="str">
        <f>FishAbundance!A250</f>
        <v>Ps25</v>
      </c>
      <c r="B250" s="17">
        <f>FishAbundance!B250</f>
        <v>0</v>
      </c>
      <c r="C250" s="17">
        <f>FishAbundance!C250</f>
        <v>0</v>
      </c>
      <c r="D250" s="17">
        <f>FishAbundance!D250</f>
        <v>0</v>
      </c>
      <c r="E250" s="17">
        <f>FishAbundance!E250</f>
        <v>0</v>
      </c>
      <c r="F250" s="17">
        <f>FishAbundance!F250</f>
        <v>0</v>
      </c>
      <c r="G250" s="17">
        <f>FishAbundance!G250</f>
        <v>0</v>
      </c>
      <c r="H250" s="17">
        <f>FishAbundance!H250</f>
        <v>0</v>
      </c>
      <c r="I250" s="17">
        <f>FishAbundance!I250</f>
        <v>0</v>
      </c>
      <c r="J250" s="17">
        <f>FishAbundance!J250</f>
        <v>0</v>
      </c>
      <c r="K250" s="17">
        <f>FishAbundance!K250</f>
        <v>0</v>
      </c>
      <c r="L250" s="17">
        <f>FishAbundance!L250</f>
        <v>0</v>
      </c>
      <c r="M250" s="17">
        <f>FishAbundance!M250</f>
        <v>0</v>
      </c>
      <c r="N250" s="17">
        <f>FishAbundance!N250</f>
        <v>0</v>
      </c>
      <c r="O250" s="17">
        <f>FishAbundance!O250</f>
        <v>0</v>
      </c>
      <c r="P250" s="17">
        <f>FishAbundance!P250</f>
        <v>0</v>
      </c>
      <c r="Q250" s="17">
        <f>FishAbundance!Q250</f>
        <v>0</v>
      </c>
      <c r="R250" s="17">
        <f>FishAbundance!R250</f>
        <v>0</v>
      </c>
      <c r="S250" s="17">
        <f>FishAbundance!S250</f>
        <v>0</v>
      </c>
      <c r="T250" s="17">
        <f>FishAbundance!T250</f>
        <v>0</v>
      </c>
      <c r="U250" s="17">
        <f>FishAbundance!U250</f>
        <v>0</v>
      </c>
      <c r="V250" s="17">
        <f>FishAbundance!V250</f>
        <v>0</v>
      </c>
      <c r="W250" s="17">
        <f>FishAbundance!W250</f>
        <v>0</v>
      </c>
      <c r="X250" s="17">
        <f>FishAbundance!X250</f>
        <v>0</v>
      </c>
      <c r="Y250" s="17">
        <f>FishAbundance!Y250</f>
        <v>0</v>
      </c>
      <c r="Z250" s="17">
        <f>FishAbundance!Z250</f>
        <v>0</v>
      </c>
      <c r="AA250" s="17">
        <f>FishAbundance!AA250</f>
        <v>0</v>
      </c>
      <c r="AB250" s="17">
        <f>FishAbundance!AB250</f>
        <v>0</v>
      </c>
      <c r="AC250" s="17">
        <f>FishAbundance!AC250</f>
        <v>0</v>
      </c>
      <c r="AD250" s="17">
        <f>FishAbundance!AD250</f>
        <v>0</v>
      </c>
      <c r="AE250" s="17">
        <f>FishAbundance!AE250</f>
        <v>0</v>
      </c>
      <c r="AF250" s="17">
        <f>FishAbundance!AF250</f>
        <v>0</v>
      </c>
      <c r="AG250" s="17">
        <f>FishAbundance!AG250</f>
        <v>0</v>
      </c>
      <c r="AH250" s="17">
        <f>FishAbundance!AH250</f>
        <v>0</v>
      </c>
      <c r="AI250" s="17">
        <f>FishAbundance!AI250</f>
        <v>0</v>
      </c>
      <c r="AJ250" s="17">
        <f>FishAbundance!AJ250</f>
        <v>0</v>
      </c>
      <c r="AK250" s="17">
        <f>FishAbundance!AK250</f>
        <v>0</v>
      </c>
      <c r="AL250" s="17">
        <f>FishAbundance!AL250</f>
        <v>0</v>
      </c>
      <c r="AM250" s="17">
        <f>FishAbundance!AM250</f>
        <v>0</v>
      </c>
      <c r="AN250" s="17">
        <f>FishAbundance!AN250</f>
        <v>0</v>
      </c>
      <c r="AO250" s="17">
        <f>FishAbundance!AO250</f>
        <v>0</v>
      </c>
      <c r="AP250" s="17">
        <f>FishAbundance!AP250</f>
        <v>0</v>
      </c>
      <c r="AQ250" s="17">
        <f>FishAbundance!AQ250</f>
        <v>0</v>
      </c>
      <c r="AR250" s="17">
        <f>FishAbundance!AR250</f>
        <v>0</v>
      </c>
      <c r="AS250" s="17">
        <f>FishAbundance!AS250</f>
        <v>0</v>
      </c>
      <c r="AT250" s="17">
        <f>FishAbundance!AT250</f>
        <v>0</v>
      </c>
      <c r="AU250" s="17">
        <f>FishAbundance!AU250</f>
        <v>0</v>
      </c>
      <c r="AV250" s="17">
        <f>FishAbundance!AV250</f>
        <v>0</v>
      </c>
      <c r="AW250" s="17">
        <f>FishAbundance!AW250</f>
        <v>0</v>
      </c>
      <c r="AX250" s="17">
        <f>FishAbundance!AX250</f>
        <v>0</v>
      </c>
      <c r="AY250" s="17">
        <f>FishAbundance!AY250</f>
        <v>0</v>
      </c>
      <c r="AZ250" s="17">
        <f>FishAbundance!AZ250</f>
        <v>0</v>
      </c>
      <c r="BA250" s="17">
        <f>FishAbundance!BA250</f>
        <v>0</v>
      </c>
      <c r="BB250" s="17">
        <f>FishAbundance!BB250</f>
        <v>0</v>
      </c>
      <c r="BC250" s="17">
        <f>FishAbundance!BC250</f>
        <v>0</v>
      </c>
      <c r="BD250" s="17">
        <f>FishAbundance!BD250</f>
        <v>2</v>
      </c>
      <c r="BE250" s="17">
        <f>FishAbundance!BE250</f>
        <v>0</v>
      </c>
      <c r="BF250" s="17">
        <f>FishAbundance!BF250</f>
        <v>0</v>
      </c>
      <c r="BG250" s="17">
        <f>FishAbundance!BG250</f>
        <v>0</v>
      </c>
      <c r="BH250" s="17">
        <f>FishAbundance!BH250</f>
        <v>0</v>
      </c>
      <c r="BI250" s="17">
        <f>FishAbundance!BI250</f>
        <v>0</v>
      </c>
      <c r="BJ250" s="17">
        <f>FishAbundance!BJ250</f>
        <v>0</v>
      </c>
      <c r="BK250" s="17">
        <f>FishAbundance!BK250</f>
        <v>0</v>
      </c>
      <c r="BL250" s="17">
        <f>FishAbundance!BL250</f>
        <v>0</v>
      </c>
      <c r="BM250" s="17">
        <f>FishAbundance!BM250</f>
        <v>0</v>
      </c>
      <c r="BN250" s="17">
        <f>FishAbundance!BN250</f>
        <v>0</v>
      </c>
      <c r="BO250" s="17">
        <f>FishAbundance!BO250</f>
        <v>0</v>
      </c>
      <c r="BP250" s="17">
        <f>FishAbundance!BP250</f>
        <v>0</v>
      </c>
      <c r="BQ250" s="17">
        <f>FishAbundance!BQ250</f>
        <v>0</v>
      </c>
      <c r="BR250" s="17">
        <f>FishAbundance!BR250</f>
        <v>0</v>
      </c>
      <c r="BS250" s="17">
        <f>FishAbundance!BS250</f>
        <v>0</v>
      </c>
      <c r="BT250" s="17">
        <f>FishAbundance!BT250</f>
        <v>0</v>
      </c>
      <c r="BU250" s="17">
        <f>FishAbundance!BU250</f>
        <v>0</v>
      </c>
      <c r="BV250" s="17">
        <f>FishAbundance!BV250</f>
        <v>0</v>
      </c>
      <c r="BW250" s="17">
        <f>FishAbundance!BW250</f>
        <v>0</v>
      </c>
      <c r="BX250" s="17">
        <f>FishAbundance!BX250</f>
        <v>0</v>
      </c>
      <c r="BY250" s="17">
        <f>FishAbundance!BY250</f>
        <v>0</v>
      </c>
      <c r="BZ250" s="17">
        <f>FishAbundance!BZ250</f>
        <v>0</v>
      </c>
      <c r="CA250" s="17">
        <f>FishAbundance!CA250</f>
        <v>0</v>
      </c>
      <c r="CB250" s="17">
        <f>FishAbundance!CB250</f>
        <v>0</v>
      </c>
      <c r="CC250" s="17">
        <f>FishAbundance!CC250</f>
        <v>0</v>
      </c>
      <c r="CD250" s="17">
        <f>FishAbundance!CD250</f>
        <v>0</v>
      </c>
      <c r="CE250" s="17">
        <f>FishAbundance!CE250</f>
        <v>0</v>
      </c>
      <c r="CF250" s="17">
        <f>FishAbundance!CF250</f>
        <v>0</v>
      </c>
      <c r="CG250" s="17">
        <f>FishAbundance!CG250</f>
        <v>0</v>
      </c>
      <c r="CH250" s="17">
        <f>FishAbundance!CH250</f>
        <v>0</v>
      </c>
      <c r="CI250" s="17">
        <f>FishAbundance!CI250</f>
        <v>0</v>
      </c>
      <c r="CJ250" s="17">
        <f>FishAbundance!CJ250</f>
        <v>0</v>
      </c>
      <c r="CK250" s="17">
        <f>FishAbundance!CK250</f>
        <v>0</v>
      </c>
      <c r="CL250" s="17">
        <f>FishAbundance!CL250</f>
        <v>0</v>
      </c>
      <c r="CM250" s="17">
        <f>FishAbundance!CM250</f>
        <v>0</v>
      </c>
      <c r="CN250" s="17">
        <f>FishAbundance!CN250</f>
        <v>0</v>
      </c>
      <c r="CO250" s="17">
        <f>FishAbundance!CO250</f>
        <v>0</v>
      </c>
      <c r="CP250" s="17">
        <f>FishAbundance!CP250</f>
        <v>0</v>
      </c>
      <c r="CQ250" s="17">
        <f>FishAbundance!CQ250</f>
        <v>0</v>
      </c>
      <c r="CR250" s="17">
        <f>FishAbundance!CR250</f>
        <v>0</v>
      </c>
      <c r="CS250" s="17">
        <f>FishAbundance!CS250</f>
        <v>0</v>
      </c>
      <c r="CT250" s="17">
        <f>FishAbundance!CT250</f>
        <v>0</v>
      </c>
      <c r="CU250" s="17">
        <f>FishAbundance!CU250</f>
        <v>0</v>
      </c>
      <c r="CV250" s="17">
        <f>FishAbundance!CV250</f>
        <v>0</v>
      </c>
      <c r="CW250" s="17">
        <f>FishAbundance!CW250</f>
        <v>0</v>
      </c>
      <c r="CX250" s="17">
        <f>FishAbundance!CX250</f>
        <v>0</v>
      </c>
      <c r="CY250" s="17">
        <f>FishAbundance!CY250</f>
        <v>0</v>
      </c>
      <c r="CZ250" s="17">
        <f>FishAbundance!CZ250</f>
        <v>0</v>
      </c>
      <c r="DA250" s="17">
        <f>FishAbundance!DA250</f>
        <v>4</v>
      </c>
      <c r="DB250" s="17">
        <f>FishAbundance!DB250</f>
        <v>0</v>
      </c>
      <c r="DC250" s="17">
        <f>FishAbundance!DC250</f>
        <v>0</v>
      </c>
      <c r="DD250" s="17">
        <f>FishAbundance!DD250</f>
        <v>0</v>
      </c>
      <c r="DE250" s="17">
        <f>FishAbundance!DE250</f>
        <v>0</v>
      </c>
      <c r="DF250" s="17">
        <f>FishAbundance!DF250</f>
        <v>0</v>
      </c>
      <c r="DG250" s="17">
        <f>FishAbundance!DG250</f>
        <v>0</v>
      </c>
      <c r="DH250" s="17">
        <f>FishAbundance!DH250</f>
        <v>0</v>
      </c>
      <c r="DI250" s="17">
        <f>FishAbundance!DI250</f>
        <v>0</v>
      </c>
      <c r="DJ250" s="17">
        <f>FishAbundance!DJ250</f>
        <v>0</v>
      </c>
      <c r="DK250" s="17">
        <f>FishAbundance!DK250</f>
        <v>0</v>
      </c>
      <c r="DL250" s="17">
        <f>FishAbundance!DL250</f>
        <v>0</v>
      </c>
      <c r="DM250" s="17">
        <f>FishAbundance!DM250</f>
        <v>0</v>
      </c>
      <c r="DN250" s="17">
        <f>FishAbundance!DN250</f>
        <v>0</v>
      </c>
      <c r="DO250" s="17">
        <f>FishAbundance!DO250</f>
        <v>0</v>
      </c>
      <c r="DP250" s="17">
        <f>FishAbundance!DP250</f>
        <v>0</v>
      </c>
      <c r="DQ250" s="17">
        <f>FishAbundance!DQ250</f>
        <v>0</v>
      </c>
      <c r="DR250" s="17">
        <f>FishAbundance!DR250</f>
        <v>0</v>
      </c>
      <c r="DS250" s="17">
        <f>FishAbundance!DS250</f>
        <v>0</v>
      </c>
      <c r="DT250" s="17">
        <f>FishAbundance!DT250</f>
        <v>0</v>
      </c>
      <c r="DU250" s="17">
        <f>FishAbundance!DU250</f>
        <v>0</v>
      </c>
      <c r="DV250" s="17">
        <f>FishAbundance!DV250</f>
        <v>3</v>
      </c>
      <c r="DW250" s="17">
        <f>FishAbundance!DW250</f>
        <v>0</v>
      </c>
      <c r="DX250" s="17">
        <f>FishAbundance!DX250</f>
        <v>0</v>
      </c>
      <c r="DY250" s="17">
        <f>FishAbundance!DY250</f>
        <v>0</v>
      </c>
      <c r="DZ250" s="17">
        <f>FishAbundance!DZ250</f>
        <v>2</v>
      </c>
      <c r="EA250" s="17">
        <f>FishAbundance!EA250</f>
        <v>2</v>
      </c>
      <c r="EB250" s="17">
        <f>FishAbundance!EB250</f>
        <v>2</v>
      </c>
      <c r="EC250" s="17">
        <f>FishAbundance!EC250</f>
        <v>2</v>
      </c>
      <c r="ED250" s="17">
        <f>FishAbundance!ED250</f>
        <v>0</v>
      </c>
      <c r="EE250" s="17">
        <f>FishAbundance!EE250</f>
        <v>0</v>
      </c>
      <c r="EF250" s="17">
        <f>FishAbundance!EF250</f>
        <v>0</v>
      </c>
      <c r="EG250" s="17">
        <f>FishAbundance!EG250</f>
        <v>0</v>
      </c>
      <c r="EH250" s="17">
        <f>FishAbundance!EH250</f>
        <v>0</v>
      </c>
      <c r="EI250" s="17">
        <f>FishAbundance!EI250</f>
        <v>0</v>
      </c>
      <c r="EJ250" s="17">
        <f>FishAbundance!EJ250</f>
        <v>0</v>
      </c>
      <c r="EK250" s="17">
        <f>FishAbundance!EK250</f>
        <v>2</v>
      </c>
      <c r="EL250" s="17">
        <f>FishAbundance!EL250</f>
        <v>0</v>
      </c>
      <c r="EM250" s="17">
        <f>FishAbundance!EM250</f>
        <v>0</v>
      </c>
      <c r="EN250" s="17">
        <f>FishAbundance!EN250</f>
        <v>0</v>
      </c>
      <c r="EO250" s="17">
        <f>FishAbundance!EO250</f>
        <v>0</v>
      </c>
      <c r="EP250" s="17">
        <f>FishAbundance!EP250</f>
        <v>0</v>
      </c>
      <c r="EQ250" s="17">
        <f>FishAbundance!EQ250</f>
        <v>0</v>
      </c>
      <c r="ER250" s="17">
        <f>FishAbundance!ER250</f>
        <v>0</v>
      </c>
      <c r="ES250" s="17">
        <f>FishAbundance!ES250</f>
        <v>0</v>
      </c>
      <c r="ET250" s="17">
        <f>FishAbundance!ET250</f>
        <v>0</v>
      </c>
      <c r="EU250" s="17">
        <f>FishAbundance!EU250</f>
        <v>1</v>
      </c>
      <c r="EV250" s="17">
        <f>FishAbundance!EV250</f>
        <v>0</v>
      </c>
      <c r="EW250" s="17">
        <f>FishAbundance!EW250</f>
        <v>0</v>
      </c>
      <c r="EX250" s="17">
        <f>FishAbundance!EX250</f>
        <v>2</v>
      </c>
      <c r="EY250" s="17">
        <f>FishAbundance!EY250</f>
        <v>0</v>
      </c>
      <c r="EZ250" s="17">
        <f>FishAbundance!EZ250</f>
        <v>0</v>
      </c>
      <c r="FA250" s="17">
        <f>FishAbundance!FA250</f>
        <v>0</v>
      </c>
      <c r="FB250" s="17">
        <f>FishAbundance!FB250</f>
        <v>0</v>
      </c>
      <c r="FC250" s="17">
        <f>FishAbundance!FC250</f>
        <v>0</v>
      </c>
      <c r="FE250" s="17">
        <f>VLOOKUP($A250, SiteInfo!$A$2:$R$480, MATCH(FishAbundancePRIMER!FE$1, SiteInfo!$A$1:$R$1,0), 0)</f>
        <v>9</v>
      </c>
      <c r="FF250" s="17">
        <f>VLOOKUP($A250, SiteInfo!$A$2:$R$480, MATCH(FishAbundancePRIMER!FF$1, SiteInfo!$A$1:$R$1,0), 0)</f>
        <v>4</v>
      </c>
      <c r="FG250" s="17">
        <f>VLOOKUP($A250, SiteInfo!$A$2:$R$480, MATCH(FishAbundancePRIMER!FG$1, SiteInfo!$A$1:$R$1,0), 0)</f>
        <v>1990</v>
      </c>
      <c r="FH250" s="17" t="str">
        <f>VLOOKUP($A250, SiteInfo!$A$2:$R$480, MATCH(FishAbundancePRIMER!FH$1, SiteInfo!$A$1:$R$1,0), 0)</f>
        <v>CD</v>
      </c>
      <c r="FI250" s="17">
        <f>VLOOKUP($A250, SiteInfo!$A$2:$R$480, MATCH(FishAbundancePRIMER!FI$1, SiteInfo!$A$1:$R$1,0), 0)</f>
        <v>2</v>
      </c>
      <c r="FJ250" s="17" t="str">
        <f>VLOOKUP($A250, SiteInfo!$A$2:$R$480, MATCH(FishAbundancePRIMER!FJ$1, SiteInfo!$A$1:$R$1,0), 0)</f>
        <v>Beatrix Bay</v>
      </c>
      <c r="FK250" s="17" t="str">
        <f>VLOOKUP($A250, SiteInfo!$A$2:$R$480, MATCH(FishAbundancePRIMER!FK$1, SiteInfo!$A$1:$R$1,0), 0)</f>
        <v>Pelorus Sound</v>
      </c>
      <c r="FL250" s="17" t="str">
        <f>VLOOKUP($A250, SiteInfo!$A$2:$R$480, MATCH(FishAbundancePRIMER!FL$1, SiteInfo!$A$1:$R$1,0), 0)</f>
        <v>OMS</v>
      </c>
      <c r="FM250" s="17" t="str">
        <f>VLOOKUP($A250, SiteInfo!$A$2:$R$480, MATCH(FishAbundancePRIMER!FM$1, SiteInfo!$A$1:$R$1,0), 0)</f>
        <v>Outer Marlborough Sounds</v>
      </c>
      <c r="FN250" s="17" t="str">
        <f>VLOOKUP($A250, SiteInfo!$A$2:$R$480, MATCH(FishAbundancePRIMER!FN$1, SiteInfo!$A$1:$R$1,0), 0)</f>
        <v>Ps</v>
      </c>
      <c r="FO250" s="17" t="str">
        <f>VLOOKUP($A250, SiteInfo!$A$2:$R$480, MATCH(FishAbundancePRIMER!FO$1, SiteInfo!$A$1:$R$1,0), 0)</f>
        <v>NESI</v>
      </c>
    </row>
    <row r="251" spans="1:171" x14ac:dyDescent="0.25">
      <c r="A251" s="11" t="str">
        <f>FishAbundance!A251</f>
        <v>Ps28</v>
      </c>
      <c r="B251" s="17">
        <f>FishAbundance!B251</f>
        <v>0</v>
      </c>
      <c r="C251" s="17">
        <f>FishAbundance!C251</f>
        <v>0</v>
      </c>
      <c r="D251" s="17">
        <f>FishAbundance!D251</f>
        <v>0</v>
      </c>
      <c r="E251" s="17">
        <f>FishAbundance!E251</f>
        <v>0</v>
      </c>
      <c r="F251" s="17">
        <f>FishAbundance!F251</f>
        <v>0</v>
      </c>
      <c r="G251" s="17">
        <f>FishAbundance!G251</f>
        <v>0</v>
      </c>
      <c r="H251" s="17">
        <f>FishAbundance!H251</f>
        <v>0</v>
      </c>
      <c r="I251" s="17">
        <f>FishAbundance!I251</f>
        <v>0</v>
      </c>
      <c r="J251" s="17">
        <f>FishAbundance!J251</f>
        <v>0</v>
      </c>
      <c r="K251" s="17">
        <f>FishAbundance!K251</f>
        <v>0</v>
      </c>
      <c r="L251" s="17">
        <f>FishAbundance!L251</f>
        <v>0</v>
      </c>
      <c r="M251" s="17">
        <f>FishAbundance!M251</f>
        <v>0</v>
      </c>
      <c r="N251" s="17">
        <f>FishAbundance!N251</f>
        <v>0</v>
      </c>
      <c r="O251" s="17">
        <f>FishAbundance!O251</f>
        <v>0</v>
      </c>
      <c r="P251" s="17">
        <f>FishAbundance!P251</f>
        <v>0</v>
      </c>
      <c r="Q251" s="17">
        <f>FishAbundance!Q251</f>
        <v>1</v>
      </c>
      <c r="R251" s="17">
        <f>FishAbundance!R251</f>
        <v>0</v>
      </c>
      <c r="S251" s="17">
        <f>FishAbundance!S251</f>
        <v>0</v>
      </c>
      <c r="T251" s="17">
        <f>FishAbundance!T251</f>
        <v>0</v>
      </c>
      <c r="U251" s="17">
        <f>FishAbundance!U251</f>
        <v>0</v>
      </c>
      <c r="V251" s="17">
        <f>FishAbundance!V251</f>
        <v>0</v>
      </c>
      <c r="W251" s="17">
        <f>FishAbundance!W251</f>
        <v>0</v>
      </c>
      <c r="X251" s="17">
        <f>FishAbundance!X251</f>
        <v>0</v>
      </c>
      <c r="Y251" s="17">
        <f>FishAbundance!Y251</f>
        <v>0</v>
      </c>
      <c r="Z251" s="17">
        <f>FishAbundance!Z251</f>
        <v>0</v>
      </c>
      <c r="AA251" s="17">
        <f>FishAbundance!AA251</f>
        <v>0</v>
      </c>
      <c r="AB251" s="17">
        <f>FishAbundance!AB251</f>
        <v>0</v>
      </c>
      <c r="AC251" s="17">
        <f>FishAbundance!AC251</f>
        <v>0</v>
      </c>
      <c r="AD251" s="17">
        <f>FishAbundance!AD251</f>
        <v>0</v>
      </c>
      <c r="AE251" s="17">
        <f>FishAbundance!AE251</f>
        <v>0</v>
      </c>
      <c r="AF251" s="17">
        <f>FishAbundance!AF251</f>
        <v>0</v>
      </c>
      <c r="AG251" s="17">
        <f>FishAbundance!AG251</f>
        <v>0</v>
      </c>
      <c r="AH251" s="17">
        <f>FishAbundance!AH251</f>
        <v>0</v>
      </c>
      <c r="AI251" s="17">
        <f>FishAbundance!AI251</f>
        <v>0</v>
      </c>
      <c r="AJ251" s="17">
        <f>FishAbundance!AJ251</f>
        <v>0</v>
      </c>
      <c r="AK251" s="17">
        <f>FishAbundance!AK251</f>
        <v>0</v>
      </c>
      <c r="AL251" s="17">
        <f>FishAbundance!AL251</f>
        <v>0</v>
      </c>
      <c r="AM251" s="17">
        <f>FishAbundance!AM251</f>
        <v>0</v>
      </c>
      <c r="AN251" s="17">
        <f>FishAbundance!AN251</f>
        <v>0</v>
      </c>
      <c r="AO251" s="17">
        <f>FishAbundance!AO251</f>
        <v>0</v>
      </c>
      <c r="AP251" s="17">
        <f>FishAbundance!AP251</f>
        <v>0</v>
      </c>
      <c r="AQ251" s="17">
        <f>FishAbundance!AQ251</f>
        <v>0</v>
      </c>
      <c r="AR251" s="17">
        <f>FishAbundance!AR251</f>
        <v>0</v>
      </c>
      <c r="AS251" s="17">
        <f>FishAbundance!AS251</f>
        <v>0</v>
      </c>
      <c r="AT251" s="17">
        <f>FishAbundance!AT251</f>
        <v>0</v>
      </c>
      <c r="AU251" s="17">
        <f>FishAbundance!AU251</f>
        <v>0</v>
      </c>
      <c r="AV251" s="17">
        <f>FishAbundance!AV251</f>
        <v>0</v>
      </c>
      <c r="AW251" s="17">
        <f>FishAbundance!AW251</f>
        <v>0</v>
      </c>
      <c r="AX251" s="17">
        <f>FishAbundance!AX251</f>
        <v>0</v>
      </c>
      <c r="AY251" s="17">
        <f>FishAbundance!AY251</f>
        <v>0</v>
      </c>
      <c r="AZ251" s="17">
        <f>FishAbundance!AZ251</f>
        <v>0</v>
      </c>
      <c r="BA251" s="17">
        <f>FishAbundance!BA251</f>
        <v>0</v>
      </c>
      <c r="BB251" s="17">
        <f>FishAbundance!BB251</f>
        <v>0</v>
      </c>
      <c r="BC251" s="17">
        <f>FishAbundance!BC251</f>
        <v>0</v>
      </c>
      <c r="BD251" s="17">
        <f>FishAbundance!BD251</f>
        <v>3</v>
      </c>
      <c r="BE251" s="17">
        <f>FishAbundance!BE251</f>
        <v>0</v>
      </c>
      <c r="BF251" s="17">
        <f>FishAbundance!BF251</f>
        <v>0</v>
      </c>
      <c r="BG251" s="17">
        <f>FishAbundance!BG251</f>
        <v>0</v>
      </c>
      <c r="BH251" s="17">
        <f>FishAbundance!BH251</f>
        <v>0</v>
      </c>
      <c r="BI251" s="17">
        <f>FishAbundance!BI251</f>
        <v>0</v>
      </c>
      <c r="BJ251" s="17">
        <f>FishAbundance!BJ251</f>
        <v>0</v>
      </c>
      <c r="BK251" s="17">
        <f>FishAbundance!BK251</f>
        <v>1</v>
      </c>
      <c r="BL251" s="17">
        <f>FishAbundance!BL251</f>
        <v>0</v>
      </c>
      <c r="BM251" s="17">
        <f>FishAbundance!BM251</f>
        <v>0</v>
      </c>
      <c r="BN251" s="17">
        <f>FishAbundance!BN251</f>
        <v>0</v>
      </c>
      <c r="BO251" s="17">
        <f>FishAbundance!BO251</f>
        <v>0</v>
      </c>
      <c r="BP251" s="17">
        <f>FishAbundance!BP251</f>
        <v>0</v>
      </c>
      <c r="BQ251" s="17">
        <f>FishAbundance!BQ251</f>
        <v>0</v>
      </c>
      <c r="BR251" s="17">
        <f>FishAbundance!BR251</f>
        <v>0</v>
      </c>
      <c r="BS251" s="17">
        <f>FishAbundance!BS251</f>
        <v>0</v>
      </c>
      <c r="BT251" s="17">
        <f>FishAbundance!BT251</f>
        <v>0</v>
      </c>
      <c r="BU251" s="17">
        <f>FishAbundance!BU251</f>
        <v>0</v>
      </c>
      <c r="BV251" s="17">
        <f>FishAbundance!BV251</f>
        <v>0</v>
      </c>
      <c r="BW251" s="17">
        <f>FishAbundance!BW251</f>
        <v>0</v>
      </c>
      <c r="BX251" s="17">
        <f>FishAbundance!BX251</f>
        <v>0</v>
      </c>
      <c r="BY251" s="17">
        <f>FishAbundance!BY251</f>
        <v>0</v>
      </c>
      <c r="BZ251" s="17">
        <f>FishAbundance!BZ251</f>
        <v>0</v>
      </c>
      <c r="CA251" s="17">
        <f>FishAbundance!CA251</f>
        <v>0</v>
      </c>
      <c r="CB251" s="17">
        <f>FishAbundance!CB251</f>
        <v>0</v>
      </c>
      <c r="CC251" s="17">
        <f>FishAbundance!CC251</f>
        <v>0</v>
      </c>
      <c r="CD251" s="17">
        <f>FishAbundance!CD251</f>
        <v>0</v>
      </c>
      <c r="CE251" s="17">
        <f>FishAbundance!CE251</f>
        <v>0</v>
      </c>
      <c r="CF251" s="17">
        <f>FishAbundance!CF251</f>
        <v>0</v>
      </c>
      <c r="CG251" s="17">
        <f>FishAbundance!CG251</f>
        <v>0</v>
      </c>
      <c r="CH251" s="17">
        <f>FishAbundance!CH251</f>
        <v>0</v>
      </c>
      <c r="CI251" s="17">
        <f>FishAbundance!CI251</f>
        <v>0</v>
      </c>
      <c r="CJ251" s="17">
        <f>FishAbundance!CJ251</f>
        <v>0</v>
      </c>
      <c r="CK251" s="17">
        <f>FishAbundance!CK251</f>
        <v>0</v>
      </c>
      <c r="CL251" s="17">
        <f>FishAbundance!CL251</f>
        <v>0</v>
      </c>
      <c r="CM251" s="17">
        <f>FishAbundance!CM251</f>
        <v>0</v>
      </c>
      <c r="CN251" s="17">
        <f>FishAbundance!CN251</f>
        <v>0</v>
      </c>
      <c r="CO251" s="17">
        <f>FishAbundance!CO251</f>
        <v>0</v>
      </c>
      <c r="CP251" s="17">
        <f>FishAbundance!CP251</f>
        <v>0</v>
      </c>
      <c r="CQ251" s="17">
        <f>FishAbundance!CQ251</f>
        <v>0</v>
      </c>
      <c r="CR251" s="17">
        <f>FishAbundance!CR251</f>
        <v>0</v>
      </c>
      <c r="CS251" s="17">
        <f>FishAbundance!CS251</f>
        <v>0</v>
      </c>
      <c r="CT251" s="17">
        <f>FishAbundance!CT251</f>
        <v>0</v>
      </c>
      <c r="CU251" s="17">
        <f>FishAbundance!CU251</f>
        <v>0</v>
      </c>
      <c r="CV251" s="17">
        <f>FishAbundance!CV251</f>
        <v>0</v>
      </c>
      <c r="CW251" s="17">
        <f>FishAbundance!CW251</f>
        <v>0</v>
      </c>
      <c r="CX251" s="17">
        <f>FishAbundance!CX251</f>
        <v>0</v>
      </c>
      <c r="CY251" s="17">
        <f>FishAbundance!CY251</f>
        <v>0</v>
      </c>
      <c r="CZ251" s="17">
        <f>FishAbundance!CZ251</f>
        <v>2</v>
      </c>
      <c r="DA251" s="17">
        <f>FishAbundance!DA251</f>
        <v>4</v>
      </c>
      <c r="DB251" s="17">
        <f>FishAbundance!DB251</f>
        <v>0</v>
      </c>
      <c r="DC251" s="17">
        <f>FishAbundance!DC251</f>
        <v>0</v>
      </c>
      <c r="DD251" s="17">
        <f>FishAbundance!DD251</f>
        <v>0</v>
      </c>
      <c r="DE251" s="17">
        <f>FishAbundance!DE251</f>
        <v>0</v>
      </c>
      <c r="DF251" s="17">
        <f>FishAbundance!DF251</f>
        <v>0</v>
      </c>
      <c r="DG251" s="17">
        <f>FishAbundance!DG251</f>
        <v>0</v>
      </c>
      <c r="DH251" s="17">
        <f>FishAbundance!DH251</f>
        <v>0</v>
      </c>
      <c r="DI251" s="17">
        <f>FishAbundance!DI251</f>
        <v>0</v>
      </c>
      <c r="DJ251" s="17">
        <f>FishAbundance!DJ251</f>
        <v>0</v>
      </c>
      <c r="DK251" s="17">
        <f>FishAbundance!DK251</f>
        <v>0</v>
      </c>
      <c r="DL251" s="17">
        <f>FishAbundance!DL251</f>
        <v>0</v>
      </c>
      <c r="DM251" s="17">
        <f>FishAbundance!DM251</f>
        <v>0</v>
      </c>
      <c r="DN251" s="17">
        <f>FishAbundance!DN251</f>
        <v>0</v>
      </c>
      <c r="DO251" s="17">
        <f>FishAbundance!DO251</f>
        <v>0</v>
      </c>
      <c r="DP251" s="17">
        <f>FishAbundance!DP251</f>
        <v>0</v>
      </c>
      <c r="DQ251" s="17">
        <f>FishAbundance!DQ251</f>
        <v>0</v>
      </c>
      <c r="DR251" s="17">
        <f>FishAbundance!DR251</f>
        <v>0</v>
      </c>
      <c r="DS251" s="17">
        <f>FishAbundance!DS251</f>
        <v>0</v>
      </c>
      <c r="DT251" s="17">
        <f>FishAbundance!DT251</f>
        <v>0</v>
      </c>
      <c r="DU251" s="17">
        <f>FishAbundance!DU251</f>
        <v>0</v>
      </c>
      <c r="DV251" s="17">
        <f>FishAbundance!DV251</f>
        <v>2</v>
      </c>
      <c r="DW251" s="17">
        <f>FishAbundance!DW251</f>
        <v>0</v>
      </c>
      <c r="DX251" s="17">
        <f>FishAbundance!DX251</f>
        <v>0</v>
      </c>
      <c r="DY251" s="17">
        <f>FishAbundance!DY251</f>
        <v>0</v>
      </c>
      <c r="DZ251" s="17">
        <f>FishAbundance!DZ251</f>
        <v>0</v>
      </c>
      <c r="EA251" s="17">
        <f>FishAbundance!EA251</f>
        <v>3</v>
      </c>
      <c r="EB251" s="17">
        <f>FishAbundance!EB251</f>
        <v>3</v>
      </c>
      <c r="EC251" s="17">
        <f>FishAbundance!EC251</f>
        <v>3</v>
      </c>
      <c r="ED251" s="17">
        <f>FishAbundance!ED251</f>
        <v>0</v>
      </c>
      <c r="EE251" s="17">
        <f>FishAbundance!EE251</f>
        <v>0</v>
      </c>
      <c r="EF251" s="17">
        <f>FishAbundance!EF251</f>
        <v>0</v>
      </c>
      <c r="EG251" s="17">
        <f>FishAbundance!EG251</f>
        <v>0</v>
      </c>
      <c r="EH251" s="17">
        <f>FishAbundance!EH251</f>
        <v>0</v>
      </c>
      <c r="EI251" s="17">
        <f>FishAbundance!EI251</f>
        <v>0</v>
      </c>
      <c r="EJ251" s="17">
        <f>FishAbundance!EJ251</f>
        <v>0</v>
      </c>
      <c r="EK251" s="17">
        <f>FishAbundance!EK251</f>
        <v>0</v>
      </c>
      <c r="EL251" s="17">
        <f>FishAbundance!EL251</f>
        <v>0</v>
      </c>
      <c r="EM251" s="17">
        <f>FishAbundance!EM251</f>
        <v>1</v>
      </c>
      <c r="EN251" s="17">
        <f>FishAbundance!EN251</f>
        <v>0</v>
      </c>
      <c r="EO251" s="17">
        <f>FishAbundance!EO251</f>
        <v>0</v>
      </c>
      <c r="EP251" s="17">
        <f>FishAbundance!EP251</f>
        <v>0</v>
      </c>
      <c r="EQ251" s="17">
        <f>FishAbundance!EQ251</f>
        <v>0</v>
      </c>
      <c r="ER251" s="17">
        <f>FishAbundance!ER251</f>
        <v>0</v>
      </c>
      <c r="ES251" s="17">
        <f>FishAbundance!ES251</f>
        <v>0</v>
      </c>
      <c r="ET251" s="17">
        <f>FishAbundance!ET251</f>
        <v>0</v>
      </c>
      <c r="EU251" s="17">
        <f>FishAbundance!EU251</f>
        <v>0</v>
      </c>
      <c r="EV251" s="17">
        <f>FishAbundance!EV251</f>
        <v>0</v>
      </c>
      <c r="EW251" s="17">
        <f>FishAbundance!EW251</f>
        <v>0</v>
      </c>
      <c r="EX251" s="17">
        <f>FishAbundance!EX251</f>
        <v>2</v>
      </c>
      <c r="EY251" s="17">
        <f>FishAbundance!EY251</f>
        <v>0</v>
      </c>
      <c r="EZ251" s="17">
        <f>FishAbundance!EZ251</f>
        <v>0</v>
      </c>
      <c r="FA251" s="17">
        <f>FishAbundance!FA251</f>
        <v>0</v>
      </c>
      <c r="FB251" s="17">
        <f>FishAbundance!FB251</f>
        <v>0</v>
      </c>
      <c r="FC251" s="17">
        <f>FishAbundance!FC251</f>
        <v>0</v>
      </c>
      <c r="FE251" s="17">
        <f>VLOOKUP($A251, SiteInfo!$A$2:$R$480, MATCH(FishAbundancePRIMER!FE$1, SiteInfo!$A$1:$R$1,0), 0)</f>
        <v>10</v>
      </c>
      <c r="FF251" s="17">
        <f>VLOOKUP($A251, SiteInfo!$A$2:$R$480, MATCH(FishAbundancePRIMER!FF$1, SiteInfo!$A$1:$R$1,0), 0)</f>
        <v>4</v>
      </c>
      <c r="FG251" s="17">
        <f>VLOOKUP($A251, SiteInfo!$A$2:$R$480, MATCH(FishAbundancePRIMER!FG$1, SiteInfo!$A$1:$R$1,0), 0)</f>
        <v>1990</v>
      </c>
      <c r="FH251" s="17" t="str">
        <f>VLOOKUP($A251, SiteInfo!$A$2:$R$480, MATCH(FishAbundancePRIMER!FH$1, SiteInfo!$A$1:$R$1,0), 0)</f>
        <v>CD</v>
      </c>
      <c r="FI251" s="17">
        <f>VLOOKUP($A251, SiteInfo!$A$2:$R$480, MATCH(FishAbundancePRIMER!FI$1, SiteInfo!$A$1:$R$1,0), 0)</f>
        <v>2</v>
      </c>
      <c r="FJ251" s="17" t="str">
        <f>VLOOKUP($A251, SiteInfo!$A$2:$R$480, MATCH(FishAbundancePRIMER!FJ$1, SiteInfo!$A$1:$R$1,0), 0)</f>
        <v>Homewood</v>
      </c>
      <c r="FK251" s="17" t="str">
        <f>VLOOKUP($A251, SiteInfo!$A$2:$R$480, MATCH(FishAbundancePRIMER!FK$1, SiteInfo!$A$1:$R$1,0), 0)</f>
        <v>Pelorus Sound</v>
      </c>
      <c r="FL251" s="17" t="str">
        <f>VLOOKUP($A251, SiteInfo!$A$2:$R$480, MATCH(FishAbundancePRIMER!FL$1, SiteInfo!$A$1:$R$1,0), 0)</f>
        <v>OMS</v>
      </c>
      <c r="FM251" s="17" t="str">
        <f>VLOOKUP($A251, SiteInfo!$A$2:$R$480, MATCH(FishAbundancePRIMER!FM$1, SiteInfo!$A$1:$R$1,0), 0)</f>
        <v>Outer Marlborough Sounds</v>
      </c>
      <c r="FN251" s="17" t="str">
        <f>VLOOKUP($A251, SiteInfo!$A$2:$R$480, MATCH(FishAbundancePRIMER!FN$1, SiteInfo!$A$1:$R$1,0), 0)</f>
        <v>Ps</v>
      </c>
      <c r="FO251" s="17" t="str">
        <f>VLOOKUP($A251, SiteInfo!$A$2:$R$480, MATCH(FishAbundancePRIMER!FO$1, SiteInfo!$A$1:$R$1,0), 0)</f>
        <v>NESI</v>
      </c>
    </row>
    <row r="252" spans="1:171" x14ac:dyDescent="0.25">
      <c r="A252" s="11" t="str">
        <f>FishAbundance!A252</f>
        <v>Pk1</v>
      </c>
      <c r="B252" s="17">
        <f>FishAbundance!B252</f>
        <v>0</v>
      </c>
      <c r="C252" s="17">
        <f>FishAbundance!C252</f>
        <v>0</v>
      </c>
      <c r="D252" s="17">
        <f>FishAbundance!D252</f>
        <v>0</v>
      </c>
      <c r="E252" s="17">
        <f>FishAbundance!E252</f>
        <v>0</v>
      </c>
      <c r="F252" s="17">
        <f>FishAbundance!F252</f>
        <v>0</v>
      </c>
      <c r="G252" s="17">
        <f>FishAbundance!G252</f>
        <v>0</v>
      </c>
      <c r="H252" s="17">
        <f>FishAbundance!H252</f>
        <v>2</v>
      </c>
      <c r="I252" s="17">
        <f>FishAbundance!I252</f>
        <v>0</v>
      </c>
      <c r="J252" s="17">
        <f>FishAbundance!J252</f>
        <v>1</v>
      </c>
      <c r="K252" s="17">
        <f>FishAbundance!K252</f>
        <v>0</v>
      </c>
      <c r="L252" s="17">
        <f>FishAbundance!L252</f>
        <v>1</v>
      </c>
      <c r="M252" s="17">
        <f>FishAbundance!M252</f>
        <v>0</v>
      </c>
      <c r="N252" s="17">
        <f>FishAbundance!N252</f>
        <v>1</v>
      </c>
      <c r="O252" s="17">
        <f>FishAbundance!O252</f>
        <v>0</v>
      </c>
      <c r="P252" s="17">
        <f>FishAbundance!P252</f>
        <v>0</v>
      </c>
      <c r="Q252" s="17">
        <f>FishAbundance!Q252</f>
        <v>0</v>
      </c>
      <c r="R252" s="17">
        <f>FishAbundance!R252</f>
        <v>0</v>
      </c>
      <c r="S252" s="17">
        <f>FishAbundance!S252</f>
        <v>0</v>
      </c>
      <c r="T252" s="17">
        <f>FishAbundance!T252</f>
        <v>0</v>
      </c>
      <c r="U252" s="17">
        <f>FishAbundance!U252</f>
        <v>0</v>
      </c>
      <c r="V252" s="17">
        <f>FishAbundance!V252</f>
        <v>0</v>
      </c>
      <c r="W252" s="17">
        <f>FishAbundance!W252</f>
        <v>0</v>
      </c>
      <c r="X252" s="17">
        <f>FishAbundance!X252</f>
        <v>0</v>
      </c>
      <c r="Y252" s="17">
        <f>FishAbundance!Y252</f>
        <v>0</v>
      </c>
      <c r="Z252" s="17">
        <f>FishAbundance!Z252</f>
        <v>0</v>
      </c>
      <c r="AA252" s="17">
        <f>FishAbundance!AA252</f>
        <v>2</v>
      </c>
      <c r="AB252" s="17">
        <f>FishAbundance!AB252</f>
        <v>0</v>
      </c>
      <c r="AC252" s="17">
        <f>FishAbundance!AC252</f>
        <v>0</v>
      </c>
      <c r="AD252" s="17">
        <f>FishAbundance!AD252</f>
        <v>0</v>
      </c>
      <c r="AE252" s="17">
        <f>FishAbundance!AE252</f>
        <v>0</v>
      </c>
      <c r="AF252" s="17">
        <f>FishAbundance!AF252</f>
        <v>0</v>
      </c>
      <c r="AG252" s="17">
        <f>FishAbundance!AG252</f>
        <v>0</v>
      </c>
      <c r="AH252" s="17">
        <f>FishAbundance!AH252</f>
        <v>0</v>
      </c>
      <c r="AI252" s="17">
        <f>FishAbundance!AI252</f>
        <v>0</v>
      </c>
      <c r="AJ252" s="17">
        <f>FishAbundance!AJ252</f>
        <v>0</v>
      </c>
      <c r="AK252" s="17">
        <f>FishAbundance!AK252</f>
        <v>0</v>
      </c>
      <c r="AL252" s="17">
        <f>FishAbundance!AL252</f>
        <v>3</v>
      </c>
      <c r="AM252" s="17">
        <f>FishAbundance!AM252</f>
        <v>0</v>
      </c>
      <c r="AN252" s="17">
        <f>FishAbundance!AN252</f>
        <v>0</v>
      </c>
      <c r="AO252" s="17">
        <f>FishAbundance!AO252</f>
        <v>0</v>
      </c>
      <c r="AP252" s="17">
        <f>FishAbundance!AP252</f>
        <v>0</v>
      </c>
      <c r="AQ252" s="17">
        <f>FishAbundance!AQ252</f>
        <v>0</v>
      </c>
      <c r="AR252" s="17">
        <f>FishAbundance!AR252</f>
        <v>0</v>
      </c>
      <c r="AS252" s="17">
        <f>FishAbundance!AS252</f>
        <v>0</v>
      </c>
      <c r="AT252" s="17">
        <f>FishAbundance!AT252</f>
        <v>0</v>
      </c>
      <c r="AU252" s="17">
        <f>FishAbundance!AU252</f>
        <v>0</v>
      </c>
      <c r="AV252" s="17">
        <f>FishAbundance!AV252</f>
        <v>0</v>
      </c>
      <c r="AW252" s="17">
        <f>FishAbundance!AW252</f>
        <v>0</v>
      </c>
      <c r="AX252" s="17">
        <f>FishAbundance!AX252</f>
        <v>2</v>
      </c>
      <c r="AY252" s="17">
        <f>FishAbundance!AY252</f>
        <v>1</v>
      </c>
      <c r="AZ252" s="17">
        <f>FishAbundance!AZ252</f>
        <v>0</v>
      </c>
      <c r="BA252" s="17">
        <f>FishAbundance!BA252</f>
        <v>3</v>
      </c>
      <c r="BB252" s="17">
        <f>FishAbundance!BB252</f>
        <v>0</v>
      </c>
      <c r="BC252" s="17">
        <f>FishAbundance!BC252</f>
        <v>2</v>
      </c>
      <c r="BD252" s="17">
        <f>FishAbundance!BD252</f>
        <v>0</v>
      </c>
      <c r="BE252" s="17">
        <f>FishAbundance!BE252</f>
        <v>0</v>
      </c>
      <c r="BF252" s="17">
        <f>FishAbundance!BF252</f>
        <v>0</v>
      </c>
      <c r="BG252" s="17">
        <f>FishAbundance!BG252</f>
        <v>0</v>
      </c>
      <c r="BH252" s="17">
        <f>FishAbundance!BH252</f>
        <v>0</v>
      </c>
      <c r="BI252" s="17">
        <f>FishAbundance!BI252</f>
        <v>0</v>
      </c>
      <c r="BJ252" s="17">
        <f>FishAbundance!BJ252</f>
        <v>3</v>
      </c>
      <c r="BK252" s="17">
        <f>FishAbundance!BK252</f>
        <v>2</v>
      </c>
      <c r="BL252" s="17">
        <f>FishAbundance!BL252</f>
        <v>0</v>
      </c>
      <c r="BM252" s="17">
        <f>FishAbundance!BM252</f>
        <v>0</v>
      </c>
      <c r="BN252" s="17">
        <f>FishAbundance!BN252</f>
        <v>0</v>
      </c>
      <c r="BO252" s="17">
        <f>FishAbundance!BO252</f>
        <v>3</v>
      </c>
      <c r="BP252" s="17">
        <f>FishAbundance!BP252</f>
        <v>0</v>
      </c>
      <c r="BQ252" s="17">
        <f>FishAbundance!BQ252</f>
        <v>0</v>
      </c>
      <c r="BR252" s="17">
        <f>FishAbundance!BR252</f>
        <v>2</v>
      </c>
      <c r="BS252" s="17">
        <f>FishAbundance!BS252</f>
        <v>3</v>
      </c>
      <c r="BT252" s="17">
        <f>FishAbundance!BT252</f>
        <v>0</v>
      </c>
      <c r="BU252" s="17">
        <f>FishAbundance!BU252</f>
        <v>0</v>
      </c>
      <c r="BV252" s="17">
        <f>FishAbundance!BV252</f>
        <v>0</v>
      </c>
      <c r="BW252" s="17">
        <f>FishAbundance!BW252</f>
        <v>0</v>
      </c>
      <c r="BX252" s="17">
        <f>FishAbundance!BX252</f>
        <v>0</v>
      </c>
      <c r="BY252" s="17">
        <f>FishAbundance!BY252</f>
        <v>0</v>
      </c>
      <c r="BZ252" s="17">
        <f>FishAbundance!BZ252</f>
        <v>0</v>
      </c>
      <c r="CA252" s="17">
        <f>FishAbundance!CA252</f>
        <v>0</v>
      </c>
      <c r="CB252" s="17">
        <f>FishAbundance!CB252</f>
        <v>0</v>
      </c>
      <c r="CC252" s="17">
        <f>FishAbundance!CC252</f>
        <v>0</v>
      </c>
      <c r="CD252" s="17">
        <f>FishAbundance!CD252</f>
        <v>0</v>
      </c>
      <c r="CE252" s="17">
        <f>FishAbundance!CE252</f>
        <v>0</v>
      </c>
      <c r="CF252" s="17">
        <f>FishAbundance!CF252</f>
        <v>0</v>
      </c>
      <c r="CG252" s="17">
        <f>FishAbundance!CG252</f>
        <v>4</v>
      </c>
      <c r="CH252" s="17">
        <f>FishAbundance!CH252</f>
        <v>0</v>
      </c>
      <c r="CI252" s="17">
        <f>FishAbundance!CI252</f>
        <v>0</v>
      </c>
      <c r="CJ252" s="17">
        <f>FishAbundance!CJ252</f>
        <v>0</v>
      </c>
      <c r="CK252" s="17">
        <f>FishAbundance!CK252</f>
        <v>0</v>
      </c>
      <c r="CL252" s="17">
        <f>FishAbundance!CL252</f>
        <v>0</v>
      </c>
      <c r="CM252" s="17">
        <f>FishAbundance!CM252</f>
        <v>0</v>
      </c>
      <c r="CN252" s="17">
        <f>FishAbundance!CN252</f>
        <v>2</v>
      </c>
      <c r="CO252" s="17">
        <f>FishAbundance!CO252</f>
        <v>0</v>
      </c>
      <c r="CP252" s="17">
        <f>FishAbundance!CP252</f>
        <v>0</v>
      </c>
      <c r="CQ252" s="17">
        <f>FishAbundance!CQ252</f>
        <v>0</v>
      </c>
      <c r="CR252" s="17">
        <f>FishAbundance!CR252</f>
        <v>0</v>
      </c>
      <c r="CS252" s="17">
        <f>FishAbundance!CS252</f>
        <v>2</v>
      </c>
      <c r="CT252" s="17">
        <f>FishAbundance!CT252</f>
        <v>2</v>
      </c>
      <c r="CU252" s="17">
        <f>FishAbundance!CU252</f>
        <v>0</v>
      </c>
      <c r="CV252" s="17">
        <f>FishAbundance!CV252</f>
        <v>0</v>
      </c>
      <c r="CW252" s="17">
        <f>FishAbundance!CW252</f>
        <v>0</v>
      </c>
      <c r="CX252" s="17">
        <f>FishAbundance!CX252</f>
        <v>0</v>
      </c>
      <c r="CY252" s="17">
        <f>FishAbundance!CY252</f>
        <v>0</v>
      </c>
      <c r="CZ252" s="17">
        <f>FishAbundance!CZ252</f>
        <v>0</v>
      </c>
      <c r="DA252" s="17">
        <f>FishAbundance!DA252</f>
        <v>0</v>
      </c>
      <c r="DB252" s="17">
        <f>FishAbundance!DB252</f>
        <v>0</v>
      </c>
      <c r="DC252" s="17">
        <f>FishAbundance!DC252</f>
        <v>2</v>
      </c>
      <c r="DD252" s="17">
        <f>FishAbundance!DD252</f>
        <v>2</v>
      </c>
      <c r="DE252" s="17">
        <f>FishAbundance!DE252</f>
        <v>2</v>
      </c>
      <c r="DF252" s="17">
        <f>FishAbundance!DF252</f>
        <v>2</v>
      </c>
      <c r="DG252" s="17">
        <f>FishAbundance!DG252</f>
        <v>3</v>
      </c>
      <c r="DH252" s="17">
        <f>FishAbundance!DH252</f>
        <v>2</v>
      </c>
      <c r="DI252" s="17">
        <f>FishAbundance!DI252</f>
        <v>2</v>
      </c>
      <c r="DJ252" s="17">
        <f>FishAbundance!DJ252</f>
        <v>0</v>
      </c>
      <c r="DK252" s="17">
        <f>FishAbundance!DK252</f>
        <v>2</v>
      </c>
      <c r="DL252" s="17">
        <f>FishAbundance!DL252</f>
        <v>0</v>
      </c>
      <c r="DM252" s="17">
        <f>FishAbundance!DM252</f>
        <v>0</v>
      </c>
      <c r="DN252" s="17">
        <f>FishAbundance!DN252</f>
        <v>0</v>
      </c>
      <c r="DO252" s="17">
        <f>FishAbundance!DO252</f>
        <v>0</v>
      </c>
      <c r="DP252" s="17">
        <f>FishAbundance!DP252</f>
        <v>0</v>
      </c>
      <c r="DQ252" s="17">
        <f>FishAbundance!DQ252</f>
        <v>0</v>
      </c>
      <c r="DR252" s="17">
        <f>FishAbundance!DR252</f>
        <v>0</v>
      </c>
      <c r="DS252" s="17">
        <f>FishAbundance!DS252</f>
        <v>0</v>
      </c>
      <c r="DT252" s="17">
        <f>FishAbundance!DT252</f>
        <v>0</v>
      </c>
      <c r="DU252" s="17">
        <f>FishAbundance!DU252</f>
        <v>0</v>
      </c>
      <c r="DV252" s="17">
        <f>FishAbundance!DV252</f>
        <v>0</v>
      </c>
      <c r="DW252" s="17">
        <f>FishAbundance!DW252</f>
        <v>0</v>
      </c>
      <c r="DX252" s="17">
        <f>FishAbundance!DX252</f>
        <v>0</v>
      </c>
      <c r="DY252" s="17">
        <f>FishAbundance!DY252</f>
        <v>0</v>
      </c>
      <c r="DZ252" s="17">
        <f>FishAbundance!DZ252</f>
        <v>0</v>
      </c>
      <c r="EA252" s="17">
        <f>FishAbundance!EA252</f>
        <v>0</v>
      </c>
      <c r="EB252" s="17">
        <f>FishAbundance!EB252</f>
        <v>0</v>
      </c>
      <c r="EC252" s="17">
        <f>FishAbundance!EC252</f>
        <v>1</v>
      </c>
      <c r="ED252" s="17">
        <f>FishAbundance!ED252</f>
        <v>0</v>
      </c>
      <c r="EE252" s="17">
        <f>FishAbundance!EE252</f>
        <v>0</v>
      </c>
      <c r="EF252" s="17">
        <f>FishAbundance!EF252</f>
        <v>0</v>
      </c>
      <c r="EG252" s="17">
        <f>FishAbundance!EG252</f>
        <v>0</v>
      </c>
      <c r="EH252" s="17">
        <f>FishAbundance!EH252</f>
        <v>0</v>
      </c>
      <c r="EI252" s="17">
        <f>FishAbundance!EI252</f>
        <v>0</v>
      </c>
      <c r="EJ252" s="17">
        <f>FishAbundance!EJ252</f>
        <v>0</v>
      </c>
      <c r="EK252" s="17">
        <f>FishAbundance!EK252</f>
        <v>2</v>
      </c>
      <c r="EL252" s="17">
        <f>FishAbundance!EL252</f>
        <v>0</v>
      </c>
      <c r="EM252" s="17">
        <f>FishAbundance!EM252</f>
        <v>3</v>
      </c>
      <c r="EN252" s="17">
        <f>FishAbundance!EN252</f>
        <v>0</v>
      </c>
      <c r="EO252" s="17">
        <f>FishAbundance!EO252</f>
        <v>2</v>
      </c>
      <c r="EP252" s="17">
        <f>FishAbundance!EP252</f>
        <v>0</v>
      </c>
      <c r="EQ252" s="17">
        <f>FishAbundance!EQ252</f>
        <v>0</v>
      </c>
      <c r="ER252" s="17">
        <f>FishAbundance!ER252</f>
        <v>2</v>
      </c>
      <c r="ES252" s="17">
        <f>FishAbundance!ES252</f>
        <v>0</v>
      </c>
      <c r="ET252" s="17">
        <f>FishAbundance!ET252</f>
        <v>0</v>
      </c>
      <c r="EU252" s="17">
        <f>FishAbundance!EU252</f>
        <v>0</v>
      </c>
      <c r="EV252" s="17">
        <f>FishAbundance!EV252</f>
        <v>0</v>
      </c>
      <c r="EW252" s="17">
        <f>FishAbundance!EW252</f>
        <v>0</v>
      </c>
      <c r="EX252" s="17">
        <f>FishAbundance!EX252</f>
        <v>2</v>
      </c>
      <c r="EY252" s="17">
        <f>FishAbundance!EY252</f>
        <v>0</v>
      </c>
      <c r="EZ252" s="17">
        <f>FishAbundance!EZ252</f>
        <v>0</v>
      </c>
      <c r="FA252" s="17">
        <f>FishAbundance!FA252</f>
        <v>2</v>
      </c>
      <c r="FB252" s="17">
        <f>FishAbundance!FB252</f>
        <v>0</v>
      </c>
      <c r="FC252" s="17">
        <f>FishAbundance!FC252</f>
        <v>0</v>
      </c>
      <c r="FE252" s="17">
        <f>VLOOKUP($A252, SiteInfo!$A$2:$R$480, MATCH(FishAbundancePRIMER!FE$1, SiteInfo!$A$1:$R$1,0), 0)</f>
        <v>3</v>
      </c>
      <c r="FF252" s="17">
        <f>VLOOKUP($A252, SiteInfo!$A$2:$R$480, MATCH(FishAbundancePRIMER!FF$1, SiteInfo!$A$1:$R$1,0), 0)</f>
        <v>8</v>
      </c>
      <c r="FG252" s="17">
        <f>VLOOKUP($A252, SiteInfo!$A$2:$R$480, MATCH(FishAbundancePRIMER!FG$1, SiteInfo!$A$1:$R$1,0), 0)</f>
        <v>2000</v>
      </c>
      <c r="FH252" s="17" t="str">
        <f>VLOOKUP($A252, SiteInfo!$A$2:$R$480, MATCH(FishAbundancePRIMER!FH$1, SiteInfo!$A$1:$R$1,0), 0)</f>
        <v>CD</v>
      </c>
      <c r="FI252" s="17">
        <f>VLOOKUP($A252, SiteInfo!$A$2:$R$480, MATCH(FishAbundancePRIMER!FI$1, SiteInfo!$A$1:$R$1,0), 0)</f>
        <v>3</v>
      </c>
      <c r="FJ252" s="17" t="str">
        <f>VLOOKUP($A252, SiteInfo!$A$2:$R$480, MATCH(FishAbundancePRIMER!FJ$1, SiteInfo!$A$1:$R$1,0), 0)</f>
        <v>PKI Labrid Channel</v>
      </c>
      <c r="FK252" s="17" t="str">
        <f>VLOOKUP($A252, SiteInfo!$A$2:$R$480, MATCH(FishAbundancePRIMER!FK$1, SiteInfo!$A$1:$R$1,0), 0)</f>
        <v>Poor Knights Islands</v>
      </c>
      <c r="FL252" s="17" t="str">
        <f>VLOOKUP($A252, SiteInfo!$A$2:$R$480, MATCH(FishAbundancePRIMER!FL$1, SiteInfo!$A$1:$R$1,0), 0)</f>
        <v>PKI</v>
      </c>
      <c r="FM252" s="17" t="str">
        <f>VLOOKUP($A252, SiteInfo!$A$2:$R$480, MATCH(FishAbundancePRIMER!FM$1, SiteInfo!$A$1:$R$1,0), 0)</f>
        <v>Poor Knights Islands</v>
      </c>
      <c r="FN252" s="17" t="str">
        <f>VLOOKUP($A252, SiteInfo!$A$2:$R$480, MATCH(FishAbundancePRIMER!FN$1, SiteInfo!$A$1:$R$1,0), 0)</f>
        <v>Pk</v>
      </c>
      <c r="FO252" s="17" t="str">
        <f>VLOOKUP($A252, SiteInfo!$A$2:$R$480, MATCH(FishAbundancePRIMER!FO$1, SiteInfo!$A$1:$R$1,0), 0)</f>
        <v>NENI</v>
      </c>
    </row>
    <row r="253" spans="1:171" x14ac:dyDescent="0.25">
      <c r="A253" s="11" t="str">
        <f>FishAbundance!A253</f>
        <v>Pk2</v>
      </c>
      <c r="B253" s="17">
        <f>FishAbundance!B253</f>
        <v>0</v>
      </c>
      <c r="C253" s="17">
        <f>FishAbundance!C253</f>
        <v>0</v>
      </c>
      <c r="D253" s="17">
        <f>FishAbundance!D253</f>
        <v>1</v>
      </c>
      <c r="E253" s="17">
        <f>FishAbundance!E253</f>
        <v>0</v>
      </c>
      <c r="F253" s="17">
        <f>FishAbundance!F253</f>
        <v>0</v>
      </c>
      <c r="G253" s="17">
        <f>FishAbundance!G253</f>
        <v>0</v>
      </c>
      <c r="H253" s="17">
        <f>FishAbundance!H253</f>
        <v>0</v>
      </c>
      <c r="I253" s="17">
        <f>FishAbundance!I253</f>
        <v>0</v>
      </c>
      <c r="J253" s="17">
        <f>FishAbundance!J253</f>
        <v>0</v>
      </c>
      <c r="K253" s="17">
        <f>FishAbundance!K253</f>
        <v>0</v>
      </c>
      <c r="L253" s="17">
        <f>FishAbundance!L253</f>
        <v>1</v>
      </c>
      <c r="M253" s="17">
        <f>FishAbundance!M253</f>
        <v>0</v>
      </c>
      <c r="N253" s="17">
        <f>FishAbundance!N253</f>
        <v>1</v>
      </c>
      <c r="O253" s="17">
        <f>FishAbundance!O253</f>
        <v>0</v>
      </c>
      <c r="P253" s="17">
        <f>FishAbundance!P253</f>
        <v>0</v>
      </c>
      <c r="Q253" s="17">
        <f>FishAbundance!Q253</f>
        <v>0</v>
      </c>
      <c r="R253" s="17">
        <f>FishAbundance!R253</f>
        <v>0</v>
      </c>
      <c r="S253" s="17">
        <f>FishAbundance!S253</f>
        <v>1</v>
      </c>
      <c r="T253" s="17">
        <f>FishAbundance!T253</f>
        <v>0</v>
      </c>
      <c r="U253" s="17">
        <f>FishAbundance!U253</f>
        <v>0</v>
      </c>
      <c r="V253" s="17">
        <f>FishAbundance!V253</f>
        <v>0</v>
      </c>
      <c r="W253" s="17">
        <f>FishAbundance!W253</f>
        <v>0</v>
      </c>
      <c r="X253" s="17">
        <f>FishAbundance!X253</f>
        <v>0</v>
      </c>
      <c r="Y253" s="17">
        <f>FishAbundance!Y253</f>
        <v>0</v>
      </c>
      <c r="Z253" s="17">
        <f>FishAbundance!Z253</f>
        <v>0</v>
      </c>
      <c r="AA253" s="17">
        <f>FishAbundance!AA253</f>
        <v>2</v>
      </c>
      <c r="AB253" s="17">
        <f>FishAbundance!AB253</f>
        <v>0</v>
      </c>
      <c r="AC253" s="17">
        <f>FishAbundance!AC253</f>
        <v>0</v>
      </c>
      <c r="AD253" s="17">
        <f>FishAbundance!AD253</f>
        <v>0</v>
      </c>
      <c r="AE253" s="17">
        <f>FishAbundance!AE253</f>
        <v>0</v>
      </c>
      <c r="AF253" s="17">
        <f>FishAbundance!AF253</f>
        <v>0</v>
      </c>
      <c r="AG253" s="17">
        <f>FishAbundance!AG253</f>
        <v>0</v>
      </c>
      <c r="AH253" s="17">
        <f>FishAbundance!AH253</f>
        <v>0</v>
      </c>
      <c r="AI253" s="17">
        <f>FishAbundance!AI253</f>
        <v>0</v>
      </c>
      <c r="AJ253" s="17">
        <f>FishAbundance!AJ253</f>
        <v>0</v>
      </c>
      <c r="AK253" s="17">
        <f>FishAbundance!AK253</f>
        <v>0</v>
      </c>
      <c r="AL253" s="17">
        <f>FishAbundance!AL253</f>
        <v>2</v>
      </c>
      <c r="AM253" s="17">
        <f>FishAbundance!AM253</f>
        <v>1</v>
      </c>
      <c r="AN253" s="17">
        <f>FishAbundance!AN253</f>
        <v>0</v>
      </c>
      <c r="AO253" s="17">
        <f>FishAbundance!AO253</f>
        <v>0</v>
      </c>
      <c r="AP253" s="17">
        <f>FishAbundance!AP253</f>
        <v>0</v>
      </c>
      <c r="AQ253" s="17">
        <f>FishAbundance!AQ253</f>
        <v>0</v>
      </c>
      <c r="AR253" s="17">
        <f>FishAbundance!AR253</f>
        <v>0</v>
      </c>
      <c r="AS253" s="17">
        <f>FishAbundance!AS253</f>
        <v>0</v>
      </c>
      <c r="AT253" s="17">
        <f>FishAbundance!AT253</f>
        <v>0</v>
      </c>
      <c r="AU253" s="17">
        <f>FishAbundance!AU253</f>
        <v>0</v>
      </c>
      <c r="AV253" s="17">
        <f>FishAbundance!AV253</f>
        <v>0</v>
      </c>
      <c r="AW253" s="17">
        <f>FishAbundance!AW253</f>
        <v>0</v>
      </c>
      <c r="AX253" s="17">
        <f>FishAbundance!AX253</f>
        <v>2</v>
      </c>
      <c r="AY253" s="17">
        <f>FishAbundance!AY253</f>
        <v>0</v>
      </c>
      <c r="AZ253" s="17">
        <f>FishAbundance!AZ253</f>
        <v>0</v>
      </c>
      <c r="BA253" s="17">
        <f>FishAbundance!BA253</f>
        <v>2</v>
      </c>
      <c r="BB253" s="17">
        <f>FishAbundance!BB253</f>
        <v>0</v>
      </c>
      <c r="BC253" s="17">
        <f>FishAbundance!BC253</f>
        <v>2</v>
      </c>
      <c r="BD253" s="17">
        <f>FishAbundance!BD253</f>
        <v>0</v>
      </c>
      <c r="BE253" s="17">
        <f>FishAbundance!BE253</f>
        <v>0</v>
      </c>
      <c r="BF253" s="17">
        <f>FishAbundance!BF253</f>
        <v>0</v>
      </c>
      <c r="BG253" s="17">
        <f>FishAbundance!BG253</f>
        <v>0</v>
      </c>
      <c r="BH253" s="17">
        <f>FishAbundance!BH253</f>
        <v>0</v>
      </c>
      <c r="BI253" s="17">
        <f>FishAbundance!BI253</f>
        <v>0</v>
      </c>
      <c r="BJ253" s="17">
        <f>FishAbundance!BJ253</f>
        <v>3</v>
      </c>
      <c r="BK253" s="17">
        <f>FishAbundance!BK253</f>
        <v>2</v>
      </c>
      <c r="BL253" s="17">
        <f>FishAbundance!BL253</f>
        <v>0</v>
      </c>
      <c r="BM253" s="17">
        <f>FishAbundance!BM253</f>
        <v>0</v>
      </c>
      <c r="BN253" s="17">
        <f>FishAbundance!BN253</f>
        <v>0</v>
      </c>
      <c r="BO253" s="17">
        <f>FishAbundance!BO253</f>
        <v>2</v>
      </c>
      <c r="BP253" s="17">
        <f>FishAbundance!BP253</f>
        <v>0</v>
      </c>
      <c r="BQ253" s="17">
        <f>FishAbundance!BQ253</f>
        <v>0</v>
      </c>
      <c r="BR253" s="17">
        <f>FishAbundance!BR253</f>
        <v>2</v>
      </c>
      <c r="BS253" s="17">
        <f>FishAbundance!BS253</f>
        <v>3</v>
      </c>
      <c r="BT253" s="17">
        <f>FishAbundance!BT253</f>
        <v>0</v>
      </c>
      <c r="BU253" s="17">
        <f>FishAbundance!BU253</f>
        <v>0</v>
      </c>
      <c r="BV253" s="17">
        <f>FishAbundance!BV253</f>
        <v>2</v>
      </c>
      <c r="BW253" s="17">
        <f>FishAbundance!BW253</f>
        <v>0</v>
      </c>
      <c r="BX253" s="17">
        <f>FishAbundance!BX253</f>
        <v>0</v>
      </c>
      <c r="BY253" s="17">
        <f>FishAbundance!BY253</f>
        <v>0</v>
      </c>
      <c r="BZ253" s="17">
        <f>FishAbundance!BZ253</f>
        <v>0</v>
      </c>
      <c r="CA253" s="17">
        <f>FishAbundance!CA253</f>
        <v>0</v>
      </c>
      <c r="CB253" s="17">
        <f>FishAbundance!CB253</f>
        <v>0</v>
      </c>
      <c r="CC253" s="17">
        <f>FishAbundance!CC253</f>
        <v>0</v>
      </c>
      <c r="CD253" s="17">
        <f>FishAbundance!CD253</f>
        <v>0</v>
      </c>
      <c r="CE253" s="17">
        <f>FishAbundance!CE253</f>
        <v>0</v>
      </c>
      <c r="CF253" s="17">
        <f>FishAbundance!CF253</f>
        <v>0</v>
      </c>
      <c r="CG253" s="17">
        <f>FishAbundance!CG253</f>
        <v>3</v>
      </c>
      <c r="CH253" s="17">
        <f>FishAbundance!CH253</f>
        <v>0</v>
      </c>
      <c r="CI253" s="17">
        <f>FishAbundance!CI253</f>
        <v>0</v>
      </c>
      <c r="CJ253" s="17">
        <f>FishAbundance!CJ253</f>
        <v>0</v>
      </c>
      <c r="CK253" s="17">
        <f>FishAbundance!CK253</f>
        <v>0</v>
      </c>
      <c r="CL253" s="17">
        <f>FishAbundance!CL253</f>
        <v>0</v>
      </c>
      <c r="CM253" s="17">
        <f>FishAbundance!CM253</f>
        <v>0</v>
      </c>
      <c r="CN253" s="17">
        <f>FishAbundance!CN253</f>
        <v>1</v>
      </c>
      <c r="CO253" s="17">
        <f>FishAbundance!CO253</f>
        <v>0</v>
      </c>
      <c r="CP253" s="17">
        <f>FishAbundance!CP253</f>
        <v>0</v>
      </c>
      <c r="CQ253" s="17">
        <f>FishAbundance!CQ253</f>
        <v>0</v>
      </c>
      <c r="CR253" s="17">
        <f>FishAbundance!CR253</f>
        <v>0</v>
      </c>
      <c r="CS253" s="17">
        <f>FishAbundance!CS253</f>
        <v>2</v>
      </c>
      <c r="CT253" s="17">
        <f>FishAbundance!CT253</f>
        <v>2</v>
      </c>
      <c r="CU253" s="17">
        <f>FishAbundance!CU253</f>
        <v>0</v>
      </c>
      <c r="CV253" s="17">
        <f>FishAbundance!CV253</f>
        <v>0</v>
      </c>
      <c r="CW253" s="17">
        <f>FishAbundance!CW253</f>
        <v>0</v>
      </c>
      <c r="CX253" s="17">
        <f>FishAbundance!CX253</f>
        <v>0</v>
      </c>
      <c r="CY253" s="17">
        <f>FishAbundance!CY253</f>
        <v>0</v>
      </c>
      <c r="CZ253" s="17">
        <f>FishAbundance!CZ253</f>
        <v>0</v>
      </c>
      <c r="DA253" s="17">
        <f>FishAbundance!DA253</f>
        <v>1</v>
      </c>
      <c r="DB253" s="17">
        <f>FishAbundance!DB253</f>
        <v>0</v>
      </c>
      <c r="DC253" s="17">
        <f>FishAbundance!DC253</f>
        <v>2</v>
      </c>
      <c r="DD253" s="17">
        <f>FishAbundance!DD253</f>
        <v>1</v>
      </c>
      <c r="DE253" s="17">
        <f>FishAbundance!DE253</f>
        <v>2</v>
      </c>
      <c r="DF253" s="17">
        <f>FishAbundance!DF253</f>
        <v>2</v>
      </c>
      <c r="DG253" s="17">
        <f>FishAbundance!DG253</f>
        <v>3</v>
      </c>
      <c r="DH253" s="17">
        <f>FishAbundance!DH253</f>
        <v>0</v>
      </c>
      <c r="DI253" s="17">
        <f>FishAbundance!DI253</f>
        <v>0</v>
      </c>
      <c r="DJ253" s="17">
        <f>FishAbundance!DJ253</f>
        <v>0</v>
      </c>
      <c r="DK253" s="17">
        <f>FishAbundance!DK253</f>
        <v>2</v>
      </c>
      <c r="DL253" s="17">
        <f>FishAbundance!DL253</f>
        <v>0</v>
      </c>
      <c r="DM253" s="17">
        <f>FishAbundance!DM253</f>
        <v>0</v>
      </c>
      <c r="DN253" s="17">
        <f>FishAbundance!DN253</f>
        <v>2</v>
      </c>
      <c r="DO253" s="17">
        <f>FishAbundance!DO253</f>
        <v>0</v>
      </c>
      <c r="DP253" s="17">
        <f>FishAbundance!DP253</f>
        <v>0</v>
      </c>
      <c r="DQ253" s="17">
        <f>FishAbundance!DQ253</f>
        <v>0</v>
      </c>
      <c r="DR253" s="17">
        <f>FishAbundance!DR253</f>
        <v>0</v>
      </c>
      <c r="DS253" s="17">
        <f>FishAbundance!DS253</f>
        <v>0</v>
      </c>
      <c r="DT253" s="17">
        <f>FishAbundance!DT253</f>
        <v>0</v>
      </c>
      <c r="DU253" s="17">
        <f>FishAbundance!DU253</f>
        <v>0</v>
      </c>
      <c r="DV253" s="17">
        <f>FishAbundance!DV253</f>
        <v>0</v>
      </c>
      <c r="DW253" s="17">
        <f>FishAbundance!DW253</f>
        <v>0</v>
      </c>
      <c r="DX253" s="17">
        <f>FishAbundance!DX253</f>
        <v>0</v>
      </c>
      <c r="DY253" s="17">
        <f>FishAbundance!DY253</f>
        <v>0</v>
      </c>
      <c r="DZ253" s="17">
        <f>FishAbundance!DZ253</f>
        <v>0</v>
      </c>
      <c r="EA253" s="17">
        <f>FishAbundance!EA253</f>
        <v>0</v>
      </c>
      <c r="EB253" s="17">
        <f>FishAbundance!EB253</f>
        <v>0</v>
      </c>
      <c r="EC253" s="17">
        <f>FishAbundance!EC253</f>
        <v>0</v>
      </c>
      <c r="ED253" s="17">
        <f>FishAbundance!ED253</f>
        <v>0</v>
      </c>
      <c r="EE253" s="17">
        <f>FishAbundance!EE253</f>
        <v>0</v>
      </c>
      <c r="EF253" s="17">
        <f>FishAbundance!EF253</f>
        <v>0</v>
      </c>
      <c r="EG253" s="17">
        <f>FishAbundance!EG253</f>
        <v>0</v>
      </c>
      <c r="EH253" s="17">
        <f>FishAbundance!EH253</f>
        <v>0</v>
      </c>
      <c r="EI253" s="17">
        <f>FishAbundance!EI253</f>
        <v>0</v>
      </c>
      <c r="EJ253" s="17">
        <f>FishAbundance!EJ253</f>
        <v>0</v>
      </c>
      <c r="EK253" s="17">
        <f>FishAbundance!EK253</f>
        <v>2</v>
      </c>
      <c r="EL253" s="17">
        <f>FishAbundance!EL253</f>
        <v>2</v>
      </c>
      <c r="EM253" s="17">
        <f>FishAbundance!EM253</f>
        <v>2</v>
      </c>
      <c r="EN253" s="17">
        <f>FishAbundance!EN253</f>
        <v>0</v>
      </c>
      <c r="EO253" s="17">
        <f>FishAbundance!EO253</f>
        <v>2</v>
      </c>
      <c r="EP253" s="17">
        <f>FishAbundance!EP253</f>
        <v>0</v>
      </c>
      <c r="EQ253" s="17">
        <f>FishAbundance!EQ253</f>
        <v>0</v>
      </c>
      <c r="ER253" s="17">
        <f>FishAbundance!ER253</f>
        <v>3</v>
      </c>
      <c r="ES253" s="17">
        <f>FishAbundance!ES253</f>
        <v>1</v>
      </c>
      <c r="ET253" s="17">
        <f>FishAbundance!ET253</f>
        <v>0</v>
      </c>
      <c r="EU253" s="17">
        <f>FishAbundance!EU253</f>
        <v>0</v>
      </c>
      <c r="EV253" s="17">
        <f>FishAbundance!EV253</f>
        <v>0</v>
      </c>
      <c r="EW253" s="17">
        <f>FishAbundance!EW253</f>
        <v>0</v>
      </c>
      <c r="EX253" s="17">
        <f>FishAbundance!EX253</f>
        <v>2</v>
      </c>
      <c r="EY253" s="17">
        <f>FishAbundance!EY253</f>
        <v>0</v>
      </c>
      <c r="EZ253" s="17">
        <f>FishAbundance!EZ253</f>
        <v>0</v>
      </c>
      <c r="FA253" s="17">
        <f>FishAbundance!FA253</f>
        <v>1</v>
      </c>
      <c r="FB253" s="17">
        <f>FishAbundance!FB253</f>
        <v>0</v>
      </c>
      <c r="FC253" s="17">
        <f>FishAbundance!FC253</f>
        <v>0</v>
      </c>
      <c r="FE253" s="17">
        <f>VLOOKUP($A253, SiteInfo!$A$2:$R$480, MATCH(FishAbundancePRIMER!FE$1, SiteInfo!$A$1:$R$1,0), 0)</f>
        <v>3</v>
      </c>
      <c r="FF253" s="17">
        <f>VLOOKUP($A253, SiteInfo!$A$2:$R$480, MATCH(FishAbundancePRIMER!FF$1, SiteInfo!$A$1:$R$1,0), 0)</f>
        <v>8</v>
      </c>
      <c r="FG253" s="17">
        <f>VLOOKUP($A253, SiteInfo!$A$2:$R$480, MATCH(FishAbundancePRIMER!FG$1, SiteInfo!$A$1:$R$1,0), 0)</f>
        <v>2000</v>
      </c>
      <c r="FH253" s="17" t="str">
        <f>VLOOKUP($A253, SiteInfo!$A$2:$R$480, MATCH(FishAbundancePRIMER!FH$1, SiteInfo!$A$1:$R$1,0), 0)</f>
        <v>CD</v>
      </c>
      <c r="FI253" s="17">
        <f>VLOOKUP($A253, SiteInfo!$A$2:$R$480, MATCH(FishAbundancePRIMER!FI$1, SiteInfo!$A$1:$R$1,0), 0)</f>
        <v>2</v>
      </c>
      <c r="FJ253" s="17" t="str">
        <f>VLOOKUP($A253, SiteInfo!$A$2:$R$480, MATCH(FishAbundancePRIMER!FJ$1, SiteInfo!$A$1:$R$1,0), 0)</f>
        <v>PKI NW Aorangi</v>
      </c>
      <c r="FK253" s="17" t="str">
        <f>VLOOKUP($A253, SiteInfo!$A$2:$R$480, MATCH(FishAbundancePRIMER!FK$1, SiteInfo!$A$1:$R$1,0), 0)</f>
        <v>Poor Knights Islands</v>
      </c>
      <c r="FL253" s="17" t="str">
        <f>VLOOKUP($A253, SiteInfo!$A$2:$R$480, MATCH(FishAbundancePRIMER!FL$1, SiteInfo!$A$1:$R$1,0), 0)</f>
        <v>PKI</v>
      </c>
      <c r="FM253" s="17" t="str">
        <f>VLOOKUP($A253, SiteInfo!$A$2:$R$480, MATCH(FishAbundancePRIMER!FM$1, SiteInfo!$A$1:$R$1,0), 0)</f>
        <v>Poor Knights Islands</v>
      </c>
      <c r="FN253" s="17" t="str">
        <f>VLOOKUP($A253, SiteInfo!$A$2:$R$480, MATCH(FishAbundancePRIMER!FN$1, SiteInfo!$A$1:$R$1,0), 0)</f>
        <v>Pk</v>
      </c>
      <c r="FO253" s="17" t="str">
        <f>VLOOKUP($A253, SiteInfo!$A$2:$R$480, MATCH(FishAbundancePRIMER!FO$1, SiteInfo!$A$1:$R$1,0), 0)</f>
        <v>NENI</v>
      </c>
    </row>
    <row r="254" spans="1:171" x14ac:dyDescent="0.25">
      <c r="A254" s="11" t="str">
        <f>FishAbundance!A254</f>
        <v>Pk3</v>
      </c>
      <c r="B254" s="17">
        <f>FishAbundance!B254</f>
        <v>0</v>
      </c>
      <c r="C254" s="17">
        <f>FishAbundance!C254</f>
        <v>0</v>
      </c>
      <c r="D254" s="17">
        <f>FishAbundance!D254</f>
        <v>0</v>
      </c>
      <c r="E254" s="17">
        <f>FishAbundance!E254</f>
        <v>0</v>
      </c>
      <c r="F254" s="17">
        <f>FishAbundance!F254</f>
        <v>0</v>
      </c>
      <c r="G254" s="17">
        <f>FishAbundance!G254</f>
        <v>0</v>
      </c>
      <c r="H254" s="17">
        <f>FishAbundance!H254</f>
        <v>0</v>
      </c>
      <c r="I254" s="17">
        <f>FishAbundance!I254</f>
        <v>0</v>
      </c>
      <c r="J254" s="17">
        <f>FishAbundance!J254</f>
        <v>0</v>
      </c>
      <c r="K254" s="17">
        <f>FishAbundance!K254</f>
        <v>0</v>
      </c>
      <c r="L254" s="17">
        <f>FishAbundance!L254</f>
        <v>1</v>
      </c>
      <c r="M254" s="17">
        <f>FishAbundance!M254</f>
        <v>0</v>
      </c>
      <c r="N254" s="17">
        <f>FishAbundance!N254</f>
        <v>0</v>
      </c>
      <c r="O254" s="17">
        <f>FishAbundance!O254</f>
        <v>0</v>
      </c>
      <c r="P254" s="17">
        <f>FishAbundance!P254</f>
        <v>0</v>
      </c>
      <c r="Q254" s="17">
        <f>FishAbundance!Q254</f>
        <v>0</v>
      </c>
      <c r="R254" s="17">
        <f>FishAbundance!R254</f>
        <v>0</v>
      </c>
      <c r="S254" s="17">
        <f>FishAbundance!S254</f>
        <v>0</v>
      </c>
      <c r="T254" s="17">
        <f>FishAbundance!T254</f>
        <v>0</v>
      </c>
      <c r="U254" s="17">
        <f>FishAbundance!U254</f>
        <v>0</v>
      </c>
      <c r="V254" s="17">
        <f>FishAbundance!V254</f>
        <v>0</v>
      </c>
      <c r="W254" s="17">
        <f>FishAbundance!W254</f>
        <v>0</v>
      </c>
      <c r="X254" s="17">
        <f>FishAbundance!X254</f>
        <v>0</v>
      </c>
      <c r="Y254" s="17">
        <f>FishAbundance!Y254</f>
        <v>0</v>
      </c>
      <c r="Z254" s="17">
        <f>FishAbundance!Z254</f>
        <v>0</v>
      </c>
      <c r="AA254" s="17">
        <f>FishAbundance!AA254</f>
        <v>2</v>
      </c>
      <c r="AB254" s="17">
        <f>FishAbundance!AB254</f>
        <v>0</v>
      </c>
      <c r="AC254" s="17">
        <f>FishAbundance!AC254</f>
        <v>0</v>
      </c>
      <c r="AD254" s="17">
        <f>FishAbundance!AD254</f>
        <v>0</v>
      </c>
      <c r="AE254" s="17">
        <f>FishAbundance!AE254</f>
        <v>0</v>
      </c>
      <c r="AF254" s="17">
        <f>FishAbundance!AF254</f>
        <v>0</v>
      </c>
      <c r="AG254" s="17">
        <f>FishAbundance!AG254</f>
        <v>0</v>
      </c>
      <c r="AH254" s="17">
        <f>FishAbundance!AH254</f>
        <v>0</v>
      </c>
      <c r="AI254" s="17">
        <f>FishAbundance!AI254</f>
        <v>0</v>
      </c>
      <c r="AJ254" s="17">
        <f>FishAbundance!AJ254</f>
        <v>0</v>
      </c>
      <c r="AK254" s="17">
        <f>FishAbundance!AK254</f>
        <v>0</v>
      </c>
      <c r="AL254" s="17">
        <f>FishAbundance!AL254</f>
        <v>2</v>
      </c>
      <c r="AM254" s="17">
        <f>FishAbundance!AM254</f>
        <v>0</v>
      </c>
      <c r="AN254" s="17">
        <f>FishAbundance!AN254</f>
        <v>0</v>
      </c>
      <c r="AO254" s="17">
        <f>FishAbundance!AO254</f>
        <v>0</v>
      </c>
      <c r="AP254" s="17">
        <f>FishAbundance!AP254</f>
        <v>0</v>
      </c>
      <c r="AQ254" s="17">
        <f>FishAbundance!AQ254</f>
        <v>0</v>
      </c>
      <c r="AR254" s="17">
        <f>FishAbundance!AR254</f>
        <v>0</v>
      </c>
      <c r="AS254" s="17">
        <f>FishAbundance!AS254</f>
        <v>2</v>
      </c>
      <c r="AT254" s="17">
        <f>FishAbundance!AT254</f>
        <v>2</v>
      </c>
      <c r="AU254" s="17">
        <f>FishAbundance!AU254</f>
        <v>0</v>
      </c>
      <c r="AV254" s="17">
        <f>FishAbundance!AV254</f>
        <v>0</v>
      </c>
      <c r="AW254" s="17">
        <f>FishAbundance!AW254</f>
        <v>0</v>
      </c>
      <c r="AX254" s="17">
        <f>FishAbundance!AX254</f>
        <v>2</v>
      </c>
      <c r="AY254" s="17">
        <f>FishAbundance!AY254</f>
        <v>0</v>
      </c>
      <c r="AZ254" s="17">
        <f>FishAbundance!AZ254</f>
        <v>0</v>
      </c>
      <c r="BA254" s="17">
        <f>FishAbundance!BA254</f>
        <v>3</v>
      </c>
      <c r="BB254" s="17">
        <f>FishAbundance!BB254</f>
        <v>0</v>
      </c>
      <c r="BC254" s="17">
        <f>FishAbundance!BC254</f>
        <v>2</v>
      </c>
      <c r="BD254" s="17">
        <f>FishAbundance!BD254</f>
        <v>2</v>
      </c>
      <c r="BE254" s="17">
        <f>FishAbundance!BE254</f>
        <v>0</v>
      </c>
      <c r="BF254" s="17">
        <f>FishAbundance!BF254</f>
        <v>0</v>
      </c>
      <c r="BG254" s="17">
        <f>FishAbundance!BG254</f>
        <v>0</v>
      </c>
      <c r="BH254" s="17">
        <f>FishAbundance!BH254</f>
        <v>0</v>
      </c>
      <c r="BI254" s="17">
        <f>FishAbundance!BI254</f>
        <v>0</v>
      </c>
      <c r="BJ254" s="17">
        <f>FishAbundance!BJ254</f>
        <v>2</v>
      </c>
      <c r="BK254" s="17">
        <f>FishAbundance!BK254</f>
        <v>2</v>
      </c>
      <c r="BL254" s="17">
        <f>FishAbundance!BL254</f>
        <v>0</v>
      </c>
      <c r="BM254" s="17">
        <f>FishAbundance!BM254</f>
        <v>0</v>
      </c>
      <c r="BN254" s="17">
        <f>FishAbundance!BN254</f>
        <v>0</v>
      </c>
      <c r="BO254" s="17">
        <f>FishAbundance!BO254</f>
        <v>3</v>
      </c>
      <c r="BP254" s="17">
        <f>FishAbundance!BP254</f>
        <v>0</v>
      </c>
      <c r="BQ254" s="17">
        <f>FishAbundance!BQ254</f>
        <v>1</v>
      </c>
      <c r="BR254" s="17">
        <f>FishAbundance!BR254</f>
        <v>2</v>
      </c>
      <c r="BS254" s="17">
        <f>FishAbundance!BS254</f>
        <v>3</v>
      </c>
      <c r="BT254" s="17">
        <f>FishAbundance!BT254</f>
        <v>0</v>
      </c>
      <c r="BU254" s="17">
        <f>FishAbundance!BU254</f>
        <v>0</v>
      </c>
      <c r="BV254" s="17">
        <f>FishAbundance!BV254</f>
        <v>2</v>
      </c>
      <c r="BW254" s="17">
        <f>FishAbundance!BW254</f>
        <v>0</v>
      </c>
      <c r="BX254" s="17">
        <f>FishAbundance!BX254</f>
        <v>0</v>
      </c>
      <c r="BY254" s="17">
        <f>FishAbundance!BY254</f>
        <v>0</v>
      </c>
      <c r="BZ254" s="17">
        <f>FishAbundance!BZ254</f>
        <v>0</v>
      </c>
      <c r="CA254" s="17">
        <f>FishAbundance!CA254</f>
        <v>0</v>
      </c>
      <c r="CB254" s="17">
        <f>FishAbundance!CB254</f>
        <v>0</v>
      </c>
      <c r="CC254" s="17">
        <f>FishAbundance!CC254</f>
        <v>0</v>
      </c>
      <c r="CD254" s="17">
        <f>FishAbundance!CD254</f>
        <v>0</v>
      </c>
      <c r="CE254" s="17">
        <f>FishAbundance!CE254</f>
        <v>0</v>
      </c>
      <c r="CF254" s="17">
        <f>FishAbundance!CF254</f>
        <v>0</v>
      </c>
      <c r="CG254" s="17">
        <f>FishAbundance!CG254</f>
        <v>4</v>
      </c>
      <c r="CH254" s="17">
        <f>FishAbundance!CH254</f>
        <v>0</v>
      </c>
      <c r="CI254" s="17">
        <f>FishAbundance!CI254</f>
        <v>0</v>
      </c>
      <c r="CJ254" s="17">
        <f>FishAbundance!CJ254</f>
        <v>0</v>
      </c>
      <c r="CK254" s="17">
        <f>FishAbundance!CK254</f>
        <v>0</v>
      </c>
      <c r="CL254" s="17">
        <f>FishAbundance!CL254</f>
        <v>0</v>
      </c>
      <c r="CM254" s="17">
        <f>FishAbundance!CM254</f>
        <v>0</v>
      </c>
      <c r="CN254" s="17">
        <f>FishAbundance!CN254</f>
        <v>1</v>
      </c>
      <c r="CO254" s="17">
        <f>FishAbundance!CO254</f>
        <v>0</v>
      </c>
      <c r="CP254" s="17">
        <f>FishAbundance!CP254</f>
        <v>0</v>
      </c>
      <c r="CQ254" s="17">
        <f>FishAbundance!CQ254</f>
        <v>0</v>
      </c>
      <c r="CR254" s="17">
        <f>FishAbundance!CR254</f>
        <v>0</v>
      </c>
      <c r="CS254" s="17">
        <f>FishAbundance!CS254</f>
        <v>2</v>
      </c>
      <c r="CT254" s="17">
        <f>FishAbundance!CT254</f>
        <v>3</v>
      </c>
      <c r="CU254" s="17">
        <f>FishAbundance!CU254</f>
        <v>0</v>
      </c>
      <c r="CV254" s="17">
        <f>FishAbundance!CV254</f>
        <v>0</v>
      </c>
      <c r="CW254" s="17">
        <f>FishAbundance!CW254</f>
        <v>0</v>
      </c>
      <c r="CX254" s="17">
        <f>FishAbundance!CX254</f>
        <v>0</v>
      </c>
      <c r="CY254" s="17">
        <f>FishAbundance!CY254</f>
        <v>0</v>
      </c>
      <c r="CZ254" s="17">
        <f>FishAbundance!CZ254</f>
        <v>0</v>
      </c>
      <c r="DA254" s="17">
        <f>FishAbundance!DA254</f>
        <v>1</v>
      </c>
      <c r="DB254" s="17">
        <f>FishAbundance!DB254</f>
        <v>0</v>
      </c>
      <c r="DC254" s="17">
        <f>FishAbundance!DC254</f>
        <v>2</v>
      </c>
      <c r="DD254" s="17">
        <f>FishAbundance!DD254</f>
        <v>2</v>
      </c>
      <c r="DE254" s="17">
        <f>FishAbundance!DE254</f>
        <v>2</v>
      </c>
      <c r="DF254" s="17">
        <f>FishAbundance!DF254</f>
        <v>2</v>
      </c>
      <c r="DG254" s="17">
        <f>FishAbundance!DG254</f>
        <v>3</v>
      </c>
      <c r="DH254" s="17">
        <f>FishAbundance!DH254</f>
        <v>0</v>
      </c>
      <c r="DI254" s="17">
        <f>FishAbundance!DI254</f>
        <v>0</v>
      </c>
      <c r="DJ254" s="17">
        <f>FishAbundance!DJ254</f>
        <v>0</v>
      </c>
      <c r="DK254" s="17">
        <f>FishAbundance!DK254</f>
        <v>2</v>
      </c>
      <c r="DL254" s="17">
        <f>FishAbundance!DL254</f>
        <v>0</v>
      </c>
      <c r="DM254" s="17">
        <f>FishAbundance!DM254</f>
        <v>0</v>
      </c>
      <c r="DN254" s="17">
        <f>FishAbundance!DN254</f>
        <v>1</v>
      </c>
      <c r="DO254" s="17">
        <f>FishAbundance!DO254</f>
        <v>0</v>
      </c>
      <c r="DP254" s="17">
        <f>FishAbundance!DP254</f>
        <v>0</v>
      </c>
      <c r="DQ254" s="17">
        <f>FishAbundance!DQ254</f>
        <v>0</v>
      </c>
      <c r="DR254" s="17">
        <f>FishAbundance!DR254</f>
        <v>0</v>
      </c>
      <c r="DS254" s="17">
        <f>FishAbundance!DS254</f>
        <v>0</v>
      </c>
      <c r="DT254" s="17">
        <f>FishAbundance!DT254</f>
        <v>0</v>
      </c>
      <c r="DU254" s="17">
        <f>FishAbundance!DU254</f>
        <v>0</v>
      </c>
      <c r="DV254" s="17">
        <f>FishAbundance!DV254</f>
        <v>0</v>
      </c>
      <c r="DW254" s="17">
        <f>FishAbundance!DW254</f>
        <v>0</v>
      </c>
      <c r="DX254" s="17">
        <f>FishAbundance!DX254</f>
        <v>0</v>
      </c>
      <c r="DY254" s="17">
        <f>FishAbundance!DY254</f>
        <v>0</v>
      </c>
      <c r="DZ254" s="17">
        <f>FishAbundance!DZ254</f>
        <v>0</v>
      </c>
      <c r="EA254" s="17">
        <f>FishAbundance!EA254</f>
        <v>0</v>
      </c>
      <c r="EB254" s="17">
        <f>FishAbundance!EB254</f>
        <v>0</v>
      </c>
      <c r="EC254" s="17">
        <f>FishAbundance!EC254</f>
        <v>0</v>
      </c>
      <c r="ED254" s="17">
        <f>FishAbundance!ED254</f>
        <v>0</v>
      </c>
      <c r="EE254" s="17">
        <f>FishAbundance!EE254</f>
        <v>0</v>
      </c>
      <c r="EF254" s="17">
        <f>FishAbundance!EF254</f>
        <v>0</v>
      </c>
      <c r="EG254" s="17">
        <f>FishAbundance!EG254</f>
        <v>0</v>
      </c>
      <c r="EH254" s="17">
        <f>FishAbundance!EH254</f>
        <v>0</v>
      </c>
      <c r="EI254" s="17">
        <f>FishAbundance!EI254</f>
        <v>0</v>
      </c>
      <c r="EJ254" s="17">
        <f>FishAbundance!EJ254</f>
        <v>0</v>
      </c>
      <c r="EK254" s="17">
        <f>FishAbundance!EK254</f>
        <v>2</v>
      </c>
      <c r="EL254" s="17">
        <f>FishAbundance!EL254</f>
        <v>2</v>
      </c>
      <c r="EM254" s="17">
        <f>FishAbundance!EM254</f>
        <v>2</v>
      </c>
      <c r="EN254" s="17">
        <f>FishAbundance!EN254</f>
        <v>0</v>
      </c>
      <c r="EO254" s="17">
        <f>FishAbundance!EO254</f>
        <v>2</v>
      </c>
      <c r="EP254" s="17">
        <f>FishAbundance!EP254</f>
        <v>0</v>
      </c>
      <c r="EQ254" s="17">
        <f>FishAbundance!EQ254</f>
        <v>0</v>
      </c>
      <c r="ER254" s="17">
        <f>FishAbundance!ER254</f>
        <v>2</v>
      </c>
      <c r="ES254" s="17">
        <f>FishAbundance!ES254</f>
        <v>2</v>
      </c>
      <c r="ET254" s="17">
        <f>FishAbundance!ET254</f>
        <v>0</v>
      </c>
      <c r="EU254" s="17">
        <f>FishAbundance!EU254</f>
        <v>0</v>
      </c>
      <c r="EV254" s="17">
        <f>FishAbundance!EV254</f>
        <v>0</v>
      </c>
      <c r="EW254" s="17">
        <f>FishAbundance!EW254</f>
        <v>0</v>
      </c>
      <c r="EX254" s="17">
        <f>FishAbundance!EX254</f>
        <v>2</v>
      </c>
      <c r="EY254" s="17">
        <f>FishAbundance!EY254</f>
        <v>0</v>
      </c>
      <c r="EZ254" s="17">
        <f>FishAbundance!EZ254</f>
        <v>0</v>
      </c>
      <c r="FA254" s="17">
        <f>FishAbundance!FA254</f>
        <v>1</v>
      </c>
      <c r="FB254" s="17">
        <f>FishAbundance!FB254</f>
        <v>0</v>
      </c>
      <c r="FC254" s="17">
        <f>FishAbundance!FC254</f>
        <v>0</v>
      </c>
      <c r="FE254" s="17">
        <f>VLOOKUP($A254, SiteInfo!$A$2:$R$480, MATCH(FishAbundancePRIMER!FE$1, SiteInfo!$A$1:$R$1,0), 0)</f>
        <v>5</v>
      </c>
      <c r="FF254" s="17">
        <f>VLOOKUP($A254, SiteInfo!$A$2:$R$480, MATCH(FishAbundancePRIMER!FF$1, SiteInfo!$A$1:$R$1,0), 0)</f>
        <v>8</v>
      </c>
      <c r="FG254" s="17">
        <f>VLOOKUP($A254, SiteInfo!$A$2:$R$480, MATCH(FishAbundancePRIMER!FG$1, SiteInfo!$A$1:$R$1,0), 0)</f>
        <v>2000</v>
      </c>
      <c r="FH254" s="17" t="str">
        <f>VLOOKUP($A254, SiteInfo!$A$2:$R$480, MATCH(FishAbundancePRIMER!FH$1, SiteInfo!$A$1:$R$1,0), 0)</f>
        <v>CD</v>
      </c>
      <c r="FI254" s="17">
        <f>VLOOKUP($A254, SiteInfo!$A$2:$R$480, MATCH(FishAbundancePRIMER!FI$1, SiteInfo!$A$1:$R$1,0), 0)</f>
        <v>1</v>
      </c>
      <c r="FJ254" s="17" t="str">
        <f>VLOOKUP($A254, SiteInfo!$A$2:$R$480, MATCH(FishAbundancePRIMER!FJ$1, SiteInfo!$A$1:$R$1,0), 0)</f>
        <v>PKI NW Aorangi</v>
      </c>
      <c r="FK254" s="17" t="str">
        <f>VLOOKUP($A254, SiteInfo!$A$2:$R$480, MATCH(FishAbundancePRIMER!FK$1, SiteInfo!$A$1:$R$1,0), 0)</f>
        <v>Poor Knights Islands</v>
      </c>
      <c r="FL254" s="17" t="str">
        <f>VLOOKUP($A254, SiteInfo!$A$2:$R$480, MATCH(FishAbundancePRIMER!FL$1, SiteInfo!$A$1:$R$1,0), 0)</f>
        <v>PKI</v>
      </c>
      <c r="FM254" s="17" t="str">
        <f>VLOOKUP($A254, SiteInfo!$A$2:$R$480, MATCH(FishAbundancePRIMER!FM$1, SiteInfo!$A$1:$R$1,0), 0)</f>
        <v>Poor Knights Islands</v>
      </c>
      <c r="FN254" s="17" t="str">
        <f>VLOOKUP($A254, SiteInfo!$A$2:$R$480, MATCH(FishAbundancePRIMER!FN$1, SiteInfo!$A$1:$R$1,0), 0)</f>
        <v>Pk</v>
      </c>
      <c r="FO254" s="17" t="str">
        <f>VLOOKUP($A254, SiteInfo!$A$2:$R$480, MATCH(FishAbundancePRIMER!FO$1, SiteInfo!$A$1:$R$1,0), 0)</f>
        <v>NENI</v>
      </c>
    </row>
    <row r="255" spans="1:171" x14ac:dyDescent="0.25">
      <c r="A255" s="11" t="str">
        <f>FishAbundance!A255</f>
        <v>Pk4</v>
      </c>
      <c r="B255" s="17">
        <f>FishAbundance!B255</f>
        <v>0</v>
      </c>
      <c r="C255" s="17">
        <f>FishAbundance!C255</f>
        <v>0</v>
      </c>
      <c r="D255" s="17">
        <f>FishAbundance!D255</f>
        <v>0</v>
      </c>
      <c r="E255" s="17">
        <f>FishAbundance!E255</f>
        <v>0</v>
      </c>
      <c r="F255" s="17">
        <f>FishAbundance!F255</f>
        <v>0</v>
      </c>
      <c r="G255" s="17">
        <f>FishAbundance!G255</f>
        <v>0</v>
      </c>
      <c r="H255" s="17">
        <f>FishAbundance!H255</f>
        <v>1</v>
      </c>
      <c r="I255" s="17">
        <f>FishAbundance!I255</f>
        <v>0</v>
      </c>
      <c r="J255" s="17">
        <f>FishAbundance!J255</f>
        <v>0</v>
      </c>
      <c r="K255" s="17">
        <f>FishAbundance!K255</f>
        <v>0</v>
      </c>
      <c r="L255" s="17">
        <f>FishAbundance!L255</f>
        <v>1</v>
      </c>
      <c r="M255" s="17">
        <f>FishAbundance!M255</f>
        <v>0</v>
      </c>
      <c r="N255" s="17">
        <f>FishAbundance!N255</f>
        <v>2</v>
      </c>
      <c r="O255" s="17">
        <f>FishAbundance!O255</f>
        <v>0</v>
      </c>
      <c r="P255" s="17">
        <f>FishAbundance!P255</f>
        <v>0</v>
      </c>
      <c r="Q255" s="17">
        <f>FishAbundance!Q255</f>
        <v>0</v>
      </c>
      <c r="R255" s="17">
        <f>FishAbundance!R255</f>
        <v>0</v>
      </c>
      <c r="S255" s="17">
        <f>FishAbundance!S255</f>
        <v>0</v>
      </c>
      <c r="T255" s="17">
        <f>FishAbundance!T255</f>
        <v>0</v>
      </c>
      <c r="U255" s="17">
        <f>FishAbundance!U255</f>
        <v>0</v>
      </c>
      <c r="V255" s="17">
        <f>FishAbundance!V255</f>
        <v>0</v>
      </c>
      <c r="W255" s="17">
        <f>FishAbundance!W255</f>
        <v>0</v>
      </c>
      <c r="X255" s="17">
        <f>FishAbundance!X255</f>
        <v>0</v>
      </c>
      <c r="Y255" s="17">
        <f>FishAbundance!Y255</f>
        <v>0</v>
      </c>
      <c r="Z255" s="17">
        <f>FishAbundance!Z255</f>
        <v>0</v>
      </c>
      <c r="AA255" s="17">
        <f>FishAbundance!AA255</f>
        <v>2</v>
      </c>
      <c r="AB255" s="17">
        <f>FishAbundance!AB255</f>
        <v>0</v>
      </c>
      <c r="AC255" s="17">
        <f>FishAbundance!AC255</f>
        <v>0</v>
      </c>
      <c r="AD255" s="17">
        <f>FishAbundance!AD255</f>
        <v>0</v>
      </c>
      <c r="AE255" s="17">
        <f>FishAbundance!AE255</f>
        <v>0</v>
      </c>
      <c r="AF255" s="17">
        <f>FishAbundance!AF255</f>
        <v>0</v>
      </c>
      <c r="AG255" s="17">
        <f>FishAbundance!AG255</f>
        <v>0</v>
      </c>
      <c r="AH255" s="17">
        <f>FishAbundance!AH255</f>
        <v>0</v>
      </c>
      <c r="AI255" s="17">
        <f>FishAbundance!AI255</f>
        <v>0</v>
      </c>
      <c r="AJ255" s="17">
        <f>FishAbundance!AJ255</f>
        <v>0</v>
      </c>
      <c r="AK255" s="17">
        <f>FishAbundance!AK255</f>
        <v>0</v>
      </c>
      <c r="AL255" s="17">
        <f>FishAbundance!AL255</f>
        <v>2</v>
      </c>
      <c r="AM255" s="17">
        <f>FishAbundance!AM255</f>
        <v>0</v>
      </c>
      <c r="AN255" s="17">
        <f>FishAbundance!AN255</f>
        <v>0</v>
      </c>
      <c r="AO255" s="17">
        <f>FishAbundance!AO255</f>
        <v>0</v>
      </c>
      <c r="AP255" s="17">
        <f>FishAbundance!AP255</f>
        <v>0</v>
      </c>
      <c r="AQ255" s="17">
        <f>FishAbundance!AQ255</f>
        <v>0</v>
      </c>
      <c r="AR255" s="17">
        <f>FishAbundance!AR255</f>
        <v>0</v>
      </c>
      <c r="AS255" s="17">
        <f>FishAbundance!AS255</f>
        <v>0</v>
      </c>
      <c r="AT255" s="17">
        <f>FishAbundance!AT255</f>
        <v>0</v>
      </c>
      <c r="AU255" s="17">
        <f>FishAbundance!AU255</f>
        <v>0</v>
      </c>
      <c r="AV255" s="17">
        <f>FishAbundance!AV255</f>
        <v>0</v>
      </c>
      <c r="AW255" s="17">
        <f>FishAbundance!AW255</f>
        <v>0</v>
      </c>
      <c r="AX255" s="17">
        <f>FishAbundance!AX255</f>
        <v>2</v>
      </c>
      <c r="AY255" s="17">
        <f>FishAbundance!AY255</f>
        <v>0</v>
      </c>
      <c r="AZ255" s="17">
        <f>FishAbundance!AZ255</f>
        <v>0</v>
      </c>
      <c r="BA255" s="17">
        <f>FishAbundance!BA255</f>
        <v>3</v>
      </c>
      <c r="BB255" s="17">
        <f>FishAbundance!BB255</f>
        <v>0</v>
      </c>
      <c r="BC255" s="17">
        <f>FishAbundance!BC255</f>
        <v>2</v>
      </c>
      <c r="BD255" s="17">
        <f>FishAbundance!BD255</f>
        <v>0</v>
      </c>
      <c r="BE255" s="17">
        <f>FishAbundance!BE255</f>
        <v>0</v>
      </c>
      <c r="BF255" s="17">
        <f>FishAbundance!BF255</f>
        <v>0</v>
      </c>
      <c r="BG255" s="17">
        <f>FishAbundance!BG255</f>
        <v>0</v>
      </c>
      <c r="BH255" s="17">
        <f>FishAbundance!BH255</f>
        <v>0</v>
      </c>
      <c r="BI255" s="17">
        <f>FishAbundance!BI255</f>
        <v>0</v>
      </c>
      <c r="BJ255" s="17">
        <f>FishAbundance!BJ255</f>
        <v>3</v>
      </c>
      <c r="BK255" s="17">
        <f>FishAbundance!BK255</f>
        <v>2</v>
      </c>
      <c r="BL255" s="17">
        <f>FishAbundance!BL255</f>
        <v>0</v>
      </c>
      <c r="BM255" s="17">
        <f>FishAbundance!BM255</f>
        <v>0</v>
      </c>
      <c r="BN255" s="17">
        <f>FishAbundance!BN255</f>
        <v>0</v>
      </c>
      <c r="BO255" s="17">
        <f>FishAbundance!BO255</f>
        <v>3</v>
      </c>
      <c r="BP255" s="17">
        <f>FishAbundance!BP255</f>
        <v>0</v>
      </c>
      <c r="BQ255" s="17">
        <f>FishAbundance!BQ255</f>
        <v>0</v>
      </c>
      <c r="BR255" s="17">
        <f>FishAbundance!BR255</f>
        <v>2</v>
      </c>
      <c r="BS255" s="17">
        <f>FishAbundance!BS255</f>
        <v>3</v>
      </c>
      <c r="BT255" s="17">
        <f>FishAbundance!BT255</f>
        <v>0</v>
      </c>
      <c r="BU255" s="17">
        <f>FishAbundance!BU255</f>
        <v>0</v>
      </c>
      <c r="BV255" s="17">
        <f>FishAbundance!BV255</f>
        <v>0</v>
      </c>
      <c r="BW255" s="17">
        <f>FishAbundance!BW255</f>
        <v>0</v>
      </c>
      <c r="BX255" s="17">
        <f>FishAbundance!BX255</f>
        <v>0</v>
      </c>
      <c r="BY255" s="17">
        <f>FishAbundance!BY255</f>
        <v>0</v>
      </c>
      <c r="BZ255" s="17">
        <f>FishAbundance!BZ255</f>
        <v>0</v>
      </c>
      <c r="CA255" s="17">
        <f>FishAbundance!CA255</f>
        <v>0</v>
      </c>
      <c r="CB255" s="17">
        <f>FishAbundance!CB255</f>
        <v>0</v>
      </c>
      <c r="CC255" s="17">
        <f>FishAbundance!CC255</f>
        <v>0</v>
      </c>
      <c r="CD255" s="17">
        <f>FishAbundance!CD255</f>
        <v>0</v>
      </c>
      <c r="CE255" s="17">
        <f>FishAbundance!CE255</f>
        <v>0</v>
      </c>
      <c r="CF255" s="17">
        <f>FishAbundance!CF255</f>
        <v>0</v>
      </c>
      <c r="CG255" s="17">
        <f>FishAbundance!CG255</f>
        <v>4</v>
      </c>
      <c r="CH255" s="17">
        <f>FishAbundance!CH255</f>
        <v>0</v>
      </c>
      <c r="CI255" s="17">
        <f>FishAbundance!CI255</f>
        <v>0</v>
      </c>
      <c r="CJ255" s="17">
        <f>FishAbundance!CJ255</f>
        <v>0</v>
      </c>
      <c r="CK255" s="17">
        <f>FishAbundance!CK255</f>
        <v>0</v>
      </c>
      <c r="CL255" s="17">
        <f>FishAbundance!CL255</f>
        <v>0</v>
      </c>
      <c r="CM255" s="17">
        <f>FishAbundance!CM255</f>
        <v>0</v>
      </c>
      <c r="CN255" s="17">
        <f>FishAbundance!CN255</f>
        <v>2</v>
      </c>
      <c r="CO255" s="17">
        <f>FishAbundance!CO255</f>
        <v>0</v>
      </c>
      <c r="CP255" s="17">
        <f>FishAbundance!CP255</f>
        <v>0</v>
      </c>
      <c r="CQ255" s="17">
        <f>FishAbundance!CQ255</f>
        <v>0</v>
      </c>
      <c r="CR255" s="17">
        <f>FishAbundance!CR255</f>
        <v>0</v>
      </c>
      <c r="CS255" s="17">
        <f>FishAbundance!CS255</f>
        <v>2</v>
      </c>
      <c r="CT255" s="17">
        <f>FishAbundance!CT255</f>
        <v>2</v>
      </c>
      <c r="CU255" s="17">
        <f>FishAbundance!CU255</f>
        <v>0</v>
      </c>
      <c r="CV255" s="17">
        <f>FishAbundance!CV255</f>
        <v>1</v>
      </c>
      <c r="CW255" s="17">
        <f>FishAbundance!CW255</f>
        <v>0</v>
      </c>
      <c r="CX255" s="17">
        <f>FishAbundance!CX255</f>
        <v>0</v>
      </c>
      <c r="CY255" s="17">
        <f>FishAbundance!CY255</f>
        <v>0</v>
      </c>
      <c r="CZ255" s="17">
        <f>FishAbundance!CZ255</f>
        <v>0</v>
      </c>
      <c r="DA255" s="17">
        <f>FishAbundance!DA255</f>
        <v>0</v>
      </c>
      <c r="DB255" s="17">
        <f>FishAbundance!DB255</f>
        <v>0</v>
      </c>
      <c r="DC255" s="17">
        <f>FishAbundance!DC255</f>
        <v>2</v>
      </c>
      <c r="DD255" s="17">
        <f>FishAbundance!DD255</f>
        <v>2</v>
      </c>
      <c r="DE255" s="17">
        <f>FishAbundance!DE255</f>
        <v>2</v>
      </c>
      <c r="DF255" s="17">
        <f>FishAbundance!DF255</f>
        <v>2</v>
      </c>
      <c r="DG255" s="17">
        <f>FishAbundance!DG255</f>
        <v>3</v>
      </c>
      <c r="DH255" s="17">
        <f>FishAbundance!DH255</f>
        <v>0</v>
      </c>
      <c r="DI255" s="17">
        <f>FishAbundance!DI255</f>
        <v>2</v>
      </c>
      <c r="DJ255" s="17">
        <f>FishAbundance!DJ255</f>
        <v>0</v>
      </c>
      <c r="DK255" s="17">
        <f>FishAbundance!DK255</f>
        <v>2</v>
      </c>
      <c r="DL255" s="17">
        <f>FishAbundance!DL255</f>
        <v>0</v>
      </c>
      <c r="DM255" s="17">
        <f>FishAbundance!DM255</f>
        <v>0</v>
      </c>
      <c r="DN255" s="17">
        <f>FishAbundance!DN255</f>
        <v>0</v>
      </c>
      <c r="DO255" s="17">
        <f>FishAbundance!DO255</f>
        <v>0</v>
      </c>
      <c r="DP255" s="17">
        <f>FishAbundance!DP255</f>
        <v>0</v>
      </c>
      <c r="DQ255" s="17">
        <f>FishAbundance!DQ255</f>
        <v>0</v>
      </c>
      <c r="DR255" s="17">
        <f>FishAbundance!DR255</f>
        <v>0</v>
      </c>
      <c r="DS255" s="17">
        <f>FishAbundance!DS255</f>
        <v>0</v>
      </c>
      <c r="DT255" s="17">
        <f>FishAbundance!DT255</f>
        <v>0</v>
      </c>
      <c r="DU255" s="17">
        <f>FishAbundance!DU255</f>
        <v>0</v>
      </c>
      <c r="DV255" s="17">
        <f>FishAbundance!DV255</f>
        <v>0</v>
      </c>
      <c r="DW255" s="17">
        <f>FishAbundance!DW255</f>
        <v>0</v>
      </c>
      <c r="DX255" s="17">
        <f>FishAbundance!DX255</f>
        <v>0</v>
      </c>
      <c r="DY255" s="17">
        <f>FishAbundance!DY255</f>
        <v>0</v>
      </c>
      <c r="DZ255" s="17">
        <f>FishAbundance!DZ255</f>
        <v>0</v>
      </c>
      <c r="EA255" s="17">
        <f>FishAbundance!EA255</f>
        <v>0</v>
      </c>
      <c r="EB255" s="17">
        <f>FishAbundance!EB255</f>
        <v>0</v>
      </c>
      <c r="EC255" s="17">
        <f>FishAbundance!EC255</f>
        <v>0</v>
      </c>
      <c r="ED255" s="17">
        <f>FishAbundance!ED255</f>
        <v>0</v>
      </c>
      <c r="EE255" s="17">
        <f>FishAbundance!EE255</f>
        <v>0</v>
      </c>
      <c r="EF255" s="17">
        <f>FishAbundance!EF255</f>
        <v>0</v>
      </c>
      <c r="EG255" s="17">
        <f>FishAbundance!EG255</f>
        <v>0</v>
      </c>
      <c r="EH255" s="17">
        <f>FishAbundance!EH255</f>
        <v>0</v>
      </c>
      <c r="EI255" s="17">
        <f>FishAbundance!EI255</f>
        <v>0</v>
      </c>
      <c r="EJ255" s="17">
        <f>FishAbundance!EJ255</f>
        <v>0</v>
      </c>
      <c r="EK255" s="17">
        <f>FishAbundance!EK255</f>
        <v>2</v>
      </c>
      <c r="EL255" s="17">
        <f>FishAbundance!EL255</f>
        <v>2</v>
      </c>
      <c r="EM255" s="17">
        <f>FishAbundance!EM255</f>
        <v>3</v>
      </c>
      <c r="EN255" s="17">
        <f>FishAbundance!EN255</f>
        <v>0</v>
      </c>
      <c r="EO255" s="17">
        <f>FishAbundance!EO255</f>
        <v>2</v>
      </c>
      <c r="EP255" s="17">
        <f>FishAbundance!EP255</f>
        <v>0</v>
      </c>
      <c r="EQ255" s="17">
        <f>FishAbundance!EQ255</f>
        <v>0</v>
      </c>
      <c r="ER255" s="17">
        <f>FishAbundance!ER255</f>
        <v>2</v>
      </c>
      <c r="ES255" s="17">
        <f>FishAbundance!ES255</f>
        <v>1</v>
      </c>
      <c r="ET255" s="17">
        <f>FishAbundance!ET255</f>
        <v>0</v>
      </c>
      <c r="EU255" s="17">
        <f>FishAbundance!EU255</f>
        <v>0</v>
      </c>
      <c r="EV255" s="17">
        <f>FishAbundance!EV255</f>
        <v>0</v>
      </c>
      <c r="EW255" s="17">
        <f>FishAbundance!EW255</f>
        <v>0</v>
      </c>
      <c r="EX255" s="17">
        <f>FishAbundance!EX255</f>
        <v>2</v>
      </c>
      <c r="EY255" s="17">
        <f>FishAbundance!EY255</f>
        <v>0</v>
      </c>
      <c r="EZ255" s="17">
        <f>FishAbundance!EZ255</f>
        <v>0</v>
      </c>
      <c r="FA255" s="17">
        <f>FishAbundance!FA255</f>
        <v>2</v>
      </c>
      <c r="FB255" s="17">
        <f>FishAbundance!FB255</f>
        <v>0</v>
      </c>
      <c r="FC255" s="17">
        <f>FishAbundance!FC255</f>
        <v>0</v>
      </c>
      <c r="FE255" s="17">
        <f>VLOOKUP($A255, SiteInfo!$A$2:$R$480, MATCH(FishAbundancePRIMER!FE$1, SiteInfo!$A$1:$R$1,0), 0)</f>
        <v>5</v>
      </c>
      <c r="FF255" s="17">
        <f>VLOOKUP($A255, SiteInfo!$A$2:$R$480, MATCH(FishAbundancePRIMER!FF$1, SiteInfo!$A$1:$R$1,0), 0)</f>
        <v>8</v>
      </c>
      <c r="FG255" s="17">
        <f>VLOOKUP($A255, SiteInfo!$A$2:$R$480, MATCH(FishAbundancePRIMER!FG$1, SiteInfo!$A$1:$R$1,0), 0)</f>
        <v>2000</v>
      </c>
      <c r="FH255" s="17" t="str">
        <f>VLOOKUP($A255, SiteInfo!$A$2:$R$480, MATCH(FishAbundancePRIMER!FH$1, SiteInfo!$A$1:$R$1,0), 0)</f>
        <v>CD</v>
      </c>
      <c r="FI255" s="17">
        <f>VLOOKUP($A255, SiteInfo!$A$2:$R$480, MATCH(FishAbundancePRIMER!FI$1, SiteInfo!$A$1:$R$1,0), 0)</f>
        <v>1</v>
      </c>
      <c r="FJ255" s="17" t="str">
        <f>VLOOKUP($A255, SiteInfo!$A$2:$R$480, MATCH(FishAbundancePRIMER!FJ$1, SiteInfo!$A$1:$R$1,0), 0)</f>
        <v>PKI Labrid Channel</v>
      </c>
      <c r="FK255" s="17" t="str">
        <f>VLOOKUP($A255, SiteInfo!$A$2:$R$480, MATCH(FishAbundancePRIMER!FK$1, SiteInfo!$A$1:$R$1,0), 0)</f>
        <v>Poor Knights Islands</v>
      </c>
      <c r="FL255" s="17" t="str">
        <f>VLOOKUP($A255, SiteInfo!$A$2:$R$480, MATCH(FishAbundancePRIMER!FL$1, SiteInfo!$A$1:$R$1,0), 0)</f>
        <v>PKI</v>
      </c>
      <c r="FM255" s="17" t="str">
        <f>VLOOKUP($A255, SiteInfo!$A$2:$R$480, MATCH(FishAbundancePRIMER!FM$1, SiteInfo!$A$1:$R$1,0), 0)</f>
        <v>Poor Knights Islands</v>
      </c>
      <c r="FN255" s="17" t="str">
        <f>VLOOKUP($A255, SiteInfo!$A$2:$R$480, MATCH(FishAbundancePRIMER!FN$1, SiteInfo!$A$1:$R$1,0), 0)</f>
        <v>Pk</v>
      </c>
      <c r="FO255" s="17" t="str">
        <f>VLOOKUP($A255, SiteInfo!$A$2:$R$480, MATCH(FishAbundancePRIMER!FO$1, SiteInfo!$A$1:$R$1,0), 0)</f>
        <v>NENI</v>
      </c>
    </row>
    <row r="256" spans="1:171" x14ac:dyDescent="0.25">
      <c r="A256" s="11" t="str">
        <f>FishAbundance!A256</f>
        <v>Pk5</v>
      </c>
      <c r="B256" s="17">
        <f>FishAbundance!B256</f>
        <v>0</v>
      </c>
      <c r="C256" s="17">
        <f>FishAbundance!C256</f>
        <v>0</v>
      </c>
      <c r="D256" s="17">
        <f>FishAbundance!D256</f>
        <v>0</v>
      </c>
      <c r="E256" s="17">
        <f>FishAbundance!E256</f>
        <v>0</v>
      </c>
      <c r="F256" s="17">
        <f>FishAbundance!F256</f>
        <v>0</v>
      </c>
      <c r="G256" s="17">
        <f>FishAbundance!G256</f>
        <v>0</v>
      </c>
      <c r="H256" s="17">
        <f>FishAbundance!H256</f>
        <v>0</v>
      </c>
      <c r="I256" s="17">
        <f>FishAbundance!I256</f>
        <v>0</v>
      </c>
      <c r="J256" s="17">
        <f>FishAbundance!J256</f>
        <v>0</v>
      </c>
      <c r="K256" s="17">
        <f>FishAbundance!K256</f>
        <v>0</v>
      </c>
      <c r="L256" s="17">
        <f>FishAbundance!L256</f>
        <v>0</v>
      </c>
      <c r="M256" s="17">
        <f>FishAbundance!M256</f>
        <v>0</v>
      </c>
      <c r="N256" s="17">
        <f>FishAbundance!N256</f>
        <v>0</v>
      </c>
      <c r="O256" s="17">
        <f>FishAbundance!O256</f>
        <v>0</v>
      </c>
      <c r="P256" s="17">
        <f>FishAbundance!P256</f>
        <v>0</v>
      </c>
      <c r="Q256" s="17">
        <f>FishAbundance!Q256</f>
        <v>0</v>
      </c>
      <c r="R256" s="17">
        <f>FishAbundance!R256</f>
        <v>0</v>
      </c>
      <c r="S256" s="17">
        <f>FishAbundance!S256</f>
        <v>0</v>
      </c>
      <c r="T256" s="17">
        <f>FishAbundance!T256</f>
        <v>0</v>
      </c>
      <c r="U256" s="17">
        <f>FishAbundance!U256</f>
        <v>0</v>
      </c>
      <c r="V256" s="17">
        <f>FishAbundance!V256</f>
        <v>2</v>
      </c>
      <c r="W256" s="17">
        <f>FishAbundance!W256</f>
        <v>0</v>
      </c>
      <c r="X256" s="17">
        <f>FishAbundance!X256</f>
        <v>0</v>
      </c>
      <c r="Y256" s="17">
        <f>FishAbundance!Y256</f>
        <v>0</v>
      </c>
      <c r="Z256" s="17">
        <f>FishAbundance!Z256</f>
        <v>0</v>
      </c>
      <c r="AA256" s="17">
        <f>FishAbundance!AA256</f>
        <v>2</v>
      </c>
      <c r="AB256" s="17">
        <f>FishAbundance!AB256</f>
        <v>0</v>
      </c>
      <c r="AC256" s="17">
        <f>FishAbundance!AC256</f>
        <v>0</v>
      </c>
      <c r="AD256" s="17">
        <f>FishAbundance!AD256</f>
        <v>2</v>
      </c>
      <c r="AE256" s="17">
        <f>FishAbundance!AE256</f>
        <v>0</v>
      </c>
      <c r="AF256" s="17">
        <f>FishAbundance!AF256</f>
        <v>0</v>
      </c>
      <c r="AG256" s="17">
        <f>FishAbundance!AG256</f>
        <v>0</v>
      </c>
      <c r="AH256" s="17">
        <f>FishAbundance!AH256</f>
        <v>0</v>
      </c>
      <c r="AI256" s="17">
        <f>FishAbundance!AI256</f>
        <v>0</v>
      </c>
      <c r="AJ256" s="17">
        <f>FishAbundance!AJ256</f>
        <v>0</v>
      </c>
      <c r="AK256" s="17">
        <f>FishAbundance!AK256</f>
        <v>0</v>
      </c>
      <c r="AL256" s="17">
        <f>FishAbundance!AL256</f>
        <v>2</v>
      </c>
      <c r="AM256" s="17">
        <f>FishAbundance!AM256</f>
        <v>0</v>
      </c>
      <c r="AN256" s="17">
        <f>FishAbundance!AN256</f>
        <v>0</v>
      </c>
      <c r="AO256" s="17">
        <f>FishAbundance!AO256</f>
        <v>0</v>
      </c>
      <c r="AP256" s="17">
        <f>FishAbundance!AP256</f>
        <v>2</v>
      </c>
      <c r="AQ256" s="17">
        <f>FishAbundance!AQ256</f>
        <v>0</v>
      </c>
      <c r="AR256" s="17">
        <f>FishAbundance!AR256</f>
        <v>0</v>
      </c>
      <c r="AS256" s="17">
        <f>FishAbundance!AS256</f>
        <v>3</v>
      </c>
      <c r="AT256" s="17">
        <f>FishAbundance!AT256</f>
        <v>2</v>
      </c>
      <c r="AU256" s="17">
        <f>FishAbundance!AU256</f>
        <v>0</v>
      </c>
      <c r="AV256" s="17">
        <f>FishAbundance!AV256</f>
        <v>0</v>
      </c>
      <c r="AW256" s="17">
        <f>FishAbundance!AW256</f>
        <v>0</v>
      </c>
      <c r="AX256" s="17">
        <f>FishAbundance!AX256</f>
        <v>2</v>
      </c>
      <c r="AY256" s="17">
        <f>FishAbundance!AY256</f>
        <v>2</v>
      </c>
      <c r="AZ256" s="17">
        <f>FishAbundance!AZ256</f>
        <v>0</v>
      </c>
      <c r="BA256" s="17">
        <f>FishAbundance!BA256</f>
        <v>3</v>
      </c>
      <c r="BB256" s="17">
        <f>FishAbundance!BB256</f>
        <v>0</v>
      </c>
      <c r="BC256" s="17">
        <f>FishAbundance!BC256</f>
        <v>2</v>
      </c>
      <c r="BD256" s="17">
        <f>FishAbundance!BD256</f>
        <v>1</v>
      </c>
      <c r="BE256" s="17">
        <f>FishAbundance!BE256</f>
        <v>0</v>
      </c>
      <c r="BF256" s="17">
        <f>FishAbundance!BF256</f>
        <v>0</v>
      </c>
      <c r="BG256" s="17">
        <f>FishAbundance!BG256</f>
        <v>0</v>
      </c>
      <c r="BH256" s="17">
        <f>FishAbundance!BH256</f>
        <v>0</v>
      </c>
      <c r="BI256" s="17">
        <f>FishAbundance!BI256</f>
        <v>0</v>
      </c>
      <c r="BJ256" s="17">
        <f>FishAbundance!BJ256</f>
        <v>2</v>
      </c>
      <c r="BK256" s="17">
        <f>FishAbundance!BK256</f>
        <v>2</v>
      </c>
      <c r="BL256" s="17">
        <f>FishAbundance!BL256</f>
        <v>0</v>
      </c>
      <c r="BM256" s="17">
        <f>FishAbundance!BM256</f>
        <v>0</v>
      </c>
      <c r="BN256" s="17">
        <f>FishAbundance!BN256</f>
        <v>0</v>
      </c>
      <c r="BO256" s="17">
        <f>FishAbundance!BO256</f>
        <v>3</v>
      </c>
      <c r="BP256" s="17">
        <f>FishAbundance!BP256</f>
        <v>0</v>
      </c>
      <c r="BQ256" s="17">
        <f>FishAbundance!BQ256</f>
        <v>0</v>
      </c>
      <c r="BR256" s="17">
        <f>FishAbundance!BR256</f>
        <v>0</v>
      </c>
      <c r="BS256" s="17">
        <f>FishAbundance!BS256</f>
        <v>2</v>
      </c>
      <c r="BT256" s="17">
        <f>FishAbundance!BT256</f>
        <v>0</v>
      </c>
      <c r="BU256" s="17">
        <f>FishAbundance!BU256</f>
        <v>0</v>
      </c>
      <c r="BV256" s="17">
        <f>FishAbundance!BV256</f>
        <v>0</v>
      </c>
      <c r="BW256" s="17">
        <f>FishAbundance!BW256</f>
        <v>0</v>
      </c>
      <c r="BX256" s="17">
        <f>FishAbundance!BX256</f>
        <v>0</v>
      </c>
      <c r="BY256" s="17">
        <f>FishAbundance!BY256</f>
        <v>0</v>
      </c>
      <c r="BZ256" s="17">
        <f>FishAbundance!BZ256</f>
        <v>3</v>
      </c>
      <c r="CA256" s="17">
        <f>FishAbundance!CA256</f>
        <v>1</v>
      </c>
      <c r="CB256" s="17">
        <f>FishAbundance!CB256</f>
        <v>0</v>
      </c>
      <c r="CC256" s="17">
        <f>FishAbundance!CC256</f>
        <v>0</v>
      </c>
      <c r="CD256" s="17">
        <f>FishAbundance!CD256</f>
        <v>0</v>
      </c>
      <c r="CE256" s="17">
        <f>FishAbundance!CE256</f>
        <v>0</v>
      </c>
      <c r="CF256" s="17">
        <f>FishAbundance!CF256</f>
        <v>0</v>
      </c>
      <c r="CG256" s="17">
        <f>FishAbundance!CG256</f>
        <v>4</v>
      </c>
      <c r="CH256" s="17">
        <f>FishAbundance!CH256</f>
        <v>0</v>
      </c>
      <c r="CI256" s="17">
        <f>FishAbundance!CI256</f>
        <v>0</v>
      </c>
      <c r="CJ256" s="17">
        <f>FishAbundance!CJ256</f>
        <v>0</v>
      </c>
      <c r="CK256" s="17">
        <f>FishAbundance!CK256</f>
        <v>0</v>
      </c>
      <c r="CL256" s="17">
        <f>FishAbundance!CL256</f>
        <v>0</v>
      </c>
      <c r="CM256" s="17">
        <f>FishAbundance!CM256</f>
        <v>2</v>
      </c>
      <c r="CN256" s="17">
        <f>FishAbundance!CN256</f>
        <v>0</v>
      </c>
      <c r="CO256" s="17">
        <f>FishAbundance!CO256</f>
        <v>0</v>
      </c>
      <c r="CP256" s="17">
        <f>FishAbundance!CP256</f>
        <v>1</v>
      </c>
      <c r="CQ256" s="17">
        <f>FishAbundance!CQ256</f>
        <v>0</v>
      </c>
      <c r="CR256" s="17">
        <f>FishAbundance!CR256</f>
        <v>0</v>
      </c>
      <c r="CS256" s="17">
        <f>FishAbundance!CS256</f>
        <v>2</v>
      </c>
      <c r="CT256" s="17">
        <f>FishAbundance!CT256</f>
        <v>3</v>
      </c>
      <c r="CU256" s="17">
        <f>FishAbundance!CU256</f>
        <v>0</v>
      </c>
      <c r="CV256" s="17">
        <f>FishAbundance!CV256</f>
        <v>0</v>
      </c>
      <c r="CW256" s="17">
        <f>FishAbundance!CW256</f>
        <v>0</v>
      </c>
      <c r="CX256" s="17">
        <f>FishAbundance!CX256</f>
        <v>0</v>
      </c>
      <c r="CY256" s="17">
        <f>FishAbundance!CY256</f>
        <v>0</v>
      </c>
      <c r="CZ256" s="17">
        <f>FishAbundance!CZ256</f>
        <v>0</v>
      </c>
      <c r="DA256" s="17">
        <f>FishAbundance!DA256</f>
        <v>0</v>
      </c>
      <c r="DB256" s="17">
        <f>FishAbundance!DB256</f>
        <v>0</v>
      </c>
      <c r="DC256" s="17">
        <f>FishAbundance!DC256</f>
        <v>1</v>
      </c>
      <c r="DD256" s="17">
        <f>FishAbundance!DD256</f>
        <v>2</v>
      </c>
      <c r="DE256" s="17">
        <f>FishAbundance!DE256</f>
        <v>2</v>
      </c>
      <c r="DF256" s="17">
        <f>FishAbundance!DF256</f>
        <v>0</v>
      </c>
      <c r="DG256" s="17">
        <f>FishAbundance!DG256</f>
        <v>2</v>
      </c>
      <c r="DH256" s="17">
        <f>FishAbundance!DH256</f>
        <v>0</v>
      </c>
      <c r="DI256" s="17">
        <f>FishAbundance!DI256</f>
        <v>0</v>
      </c>
      <c r="DJ256" s="17">
        <f>FishAbundance!DJ256</f>
        <v>0</v>
      </c>
      <c r="DK256" s="17">
        <f>FishAbundance!DK256</f>
        <v>2</v>
      </c>
      <c r="DL256" s="17">
        <f>FishAbundance!DL256</f>
        <v>0</v>
      </c>
      <c r="DM256" s="17">
        <f>FishAbundance!DM256</f>
        <v>0</v>
      </c>
      <c r="DN256" s="17">
        <f>FishAbundance!DN256</f>
        <v>0</v>
      </c>
      <c r="DO256" s="17">
        <f>FishAbundance!DO256</f>
        <v>0</v>
      </c>
      <c r="DP256" s="17">
        <f>FishAbundance!DP256</f>
        <v>0</v>
      </c>
      <c r="DQ256" s="17">
        <f>FishAbundance!DQ256</f>
        <v>0</v>
      </c>
      <c r="DR256" s="17">
        <f>FishAbundance!DR256</f>
        <v>0</v>
      </c>
      <c r="DS256" s="17">
        <f>FishAbundance!DS256</f>
        <v>0</v>
      </c>
      <c r="DT256" s="17">
        <f>FishAbundance!DT256</f>
        <v>0</v>
      </c>
      <c r="DU256" s="17">
        <f>FishAbundance!DU256</f>
        <v>0</v>
      </c>
      <c r="DV256" s="17">
        <f>FishAbundance!DV256</f>
        <v>0</v>
      </c>
      <c r="DW256" s="17">
        <f>FishAbundance!DW256</f>
        <v>0</v>
      </c>
      <c r="DX256" s="17">
        <f>FishAbundance!DX256</f>
        <v>0</v>
      </c>
      <c r="DY256" s="17">
        <f>FishAbundance!DY256</f>
        <v>0</v>
      </c>
      <c r="DZ256" s="17">
        <f>FishAbundance!DZ256</f>
        <v>0</v>
      </c>
      <c r="EA256" s="17">
        <f>FishAbundance!EA256</f>
        <v>0</v>
      </c>
      <c r="EB256" s="17">
        <f>FishAbundance!EB256</f>
        <v>0</v>
      </c>
      <c r="EC256" s="17">
        <f>FishAbundance!EC256</f>
        <v>0</v>
      </c>
      <c r="ED256" s="17">
        <f>FishAbundance!ED256</f>
        <v>0</v>
      </c>
      <c r="EE256" s="17">
        <f>FishAbundance!EE256</f>
        <v>0</v>
      </c>
      <c r="EF256" s="17">
        <f>FishAbundance!EF256</f>
        <v>0</v>
      </c>
      <c r="EG256" s="17">
        <f>FishAbundance!EG256</f>
        <v>0</v>
      </c>
      <c r="EH256" s="17">
        <f>FishAbundance!EH256</f>
        <v>0</v>
      </c>
      <c r="EI256" s="17">
        <f>FishAbundance!EI256</f>
        <v>0</v>
      </c>
      <c r="EJ256" s="17">
        <f>FishAbundance!EJ256</f>
        <v>0</v>
      </c>
      <c r="EK256" s="17">
        <f>FishAbundance!EK256</f>
        <v>3</v>
      </c>
      <c r="EL256" s="17">
        <f>FishAbundance!EL256</f>
        <v>3</v>
      </c>
      <c r="EM256" s="17">
        <f>FishAbundance!EM256</f>
        <v>3</v>
      </c>
      <c r="EN256" s="17">
        <f>FishAbundance!EN256</f>
        <v>0</v>
      </c>
      <c r="EO256" s="17">
        <f>FishAbundance!EO256</f>
        <v>2</v>
      </c>
      <c r="EP256" s="17">
        <f>FishAbundance!EP256</f>
        <v>0</v>
      </c>
      <c r="EQ256" s="17">
        <f>FishAbundance!EQ256</f>
        <v>0</v>
      </c>
      <c r="ER256" s="17">
        <f>FishAbundance!ER256</f>
        <v>3</v>
      </c>
      <c r="ES256" s="17">
        <f>FishAbundance!ES256</f>
        <v>1</v>
      </c>
      <c r="ET256" s="17">
        <f>FishAbundance!ET256</f>
        <v>0</v>
      </c>
      <c r="EU256" s="17">
        <f>FishAbundance!EU256</f>
        <v>0</v>
      </c>
      <c r="EV256" s="17">
        <f>FishAbundance!EV256</f>
        <v>0</v>
      </c>
      <c r="EW256" s="17">
        <f>FishAbundance!EW256</f>
        <v>0</v>
      </c>
      <c r="EX256" s="17">
        <f>FishAbundance!EX256</f>
        <v>2</v>
      </c>
      <c r="EY256" s="17">
        <f>FishAbundance!EY256</f>
        <v>0</v>
      </c>
      <c r="EZ256" s="17">
        <f>FishAbundance!EZ256</f>
        <v>0</v>
      </c>
      <c r="FA256" s="17">
        <f>FishAbundance!FA256</f>
        <v>0</v>
      </c>
      <c r="FB256" s="17">
        <f>FishAbundance!FB256</f>
        <v>0</v>
      </c>
      <c r="FC256" s="17">
        <f>FishAbundance!FC256</f>
        <v>0</v>
      </c>
      <c r="FE256" s="17">
        <f>VLOOKUP($A256, SiteInfo!$A$2:$R$480, MATCH(FishAbundancePRIMER!FE$1, SiteInfo!$A$1:$R$1,0), 0)</f>
        <v>15</v>
      </c>
      <c r="FF256" s="17">
        <f>VLOOKUP($A256, SiteInfo!$A$2:$R$480, MATCH(FishAbundancePRIMER!FF$1, SiteInfo!$A$1:$R$1,0), 0)</f>
        <v>3</v>
      </c>
      <c r="FG256" s="17">
        <f>VLOOKUP($A256, SiteInfo!$A$2:$R$480, MATCH(FishAbundancePRIMER!FG$1, SiteInfo!$A$1:$R$1,0), 0)</f>
        <v>2001</v>
      </c>
      <c r="FH256" s="17" t="str">
        <f>VLOOKUP($A256, SiteInfo!$A$2:$R$480, MATCH(FishAbundancePRIMER!FH$1, SiteInfo!$A$1:$R$1,0), 0)</f>
        <v>CD</v>
      </c>
      <c r="FI256" s="17">
        <f>VLOOKUP($A256, SiteInfo!$A$2:$R$480, MATCH(FishAbundancePRIMER!FI$1, SiteInfo!$A$1:$R$1,0), 0)</f>
        <v>2</v>
      </c>
      <c r="FJ256" s="17" t="str">
        <f>VLOOKUP($A256, SiteInfo!$A$2:$R$480, MATCH(FishAbundancePRIMER!FJ$1, SiteInfo!$A$1:$R$1,0), 0)</f>
        <v>PKI NW Tawhiti Rahi</v>
      </c>
      <c r="FK256" s="17" t="str">
        <f>VLOOKUP($A256, SiteInfo!$A$2:$R$480, MATCH(FishAbundancePRIMER!FK$1, SiteInfo!$A$1:$R$1,0), 0)</f>
        <v>Poor Knights Islands</v>
      </c>
      <c r="FL256" s="17" t="str">
        <f>VLOOKUP($A256, SiteInfo!$A$2:$R$480, MATCH(FishAbundancePRIMER!FL$1, SiteInfo!$A$1:$R$1,0), 0)</f>
        <v>PKI</v>
      </c>
      <c r="FM256" s="17" t="str">
        <f>VLOOKUP($A256, SiteInfo!$A$2:$R$480, MATCH(FishAbundancePRIMER!FM$1, SiteInfo!$A$1:$R$1,0), 0)</f>
        <v>Poor Knights Islands</v>
      </c>
      <c r="FN256" s="17" t="str">
        <f>VLOOKUP($A256, SiteInfo!$A$2:$R$480, MATCH(FishAbundancePRIMER!FN$1, SiteInfo!$A$1:$R$1,0), 0)</f>
        <v>Pk</v>
      </c>
      <c r="FO256" s="17" t="str">
        <f>VLOOKUP($A256, SiteInfo!$A$2:$R$480, MATCH(FishAbundancePRIMER!FO$1, SiteInfo!$A$1:$R$1,0), 0)</f>
        <v>NENI</v>
      </c>
    </row>
    <row r="257" spans="1:171" x14ac:dyDescent="0.25">
      <c r="A257" s="11" t="str">
        <f>FishAbundance!A257</f>
        <v>Pk6</v>
      </c>
      <c r="B257" s="17">
        <f>FishAbundance!B257</f>
        <v>0</v>
      </c>
      <c r="C257" s="17">
        <f>FishAbundance!C257</f>
        <v>0</v>
      </c>
      <c r="D257" s="17">
        <f>FishAbundance!D257</f>
        <v>0</v>
      </c>
      <c r="E257" s="17">
        <f>FishAbundance!E257</f>
        <v>0</v>
      </c>
      <c r="F257" s="17">
        <f>FishAbundance!F257</f>
        <v>0</v>
      </c>
      <c r="G257" s="17">
        <f>FishAbundance!G257</f>
        <v>0</v>
      </c>
      <c r="H257" s="17">
        <f>FishAbundance!H257</f>
        <v>2</v>
      </c>
      <c r="I257" s="17">
        <f>FishAbundance!I257</f>
        <v>0</v>
      </c>
      <c r="J257" s="17">
        <f>FishAbundance!J257</f>
        <v>0</v>
      </c>
      <c r="K257" s="17">
        <f>FishAbundance!K257</f>
        <v>1</v>
      </c>
      <c r="L257" s="17">
        <f>FishAbundance!L257</f>
        <v>1</v>
      </c>
      <c r="M257" s="17">
        <f>FishAbundance!M257</f>
        <v>0</v>
      </c>
      <c r="N257" s="17">
        <f>FishAbundance!N257</f>
        <v>0</v>
      </c>
      <c r="O257" s="17">
        <f>FishAbundance!O257</f>
        <v>0</v>
      </c>
      <c r="P257" s="17">
        <f>FishAbundance!P257</f>
        <v>0</v>
      </c>
      <c r="Q257" s="17">
        <f>FishAbundance!Q257</f>
        <v>0</v>
      </c>
      <c r="R257" s="17">
        <f>FishAbundance!R257</f>
        <v>0</v>
      </c>
      <c r="S257" s="17">
        <f>FishAbundance!S257</f>
        <v>0</v>
      </c>
      <c r="T257" s="17">
        <f>FishAbundance!T257</f>
        <v>0</v>
      </c>
      <c r="U257" s="17">
        <f>FishAbundance!U257</f>
        <v>0</v>
      </c>
      <c r="V257" s="17">
        <f>FishAbundance!V257</f>
        <v>0</v>
      </c>
      <c r="W257" s="17">
        <f>FishAbundance!W257</f>
        <v>0</v>
      </c>
      <c r="X257" s="17">
        <f>FishAbundance!X257</f>
        <v>0</v>
      </c>
      <c r="Y257" s="17">
        <f>FishAbundance!Y257</f>
        <v>0</v>
      </c>
      <c r="Z257" s="17">
        <f>FishAbundance!Z257</f>
        <v>0</v>
      </c>
      <c r="AA257" s="17">
        <f>FishAbundance!AA257</f>
        <v>0</v>
      </c>
      <c r="AB257" s="17">
        <f>FishAbundance!AB257</f>
        <v>0</v>
      </c>
      <c r="AC257" s="17">
        <f>FishAbundance!AC257</f>
        <v>0</v>
      </c>
      <c r="AD257" s="17">
        <f>FishAbundance!AD257</f>
        <v>2</v>
      </c>
      <c r="AE257" s="17">
        <f>FishAbundance!AE257</f>
        <v>0</v>
      </c>
      <c r="AF257" s="17">
        <f>FishAbundance!AF257</f>
        <v>0</v>
      </c>
      <c r="AG257" s="17">
        <f>FishAbundance!AG257</f>
        <v>0</v>
      </c>
      <c r="AH257" s="17">
        <f>FishAbundance!AH257</f>
        <v>0</v>
      </c>
      <c r="AI257" s="17">
        <f>FishAbundance!AI257</f>
        <v>0</v>
      </c>
      <c r="AJ257" s="17">
        <f>FishAbundance!AJ257</f>
        <v>0</v>
      </c>
      <c r="AK257" s="17">
        <f>FishAbundance!AK257</f>
        <v>0</v>
      </c>
      <c r="AL257" s="17">
        <f>FishAbundance!AL257</f>
        <v>0</v>
      </c>
      <c r="AM257" s="17">
        <f>FishAbundance!AM257</f>
        <v>0</v>
      </c>
      <c r="AN257" s="17">
        <f>FishAbundance!AN257</f>
        <v>0</v>
      </c>
      <c r="AO257" s="17">
        <f>FishAbundance!AO257</f>
        <v>0</v>
      </c>
      <c r="AP257" s="17">
        <f>FishAbundance!AP257</f>
        <v>0</v>
      </c>
      <c r="AQ257" s="17">
        <f>FishAbundance!AQ257</f>
        <v>0</v>
      </c>
      <c r="AR257" s="17">
        <f>FishAbundance!AR257</f>
        <v>2</v>
      </c>
      <c r="AS257" s="17">
        <f>FishAbundance!AS257</f>
        <v>0</v>
      </c>
      <c r="AT257" s="17">
        <f>FishAbundance!AT257</f>
        <v>4</v>
      </c>
      <c r="AU257" s="17">
        <f>FishAbundance!AU257</f>
        <v>0</v>
      </c>
      <c r="AV257" s="17">
        <f>FishAbundance!AV257</f>
        <v>0</v>
      </c>
      <c r="AW257" s="17">
        <f>FishAbundance!AW257</f>
        <v>0</v>
      </c>
      <c r="AX257" s="17">
        <f>FishAbundance!AX257</f>
        <v>2</v>
      </c>
      <c r="AY257" s="17">
        <f>FishAbundance!AY257</f>
        <v>0</v>
      </c>
      <c r="AZ257" s="17">
        <f>FishAbundance!AZ257</f>
        <v>0</v>
      </c>
      <c r="BA257" s="17">
        <f>FishAbundance!BA257</f>
        <v>3</v>
      </c>
      <c r="BB257" s="17">
        <f>FishAbundance!BB257</f>
        <v>0</v>
      </c>
      <c r="BC257" s="17">
        <f>FishAbundance!BC257</f>
        <v>0</v>
      </c>
      <c r="BD257" s="17">
        <f>FishAbundance!BD257</f>
        <v>2</v>
      </c>
      <c r="BE257" s="17">
        <f>FishAbundance!BE257</f>
        <v>0</v>
      </c>
      <c r="BF257" s="17">
        <f>FishAbundance!BF257</f>
        <v>0</v>
      </c>
      <c r="BG257" s="17">
        <f>FishAbundance!BG257</f>
        <v>0</v>
      </c>
      <c r="BH257" s="17">
        <f>FishAbundance!BH257</f>
        <v>0</v>
      </c>
      <c r="BI257" s="17">
        <f>FishAbundance!BI257</f>
        <v>0</v>
      </c>
      <c r="BJ257" s="17">
        <f>FishAbundance!BJ257</f>
        <v>3</v>
      </c>
      <c r="BK257" s="17">
        <f>FishAbundance!BK257</f>
        <v>0</v>
      </c>
      <c r="BL257" s="17">
        <f>FishAbundance!BL257</f>
        <v>0</v>
      </c>
      <c r="BM257" s="17">
        <f>FishAbundance!BM257</f>
        <v>0</v>
      </c>
      <c r="BN257" s="17">
        <f>FishAbundance!BN257</f>
        <v>0</v>
      </c>
      <c r="BO257" s="17">
        <f>FishAbundance!BO257</f>
        <v>0</v>
      </c>
      <c r="BP257" s="17">
        <f>FishAbundance!BP257</f>
        <v>0</v>
      </c>
      <c r="BQ257" s="17">
        <f>FishAbundance!BQ257</f>
        <v>0</v>
      </c>
      <c r="BR257" s="17">
        <f>FishAbundance!BR257</f>
        <v>0</v>
      </c>
      <c r="BS257" s="17">
        <f>FishAbundance!BS257</f>
        <v>4</v>
      </c>
      <c r="BT257" s="17">
        <f>FishAbundance!BT257</f>
        <v>2</v>
      </c>
      <c r="BU257" s="17">
        <f>FishAbundance!BU257</f>
        <v>0</v>
      </c>
      <c r="BV257" s="17">
        <f>FishAbundance!BV257</f>
        <v>1</v>
      </c>
      <c r="BW257" s="17">
        <f>FishAbundance!BW257</f>
        <v>0</v>
      </c>
      <c r="BX257" s="17">
        <f>FishAbundance!BX257</f>
        <v>0</v>
      </c>
      <c r="BY257" s="17">
        <f>FishAbundance!BY257</f>
        <v>0</v>
      </c>
      <c r="BZ257" s="17">
        <f>FishAbundance!BZ257</f>
        <v>0</v>
      </c>
      <c r="CA257" s="17">
        <f>FishAbundance!CA257</f>
        <v>2</v>
      </c>
      <c r="CB257" s="17">
        <f>FishAbundance!CB257</f>
        <v>0</v>
      </c>
      <c r="CC257" s="17">
        <f>FishAbundance!CC257</f>
        <v>0</v>
      </c>
      <c r="CD257" s="17">
        <f>FishAbundance!CD257</f>
        <v>0</v>
      </c>
      <c r="CE257" s="17">
        <f>FishAbundance!CE257</f>
        <v>0</v>
      </c>
      <c r="CF257" s="17">
        <f>FishAbundance!CF257</f>
        <v>0</v>
      </c>
      <c r="CG257" s="17">
        <f>FishAbundance!CG257</f>
        <v>4</v>
      </c>
      <c r="CH257" s="17">
        <f>FishAbundance!CH257</f>
        <v>0</v>
      </c>
      <c r="CI257" s="17">
        <f>FishAbundance!CI257</f>
        <v>0</v>
      </c>
      <c r="CJ257" s="17">
        <f>FishAbundance!CJ257</f>
        <v>0</v>
      </c>
      <c r="CK257" s="17">
        <f>FishAbundance!CK257</f>
        <v>0</v>
      </c>
      <c r="CL257" s="17">
        <f>FishAbundance!CL257</f>
        <v>0</v>
      </c>
      <c r="CM257" s="17">
        <f>FishAbundance!CM257</f>
        <v>2</v>
      </c>
      <c r="CN257" s="17">
        <f>FishAbundance!CN257</f>
        <v>2</v>
      </c>
      <c r="CO257" s="17">
        <f>FishAbundance!CO257</f>
        <v>0</v>
      </c>
      <c r="CP257" s="17">
        <f>FishAbundance!CP257</f>
        <v>0</v>
      </c>
      <c r="CQ257" s="17">
        <f>FishAbundance!CQ257</f>
        <v>0</v>
      </c>
      <c r="CR257" s="17">
        <f>FishAbundance!CR257</f>
        <v>0</v>
      </c>
      <c r="CS257" s="17">
        <f>FishAbundance!CS257</f>
        <v>2</v>
      </c>
      <c r="CT257" s="17">
        <f>FishAbundance!CT257</f>
        <v>2</v>
      </c>
      <c r="CU257" s="17">
        <f>FishAbundance!CU257</f>
        <v>0</v>
      </c>
      <c r="CV257" s="17">
        <f>FishAbundance!CV257</f>
        <v>0</v>
      </c>
      <c r="CW257" s="17">
        <f>FishAbundance!CW257</f>
        <v>0</v>
      </c>
      <c r="CX257" s="17">
        <f>FishAbundance!CX257</f>
        <v>0</v>
      </c>
      <c r="CY257" s="17">
        <f>FishAbundance!CY257</f>
        <v>0</v>
      </c>
      <c r="CZ257" s="17">
        <f>FishAbundance!CZ257</f>
        <v>0</v>
      </c>
      <c r="DA257" s="17">
        <f>FishAbundance!DA257</f>
        <v>2</v>
      </c>
      <c r="DB257" s="17">
        <f>FishAbundance!DB257</f>
        <v>0</v>
      </c>
      <c r="DC257" s="17">
        <f>FishAbundance!DC257</f>
        <v>2</v>
      </c>
      <c r="DD257" s="17">
        <f>FishAbundance!DD257</f>
        <v>0</v>
      </c>
      <c r="DE257" s="17">
        <f>FishAbundance!DE257</f>
        <v>2</v>
      </c>
      <c r="DF257" s="17">
        <f>FishAbundance!DF257</f>
        <v>2</v>
      </c>
      <c r="DG257" s="17">
        <f>FishAbundance!DG257</f>
        <v>0</v>
      </c>
      <c r="DH257" s="17">
        <f>FishAbundance!DH257</f>
        <v>0</v>
      </c>
      <c r="DI257" s="17">
        <f>FishAbundance!DI257</f>
        <v>0</v>
      </c>
      <c r="DJ257" s="17">
        <f>FishAbundance!DJ257</f>
        <v>0</v>
      </c>
      <c r="DK257" s="17">
        <f>FishAbundance!DK257</f>
        <v>2</v>
      </c>
      <c r="DL257" s="17">
        <f>FishAbundance!DL257</f>
        <v>0</v>
      </c>
      <c r="DM257" s="17">
        <f>FishAbundance!DM257</f>
        <v>0</v>
      </c>
      <c r="DN257" s="17">
        <f>FishAbundance!DN257</f>
        <v>0</v>
      </c>
      <c r="DO257" s="17">
        <f>FishAbundance!DO257</f>
        <v>0</v>
      </c>
      <c r="DP257" s="17">
        <f>FishAbundance!DP257</f>
        <v>0</v>
      </c>
      <c r="DQ257" s="17">
        <f>FishAbundance!DQ257</f>
        <v>0</v>
      </c>
      <c r="DR257" s="17">
        <f>FishAbundance!DR257</f>
        <v>0</v>
      </c>
      <c r="DS257" s="17">
        <f>FishAbundance!DS257</f>
        <v>1</v>
      </c>
      <c r="DT257" s="17">
        <f>FishAbundance!DT257</f>
        <v>0</v>
      </c>
      <c r="DU257" s="17">
        <f>FishAbundance!DU257</f>
        <v>0</v>
      </c>
      <c r="DV257" s="17">
        <f>FishAbundance!DV257</f>
        <v>0</v>
      </c>
      <c r="DW257" s="17">
        <f>FishAbundance!DW257</f>
        <v>0</v>
      </c>
      <c r="DX257" s="17">
        <f>FishAbundance!DX257</f>
        <v>0</v>
      </c>
      <c r="DY257" s="17">
        <f>FishAbundance!DY257</f>
        <v>0</v>
      </c>
      <c r="DZ257" s="17">
        <f>FishAbundance!DZ257</f>
        <v>2</v>
      </c>
      <c r="EA257" s="17">
        <f>FishAbundance!EA257</f>
        <v>0</v>
      </c>
      <c r="EB257" s="17">
        <f>FishAbundance!EB257</f>
        <v>2</v>
      </c>
      <c r="EC257" s="17">
        <f>FishAbundance!EC257</f>
        <v>0</v>
      </c>
      <c r="ED257" s="17">
        <f>FishAbundance!ED257</f>
        <v>0</v>
      </c>
      <c r="EE257" s="17">
        <f>FishAbundance!EE257</f>
        <v>0</v>
      </c>
      <c r="EF257" s="17">
        <f>FishAbundance!EF257</f>
        <v>0</v>
      </c>
      <c r="EG257" s="17">
        <f>FishAbundance!EG257</f>
        <v>0</v>
      </c>
      <c r="EH257" s="17">
        <f>FishAbundance!EH257</f>
        <v>0</v>
      </c>
      <c r="EI257" s="17">
        <f>FishAbundance!EI257</f>
        <v>0</v>
      </c>
      <c r="EJ257" s="17">
        <f>FishAbundance!EJ257</f>
        <v>2</v>
      </c>
      <c r="EK257" s="17">
        <f>FishAbundance!EK257</f>
        <v>0</v>
      </c>
      <c r="EL257" s="17">
        <f>FishAbundance!EL257</f>
        <v>2</v>
      </c>
      <c r="EM257" s="17">
        <f>FishAbundance!EM257</f>
        <v>2</v>
      </c>
      <c r="EN257" s="17">
        <f>FishAbundance!EN257</f>
        <v>0</v>
      </c>
      <c r="EO257" s="17">
        <f>FishAbundance!EO257</f>
        <v>0</v>
      </c>
      <c r="EP257" s="17">
        <f>FishAbundance!EP257</f>
        <v>0</v>
      </c>
      <c r="EQ257" s="17">
        <f>FishAbundance!EQ257</f>
        <v>0</v>
      </c>
      <c r="ER257" s="17">
        <f>FishAbundance!ER257</f>
        <v>2</v>
      </c>
      <c r="ES257" s="17">
        <f>FishAbundance!ES257</f>
        <v>0</v>
      </c>
      <c r="ET257" s="17">
        <f>FishAbundance!ET257</f>
        <v>0</v>
      </c>
      <c r="EU257" s="17">
        <f>FishAbundance!EU257</f>
        <v>0</v>
      </c>
      <c r="EV257" s="17">
        <f>FishAbundance!EV257</f>
        <v>0</v>
      </c>
      <c r="EW257" s="17">
        <f>FishAbundance!EW257</f>
        <v>0</v>
      </c>
      <c r="EX257" s="17">
        <f>FishAbundance!EX257</f>
        <v>3</v>
      </c>
      <c r="EY257" s="17">
        <f>FishAbundance!EY257</f>
        <v>0</v>
      </c>
      <c r="EZ257" s="17">
        <f>FishAbundance!EZ257</f>
        <v>0</v>
      </c>
      <c r="FA257" s="17">
        <f>FishAbundance!FA257</f>
        <v>0</v>
      </c>
      <c r="FB257" s="17">
        <f>FishAbundance!FB257</f>
        <v>0</v>
      </c>
      <c r="FC257" s="17">
        <f>FishAbundance!FC257</f>
        <v>0</v>
      </c>
      <c r="FE257" s="17">
        <f>VLOOKUP($A257, SiteInfo!$A$2:$R$480, MATCH(FishAbundancePRIMER!FE$1, SiteInfo!$A$1:$R$1,0), 0)</f>
        <v>11</v>
      </c>
      <c r="FF257" s="17">
        <f>VLOOKUP($A257, SiteInfo!$A$2:$R$480, MATCH(FishAbundancePRIMER!FF$1, SiteInfo!$A$1:$R$1,0), 0)</f>
        <v>5</v>
      </c>
      <c r="FG257" s="17">
        <f>VLOOKUP($A257, SiteInfo!$A$2:$R$480, MATCH(FishAbundancePRIMER!FG$1, SiteInfo!$A$1:$R$1,0), 0)</f>
        <v>2002</v>
      </c>
      <c r="FH257" s="17" t="str">
        <f>VLOOKUP($A257, SiteInfo!$A$2:$R$480, MATCH(FishAbundancePRIMER!FH$1, SiteInfo!$A$1:$R$1,0), 0)</f>
        <v>CD</v>
      </c>
      <c r="FI257" s="17">
        <f>VLOOKUP($A257, SiteInfo!$A$2:$R$480, MATCH(FishAbundancePRIMER!FI$1, SiteInfo!$A$1:$R$1,0), 0)</f>
        <v>1</v>
      </c>
      <c r="FJ257" s="17" t="str">
        <f>VLOOKUP($A257, SiteInfo!$A$2:$R$480, MATCH(FishAbundancePRIMER!FJ$1, SiteInfo!$A$1:$R$1,0), 0)</f>
        <v>Sugarloaf</v>
      </c>
      <c r="FK257" s="17" t="str">
        <f>VLOOKUP($A257, SiteInfo!$A$2:$R$480, MATCH(FishAbundancePRIMER!FK$1, SiteInfo!$A$1:$R$1,0), 0)</f>
        <v>Poor Knights Islands</v>
      </c>
      <c r="FL257" s="17" t="str">
        <f>VLOOKUP($A257, SiteInfo!$A$2:$R$480, MATCH(FishAbundancePRIMER!FL$1, SiteInfo!$A$1:$R$1,0), 0)</f>
        <v>PKI</v>
      </c>
      <c r="FM257" s="17" t="str">
        <f>VLOOKUP($A257, SiteInfo!$A$2:$R$480, MATCH(FishAbundancePRIMER!FM$1, SiteInfo!$A$1:$R$1,0), 0)</f>
        <v>Poor Knights Islands</v>
      </c>
      <c r="FN257" s="17" t="str">
        <f>VLOOKUP($A257, SiteInfo!$A$2:$R$480, MATCH(FishAbundancePRIMER!FN$1, SiteInfo!$A$1:$R$1,0), 0)</f>
        <v>Pk</v>
      </c>
      <c r="FO257" s="17" t="str">
        <f>VLOOKUP($A257, SiteInfo!$A$2:$R$480, MATCH(FishAbundancePRIMER!FO$1, SiteInfo!$A$1:$R$1,0), 0)</f>
        <v>NENI</v>
      </c>
    </row>
    <row r="258" spans="1:171" x14ac:dyDescent="0.25">
      <c r="A258" s="11" t="str">
        <f>FishAbundance!A258</f>
        <v>Pk7</v>
      </c>
      <c r="B258" s="17">
        <f>FishAbundance!B258</f>
        <v>0</v>
      </c>
      <c r="C258" s="17">
        <f>FishAbundance!C258</f>
        <v>0</v>
      </c>
      <c r="D258" s="17">
        <f>FishAbundance!D258</f>
        <v>0</v>
      </c>
      <c r="E258" s="17">
        <f>FishAbundance!E258</f>
        <v>0</v>
      </c>
      <c r="F258" s="17">
        <f>FishAbundance!F258</f>
        <v>0</v>
      </c>
      <c r="G258" s="17">
        <f>FishAbundance!G258</f>
        <v>0</v>
      </c>
      <c r="H258" s="17">
        <f>FishAbundance!H258</f>
        <v>0</v>
      </c>
      <c r="I258" s="17">
        <f>FishAbundance!I258</f>
        <v>1</v>
      </c>
      <c r="J258" s="17">
        <f>FishAbundance!J258</f>
        <v>0</v>
      </c>
      <c r="K258" s="17">
        <f>FishAbundance!K258</f>
        <v>1</v>
      </c>
      <c r="L258" s="17">
        <f>FishAbundance!L258</f>
        <v>2</v>
      </c>
      <c r="M258" s="17">
        <f>FishAbundance!M258</f>
        <v>0</v>
      </c>
      <c r="N258" s="17">
        <f>FishAbundance!N258</f>
        <v>1</v>
      </c>
      <c r="O258" s="17">
        <f>FishAbundance!O258</f>
        <v>0</v>
      </c>
      <c r="P258" s="17">
        <f>FishAbundance!P258</f>
        <v>0</v>
      </c>
      <c r="Q258" s="17">
        <f>FishAbundance!Q258</f>
        <v>0</v>
      </c>
      <c r="R258" s="17">
        <f>FishAbundance!R258</f>
        <v>0</v>
      </c>
      <c r="S258" s="17">
        <f>FishAbundance!S258</f>
        <v>0</v>
      </c>
      <c r="T258" s="17">
        <f>FishAbundance!T258</f>
        <v>0</v>
      </c>
      <c r="U258" s="17">
        <f>FishAbundance!U258</f>
        <v>0</v>
      </c>
      <c r="V258" s="17">
        <f>FishAbundance!V258</f>
        <v>0</v>
      </c>
      <c r="W258" s="17">
        <f>FishAbundance!W258</f>
        <v>0</v>
      </c>
      <c r="X258" s="17">
        <f>FishAbundance!X258</f>
        <v>0</v>
      </c>
      <c r="Y258" s="17">
        <f>FishAbundance!Y258</f>
        <v>0</v>
      </c>
      <c r="Z258" s="17">
        <f>FishAbundance!Z258</f>
        <v>0</v>
      </c>
      <c r="AA258" s="17">
        <f>FishAbundance!AA258</f>
        <v>2</v>
      </c>
      <c r="AB258" s="17">
        <f>FishAbundance!AB258</f>
        <v>0</v>
      </c>
      <c r="AC258" s="17">
        <f>FishAbundance!AC258</f>
        <v>0</v>
      </c>
      <c r="AD258" s="17">
        <f>FishAbundance!AD258</f>
        <v>0</v>
      </c>
      <c r="AE258" s="17">
        <f>FishAbundance!AE258</f>
        <v>1</v>
      </c>
      <c r="AF258" s="17">
        <f>FishAbundance!AF258</f>
        <v>0</v>
      </c>
      <c r="AG258" s="17">
        <f>FishAbundance!AG258</f>
        <v>0</v>
      </c>
      <c r="AH258" s="17">
        <f>FishAbundance!AH258</f>
        <v>0</v>
      </c>
      <c r="AI258" s="17">
        <f>FishAbundance!AI258</f>
        <v>0</v>
      </c>
      <c r="AJ258" s="17">
        <f>FishAbundance!AJ258</f>
        <v>0</v>
      </c>
      <c r="AK258" s="17">
        <f>FishAbundance!AK258</f>
        <v>0</v>
      </c>
      <c r="AL258" s="17">
        <f>FishAbundance!AL258</f>
        <v>2</v>
      </c>
      <c r="AM258" s="17">
        <f>FishAbundance!AM258</f>
        <v>0</v>
      </c>
      <c r="AN258" s="17">
        <f>FishAbundance!AN258</f>
        <v>2</v>
      </c>
      <c r="AO258" s="17">
        <f>FishAbundance!AO258</f>
        <v>0</v>
      </c>
      <c r="AP258" s="17">
        <f>FishAbundance!AP258</f>
        <v>0</v>
      </c>
      <c r="AQ258" s="17">
        <f>FishAbundance!AQ258</f>
        <v>0</v>
      </c>
      <c r="AR258" s="17">
        <f>FishAbundance!AR258</f>
        <v>0</v>
      </c>
      <c r="AS258" s="17">
        <f>FishAbundance!AS258</f>
        <v>2</v>
      </c>
      <c r="AT258" s="17">
        <f>FishAbundance!AT258</f>
        <v>1</v>
      </c>
      <c r="AU258" s="17">
        <f>FishAbundance!AU258</f>
        <v>0</v>
      </c>
      <c r="AV258" s="17">
        <f>FishAbundance!AV258</f>
        <v>0</v>
      </c>
      <c r="AW258" s="17">
        <f>FishAbundance!AW258</f>
        <v>0</v>
      </c>
      <c r="AX258" s="17">
        <f>FishAbundance!AX258</f>
        <v>2</v>
      </c>
      <c r="AY258" s="17">
        <f>FishAbundance!AY258</f>
        <v>1</v>
      </c>
      <c r="AZ258" s="17">
        <f>FishAbundance!AZ258</f>
        <v>0</v>
      </c>
      <c r="BA258" s="17">
        <f>FishAbundance!BA258</f>
        <v>2</v>
      </c>
      <c r="BB258" s="17">
        <f>FishAbundance!BB258</f>
        <v>0</v>
      </c>
      <c r="BC258" s="17">
        <f>FishAbundance!BC258</f>
        <v>2</v>
      </c>
      <c r="BD258" s="17">
        <f>FishAbundance!BD258</f>
        <v>2</v>
      </c>
      <c r="BE258" s="17">
        <f>FishAbundance!BE258</f>
        <v>0</v>
      </c>
      <c r="BF258" s="17">
        <f>FishAbundance!BF258</f>
        <v>0</v>
      </c>
      <c r="BG258" s="17">
        <f>FishAbundance!BG258</f>
        <v>0</v>
      </c>
      <c r="BH258" s="17">
        <f>FishAbundance!BH258</f>
        <v>0</v>
      </c>
      <c r="BI258" s="17">
        <f>FishAbundance!BI258</f>
        <v>0</v>
      </c>
      <c r="BJ258" s="17">
        <f>FishAbundance!BJ258</f>
        <v>3</v>
      </c>
      <c r="BK258" s="17">
        <f>FishAbundance!BK258</f>
        <v>2</v>
      </c>
      <c r="BL258" s="17">
        <f>FishAbundance!BL258</f>
        <v>0</v>
      </c>
      <c r="BM258" s="17">
        <f>FishAbundance!BM258</f>
        <v>0</v>
      </c>
      <c r="BN258" s="17">
        <f>FishAbundance!BN258</f>
        <v>0</v>
      </c>
      <c r="BO258" s="17">
        <f>FishAbundance!BO258</f>
        <v>3</v>
      </c>
      <c r="BP258" s="17">
        <f>FishAbundance!BP258</f>
        <v>0</v>
      </c>
      <c r="BQ258" s="17">
        <f>FishAbundance!BQ258</f>
        <v>0</v>
      </c>
      <c r="BR258" s="17">
        <f>FishAbundance!BR258</f>
        <v>0</v>
      </c>
      <c r="BS258" s="17">
        <f>FishAbundance!BS258</f>
        <v>2</v>
      </c>
      <c r="BT258" s="17">
        <f>FishAbundance!BT258</f>
        <v>0</v>
      </c>
      <c r="BU258" s="17">
        <f>FishAbundance!BU258</f>
        <v>0</v>
      </c>
      <c r="BV258" s="17">
        <f>FishAbundance!BV258</f>
        <v>0</v>
      </c>
      <c r="BW258" s="17">
        <f>FishAbundance!BW258</f>
        <v>0</v>
      </c>
      <c r="BX258" s="17">
        <f>FishAbundance!BX258</f>
        <v>0</v>
      </c>
      <c r="BY258" s="17">
        <f>FishAbundance!BY258</f>
        <v>0</v>
      </c>
      <c r="BZ258" s="17">
        <f>FishAbundance!BZ258</f>
        <v>0</v>
      </c>
      <c r="CA258" s="17">
        <f>FishAbundance!CA258</f>
        <v>0</v>
      </c>
      <c r="CB258" s="17">
        <f>FishAbundance!CB258</f>
        <v>0</v>
      </c>
      <c r="CC258" s="17">
        <f>FishAbundance!CC258</f>
        <v>0</v>
      </c>
      <c r="CD258" s="17">
        <f>FishAbundance!CD258</f>
        <v>0</v>
      </c>
      <c r="CE258" s="17">
        <f>FishAbundance!CE258</f>
        <v>0</v>
      </c>
      <c r="CF258" s="17">
        <f>FishAbundance!CF258</f>
        <v>0</v>
      </c>
      <c r="CG258" s="17">
        <f>FishAbundance!CG258</f>
        <v>3</v>
      </c>
      <c r="CH258" s="17">
        <f>FishAbundance!CH258</f>
        <v>0</v>
      </c>
      <c r="CI258" s="17">
        <f>FishAbundance!CI258</f>
        <v>0</v>
      </c>
      <c r="CJ258" s="17">
        <f>FishAbundance!CJ258</f>
        <v>0</v>
      </c>
      <c r="CK258" s="17">
        <f>FishAbundance!CK258</f>
        <v>0</v>
      </c>
      <c r="CL258" s="17">
        <f>FishAbundance!CL258</f>
        <v>0</v>
      </c>
      <c r="CM258" s="17">
        <f>FishAbundance!CM258</f>
        <v>0</v>
      </c>
      <c r="CN258" s="17">
        <f>FishAbundance!CN258</f>
        <v>0</v>
      </c>
      <c r="CO258" s="17">
        <f>FishAbundance!CO258</f>
        <v>0</v>
      </c>
      <c r="CP258" s="17">
        <f>FishAbundance!CP258</f>
        <v>0</v>
      </c>
      <c r="CQ258" s="17">
        <f>FishAbundance!CQ258</f>
        <v>0</v>
      </c>
      <c r="CR258" s="17">
        <f>FishAbundance!CR258</f>
        <v>0</v>
      </c>
      <c r="CS258" s="17">
        <f>FishAbundance!CS258</f>
        <v>0</v>
      </c>
      <c r="CT258" s="17">
        <f>FishAbundance!CT258</f>
        <v>2</v>
      </c>
      <c r="CU258" s="17">
        <f>FishAbundance!CU258</f>
        <v>0</v>
      </c>
      <c r="CV258" s="17">
        <f>FishAbundance!CV258</f>
        <v>0</v>
      </c>
      <c r="CW258" s="17">
        <f>FishAbundance!CW258</f>
        <v>0</v>
      </c>
      <c r="CX258" s="17">
        <f>FishAbundance!CX258</f>
        <v>0</v>
      </c>
      <c r="CY258" s="17">
        <f>FishAbundance!CY258</f>
        <v>0</v>
      </c>
      <c r="CZ258" s="17">
        <f>FishAbundance!CZ258</f>
        <v>0</v>
      </c>
      <c r="DA258" s="17">
        <f>FishAbundance!DA258</f>
        <v>0</v>
      </c>
      <c r="DB258" s="17">
        <f>FishAbundance!DB258</f>
        <v>0</v>
      </c>
      <c r="DC258" s="17">
        <f>FishAbundance!DC258</f>
        <v>2</v>
      </c>
      <c r="DD258" s="17">
        <f>FishAbundance!DD258</f>
        <v>0</v>
      </c>
      <c r="DE258" s="17">
        <f>FishAbundance!DE258</f>
        <v>2</v>
      </c>
      <c r="DF258" s="17">
        <f>FishAbundance!DF258</f>
        <v>0</v>
      </c>
      <c r="DG258" s="17">
        <f>FishAbundance!DG258</f>
        <v>2</v>
      </c>
      <c r="DH258" s="17">
        <f>FishAbundance!DH258</f>
        <v>0</v>
      </c>
      <c r="DI258" s="17">
        <f>FishAbundance!DI258</f>
        <v>0</v>
      </c>
      <c r="DJ258" s="17">
        <f>FishAbundance!DJ258</f>
        <v>0</v>
      </c>
      <c r="DK258" s="17">
        <f>FishAbundance!DK258</f>
        <v>2</v>
      </c>
      <c r="DL258" s="17">
        <f>FishAbundance!DL258</f>
        <v>0</v>
      </c>
      <c r="DM258" s="17">
        <f>FishAbundance!DM258</f>
        <v>0</v>
      </c>
      <c r="DN258" s="17">
        <f>FishAbundance!DN258</f>
        <v>0</v>
      </c>
      <c r="DO258" s="17">
        <f>FishAbundance!DO258</f>
        <v>0</v>
      </c>
      <c r="DP258" s="17">
        <f>FishAbundance!DP258</f>
        <v>0</v>
      </c>
      <c r="DQ258" s="17">
        <f>FishAbundance!DQ258</f>
        <v>0</v>
      </c>
      <c r="DR258" s="17">
        <f>FishAbundance!DR258</f>
        <v>0</v>
      </c>
      <c r="DS258" s="17">
        <f>FishAbundance!DS258</f>
        <v>0</v>
      </c>
      <c r="DT258" s="17">
        <f>FishAbundance!DT258</f>
        <v>0</v>
      </c>
      <c r="DU258" s="17">
        <f>FishAbundance!DU258</f>
        <v>0</v>
      </c>
      <c r="DV258" s="17">
        <f>FishAbundance!DV258</f>
        <v>0</v>
      </c>
      <c r="DW258" s="17">
        <f>FishAbundance!DW258</f>
        <v>0</v>
      </c>
      <c r="DX258" s="17">
        <f>FishAbundance!DX258</f>
        <v>0</v>
      </c>
      <c r="DY258" s="17">
        <f>FishAbundance!DY258</f>
        <v>0</v>
      </c>
      <c r="DZ258" s="17">
        <f>FishAbundance!DZ258</f>
        <v>2</v>
      </c>
      <c r="EA258" s="17">
        <f>FishAbundance!EA258</f>
        <v>0</v>
      </c>
      <c r="EB258" s="17">
        <f>FishAbundance!EB258</f>
        <v>0</v>
      </c>
      <c r="EC258" s="17">
        <f>FishAbundance!EC258</f>
        <v>2</v>
      </c>
      <c r="ED258" s="17">
        <f>FishAbundance!ED258</f>
        <v>0</v>
      </c>
      <c r="EE258" s="17">
        <f>FishAbundance!EE258</f>
        <v>0</v>
      </c>
      <c r="EF258" s="17">
        <f>FishAbundance!EF258</f>
        <v>0</v>
      </c>
      <c r="EG258" s="17">
        <f>FishAbundance!EG258</f>
        <v>0</v>
      </c>
      <c r="EH258" s="17">
        <f>FishAbundance!EH258</f>
        <v>0</v>
      </c>
      <c r="EI258" s="17">
        <f>FishAbundance!EI258</f>
        <v>0</v>
      </c>
      <c r="EJ258" s="17">
        <f>FishAbundance!EJ258</f>
        <v>2</v>
      </c>
      <c r="EK258" s="17">
        <f>FishAbundance!EK258</f>
        <v>2</v>
      </c>
      <c r="EL258" s="17">
        <f>FishAbundance!EL258</f>
        <v>2</v>
      </c>
      <c r="EM258" s="17">
        <f>FishAbundance!EM258</f>
        <v>1</v>
      </c>
      <c r="EN258" s="17">
        <f>FishAbundance!EN258</f>
        <v>0</v>
      </c>
      <c r="EO258" s="17">
        <f>FishAbundance!EO258</f>
        <v>0</v>
      </c>
      <c r="EP258" s="17">
        <f>FishAbundance!EP258</f>
        <v>0</v>
      </c>
      <c r="EQ258" s="17">
        <f>FishAbundance!EQ258</f>
        <v>0</v>
      </c>
      <c r="ER258" s="17">
        <f>FishAbundance!ER258</f>
        <v>3</v>
      </c>
      <c r="ES258" s="17">
        <f>FishAbundance!ES258</f>
        <v>0</v>
      </c>
      <c r="ET258" s="17">
        <f>FishAbundance!ET258</f>
        <v>0</v>
      </c>
      <c r="EU258" s="17">
        <f>FishAbundance!EU258</f>
        <v>0</v>
      </c>
      <c r="EV258" s="17">
        <f>FishAbundance!EV258</f>
        <v>0</v>
      </c>
      <c r="EW258" s="17">
        <f>FishAbundance!EW258</f>
        <v>0</v>
      </c>
      <c r="EX258" s="17">
        <f>FishAbundance!EX258</f>
        <v>2</v>
      </c>
      <c r="EY258" s="17">
        <f>FishAbundance!EY258</f>
        <v>0</v>
      </c>
      <c r="EZ258" s="17">
        <f>FishAbundance!EZ258</f>
        <v>0</v>
      </c>
      <c r="FA258" s="17">
        <f>FishAbundance!FA258</f>
        <v>0</v>
      </c>
      <c r="FB258" s="17">
        <f>FishAbundance!FB258</f>
        <v>0</v>
      </c>
      <c r="FC258" s="17">
        <f>FishAbundance!FC258</f>
        <v>0</v>
      </c>
      <c r="FE258" s="17">
        <f>VLOOKUP($A258, SiteInfo!$A$2:$R$480, MATCH(FishAbundancePRIMER!FE$1, SiteInfo!$A$1:$R$1,0), 0)</f>
        <v>11</v>
      </c>
      <c r="FF258" s="17">
        <f>VLOOKUP($A258, SiteInfo!$A$2:$R$480, MATCH(FishAbundancePRIMER!FF$1, SiteInfo!$A$1:$R$1,0), 0)</f>
        <v>5</v>
      </c>
      <c r="FG258" s="17">
        <f>VLOOKUP($A258, SiteInfo!$A$2:$R$480, MATCH(FishAbundancePRIMER!FG$1, SiteInfo!$A$1:$R$1,0), 0)</f>
        <v>2002</v>
      </c>
      <c r="FH258" s="17" t="str">
        <f>VLOOKUP($A258, SiteInfo!$A$2:$R$480, MATCH(FishAbundancePRIMER!FH$1, SiteInfo!$A$1:$R$1,0), 0)</f>
        <v>CD</v>
      </c>
      <c r="FI258" s="17">
        <f>VLOOKUP($A258, SiteInfo!$A$2:$R$480, MATCH(FishAbundancePRIMER!FI$1, SiteInfo!$A$1:$R$1,0), 0)</f>
        <v>1</v>
      </c>
      <c r="FJ258" s="17" t="str">
        <f>VLOOKUP($A258, SiteInfo!$A$2:$R$480, MATCH(FishAbundancePRIMER!FJ$1, SiteInfo!$A$1:$R$1,0), 0)</f>
        <v>PKI NW Aorangi</v>
      </c>
      <c r="FK258" s="17" t="str">
        <f>VLOOKUP($A258, SiteInfo!$A$2:$R$480, MATCH(FishAbundancePRIMER!FK$1, SiteInfo!$A$1:$R$1,0), 0)</f>
        <v>Poor Knights Islands</v>
      </c>
      <c r="FL258" s="17" t="str">
        <f>VLOOKUP($A258, SiteInfo!$A$2:$R$480, MATCH(FishAbundancePRIMER!FL$1, SiteInfo!$A$1:$R$1,0), 0)</f>
        <v>PKI</v>
      </c>
      <c r="FM258" s="17" t="str">
        <f>VLOOKUP($A258, SiteInfo!$A$2:$R$480, MATCH(FishAbundancePRIMER!FM$1, SiteInfo!$A$1:$R$1,0), 0)</f>
        <v>Poor Knights Islands</v>
      </c>
      <c r="FN258" s="17" t="str">
        <f>VLOOKUP($A258, SiteInfo!$A$2:$R$480, MATCH(FishAbundancePRIMER!FN$1, SiteInfo!$A$1:$R$1,0), 0)</f>
        <v>Pk</v>
      </c>
      <c r="FO258" s="17" t="str">
        <f>VLOOKUP($A258, SiteInfo!$A$2:$R$480, MATCH(FishAbundancePRIMER!FO$1, SiteInfo!$A$1:$R$1,0), 0)</f>
        <v>NENI</v>
      </c>
    </row>
    <row r="259" spans="1:171" x14ac:dyDescent="0.25">
      <c r="A259" s="11" t="str">
        <f>FishAbundance!A259</f>
        <v>Pk8</v>
      </c>
      <c r="B259" s="17">
        <f>FishAbundance!B259</f>
        <v>0</v>
      </c>
      <c r="C259" s="17">
        <f>FishAbundance!C259</f>
        <v>0</v>
      </c>
      <c r="D259" s="17">
        <f>FishAbundance!D259</f>
        <v>0</v>
      </c>
      <c r="E259" s="17">
        <f>FishAbundance!E259</f>
        <v>0</v>
      </c>
      <c r="F259" s="17">
        <f>FishAbundance!F259</f>
        <v>0</v>
      </c>
      <c r="G259" s="17">
        <f>FishAbundance!G259</f>
        <v>0</v>
      </c>
      <c r="H259" s="17">
        <f>FishAbundance!H259</f>
        <v>1</v>
      </c>
      <c r="I259" s="17">
        <f>FishAbundance!I259</f>
        <v>0</v>
      </c>
      <c r="J259" s="17">
        <f>FishAbundance!J259</f>
        <v>0</v>
      </c>
      <c r="K259" s="17">
        <f>FishAbundance!K259</f>
        <v>0</v>
      </c>
      <c r="L259" s="17">
        <f>FishAbundance!L259</f>
        <v>0</v>
      </c>
      <c r="M259" s="17">
        <f>FishAbundance!M259</f>
        <v>0</v>
      </c>
      <c r="N259" s="17">
        <f>FishAbundance!N259</f>
        <v>0</v>
      </c>
      <c r="O259" s="17">
        <f>FishAbundance!O259</f>
        <v>0</v>
      </c>
      <c r="P259" s="17">
        <f>FishAbundance!P259</f>
        <v>0</v>
      </c>
      <c r="Q259" s="17">
        <f>FishAbundance!Q259</f>
        <v>0</v>
      </c>
      <c r="R259" s="17">
        <f>FishAbundance!R259</f>
        <v>0</v>
      </c>
      <c r="S259" s="17">
        <f>FishAbundance!S259</f>
        <v>0</v>
      </c>
      <c r="T259" s="17">
        <f>FishAbundance!T259</f>
        <v>0</v>
      </c>
      <c r="U259" s="17">
        <f>FishAbundance!U259</f>
        <v>0</v>
      </c>
      <c r="V259" s="17">
        <f>FishAbundance!V259</f>
        <v>2</v>
      </c>
      <c r="W259" s="17">
        <f>FishAbundance!W259</f>
        <v>0</v>
      </c>
      <c r="X259" s="17">
        <f>FishAbundance!X259</f>
        <v>0</v>
      </c>
      <c r="Y259" s="17">
        <f>FishAbundance!Y259</f>
        <v>0</v>
      </c>
      <c r="Z259" s="17">
        <f>FishAbundance!Z259</f>
        <v>0</v>
      </c>
      <c r="AA259" s="17">
        <f>FishAbundance!AA259</f>
        <v>0</v>
      </c>
      <c r="AB259" s="17">
        <f>FishAbundance!AB259</f>
        <v>0</v>
      </c>
      <c r="AC259" s="17">
        <f>FishAbundance!AC259</f>
        <v>0</v>
      </c>
      <c r="AD259" s="17">
        <f>FishAbundance!AD259</f>
        <v>2</v>
      </c>
      <c r="AE259" s="17">
        <f>FishAbundance!AE259</f>
        <v>0</v>
      </c>
      <c r="AF259" s="17">
        <f>FishAbundance!AF259</f>
        <v>0</v>
      </c>
      <c r="AG259" s="17">
        <f>FishAbundance!AG259</f>
        <v>0</v>
      </c>
      <c r="AH259" s="17">
        <f>FishAbundance!AH259</f>
        <v>0</v>
      </c>
      <c r="AI259" s="17">
        <f>FishAbundance!AI259</f>
        <v>0</v>
      </c>
      <c r="AJ259" s="17">
        <f>FishAbundance!AJ259</f>
        <v>0</v>
      </c>
      <c r="AK259" s="17">
        <f>FishAbundance!AK259</f>
        <v>0</v>
      </c>
      <c r="AL259" s="17">
        <f>FishAbundance!AL259</f>
        <v>2</v>
      </c>
      <c r="AM259" s="17">
        <f>FishAbundance!AM259</f>
        <v>0</v>
      </c>
      <c r="AN259" s="17">
        <f>FishAbundance!AN259</f>
        <v>0</v>
      </c>
      <c r="AO259" s="17">
        <f>FishAbundance!AO259</f>
        <v>0</v>
      </c>
      <c r="AP259" s="17">
        <f>FishAbundance!AP259</f>
        <v>1</v>
      </c>
      <c r="AQ259" s="17">
        <f>FishAbundance!AQ259</f>
        <v>0</v>
      </c>
      <c r="AR259" s="17">
        <f>FishAbundance!AR259</f>
        <v>3</v>
      </c>
      <c r="AS259" s="17">
        <f>FishAbundance!AS259</f>
        <v>2</v>
      </c>
      <c r="AT259" s="17">
        <f>FishAbundance!AT259</f>
        <v>4</v>
      </c>
      <c r="AU259" s="17">
        <f>FishAbundance!AU259</f>
        <v>0</v>
      </c>
      <c r="AV259" s="17">
        <f>FishAbundance!AV259</f>
        <v>0</v>
      </c>
      <c r="AW259" s="17">
        <f>FishAbundance!AW259</f>
        <v>0</v>
      </c>
      <c r="AX259" s="17">
        <f>FishAbundance!AX259</f>
        <v>2</v>
      </c>
      <c r="AY259" s="17">
        <f>FishAbundance!AY259</f>
        <v>0</v>
      </c>
      <c r="AZ259" s="17">
        <f>FishAbundance!AZ259</f>
        <v>0</v>
      </c>
      <c r="BA259" s="17">
        <f>FishAbundance!BA259</f>
        <v>0</v>
      </c>
      <c r="BB259" s="17">
        <f>FishAbundance!BB259</f>
        <v>0</v>
      </c>
      <c r="BC259" s="17">
        <f>FishAbundance!BC259</f>
        <v>1</v>
      </c>
      <c r="BD259" s="17">
        <f>FishAbundance!BD259</f>
        <v>2</v>
      </c>
      <c r="BE259" s="17">
        <f>FishAbundance!BE259</f>
        <v>0</v>
      </c>
      <c r="BF259" s="17">
        <f>FishAbundance!BF259</f>
        <v>0</v>
      </c>
      <c r="BG259" s="17">
        <f>FishAbundance!BG259</f>
        <v>0</v>
      </c>
      <c r="BH259" s="17">
        <f>FishAbundance!BH259</f>
        <v>0</v>
      </c>
      <c r="BI259" s="17">
        <f>FishAbundance!BI259</f>
        <v>0</v>
      </c>
      <c r="BJ259" s="17">
        <f>FishAbundance!BJ259</f>
        <v>3</v>
      </c>
      <c r="BK259" s="17">
        <f>FishAbundance!BK259</f>
        <v>0</v>
      </c>
      <c r="BL259" s="17">
        <f>FishAbundance!BL259</f>
        <v>0</v>
      </c>
      <c r="BM259" s="17">
        <f>FishAbundance!BM259</f>
        <v>0</v>
      </c>
      <c r="BN259" s="17">
        <f>FishAbundance!BN259</f>
        <v>0</v>
      </c>
      <c r="BO259" s="17">
        <f>FishAbundance!BO259</f>
        <v>0</v>
      </c>
      <c r="BP259" s="17">
        <f>FishAbundance!BP259</f>
        <v>0</v>
      </c>
      <c r="BQ259" s="17">
        <f>FishAbundance!BQ259</f>
        <v>0</v>
      </c>
      <c r="BR259" s="17">
        <f>FishAbundance!BR259</f>
        <v>1</v>
      </c>
      <c r="BS259" s="17">
        <f>FishAbundance!BS259</f>
        <v>3</v>
      </c>
      <c r="BT259" s="17">
        <f>FishAbundance!BT259</f>
        <v>0</v>
      </c>
      <c r="BU259" s="17">
        <f>FishAbundance!BU259</f>
        <v>0</v>
      </c>
      <c r="BV259" s="17">
        <f>FishAbundance!BV259</f>
        <v>0</v>
      </c>
      <c r="BW259" s="17">
        <f>FishAbundance!BW259</f>
        <v>0</v>
      </c>
      <c r="BX259" s="17">
        <f>FishAbundance!BX259</f>
        <v>0</v>
      </c>
      <c r="BY259" s="17">
        <f>FishAbundance!BY259</f>
        <v>0</v>
      </c>
      <c r="BZ259" s="17">
        <f>FishAbundance!BZ259</f>
        <v>0</v>
      </c>
      <c r="CA259" s="17">
        <f>FishAbundance!CA259</f>
        <v>2</v>
      </c>
      <c r="CB259" s="17">
        <f>FishAbundance!CB259</f>
        <v>0</v>
      </c>
      <c r="CC259" s="17">
        <f>FishAbundance!CC259</f>
        <v>0</v>
      </c>
      <c r="CD259" s="17">
        <f>FishAbundance!CD259</f>
        <v>1</v>
      </c>
      <c r="CE259" s="17">
        <f>FishAbundance!CE259</f>
        <v>0</v>
      </c>
      <c r="CF259" s="17">
        <f>FishAbundance!CF259</f>
        <v>0</v>
      </c>
      <c r="CG259" s="17">
        <f>FishAbundance!CG259</f>
        <v>4</v>
      </c>
      <c r="CH259" s="17">
        <f>FishAbundance!CH259</f>
        <v>0</v>
      </c>
      <c r="CI259" s="17">
        <f>FishAbundance!CI259</f>
        <v>0</v>
      </c>
      <c r="CJ259" s="17">
        <f>FishAbundance!CJ259</f>
        <v>2</v>
      </c>
      <c r="CK259" s="17">
        <f>FishAbundance!CK259</f>
        <v>0</v>
      </c>
      <c r="CL259" s="17">
        <f>FishAbundance!CL259</f>
        <v>0</v>
      </c>
      <c r="CM259" s="17">
        <f>FishAbundance!CM259</f>
        <v>0</v>
      </c>
      <c r="CN259" s="17">
        <f>FishAbundance!CN259</f>
        <v>0</v>
      </c>
      <c r="CO259" s="17">
        <f>FishAbundance!CO259</f>
        <v>0</v>
      </c>
      <c r="CP259" s="17">
        <f>FishAbundance!CP259</f>
        <v>0</v>
      </c>
      <c r="CQ259" s="17">
        <f>FishAbundance!CQ259</f>
        <v>0</v>
      </c>
      <c r="CR259" s="17">
        <f>FishAbundance!CR259</f>
        <v>0</v>
      </c>
      <c r="CS259" s="17">
        <f>FishAbundance!CS259</f>
        <v>1</v>
      </c>
      <c r="CT259" s="17">
        <f>FishAbundance!CT259</f>
        <v>2</v>
      </c>
      <c r="CU259" s="17">
        <f>FishAbundance!CU259</f>
        <v>0</v>
      </c>
      <c r="CV259" s="17">
        <f>FishAbundance!CV259</f>
        <v>0</v>
      </c>
      <c r="CW259" s="17">
        <f>FishAbundance!CW259</f>
        <v>0</v>
      </c>
      <c r="CX259" s="17">
        <f>FishAbundance!CX259</f>
        <v>0</v>
      </c>
      <c r="CY259" s="17">
        <f>FishAbundance!CY259</f>
        <v>0</v>
      </c>
      <c r="CZ259" s="17">
        <f>FishAbundance!CZ259</f>
        <v>0</v>
      </c>
      <c r="DA259" s="17">
        <f>FishAbundance!DA259</f>
        <v>0</v>
      </c>
      <c r="DB259" s="17">
        <f>FishAbundance!DB259</f>
        <v>0</v>
      </c>
      <c r="DC259" s="17">
        <f>FishAbundance!DC259</f>
        <v>1</v>
      </c>
      <c r="DD259" s="17">
        <f>FishAbundance!DD259</f>
        <v>0</v>
      </c>
      <c r="DE259" s="17">
        <f>FishAbundance!DE259</f>
        <v>0</v>
      </c>
      <c r="DF259" s="17">
        <f>FishAbundance!DF259</f>
        <v>2</v>
      </c>
      <c r="DG259" s="17">
        <f>FishAbundance!DG259</f>
        <v>2</v>
      </c>
      <c r="DH259" s="17">
        <f>FishAbundance!DH259</f>
        <v>0</v>
      </c>
      <c r="DI259" s="17">
        <f>FishAbundance!DI259</f>
        <v>0</v>
      </c>
      <c r="DJ259" s="17">
        <f>FishAbundance!DJ259</f>
        <v>0</v>
      </c>
      <c r="DK259" s="17">
        <f>FishAbundance!DK259</f>
        <v>2</v>
      </c>
      <c r="DL259" s="17">
        <f>FishAbundance!DL259</f>
        <v>0</v>
      </c>
      <c r="DM259" s="17">
        <f>FishAbundance!DM259</f>
        <v>0</v>
      </c>
      <c r="DN259" s="17">
        <f>FishAbundance!DN259</f>
        <v>0</v>
      </c>
      <c r="DO259" s="17">
        <f>FishAbundance!DO259</f>
        <v>0</v>
      </c>
      <c r="DP259" s="17">
        <f>FishAbundance!DP259</f>
        <v>0</v>
      </c>
      <c r="DQ259" s="17">
        <f>FishAbundance!DQ259</f>
        <v>0</v>
      </c>
      <c r="DR259" s="17">
        <f>FishAbundance!DR259</f>
        <v>0</v>
      </c>
      <c r="DS259" s="17">
        <f>FishAbundance!DS259</f>
        <v>0</v>
      </c>
      <c r="DT259" s="17">
        <f>FishAbundance!DT259</f>
        <v>0</v>
      </c>
      <c r="DU259" s="17">
        <f>FishAbundance!DU259</f>
        <v>0</v>
      </c>
      <c r="DV259" s="17">
        <f>FishAbundance!DV259</f>
        <v>0</v>
      </c>
      <c r="DW259" s="17">
        <f>FishAbundance!DW259</f>
        <v>0</v>
      </c>
      <c r="DX259" s="17">
        <f>FishAbundance!DX259</f>
        <v>0</v>
      </c>
      <c r="DY259" s="17">
        <f>FishAbundance!DY259</f>
        <v>0</v>
      </c>
      <c r="DZ259" s="17">
        <f>FishAbundance!DZ259</f>
        <v>2</v>
      </c>
      <c r="EA259" s="17">
        <f>FishAbundance!EA259</f>
        <v>0</v>
      </c>
      <c r="EB259" s="17">
        <f>FishAbundance!EB259</f>
        <v>0</v>
      </c>
      <c r="EC259" s="17">
        <f>FishAbundance!EC259</f>
        <v>0</v>
      </c>
      <c r="ED259" s="17">
        <f>FishAbundance!ED259</f>
        <v>0</v>
      </c>
      <c r="EE259" s="17">
        <f>FishAbundance!EE259</f>
        <v>0</v>
      </c>
      <c r="EF259" s="17">
        <f>FishAbundance!EF259</f>
        <v>0</v>
      </c>
      <c r="EG259" s="17">
        <f>FishAbundance!EG259</f>
        <v>0</v>
      </c>
      <c r="EH259" s="17">
        <f>FishAbundance!EH259</f>
        <v>0</v>
      </c>
      <c r="EI259" s="17">
        <f>FishAbundance!EI259</f>
        <v>0</v>
      </c>
      <c r="EJ259" s="17">
        <f>FishAbundance!EJ259</f>
        <v>0</v>
      </c>
      <c r="EK259" s="17">
        <f>FishAbundance!EK259</f>
        <v>0</v>
      </c>
      <c r="EL259" s="17">
        <f>FishAbundance!EL259</f>
        <v>3</v>
      </c>
      <c r="EM259" s="17">
        <f>FishAbundance!EM259</f>
        <v>0</v>
      </c>
      <c r="EN259" s="17">
        <f>FishAbundance!EN259</f>
        <v>0</v>
      </c>
      <c r="EO259" s="17">
        <f>FishAbundance!EO259</f>
        <v>0</v>
      </c>
      <c r="EP259" s="17">
        <f>FishAbundance!EP259</f>
        <v>0</v>
      </c>
      <c r="EQ259" s="17">
        <f>FishAbundance!EQ259</f>
        <v>0</v>
      </c>
      <c r="ER259" s="17">
        <f>FishAbundance!ER259</f>
        <v>3</v>
      </c>
      <c r="ES259" s="17">
        <f>FishAbundance!ES259</f>
        <v>1</v>
      </c>
      <c r="ET259" s="17">
        <f>FishAbundance!ET259</f>
        <v>0</v>
      </c>
      <c r="EU259" s="17">
        <f>FishAbundance!EU259</f>
        <v>0</v>
      </c>
      <c r="EV259" s="17">
        <f>FishAbundance!EV259</f>
        <v>0</v>
      </c>
      <c r="EW259" s="17">
        <f>FishAbundance!EW259</f>
        <v>0</v>
      </c>
      <c r="EX259" s="17">
        <f>FishAbundance!EX259</f>
        <v>2</v>
      </c>
      <c r="EY259" s="17">
        <f>FishAbundance!EY259</f>
        <v>0</v>
      </c>
      <c r="EZ259" s="17">
        <f>FishAbundance!EZ259</f>
        <v>0</v>
      </c>
      <c r="FA259" s="17">
        <f>FishAbundance!FA259</f>
        <v>2</v>
      </c>
      <c r="FB259" s="17">
        <f>FishAbundance!FB259</f>
        <v>0</v>
      </c>
      <c r="FC259" s="17">
        <f>FishAbundance!FC259</f>
        <v>0</v>
      </c>
      <c r="FE259" s="17">
        <f>VLOOKUP($A259, SiteInfo!$A$2:$R$480, MATCH(FishAbundancePRIMER!FE$1, SiteInfo!$A$1:$R$1,0), 0)</f>
        <v>12</v>
      </c>
      <c r="FF259" s="17">
        <f>VLOOKUP($A259, SiteInfo!$A$2:$R$480, MATCH(FishAbundancePRIMER!FF$1, SiteInfo!$A$1:$R$1,0), 0)</f>
        <v>5</v>
      </c>
      <c r="FG259" s="17">
        <f>VLOOKUP($A259, SiteInfo!$A$2:$R$480, MATCH(FishAbundancePRIMER!FG$1, SiteInfo!$A$1:$R$1,0), 0)</f>
        <v>2002</v>
      </c>
      <c r="FH259" s="17" t="str">
        <f>VLOOKUP($A259, SiteInfo!$A$2:$R$480, MATCH(FishAbundancePRIMER!FH$1, SiteInfo!$A$1:$R$1,0), 0)</f>
        <v>CD</v>
      </c>
      <c r="FI259" s="17">
        <f>VLOOKUP($A259, SiteInfo!$A$2:$R$480, MATCH(FishAbundancePRIMER!FI$1, SiteInfo!$A$1:$R$1,0), 0)</f>
        <v>2</v>
      </c>
      <c r="FJ259" s="17" t="str">
        <f>VLOOKUP($A259, SiteInfo!$A$2:$R$480, MATCH(FishAbundancePRIMER!FJ$1, SiteInfo!$A$1:$R$1,0), 0)</f>
        <v>PKI NW Tawhiti Rahi</v>
      </c>
      <c r="FK259" s="17" t="str">
        <f>VLOOKUP($A259, SiteInfo!$A$2:$R$480, MATCH(FishAbundancePRIMER!FK$1, SiteInfo!$A$1:$R$1,0), 0)</f>
        <v>Poor Knights Islands</v>
      </c>
      <c r="FL259" s="17" t="str">
        <f>VLOOKUP($A259, SiteInfo!$A$2:$R$480, MATCH(FishAbundancePRIMER!FL$1, SiteInfo!$A$1:$R$1,0), 0)</f>
        <v>PKI</v>
      </c>
      <c r="FM259" s="17" t="str">
        <f>VLOOKUP($A259, SiteInfo!$A$2:$R$480, MATCH(FishAbundancePRIMER!FM$1, SiteInfo!$A$1:$R$1,0), 0)</f>
        <v>Poor Knights Islands</v>
      </c>
      <c r="FN259" s="17" t="str">
        <f>VLOOKUP($A259, SiteInfo!$A$2:$R$480, MATCH(FishAbundancePRIMER!FN$1, SiteInfo!$A$1:$R$1,0), 0)</f>
        <v>Pk</v>
      </c>
      <c r="FO259" s="17" t="str">
        <f>VLOOKUP($A259, SiteInfo!$A$2:$R$480, MATCH(FishAbundancePRIMER!FO$1, SiteInfo!$A$1:$R$1,0), 0)</f>
        <v>NENI</v>
      </c>
    </row>
    <row r="260" spans="1:171" x14ac:dyDescent="0.25">
      <c r="A260" s="11" t="str">
        <f>FishAbundance!A260</f>
        <v>Pk9</v>
      </c>
      <c r="B260" s="17">
        <f>FishAbundance!B260</f>
        <v>0</v>
      </c>
      <c r="C260" s="17">
        <f>FishAbundance!C260</f>
        <v>0</v>
      </c>
      <c r="D260" s="17">
        <f>FishAbundance!D260</f>
        <v>0</v>
      </c>
      <c r="E260" s="17">
        <f>FishAbundance!E260</f>
        <v>0</v>
      </c>
      <c r="F260" s="17">
        <f>FishAbundance!F260</f>
        <v>0</v>
      </c>
      <c r="G260" s="17">
        <f>FishAbundance!G260</f>
        <v>0</v>
      </c>
      <c r="H260" s="17">
        <f>FishAbundance!H260</f>
        <v>0</v>
      </c>
      <c r="I260" s="17">
        <f>FishAbundance!I260</f>
        <v>0</v>
      </c>
      <c r="J260" s="17">
        <f>FishAbundance!J260</f>
        <v>0</v>
      </c>
      <c r="K260" s="17">
        <f>FishAbundance!K260</f>
        <v>1</v>
      </c>
      <c r="L260" s="17">
        <f>FishAbundance!L260</f>
        <v>2</v>
      </c>
      <c r="M260" s="17">
        <f>FishAbundance!M260</f>
        <v>0</v>
      </c>
      <c r="N260" s="17">
        <f>FishAbundance!N260</f>
        <v>1</v>
      </c>
      <c r="O260" s="17">
        <f>FishAbundance!O260</f>
        <v>0</v>
      </c>
      <c r="P260" s="17">
        <f>FishAbundance!P260</f>
        <v>0</v>
      </c>
      <c r="Q260" s="17">
        <f>FishAbundance!Q260</f>
        <v>1</v>
      </c>
      <c r="R260" s="17">
        <f>FishAbundance!R260</f>
        <v>1</v>
      </c>
      <c r="S260" s="17">
        <f>FishAbundance!S260</f>
        <v>0</v>
      </c>
      <c r="T260" s="17">
        <f>FishAbundance!T260</f>
        <v>0</v>
      </c>
      <c r="U260" s="17">
        <f>FishAbundance!U260</f>
        <v>0</v>
      </c>
      <c r="V260" s="17">
        <f>FishAbundance!V260</f>
        <v>2</v>
      </c>
      <c r="W260" s="17">
        <f>FishAbundance!W260</f>
        <v>0</v>
      </c>
      <c r="X260" s="17">
        <f>FishAbundance!X260</f>
        <v>0</v>
      </c>
      <c r="Y260" s="17">
        <f>FishAbundance!Y260</f>
        <v>0</v>
      </c>
      <c r="Z260" s="17">
        <f>FishAbundance!Z260</f>
        <v>0</v>
      </c>
      <c r="AA260" s="17">
        <f>FishAbundance!AA260</f>
        <v>2</v>
      </c>
      <c r="AB260" s="17">
        <f>FishAbundance!AB260</f>
        <v>0</v>
      </c>
      <c r="AC260" s="17">
        <f>FishAbundance!AC260</f>
        <v>0</v>
      </c>
      <c r="AD260" s="17">
        <f>FishAbundance!AD260</f>
        <v>4</v>
      </c>
      <c r="AE260" s="17">
        <f>FishAbundance!AE260</f>
        <v>0</v>
      </c>
      <c r="AF260" s="17">
        <f>FishAbundance!AF260</f>
        <v>0</v>
      </c>
      <c r="AG260" s="17">
        <f>FishAbundance!AG260</f>
        <v>0</v>
      </c>
      <c r="AH260" s="17">
        <f>FishAbundance!AH260</f>
        <v>0</v>
      </c>
      <c r="AI260" s="17">
        <f>FishAbundance!AI260</f>
        <v>0</v>
      </c>
      <c r="AJ260" s="17">
        <f>FishAbundance!AJ260</f>
        <v>0</v>
      </c>
      <c r="AK260" s="17">
        <f>FishAbundance!AK260</f>
        <v>0</v>
      </c>
      <c r="AL260" s="17">
        <f>FishAbundance!AL260</f>
        <v>0</v>
      </c>
      <c r="AM260" s="17">
        <f>FishAbundance!AM260</f>
        <v>0</v>
      </c>
      <c r="AN260" s="17">
        <f>FishAbundance!AN260</f>
        <v>0</v>
      </c>
      <c r="AO260" s="17">
        <f>FishAbundance!AO260</f>
        <v>0</v>
      </c>
      <c r="AP260" s="17">
        <f>FishAbundance!AP260</f>
        <v>0</v>
      </c>
      <c r="AQ260" s="17">
        <f>FishAbundance!AQ260</f>
        <v>0</v>
      </c>
      <c r="AR260" s="17">
        <f>FishAbundance!AR260</f>
        <v>0</v>
      </c>
      <c r="AS260" s="17">
        <f>FishAbundance!AS260</f>
        <v>2</v>
      </c>
      <c r="AT260" s="17">
        <f>FishAbundance!AT260</f>
        <v>4</v>
      </c>
      <c r="AU260" s="17">
        <f>FishAbundance!AU260</f>
        <v>0</v>
      </c>
      <c r="AV260" s="17">
        <f>FishAbundance!AV260</f>
        <v>0</v>
      </c>
      <c r="AW260" s="17">
        <f>FishAbundance!AW260</f>
        <v>0</v>
      </c>
      <c r="AX260" s="17">
        <f>FishAbundance!AX260</f>
        <v>2</v>
      </c>
      <c r="AY260" s="17">
        <f>FishAbundance!AY260</f>
        <v>0</v>
      </c>
      <c r="AZ260" s="17">
        <f>FishAbundance!AZ260</f>
        <v>0</v>
      </c>
      <c r="BA260" s="17">
        <f>FishAbundance!BA260</f>
        <v>4</v>
      </c>
      <c r="BB260" s="17">
        <f>FishAbundance!BB260</f>
        <v>0</v>
      </c>
      <c r="BC260" s="17">
        <f>FishAbundance!BC260</f>
        <v>2</v>
      </c>
      <c r="BD260" s="17">
        <f>FishAbundance!BD260</f>
        <v>1</v>
      </c>
      <c r="BE260" s="17">
        <f>FishAbundance!BE260</f>
        <v>0</v>
      </c>
      <c r="BF260" s="17">
        <f>FishAbundance!BF260</f>
        <v>0</v>
      </c>
      <c r="BG260" s="17">
        <f>FishAbundance!BG260</f>
        <v>0</v>
      </c>
      <c r="BH260" s="17">
        <f>FishAbundance!BH260</f>
        <v>0</v>
      </c>
      <c r="BI260" s="17">
        <f>FishAbundance!BI260</f>
        <v>0</v>
      </c>
      <c r="BJ260" s="17">
        <f>FishAbundance!BJ260</f>
        <v>3</v>
      </c>
      <c r="BK260" s="17">
        <f>FishAbundance!BK260</f>
        <v>0</v>
      </c>
      <c r="BL260" s="17">
        <f>FishAbundance!BL260</f>
        <v>0</v>
      </c>
      <c r="BM260" s="17">
        <f>FishAbundance!BM260</f>
        <v>0</v>
      </c>
      <c r="BN260" s="17">
        <f>FishAbundance!BN260</f>
        <v>0</v>
      </c>
      <c r="BO260" s="17">
        <f>FishAbundance!BO260</f>
        <v>2</v>
      </c>
      <c r="BP260" s="17">
        <f>FishAbundance!BP260</f>
        <v>0</v>
      </c>
      <c r="BQ260" s="17">
        <f>FishAbundance!BQ260</f>
        <v>0</v>
      </c>
      <c r="BR260" s="17">
        <f>FishAbundance!BR260</f>
        <v>1</v>
      </c>
      <c r="BS260" s="17">
        <f>FishAbundance!BS260</f>
        <v>4</v>
      </c>
      <c r="BT260" s="17">
        <f>FishAbundance!BT260</f>
        <v>0</v>
      </c>
      <c r="BU260" s="17">
        <f>FishAbundance!BU260</f>
        <v>0</v>
      </c>
      <c r="BV260" s="17">
        <f>FishAbundance!BV260</f>
        <v>0</v>
      </c>
      <c r="BW260" s="17">
        <f>FishAbundance!BW260</f>
        <v>0</v>
      </c>
      <c r="BX260" s="17">
        <f>FishAbundance!BX260</f>
        <v>0</v>
      </c>
      <c r="BY260" s="17">
        <f>FishAbundance!BY260</f>
        <v>0</v>
      </c>
      <c r="BZ260" s="17">
        <f>FishAbundance!BZ260</f>
        <v>3</v>
      </c>
      <c r="CA260" s="17">
        <f>FishAbundance!CA260</f>
        <v>0</v>
      </c>
      <c r="CB260" s="17">
        <f>FishAbundance!CB260</f>
        <v>0</v>
      </c>
      <c r="CC260" s="17">
        <f>FishAbundance!CC260</f>
        <v>0</v>
      </c>
      <c r="CD260" s="17">
        <f>FishAbundance!CD260</f>
        <v>0</v>
      </c>
      <c r="CE260" s="17">
        <f>FishAbundance!CE260</f>
        <v>0</v>
      </c>
      <c r="CF260" s="17">
        <f>FishAbundance!CF260</f>
        <v>0</v>
      </c>
      <c r="CG260" s="17">
        <f>FishAbundance!CG260</f>
        <v>4</v>
      </c>
      <c r="CH260" s="17">
        <f>FishAbundance!CH260</f>
        <v>0</v>
      </c>
      <c r="CI260" s="17">
        <f>FishAbundance!CI260</f>
        <v>0</v>
      </c>
      <c r="CJ260" s="17">
        <f>FishAbundance!CJ260</f>
        <v>2</v>
      </c>
      <c r="CK260" s="17">
        <f>FishAbundance!CK260</f>
        <v>0</v>
      </c>
      <c r="CL260" s="17">
        <f>FishAbundance!CL260</f>
        <v>0</v>
      </c>
      <c r="CM260" s="17">
        <f>FishAbundance!CM260</f>
        <v>0</v>
      </c>
      <c r="CN260" s="17">
        <f>FishAbundance!CN260</f>
        <v>0</v>
      </c>
      <c r="CO260" s="17">
        <f>FishAbundance!CO260</f>
        <v>1</v>
      </c>
      <c r="CP260" s="17">
        <f>FishAbundance!CP260</f>
        <v>0</v>
      </c>
      <c r="CQ260" s="17">
        <f>FishAbundance!CQ260</f>
        <v>0</v>
      </c>
      <c r="CR260" s="17">
        <f>FishAbundance!CR260</f>
        <v>0</v>
      </c>
      <c r="CS260" s="17">
        <f>FishAbundance!CS260</f>
        <v>2</v>
      </c>
      <c r="CT260" s="17">
        <f>FishAbundance!CT260</f>
        <v>2</v>
      </c>
      <c r="CU260" s="17">
        <f>FishAbundance!CU260</f>
        <v>0</v>
      </c>
      <c r="CV260" s="17">
        <f>FishAbundance!CV260</f>
        <v>0</v>
      </c>
      <c r="CW260" s="17">
        <f>FishAbundance!CW260</f>
        <v>0</v>
      </c>
      <c r="CX260" s="17">
        <f>FishAbundance!CX260</f>
        <v>0</v>
      </c>
      <c r="CY260" s="17">
        <f>FishAbundance!CY260</f>
        <v>0</v>
      </c>
      <c r="CZ260" s="17">
        <f>FishAbundance!CZ260</f>
        <v>0</v>
      </c>
      <c r="DA260" s="17">
        <f>FishAbundance!DA260</f>
        <v>0</v>
      </c>
      <c r="DB260" s="17">
        <f>FishAbundance!DB260</f>
        <v>0</v>
      </c>
      <c r="DC260" s="17">
        <f>FishAbundance!DC260</f>
        <v>1</v>
      </c>
      <c r="DD260" s="17">
        <f>FishAbundance!DD260</f>
        <v>0</v>
      </c>
      <c r="DE260" s="17">
        <f>FishAbundance!DE260</f>
        <v>2</v>
      </c>
      <c r="DF260" s="17">
        <f>FishAbundance!DF260</f>
        <v>0</v>
      </c>
      <c r="DG260" s="17">
        <f>FishAbundance!DG260</f>
        <v>2</v>
      </c>
      <c r="DH260" s="17">
        <f>FishAbundance!DH260</f>
        <v>0</v>
      </c>
      <c r="DI260" s="17">
        <f>FishAbundance!DI260</f>
        <v>1</v>
      </c>
      <c r="DJ260" s="17">
        <f>FishAbundance!DJ260</f>
        <v>0</v>
      </c>
      <c r="DK260" s="17">
        <f>FishAbundance!DK260</f>
        <v>2</v>
      </c>
      <c r="DL260" s="17">
        <f>FishAbundance!DL260</f>
        <v>0</v>
      </c>
      <c r="DM260" s="17">
        <f>FishAbundance!DM260</f>
        <v>0</v>
      </c>
      <c r="DN260" s="17">
        <f>FishAbundance!DN260</f>
        <v>0</v>
      </c>
      <c r="DO260" s="17">
        <f>FishAbundance!DO260</f>
        <v>0</v>
      </c>
      <c r="DP260" s="17">
        <f>FishAbundance!DP260</f>
        <v>0</v>
      </c>
      <c r="DQ260" s="17">
        <f>FishAbundance!DQ260</f>
        <v>0</v>
      </c>
      <c r="DR260" s="17">
        <f>FishAbundance!DR260</f>
        <v>0</v>
      </c>
      <c r="DS260" s="17">
        <f>FishAbundance!DS260</f>
        <v>1</v>
      </c>
      <c r="DT260" s="17">
        <f>FishAbundance!DT260</f>
        <v>0</v>
      </c>
      <c r="DU260" s="17">
        <f>FishAbundance!DU260</f>
        <v>0</v>
      </c>
      <c r="DV260" s="17">
        <f>FishAbundance!DV260</f>
        <v>0</v>
      </c>
      <c r="DW260" s="17">
        <f>FishAbundance!DW260</f>
        <v>0</v>
      </c>
      <c r="DX260" s="17">
        <f>FishAbundance!DX260</f>
        <v>0</v>
      </c>
      <c r="DY260" s="17">
        <f>FishAbundance!DY260</f>
        <v>0</v>
      </c>
      <c r="DZ260" s="17">
        <f>FishAbundance!DZ260</f>
        <v>0</v>
      </c>
      <c r="EA260" s="17">
        <f>FishAbundance!EA260</f>
        <v>0</v>
      </c>
      <c r="EB260" s="17">
        <f>FishAbundance!EB260</f>
        <v>0</v>
      </c>
      <c r="EC260" s="17">
        <f>FishAbundance!EC260</f>
        <v>0</v>
      </c>
      <c r="ED260" s="17">
        <f>FishAbundance!ED260</f>
        <v>0</v>
      </c>
      <c r="EE260" s="17">
        <f>FishAbundance!EE260</f>
        <v>0</v>
      </c>
      <c r="EF260" s="17">
        <f>FishAbundance!EF260</f>
        <v>0</v>
      </c>
      <c r="EG260" s="17">
        <f>FishAbundance!EG260</f>
        <v>0</v>
      </c>
      <c r="EH260" s="17">
        <f>FishAbundance!EH260</f>
        <v>0</v>
      </c>
      <c r="EI260" s="17">
        <f>FishAbundance!EI260</f>
        <v>0</v>
      </c>
      <c r="EJ260" s="17">
        <f>FishAbundance!EJ260</f>
        <v>1</v>
      </c>
      <c r="EK260" s="17">
        <f>FishAbundance!EK260</f>
        <v>2</v>
      </c>
      <c r="EL260" s="17">
        <f>FishAbundance!EL260</f>
        <v>2</v>
      </c>
      <c r="EM260" s="17">
        <f>FishAbundance!EM260</f>
        <v>2</v>
      </c>
      <c r="EN260" s="17">
        <f>FishAbundance!EN260</f>
        <v>0</v>
      </c>
      <c r="EO260" s="17">
        <f>FishAbundance!EO260</f>
        <v>2</v>
      </c>
      <c r="EP260" s="17">
        <f>FishAbundance!EP260</f>
        <v>0</v>
      </c>
      <c r="EQ260" s="17">
        <f>FishAbundance!EQ260</f>
        <v>0</v>
      </c>
      <c r="ER260" s="17">
        <f>FishAbundance!ER260</f>
        <v>3</v>
      </c>
      <c r="ES260" s="17">
        <f>FishAbundance!ES260</f>
        <v>1</v>
      </c>
      <c r="ET260" s="17">
        <f>FishAbundance!ET260</f>
        <v>0</v>
      </c>
      <c r="EU260" s="17">
        <f>FishAbundance!EU260</f>
        <v>0</v>
      </c>
      <c r="EV260" s="17">
        <f>FishAbundance!EV260</f>
        <v>0</v>
      </c>
      <c r="EW260" s="17">
        <f>FishAbundance!EW260</f>
        <v>0</v>
      </c>
      <c r="EX260" s="17">
        <f>FishAbundance!EX260</f>
        <v>2</v>
      </c>
      <c r="EY260" s="17">
        <f>FishAbundance!EY260</f>
        <v>0</v>
      </c>
      <c r="EZ260" s="17">
        <f>FishAbundance!EZ260</f>
        <v>0</v>
      </c>
      <c r="FA260" s="17">
        <f>FishAbundance!FA260</f>
        <v>2</v>
      </c>
      <c r="FB260" s="17">
        <f>FishAbundance!FB260</f>
        <v>0</v>
      </c>
      <c r="FC260" s="17">
        <f>FishAbundance!FC260</f>
        <v>0</v>
      </c>
      <c r="FE260" s="17">
        <f>VLOOKUP($A260, SiteInfo!$A$2:$R$480, MATCH(FishAbundancePRIMER!FE$1, SiteInfo!$A$1:$R$1,0), 0)</f>
        <v>12</v>
      </c>
      <c r="FF260" s="17">
        <f>VLOOKUP($A260, SiteInfo!$A$2:$R$480, MATCH(FishAbundancePRIMER!FF$1, SiteInfo!$A$1:$R$1,0), 0)</f>
        <v>5</v>
      </c>
      <c r="FG260" s="17">
        <f>VLOOKUP($A260, SiteInfo!$A$2:$R$480, MATCH(FishAbundancePRIMER!FG$1, SiteInfo!$A$1:$R$1,0), 0)</f>
        <v>2002</v>
      </c>
      <c r="FH260" s="17" t="str">
        <f>VLOOKUP($A260, SiteInfo!$A$2:$R$480, MATCH(FishAbundancePRIMER!FH$1, SiteInfo!$A$1:$R$1,0), 0)</f>
        <v>CD</v>
      </c>
      <c r="FI260" s="17">
        <f>VLOOKUP($A260, SiteInfo!$A$2:$R$480, MATCH(FishAbundancePRIMER!FI$1, SiteInfo!$A$1:$R$1,0), 0)</f>
        <v>1</v>
      </c>
      <c r="FJ260" s="17" t="str">
        <f>VLOOKUP($A260, SiteInfo!$A$2:$R$480, MATCH(FishAbundancePRIMER!FJ$1, SiteInfo!$A$1:$R$1,0), 0)</f>
        <v>PKI NW Tawhiti Rahi</v>
      </c>
      <c r="FK260" s="17" t="str">
        <f>VLOOKUP($A260, SiteInfo!$A$2:$R$480, MATCH(FishAbundancePRIMER!FK$1, SiteInfo!$A$1:$R$1,0), 0)</f>
        <v>Poor Knights Islands</v>
      </c>
      <c r="FL260" s="17" t="str">
        <f>VLOOKUP($A260, SiteInfo!$A$2:$R$480, MATCH(FishAbundancePRIMER!FL$1, SiteInfo!$A$1:$R$1,0), 0)</f>
        <v>PKI</v>
      </c>
      <c r="FM260" s="17" t="str">
        <f>VLOOKUP($A260, SiteInfo!$A$2:$R$480, MATCH(FishAbundancePRIMER!FM$1, SiteInfo!$A$1:$R$1,0), 0)</f>
        <v>Poor Knights Islands</v>
      </c>
      <c r="FN260" s="17" t="str">
        <f>VLOOKUP($A260, SiteInfo!$A$2:$R$480, MATCH(FishAbundancePRIMER!FN$1, SiteInfo!$A$1:$R$1,0), 0)</f>
        <v>Pk</v>
      </c>
      <c r="FO260" s="17" t="str">
        <f>VLOOKUP($A260, SiteInfo!$A$2:$R$480, MATCH(FishAbundancePRIMER!FO$1, SiteInfo!$A$1:$R$1,0), 0)</f>
        <v>NENI</v>
      </c>
    </row>
    <row r="261" spans="1:171" x14ac:dyDescent="0.25">
      <c r="A261" s="11" t="str">
        <f>FishAbundance!A261</f>
        <v>Pk10</v>
      </c>
      <c r="B261" s="17">
        <f>FishAbundance!B261</f>
        <v>0</v>
      </c>
      <c r="C261" s="17">
        <f>FishAbundance!C261</f>
        <v>0</v>
      </c>
      <c r="D261" s="17">
        <f>FishAbundance!D261</f>
        <v>0</v>
      </c>
      <c r="E261" s="17">
        <f>FishAbundance!E261</f>
        <v>0</v>
      </c>
      <c r="F261" s="17">
        <f>FishAbundance!F261</f>
        <v>0</v>
      </c>
      <c r="G261" s="17">
        <f>FishAbundance!G261</f>
        <v>0</v>
      </c>
      <c r="H261" s="17">
        <f>FishAbundance!H261</f>
        <v>0</v>
      </c>
      <c r="I261" s="17">
        <f>FishAbundance!I261</f>
        <v>0</v>
      </c>
      <c r="J261" s="17">
        <f>FishAbundance!J261</f>
        <v>1</v>
      </c>
      <c r="K261" s="17">
        <f>FishAbundance!K261</f>
        <v>0</v>
      </c>
      <c r="L261" s="17">
        <f>FishAbundance!L261</f>
        <v>2</v>
      </c>
      <c r="M261" s="17">
        <f>FishAbundance!M261</f>
        <v>0</v>
      </c>
      <c r="N261" s="17">
        <f>FishAbundance!N261</f>
        <v>0</v>
      </c>
      <c r="O261" s="17">
        <f>FishAbundance!O261</f>
        <v>0</v>
      </c>
      <c r="P261" s="17">
        <f>FishAbundance!P261</f>
        <v>0</v>
      </c>
      <c r="Q261" s="17">
        <f>FishAbundance!Q261</f>
        <v>0</v>
      </c>
      <c r="R261" s="17">
        <f>FishAbundance!R261</f>
        <v>0</v>
      </c>
      <c r="S261" s="17">
        <f>FishAbundance!S261</f>
        <v>1</v>
      </c>
      <c r="T261" s="17">
        <f>FishAbundance!T261</f>
        <v>2</v>
      </c>
      <c r="U261" s="17">
        <f>FishAbundance!U261</f>
        <v>0</v>
      </c>
      <c r="V261" s="17">
        <f>FishAbundance!V261</f>
        <v>0</v>
      </c>
      <c r="W261" s="17">
        <f>FishAbundance!W261</f>
        <v>0</v>
      </c>
      <c r="X261" s="17">
        <f>FishAbundance!X261</f>
        <v>0</v>
      </c>
      <c r="Y261" s="17">
        <f>FishAbundance!Y261</f>
        <v>0</v>
      </c>
      <c r="Z261" s="17">
        <f>FishAbundance!Z261</f>
        <v>0</v>
      </c>
      <c r="AA261" s="17">
        <f>FishAbundance!AA261</f>
        <v>2</v>
      </c>
      <c r="AB261" s="17">
        <f>FishAbundance!AB261</f>
        <v>0</v>
      </c>
      <c r="AC261" s="17">
        <f>FishAbundance!AC261</f>
        <v>0</v>
      </c>
      <c r="AD261" s="17">
        <f>FishAbundance!AD261</f>
        <v>0</v>
      </c>
      <c r="AE261" s="17">
        <f>FishAbundance!AE261</f>
        <v>0</v>
      </c>
      <c r="AF261" s="17">
        <f>FishAbundance!AF261</f>
        <v>0</v>
      </c>
      <c r="AG261" s="17">
        <f>FishAbundance!AG261</f>
        <v>0</v>
      </c>
      <c r="AH261" s="17">
        <f>FishAbundance!AH261</f>
        <v>0</v>
      </c>
      <c r="AI261" s="17">
        <f>FishAbundance!AI261</f>
        <v>0</v>
      </c>
      <c r="AJ261" s="17">
        <f>FishAbundance!AJ261</f>
        <v>0</v>
      </c>
      <c r="AK261" s="17">
        <f>FishAbundance!AK261</f>
        <v>0</v>
      </c>
      <c r="AL261" s="17">
        <f>FishAbundance!AL261</f>
        <v>1</v>
      </c>
      <c r="AM261" s="17">
        <f>FishAbundance!AM261</f>
        <v>0</v>
      </c>
      <c r="AN261" s="17">
        <f>FishAbundance!AN261</f>
        <v>0</v>
      </c>
      <c r="AO261" s="17">
        <f>FishAbundance!AO261</f>
        <v>0</v>
      </c>
      <c r="AP261" s="17">
        <f>FishAbundance!AP261</f>
        <v>0</v>
      </c>
      <c r="AQ261" s="17">
        <f>FishAbundance!AQ261</f>
        <v>0</v>
      </c>
      <c r="AR261" s="17">
        <f>FishAbundance!AR261</f>
        <v>0</v>
      </c>
      <c r="AS261" s="17">
        <f>FishAbundance!AS261</f>
        <v>0</v>
      </c>
      <c r="AT261" s="17">
        <f>FishAbundance!AT261</f>
        <v>0</v>
      </c>
      <c r="AU261" s="17">
        <f>FishAbundance!AU261</f>
        <v>0</v>
      </c>
      <c r="AV261" s="17">
        <f>FishAbundance!AV261</f>
        <v>0</v>
      </c>
      <c r="AW261" s="17">
        <f>FishAbundance!AW261</f>
        <v>0</v>
      </c>
      <c r="AX261" s="17">
        <f>FishAbundance!AX261</f>
        <v>0</v>
      </c>
      <c r="AY261" s="17">
        <f>FishAbundance!AY261</f>
        <v>0</v>
      </c>
      <c r="AZ261" s="17">
        <f>FishAbundance!AZ261</f>
        <v>0</v>
      </c>
      <c r="BA261" s="17">
        <f>FishAbundance!BA261</f>
        <v>3</v>
      </c>
      <c r="BB261" s="17">
        <f>FishAbundance!BB261</f>
        <v>0</v>
      </c>
      <c r="BC261" s="17">
        <f>FishAbundance!BC261</f>
        <v>0</v>
      </c>
      <c r="BD261" s="17">
        <f>FishAbundance!BD261</f>
        <v>2</v>
      </c>
      <c r="BE261" s="17">
        <f>FishAbundance!BE261</f>
        <v>0</v>
      </c>
      <c r="BF261" s="17">
        <f>FishAbundance!BF261</f>
        <v>0</v>
      </c>
      <c r="BG261" s="17">
        <f>FishAbundance!BG261</f>
        <v>0</v>
      </c>
      <c r="BH261" s="17">
        <f>FishAbundance!BH261</f>
        <v>0</v>
      </c>
      <c r="BI261" s="17">
        <f>FishAbundance!BI261</f>
        <v>0</v>
      </c>
      <c r="BJ261" s="17">
        <f>FishAbundance!BJ261</f>
        <v>2</v>
      </c>
      <c r="BK261" s="17">
        <f>FishAbundance!BK261</f>
        <v>2</v>
      </c>
      <c r="BL261" s="17">
        <f>FishAbundance!BL261</f>
        <v>1</v>
      </c>
      <c r="BM261" s="17">
        <f>FishAbundance!BM261</f>
        <v>0</v>
      </c>
      <c r="BN261" s="17">
        <f>FishAbundance!BN261</f>
        <v>0</v>
      </c>
      <c r="BO261" s="17">
        <f>FishAbundance!BO261</f>
        <v>2</v>
      </c>
      <c r="BP261" s="17">
        <f>FishAbundance!BP261</f>
        <v>0</v>
      </c>
      <c r="BQ261" s="17">
        <f>FishAbundance!BQ261</f>
        <v>0</v>
      </c>
      <c r="BR261" s="17">
        <f>FishAbundance!BR261</f>
        <v>0</v>
      </c>
      <c r="BS261" s="17">
        <f>FishAbundance!BS261</f>
        <v>2</v>
      </c>
      <c r="BT261" s="17">
        <f>FishAbundance!BT261</f>
        <v>0</v>
      </c>
      <c r="BU261" s="17">
        <f>FishAbundance!BU261</f>
        <v>1</v>
      </c>
      <c r="BV261" s="17">
        <f>FishAbundance!BV261</f>
        <v>0</v>
      </c>
      <c r="BW261" s="17">
        <f>FishAbundance!BW261</f>
        <v>0</v>
      </c>
      <c r="BX261" s="17">
        <f>FishAbundance!BX261</f>
        <v>0</v>
      </c>
      <c r="BY261" s="17">
        <f>FishAbundance!BY261</f>
        <v>0</v>
      </c>
      <c r="BZ261" s="17">
        <f>FishAbundance!BZ261</f>
        <v>0</v>
      </c>
      <c r="CA261" s="17">
        <f>FishAbundance!CA261</f>
        <v>0</v>
      </c>
      <c r="CB261" s="17">
        <f>FishAbundance!CB261</f>
        <v>0</v>
      </c>
      <c r="CC261" s="17">
        <f>FishAbundance!CC261</f>
        <v>0</v>
      </c>
      <c r="CD261" s="17">
        <f>FishAbundance!CD261</f>
        <v>0</v>
      </c>
      <c r="CE261" s="17">
        <f>FishAbundance!CE261</f>
        <v>0</v>
      </c>
      <c r="CF261" s="17">
        <f>FishAbundance!CF261</f>
        <v>0</v>
      </c>
      <c r="CG261" s="17">
        <f>FishAbundance!CG261</f>
        <v>3</v>
      </c>
      <c r="CH261" s="17">
        <f>FishAbundance!CH261</f>
        <v>0</v>
      </c>
      <c r="CI261" s="17">
        <f>FishAbundance!CI261</f>
        <v>0</v>
      </c>
      <c r="CJ261" s="17">
        <f>FishAbundance!CJ261</f>
        <v>0</v>
      </c>
      <c r="CK261" s="17">
        <f>FishAbundance!CK261</f>
        <v>0</v>
      </c>
      <c r="CL261" s="17">
        <f>FishAbundance!CL261</f>
        <v>0</v>
      </c>
      <c r="CM261" s="17">
        <f>FishAbundance!CM261</f>
        <v>0</v>
      </c>
      <c r="CN261" s="17">
        <f>FishAbundance!CN261</f>
        <v>1</v>
      </c>
      <c r="CO261" s="17">
        <f>FishAbundance!CO261</f>
        <v>0</v>
      </c>
      <c r="CP261" s="17">
        <f>FishAbundance!CP261</f>
        <v>0</v>
      </c>
      <c r="CQ261" s="17">
        <f>FishAbundance!CQ261</f>
        <v>0</v>
      </c>
      <c r="CR261" s="17">
        <f>FishAbundance!CR261</f>
        <v>0</v>
      </c>
      <c r="CS261" s="17">
        <f>FishAbundance!CS261</f>
        <v>0</v>
      </c>
      <c r="CT261" s="17">
        <f>FishAbundance!CT261</f>
        <v>2</v>
      </c>
      <c r="CU261" s="17">
        <f>FishAbundance!CU261</f>
        <v>0</v>
      </c>
      <c r="CV261" s="17">
        <f>FishAbundance!CV261</f>
        <v>0</v>
      </c>
      <c r="CW261" s="17">
        <f>FishAbundance!CW261</f>
        <v>0</v>
      </c>
      <c r="CX261" s="17">
        <f>FishAbundance!CX261</f>
        <v>0</v>
      </c>
      <c r="CY261" s="17">
        <f>FishAbundance!CY261</f>
        <v>0</v>
      </c>
      <c r="CZ261" s="17">
        <f>FishAbundance!CZ261</f>
        <v>0</v>
      </c>
      <c r="DA261" s="17">
        <f>FishAbundance!DA261</f>
        <v>0</v>
      </c>
      <c r="DB261" s="17">
        <f>FishAbundance!DB261</f>
        <v>0</v>
      </c>
      <c r="DC261" s="17">
        <f>FishAbundance!DC261</f>
        <v>0</v>
      </c>
      <c r="DD261" s="17">
        <f>FishAbundance!DD261</f>
        <v>0</v>
      </c>
      <c r="DE261" s="17">
        <f>FishAbundance!DE261</f>
        <v>1</v>
      </c>
      <c r="DF261" s="17">
        <f>FishAbundance!DF261</f>
        <v>0</v>
      </c>
      <c r="DG261" s="17">
        <f>FishAbundance!DG261</f>
        <v>2</v>
      </c>
      <c r="DH261" s="17">
        <f>FishAbundance!DH261</f>
        <v>0</v>
      </c>
      <c r="DI261" s="17">
        <f>FishAbundance!DI261</f>
        <v>1</v>
      </c>
      <c r="DJ261" s="17">
        <f>FishAbundance!DJ261</f>
        <v>0</v>
      </c>
      <c r="DK261" s="17">
        <f>FishAbundance!DK261</f>
        <v>0</v>
      </c>
      <c r="DL261" s="17">
        <f>FishAbundance!DL261</f>
        <v>0</v>
      </c>
      <c r="DM261" s="17">
        <f>FishAbundance!DM261</f>
        <v>0</v>
      </c>
      <c r="DN261" s="17">
        <f>FishAbundance!DN261</f>
        <v>0</v>
      </c>
      <c r="DO261" s="17">
        <f>FishAbundance!DO261</f>
        <v>0</v>
      </c>
      <c r="DP261" s="17">
        <f>FishAbundance!DP261</f>
        <v>0</v>
      </c>
      <c r="DQ261" s="17">
        <f>FishAbundance!DQ261</f>
        <v>0</v>
      </c>
      <c r="DR261" s="17">
        <f>FishAbundance!DR261</f>
        <v>0</v>
      </c>
      <c r="DS261" s="17">
        <f>FishAbundance!DS261</f>
        <v>0</v>
      </c>
      <c r="DT261" s="17">
        <f>FishAbundance!DT261</f>
        <v>0</v>
      </c>
      <c r="DU261" s="17">
        <f>FishAbundance!DU261</f>
        <v>0</v>
      </c>
      <c r="DV261" s="17">
        <f>FishAbundance!DV261</f>
        <v>0</v>
      </c>
      <c r="DW261" s="17">
        <f>FishAbundance!DW261</f>
        <v>0</v>
      </c>
      <c r="DX261" s="17">
        <f>FishAbundance!DX261</f>
        <v>0</v>
      </c>
      <c r="DY261" s="17">
        <f>FishAbundance!DY261</f>
        <v>0</v>
      </c>
      <c r="DZ261" s="17">
        <f>FishAbundance!DZ261</f>
        <v>2</v>
      </c>
      <c r="EA261" s="17">
        <f>FishAbundance!EA261</f>
        <v>0</v>
      </c>
      <c r="EB261" s="17">
        <f>FishAbundance!EB261</f>
        <v>0</v>
      </c>
      <c r="EC261" s="17">
        <f>FishAbundance!EC261</f>
        <v>1</v>
      </c>
      <c r="ED261" s="17">
        <f>FishAbundance!ED261</f>
        <v>0</v>
      </c>
      <c r="EE261" s="17">
        <f>FishAbundance!EE261</f>
        <v>0</v>
      </c>
      <c r="EF261" s="17">
        <f>FishAbundance!EF261</f>
        <v>0</v>
      </c>
      <c r="EG261" s="17">
        <f>FishAbundance!EG261</f>
        <v>0</v>
      </c>
      <c r="EH261" s="17">
        <f>FishAbundance!EH261</f>
        <v>0</v>
      </c>
      <c r="EI261" s="17">
        <f>FishAbundance!EI261</f>
        <v>0</v>
      </c>
      <c r="EJ261" s="17">
        <f>FishAbundance!EJ261</f>
        <v>0</v>
      </c>
      <c r="EK261" s="17">
        <f>FishAbundance!EK261</f>
        <v>2</v>
      </c>
      <c r="EL261" s="17">
        <f>FishAbundance!EL261</f>
        <v>0</v>
      </c>
      <c r="EM261" s="17">
        <f>FishAbundance!EM261</f>
        <v>2</v>
      </c>
      <c r="EN261" s="17">
        <f>FishAbundance!EN261</f>
        <v>0</v>
      </c>
      <c r="EO261" s="17">
        <f>FishAbundance!EO261</f>
        <v>2</v>
      </c>
      <c r="EP261" s="17">
        <f>FishAbundance!EP261</f>
        <v>0</v>
      </c>
      <c r="EQ261" s="17">
        <f>FishAbundance!EQ261</f>
        <v>0</v>
      </c>
      <c r="ER261" s="17">
        <f>FishAbundance!ER261</f>
        <v>2</v>
      </c>
      <c r="ES261" s="17">
        <f>FishAbundance!ES261</f>
        <v>0</v>
      </c>
      <c r="ET261" s="17">
        <f>FishAbundance!ET261</f>
        <v>0</v>
      </c>
      <c r="EU261" s="17">
        <f>FishAbundance!EU261</f>
        <v>0</v>
      </c>
      <c r="EV261" s="17">
        <f>FishAbundance!EV261</f>
        <v>0</v>
      </c>
      <c r="EW261" s="17">
        <f>FishAbundance!EW261</f>
        <v>0</v>
      </c>
      <c r="EX261" s="17">
        <f>FishAbundance!EX261</f>
        <v>2</v>
      </c>
      <c r="EY261" s="17">
        <f>FishAbundance!EY261</f>
        <v>0</v>
      </c>
      <c r="EZ261" s="17">
        <f>FishAbundance!EZ261</f>
        <v>0</v>
      </c>
      <c r="FA261" s="17">
        <f>FishAbundance!FA261</f>
        <v>2</v>
      </c>
      <c r="FB261" s="17">
        <f>FishAbundance!FB261</f>
        <v>0</v>
      </c>
      <c r="FC261" s="17">
        <f>FishAbundance!FC261</f>
        <v>0</v>
      </c>
      <c r="FE261" s="17">
        <f>VLOOKUP($A261, SiteInfo!$A$2:$R$480, MATCH(FishAbundancePRIMER!FE$1, SiteInfo!$A$1:$R$1,0), 0)</f>
        <v>12</v>
      </c>
      <c r="FF261" s="17">
        <f>VLOOKUP($A261, SiteInfo!$A$2:$R$480, MATCH(FishAbundancePRIMER!FF$1, SiteInfo!$A$1:$R$1,0), 0)</f>
        <v>5</v>
      </c>
      <c r="FG261" s="17">
        <f>VLOOKUP($A261, SiteInfo!$A$2:$R$480, MATCH(FishAbundancePRIMER!FG$1, SiteInfo!$A$1:$R$1,0), 0)</f>
        <v>2002</v>
      </c>
      <c r="FH261" s="17" t="str">
        <f>VLOOKUP($A261, SiteInfo!$A$2:$R$480, MATCH(FishAbundancePRIMER!FH$1, SiteInfo!$A$1:$R$1,0), 0)</f>
        <v>CD</v>
      </c>
      <c r="FI261" s="17">
        <f>VLOOKUP($A261, SiteInfo!$A$2:$R$480, MATCH(FishAbundancePRIMER!FI$1, SiteInfo!$A$1:$R$1,0), 0)</f>
        <v>1</v>
      </c>
      <c r="FJ261" s="17" t="str">
        <f>VLOOKUP($A261, SiteInfo!$A$2:$R$480, MATCH(FishAbundancePRIMER!FJ$1, SiteInfo!$A$1:$R$1,0), 0)</f>
        <v>PKI NW Aorangi</v>
      </c>
      <c r="FK261" s="17" t="str">
        <f>VLOOKUP($A261, SiteInfo!$A$2:$R$480, MATCH(FishAbundancePRIMER!FK$1, SiteInfo!$A$1:$R$1,0), 0)</f>
        <v>Poor Knights Islands</v>
      </c>
      <c r="FL261" s="17" t="str">
        <f>VLOOKUP($A261, SiteInfo!$A$2:$R$480, MATCH(FishAbundancePRIMER!FL$1, SiteInfo!$A$1:$R$1,0), 0)</f>
        <v>PKI</v>
      </c>
      <c r="FM261" s="17" t="str">
        <f>VLOOKUP($A261, SiteInfo!$A$2:$R$480, MATCH(FishAbundancePRIMER!FM$1, SiteInfo!$A$1:$R$1,0), 0)</f>
        <v>Poor Knights Islands</v>
      </c>
      <c r="FN261" s="17" t="str">
        <f>VLOOKUP($A261, SiteInfo!$A$2:$R$480, MATCH(FishAbundancePRIMER!FN$1, SiteInfo!$A$1:$R$1,0), 0)</f>
        <v>Pk</v>
      </c>
      <c r="FO261" s="17" t="str">
        <f>VLOOKUP($A261, SiteInfo!$A$2:$R$480, MATCH(FishAbundancePRIMER!FO$1, SiteInfo!$A$1:$R$1,0), 0)</f>
        <v>NENI</v>
      </c>
    </row>
    <row r="262" spans="1:171" x14ac:dyDescent="0.25">
      <c r="A262" s="11" t="str">
        <f>FishAbundance!A262</f>
        <v>Pk11</v>
      </c>
      <c r="B262" s="17">
        <f>FishAbundance!B262</f>
        <v>0</v>
      </c>
      <c r="C262" s="17">
        <f>FishAbundance!C262</f>
        <v>0</v>
      </c>
      <c r="D262" s="17">
        <f>FishAbundance!D262</f>
        <v>0</v>
      </c>
      <c r="E262" s="17">
        <f>FishAbundance!E262</f>
        <v>0</v>
      </c>
      <c r="F262" s="17">
        <f>FishAbundance!F262</f>
        <v>0</v>
      </c>
      <c r="G262" s="17">
        <f>FishAbundance!G262</f>
        <v>0</v>
      </c>
      <c r="H262" s="17">
        <f>FishAbundance!H262</f>
        <v>0</v>
      </c>
      <c r="I262" s="17">
        <f>FishAbundance!I262</f>
        <v>0</v>
      </c>
      <c r="J262" s="17">
        <f>FishAbundance!J262</f>
        <v>0</v>
      </c>
      <c r="K262" s="17">
        <f>FishAbundance!K262</f>
        <v>0</v>
      </c>
      <c r="L262" s="17">
        <f>FishAbundance!L262</f>
        <v>1</v>
      </c>
      <c r="M262" s="17">
        <f>FishAbundance!M262</f>
        <v>0</v>
      </c>
      <c r="N262" s="17">
        <f>FishAbundance!N262</f>
        <v>0</v>
      </c>
      <c r="O262" s="17">
        <f>FishAbundance!O262</f>
        <v>0</v>
      </c>
      <c r="P262" s="17">
        <f>FishAbundance!P262</f>
        <v>0</v>
      </c>
      <c r="Q262" s="17">
        <f>FishAbundance!Q262</f>
        <v>0</v>
      </c>
      <c r="R262" s="17">
        <f>FishAbundance!R262</f>
        <v>0</v>
      </c>
      <c r="S262" s="17">
        <f>FishAbundance!S262</f>
        <v>0</v>
      </c>
      <c r="T262" s="17">
        <f>FishAbundance!T262</f>
        <v>0</v>
      </c>
      <c r="U262" s="17">
        <f>FishAbundance!U262</f>
        <v>0</v>
      </c>
      <c r="V262" s="17">
        <f>FishAbundance!V262</f>
        <v>0</v>
      </c>
      <c r="W262" s="17">
        <f>FishAbundance!W262</f>
        <v>0</v>
      </c>
      <c r="X262" s="17">
        <f>FishAbundance!X262</f>
        <v>0</v>
      </c>
      <c r="Y262" s="17">
        <f>FishAbundance!Y262</f>
        <v>0</v>
      </c>
      <c r="Z262" s="17">
        <f>FishAbundance!Z262</f>
        <v>0</v>
      </c>
      <c r="AA262" s="17">
        <f>FishAbundance!AA262</f>
        <v>2</v>
      </c>
      <c r="AB262" s="17">
        <f>FishAbundance!AB262</f>
        <v>0</v>
      </c>
      <c r="AC262" s="17">
        <f>FishAbundance!AC262</f>
        <v>0</v>
      </c>
      <c r="AD262" s="17">
        <f>FishAbundance!AD262</f>
        <v>0</v>
      </c>
      <c r="AE262" s="17">
        <f>FishAbundance!AE262</f>
        <v>0</v>
      </c>
      <c r="AF262" s="17">
        <f>FishAbundance!AF262</f>
        <v>0</v>
      </c>
      <c r="AG262" s="17">
        <f>FishAbundance!AG262</f>
        <v>0</v>
      </c>
      <c r="AH262" s="17">
        <f>FishAbundance!AH262</f>
        <v>0</v>
      </c>
      <c r="AI262" s="17">
        <f>FishAbundance!AI262</f>
        <v>0</v>
      </c>
      <c r="AJ262" s="17">
        <f>FishAbundance!AJ262</f>
        <v>0</v>
      </c>
      <c r="AK262" s="17">
        <f>FishAbundance!AK262</f>
        <v>0</v>
      </c>
      <c r="AL262" s="17">
        <f>FishAbundance!AL262</f>
        <v>2</v>
      </c>
      <c r="AM262" s="17">
        <f>FishAbundance!AM262</f>
        <v>0</v>
      </c>
      <c r="AN262" s="17">
        <f>FishAbundance!AN262</f>
        <v>0</v>
      </c>
      <c r="AO262" s="17">
        <f>FishAbundance!AO262</f>
        <v>0</v>
      </c>
      <c r="AP262" s="17">
        <f>FishAbundance!AP262</f>
        <v>0</v>
      </c>
      <c r="AQ262" s="17">
        <f>FishAbundance!AQ262</f>
        <v>0</v>
      </c>
      <c r="AR262" s="17">
        <f>FishAbundance!AR262</f>
        <v>2</v>
      </c>
      <c r="AS262" s="17">
        <f>FishAbundance!AS262</f>
        <v>2</v>
      </c>
      <c r="AT262" s="17">
        <f>FishAbundance!AT262</f>
        <v>4</v>
      </c>
      <c r="AU262" s="17">
        <f>FishAbundance!AU262</f>
        <v>0</v>
      </c>
      <c r="AV262" s="17">
        <f>FishAbundance!AV262</f>
        <v>0</v>
      </c>
      <c r="AW262" s="17">
        <f>FishAbundance!AW262</f>
        <v>0</v>
      </c>
      <c r="AX262" s="17">
        <f>FishAbundance!AX262</f>
        <v>2</v>
      </c>
      <c r="AY262" s="17">
        <f>FishAbundance!AY262</f>
        <v>0</v>
      </c>
      <c r="AZ262" s="17">
        <f>FishAbundance!AZ262</f>
        <v>0</v>
      </c>
      <c r="BA262" s="17">
        <f>FishAbundance!BA262</f>
        <v>4</v>
      </c>
      <c r="BB262" s="17">
        <f>FishAbundance!BB262</f>
        <v>0</v>
      </c>
      <c r="BC262" s="17">
        <f>FishAbundance!BC262</f>
        <v>0</v>
      </c>
      <c r="BD262" s="17">
        <f>FishAbundance!BD262</f>
        <v>0</v>
      </c>
      <c r="BE262" s="17">
        <f>FishAbundance!BE262</f>
        <v>0</v>
      </c>
      <c r="BF262" s="17">
        <f>FishAbundance!BF262</f>
        <v>0</v>
      </c>
      <c r="BG262" s="17">
        <f>FishAbundance!BG262</f>
        <v>0</v>
      </c>
      <c r="BH262" s="17">
        <f>FishAbundance!BH262</f>
        <v>0</v>
      </c>
      <c r="BI262" s="17">
        <f>FishAbundance!BI262</f>
        <v>0</v>
      </c>
      <c r="BJ262" s="17">
        <f>FishAbundance!BJ262</f>
        <v>2</v>
      </c>
      <c r="BK262" s="17">
        <f>FishAbundance!BK262</f>
        <v>0</v>
      </c>
      <c r="BL262" s="17">
        <f>FishAbundance!BL262</f>
        <v>0</v>
      </c>
      <c r="BM262" s="17">
        <f>FishAbundance!BM262</f>
        <v>0</v>
      </c>
      <c r="BN262" s="17">
        <f>FishAbundance!BN262</f>
        <v>0</v>
      </c>
      <c r="BO262" s="17">
        <f>FishAbundance!BO262</f>
        <v>2</v>
      </c>
      <c r="BP262" s="17">
        <f>FishAbundance!BP262</f>
        <v>0</v>
      </c>
      <c r="BQ262" s="17">
        <f>FishAbundance!BQ262</f>
        <v>0</v>
      </c>
      <c r="BR262" s="17">
        <f>FishAbundance!BR262</f>
        <v>0</v>
      </c>
      <c r="BS262" s="17">
        <f>FishAbundance!BS262</f>
        <v>3</v>
      </c>
      <c r="BT262" s="17">
        <f>FishAbundance!BT262</f>
        <v>0</v>
      </c>
      <c r="BU262" s="17">
        <f>FishAbundance!BU262</f>
        <v>0</v>
      </c>
      <c r="BV262" s="17">
        <f>FishAbundance!BV262</f>
        <v>0</v>
      </c>
      <c r="BW262" s="17">
        <f>FishAbundance!BW262</f>
        <v>0</v>
      </c>
      <c r="BX262" s="17">
        <f>FishAbundance!BX262</f>
        <v>0</v>
      </c>
      <c r="BY262" s="17">
        <f>FishAbundance!BY262</f>
        <v>0</v>
      </c>
      <c r="BZ262" s="17">
        <f>FishAbundance!BZ262</f>
        <v>0</v>
      </c>
      <c r="CA262" s="17">
        <f>FishAbundance!CA262</f>
        <v>0</v>
      </c>
      <c r="CB262" s="17">
        <f>FishAbundance!CB262</f>
        <v>0</v>
      </c>
      <c r="CC262" s="17">
        <f>FishAbundance!CC262</f>
        <v>0</v>
      </c>
      <c r="CD262" s="17">
        <f>FishAbundance!CD262</f>
        <v>0</v>
      </c>
      <c r="CE262" s="17">
        <f>FishAbundance!CE262</f>
        <v>1</v>
      </c>
      <c r="CF262" s="17">
        <f>FishAbundance!CF262</f>
        <v>0</v>
      </c>
      <c r="CG262" s="17">
        <f>FishAbundance!CG262</f>
        <v>4</v>
      </c>
      <c r="CH262" s="17">
        <f>FishAbundance!CH262</f>
        <v>0</v>
      </c>
      <c r="CI262" s="17">
        <f>FishAbundance!CI262</f>
        <v>0</v>
      </c>
      <c r="CJ262" s="17">
        <f>FishAbundance!CJ262</f>
        <v>2</v>
      </c>
      <c r="CK262" s="17">
        <f>FishAbundance!CK262</f>
        <v>0</v>
      </c>
      <c r="CL262" s="17">
        <f>FishAbundance!CL262</f>
        <v>0</v>
      </c>
      <c r="CM262" s="17">
        <f>FishAbundance!CM262</f>
        <v>0</v>
      </c>
      <c r="CN262" s="17">
        <f>FishAbundance!CN262</f>
        <v>0</v>
      </c>
      <c r="CO262" s="17">
        <f>FishAbundance!CO262</f>
        <v>0</v>
      </c>
      <c r="CP262" s="17">
        <f>FishAbundance!CP262</f>
        <v>0</v>
      </c>
      <c r="CQ262" s="17">
        <f>FishAbundance!CQ262</f>
        <v>0</v>
      </c>
      <c r="CR262" s="17">
        <f>FishAbundance!CR262</f>
        <v>0</v>
      </c>
      <c r="CS262" s="17">
        <f>FishAbundance!CS262</f>
        <v>2</v>
      </c>
      <c r="CT262" s="17">
        <f>FishAbundance!CT262</f>
        <v>2</v>
      </c>
      <c r="CU262" s="17">
        <f>FishAbundance!CU262</f>
        <v>1</v>
      </c>
      <c r="CV262" s="17">
        <f>FishAbundance!CV262</f>
        <v>0</v>
      </c>
      <c r="CW262" s="17">
        <f>FishAbundance!CW262</f>
        <v>0</v>
      </c>
      <c r="CX262" s="17">
        <f>FishAbundance!CX262</f>
        <v>0</v>
      </c>
      <c r="CY262" s="17">
        <f>FishAbundance!CY262</f>
        <v>0</v>
      </c>
      <c r="CZ262" s="17">
        <f>FishAbundance!CZ262</f>
        <v>0</v>
      </c>
      <c r="DA262" s="17">
        <f>FishAbundance!DA262</f>
        <v>0</v>
      </c>
      <c r="DB262" s="17">
        <f>FishAbundance!DB262</f>
        <v>0</v>
      </c>
      <c r="DC262" s="17">
        <f>FishAbundance!DC262</f>
        <v>0</v>
      </c>
      <c r="DD262" s="17">
        <f>FishAbundance!DD262</f>
        <v>0</v>
      </c>
      <c r="DE262" s="17">
        <f>FishAbundance!DE262</f>
        <v>2</v>
      </c>
      <c r="DF262" s="17">
        <f>FishAbundance!DF262</f>
        <v>0</v>
      </c>
      <c r="DG262" s="17">
        <f>FishAbundance!DG262</f>
        <v>2</v>
      </c>
      <c r="DH262" s="17">
        <f>FishAbundance!DH262</f>
        <v>0</v>
      </c>
      <c r="DI262" s="17">
        <f>FishAbundance!DI262</f>
        <v>0</v>
      </c>
      <c r="DJ262" s="17">
        <f>FishAbundance!DJ262</f>
        <v>1</v>
      </c>
      <c r="DK262" s="17">
        <f>FishAbundance!DK262</f>
        <v>2</v>
      </c>
      <c r="DL262" s="17">
        <f>FishAbundance!DL262</f>
        <v>0</v>
      </c>
      <c r="DM262" s="17">
        <f>FishAbundance!DM262</f>
        <v>0</v>
      </c>
      <c r="DN262" s="17">
        <f>FishAbundance!DN262</f>
        <v>0</v>
      </c>
      <c r="DO262" s="17">
        <f>FishAbundance!DO262</f>
        <v>0</v>
      </c>
      <c r="DP262" s="17">
        <f>FishAbundance!DP262</f>
        <v>0</v>
      </c>
      <c r="DQ262" s="17">
        <f>FishAbundance!DQ262</f>
        <v>0</v>
      </c>
      <c r="DR262" s="17">
        <f>FishAbundance!DR262</f>
        <v>0</v>
      </c>
      <c r="DS262" s="17">
        <f>FishAbundance!DS262</f>
        <v>0</v>
      </c>
      <c r="DT262" s="17">
        <f>FishAbundance!DT262</f>
        <v>0</v>
      </c>
      <c r="DU262" s="17">
        <f>FishAbundance!DU262</f>
        <v>0</v>
      </c>
      <c r="DV262" s="17">
        <f>FishAbundance!DV262</f>
        <v>0</v>
      </c>
      <c r="DW262" s="17">
        <f>FishAbundance!DW262</f>
        <v>0</v>
      </c>
      <c r="DX262" s="17">
        <f>FishAbundance!DX262</f>
        <v>0</v>
      </c>
      <c r="DY262" s="17">
        <f>FishAbundance!DY262</f>
        <v>0</v>
      </c>
      <c r="DZ262" s="17">
        <f>FishAbundance!DZ262</f>
        <v>2</v>
      </c>
      <c r="EA262" s="17">
        <f>FishAbundance!EA262</f>
        <v>0</v>
      </c>
      <c r="EB262" s="17">
        <f>FishAbundance!EB262</f>
        <v>0</v>
      </c>
      <c r="EC262" s="17">
        <f>FishAbundance!EC262</f>
        <v>0</v>
      </c>
      <c r="ED262" s="17">
        <f>FishAbundance!ED262</f>
        <v>0</v>
      </c>
      <c r="EE262" s="17">
        <f>FishAbundance!EE262</f>
        <v>0</v>
      </c>
      <c r="EF262" s="17">
        <f>FishAbundance!EF262</f>
        <v>0</v>
      </c>
      <c r="EG262" s="17">
        <f>FishAbundance!EG262</f>
        <v>0</v>
      </c>
      <c r="EH262" s="17">
        <f>FishAbundance!EH262</f>
        <v>0</v>
      </c>
      <c r="EI262" s="17">
        <f>FishAbundance!EI262</f>
        <v>0</v>
      </c>
      <c r="EJ262" s="17">
        <f>FishAbundance!EJ262</f>
        <v>0</v>
      </c>
      <c r="EK262" s="17">
        <f>FishAbundance!EK262</f>
        <v>2</v>
      </c>
      <c r="EL262" s="17">
        <f>FishAbundance!EL262</f>
        <v>2</v>
      </c>
      <c r="EM262" s="17">
        <f>FishAbundance!EM262</f>
        <v>2</v>
      </c>
      <c r="EN262" s="17">
        <f>FishAbundance!EN262</f>
        <v>0</v>
      </c>
      <c r="EO262" s="17">
        <f>FishAbundance!EO262</f>
        <v>2</v>
      </c>
      <c r="EP262" s="17">
        <f>FishAbundance!EP262</f>
        <v>0</v>
      </c>
      <c r="EQ262" s="17">
        <f>FishAbundance!EQ262</f>
        <v>0</v>
      </c>
      <c r="ER262" s="17">
        <f>FishAbundance!ER262</f>
        <v>3</v>
      </c>
      <c r="ES262" s="17">
        <f>FishAbundance!ES262</f>
        <v>2</v>
      </c>
      <c r="ET262" s="17">
        <f>FishAbundance!ET262</f>
        <v>0</v>
      </c>
      <c r="EU262" s="17">
        <f>FishAbundance!EU262</f>
        <v>0</v>
      </c>
      <c r="EV262" s="17">
        <f>FishAbundance!EV262</f>
        <v>0</v>
      </c>
      <c r="EW262" s="17">
        <f>FishAbundance!EW262</f>
        <v>0</v>
      </c>
      <c r="EX262" s="17">
        <f>FishAbundance!EX262</f>
        <v>2</v>
      </c>
      <c r="EY262" s="17">
        <f>FishAbundance!EY262</f>
        <v>0</v>
      </c>
      <c r="EZ262" s="17">
        <f>FishAbundance!EZ262</f>
        <v>0</v>
      </c>
      <c r="FA262" s="17">
        <f>FishAbundance!FA262</f>
        <v>0</v>
      </c>
      <c r="FB262" s="17">
        <f>FishAbundance!FB262</f>
        <v>0</v>
      </c>
      <c r="FC262" s="17">
        <f>FishAbundance!FC262</f>
        <v>0</v>
      </c>
      <c r="FE262" s="17">
        <f>VLOOKUP($A262, SiteInfo!$A$2:$R$480, MATCH(FishAbundancePRIMER!FE$1, SiteInfo!$A$1:$R$1,0), 0)</f>
        <v>13</v>
      </c>
      <c r="FF262" s="17">
        <f>VLOOKUP($A262, SiteInfo!$A$2:$R$480, MATCH(FishAbundancePRIMER!FF$1, SiteInfo!$A$1:$R$1,0), 0)</f>
        <v>5</v>
      </c>
      <c r="FG262" s="17">
        <f>VLOOKUP($A262, SiteInfo!$A$2:$R$480, MATCH(FishAbundancePRIMER!FG$1, SiteInfo!$A$1:$R$1,0), 0)</f>
        <v>2002</v>
      </c>
      <c r="FH262" s="17" t="str">
        <f>VLOOKUP($A262, SiteInfo!$A$2:$R$480, MATCH(FishAbundancePRIMER!FH$1, SiteInfo!$A$1:$R$1,0), 0)</f>
        <v>CD</v>
      </c>
      <c r="FI262" s="17">
        <f>VLOOKUP($A262, SiteInfo!$A$2:$R$480, MATCH(FishAbundancePRIMER!FI$1, SiteInfo!$A$1:$R$1,0), 0)</f>
        <v>1</v>
      </c>
      <c r="FJ262" s="17" t="str">
        <f>VLOOKUP($A262, SiteInfo!$A$2:$R$480, MATCH(FishAbundancePRIMER!FJ$1, SiteInfo!$A$1:$R$1,0), 0)</f>
        <v>PKI SW Tawhiti Rahi</v>
      </c>
      <c r="FK262" s="17" t="str">
        <f>VLOOKUP($A262, SiteInfo!$A$2:$R$480, MATCH(FishAbundancePRIMER!FK$1, SiteInfo!$A$1:$R$1,0), 0)</f>
        <v>Poor Knights Islands</v>
      </c>
      <c r="FL262" s="17" t="str">
        <f>VLOOKUP($A262, SiteInfo!$A$2:$R$480, MATCH(FishAbundancePRIMER!FL$1, SiteInfo!$A$1:$R$1,0), 0)</f>
        <v>PKI</v>
      </c>
      <c r="FM262" s="17" t="str">
        <f>VLOOKUP($A262, SiteInfo!$A$2:$R$480, MATCH(FishAbundancePRIMER!FM$1, SiteInfo!$A$1:$R$1,0), 0)</f>
        <v>Poor Knights Islands</v>
      </c>
      <c r="FN262" s="17" t="str">
        <f>VLOOKUP($A262, SiteInfo!$A$2:$R$480, MATCH(FishAbundancePRIMER!FN$1, SiteInfo!$A$1:$R$1,0), 0)</f>
        <v>Pk</v>
      </c>
      <c r="FO262" s="17" t="str">
        <f>VLOOKUP($A262, SiteInfo!$A$2:$R$480, MATCH(FishAbundancePRIMER!FO$1, SiteInfo!$A$1:$R$1,0), 0)</f>
        <v>NENI</v>
      </c>
    </row>
    <row r="263" spans="1:171" x14ac:dyDescent="0.25">
      <c r="A263" s="11" t="str">
        <f>FishAbundance!A263</f>
        <v>Pk12</v>
      </c>
      <c r="B263" s="17">
        <f>FishAbundance!B263</f>
        <v>0</v>
      </c>
      <c r="C263" s="17">
        <f>FishAbundance!C263</f>
        <v>0</v>
      </c>
      <c r="D263" s="17">
        <f>FishAbundance!D263</f>
        <v>0</v>
      </c>
      <c r="E263" s="17">
        <f>FishAbundance!E263</f>
        <v>0</v>
      </c>
      <c r="F263" s="17">
        <f>FishAbundance!F263</f>
        <v>0</v>
      </c>
      <c r="G263" s="17">
        <f>FishAbundance!G263</f>
        <v>0</v>
      </c>
      <c r="H263" s="17">
        <f>FishAbundance!H263</f>
        <v>0</v>
      </c>
      <c r="I263" s="17">
        <f>FishAbundance!I263</f>
        <v>0</v>
      </c>
      <c r="J263" s="17">
        <f>FishAbundance!J263</f>
        <v>0</v>
      </c>
      <c r="K263" s="17">
        <f>FishAbundance!K263</f>
        <v>0</v>
      </c>
      <c r="L263" s="17">
        <f>FishAbundance!L263</f>
        <v>2</v>
      </c>
      <c r="M263" s="17">
        <f>FishAbundance!M263</f>
        <v>1</v>
      </c>
      <c r="N263" s="17">
        <f>FishAbundance!N263</f>
        <v>0</v>
      </c>
      <c r="O263" s="17">
        <f>FishAbundance!O263</f>
        <v>0</v>
      </c>
      <c r="P263" s="17">
        <f>FishAbundance!P263</f>
        <v>0</v>
      </c>
      <c r="Q263" s="17">
        <f>FishAbundance!Q263</f>
        <v>0</v>
      </c>
      <c r="R263" s="17">
        <f>FishAbundance!R263</f>
        <v>0</v>
      </c>
      <c r="S263" s="17">
        <f>FishAbundance!S263</f>
        <v>0</v>
      </c>
      <c r="T263" s="17">
        <f>FishAbundance!T263</f>
        <v>0</v>
      </c>
      <c r="U263" s="17">
        <f>FishAbundance!U263</f>
        <v>0</v>
      </c>
      <c r="V263" s="17">
        <f>FishAbundance!V263</f>
        <v>2</v>
      </c>
      <c r="W263" s="17">
        <f>FishAbundance!W263</f>
        <v>0</v>
      </c>
      <c r="X263" s="17">
        <f>FishAbundance!X263</f>
        <v>0</v>
      </c>
      <c r="Y263" s="17">
        <f>FishAbundance!Y263</f>
        <v>0</v>
      </c>
      <c r="Z263" s="17">
        <f>FishAbundance!Z263</f>
        <v>0</v>
      </c>
      <c r="AA263" s="17">
        <f>FishAbundance!AA263</f>
        <v>2</v>
      </c>
      <c r="AB263" s="17">
        <f>FishAbundance!AB263</f>
        <v>0</v>
      </c>
      <c r="AC263" s="17">
        <f>FishAbundance!AC263</f>
        <v>0</v>
      </c>
      <c r="AD263" s="17">
        <f>FishAbundance!AD263</f>
        <v>0</v>
      </c>
      <c r="AE263" s="17">
        <f>FishAbundance!AE263</f>
        <v>0</v>
      </c>
      <c r="AF263" s="17">
        <f>FishAbundance!AF263</f>
        <v>0</v>
      </c>
      <c r="AG263" s="17">
        <f>FishAbundance!AG263</f>
        <v>0</v>
      </c>
      <c r="AH263" s="17">
        <f>FishAbundance!AH263</f>
        <v>0</v>
      </c>
      <c r="AI263" s="17">
        <f>FishAbundance!AI263</f>
        <v>0</v>
      </c>
      <c r="AJ263" s="17">
        <f>FishAbundance!AJ263</f>
        <v>0</v>
      </c>
      <c r="AK263" s="17">
        <f>FishAbundance!AK263</f>
        <v>0</v>
      </c>
      <c r="AL263" s="17">
        <f>FishAbundance!AL263</f>
        <v>2</v>
      </c>
      <c r="AM263" s="17">
        <f>FishAbundance!AM263</f>
        <v>0</v>
      </c>
      <c r="AN263" s="17">
        <f>FishAbundance!AN263</f>
        <v>0</v>
      </c>
      <c r="AO263" s="17">
        <f>FishAbundance!AO263</f>
        <v>0</v>
      </c>
      <c r="AP263" s="17">
        <f>FishAbundance!AP263</f>
        <v>0</v>
      </c>
      <c r="AQ263" s="17">
        <f>FishAbundance!AQ263</f>
        <v>0</v>
      </c>
      <c r="AR263" s="17">
        <f>FishAbundance!AR263</f>
        <v>3</v>
      </c>
      <c r="AS263" s="17">
        <f>FishAbundance!AS263</f>
        <v>2</v>
      </c>
      <c r="AT263" s="17">
        <f>FishAbundance!AT263</f>
        <v>2</v>
      </c>
      <c r="AU263" s="17">
        <f>FishAbundance!AU263</f>
        <v>0</v>
      </c>
      <c r="AV263" s="17">
        <f>FishAbundance!AV263</f>
        <v>0</v>
      </c>
      <c r="AW263" s="17">
        <f>FishAbundance!AW263</f>
        <v>0</v>
      </c>
      <c r="AX263" s="17">
        <f>FishAbundance!AX263</f>
        <v>2</v>
      </c>
      <c r="AY263" s="17">
        <f>FishAbundance!AY263</f>
        <v>0</v>
      </c>
      <c r="AZ263" s="17">
        <f>FishAbundance!AZ263</f>
        <v>0</v>
      </c>
      <c r="BA263" s="17">
        <f>FishAbundance!BA263</f>
        <v>1</v>
      </c>
      <c r="BB263" s="17">
        <f>FishAbundance!BB263</f>
        <v>0</v>
      </c>
      <c r="BC263" s="17">
        <f>FishAbundance!BC263</f>
        <v>0</v>
      </c>
      <c r="BD263" s="17">
        <f>FishAbundance!BD263</f>
        <v>0</v>
      </c>
      <c r="BE263" s="17">
        <f>FishAbundance!BE263</f>
        <v>0</v>
      </c>
      <c r="BF263" s="17">
        <f>FishAbundance!BF263</f>
        <v>0</v>
      </c>
      <c r="BG263" s="17">
        <f>FishAbundance!BG263</f>
        <v>0</v>
      </c>
      <c r="BH263" s="17">
        <f>FishAbundance!BH263</f>
        <v>0</v>
      </c>
      <c r="BI263" s="17">
        <f>FishAbundance!BI263</f>
        <v>0</v>
      </c>
      <c r="BJ263" s="17">
        <f>FishAbundance!BJ263</f>
        <v>2</v>
      </c>
      <c r="BK263" s="17">
        <f>FishAbundance!BK263</f>
        <v>0</v>
      </c>
      <c r="BL263" s="17">
        <f>FishAbundance!BL263</f>
        <v>0</v>
      </c>
      <c r="BM263" s="17">
        <f>FishAbundance!BM263</f>
        <v>0</v>
      </c>
      <c r="BN263" s="17">
        <f>FishAbundance!BN263</f>
        <v>0</v>
      </c>
      <c r="BO263" s="17">
        <f>FishAbundance!BO263</f>
        <v>2</v>
      </c>
      <c r="BP263" s="17">
        <f>FishAbundance!BP263</f>
        <v>0</v>
      </c>
      <c r="BQ263" s="17">
        <f>FishAbundance!BQ263</f>
        <v>0</v>
      </c>
      <c r="BR263" s="17">
        <f>FishAbundance!BR263</f>
        <v>0</v>
      </c>
      <c r="BS263" s="17">
        <f>FishAbundance!BS263</f>
        <v>1</v>
      </c>
      <c r="BT263" s="17">
        <f>FishAbundance!BT263</f>
        <v>0</v>
      </c>
      <c r="BU263" s="17">
        <f>FishAbundance!BU263</f>
        <v>0</v>
      </c>
      <c r="BV263" s="17">
        <f>FishAbundance!BV263</f>
        <v>0</v>
      </c>
      <c r="BW263" s="17">
        <f>FishAbundance!BW263</f>
        <v>0</v>
      </c>
      <c r="BX263" s="17">
        <f>FishAbundance!BX263</f>
        <v>0</v>
      </c>
      <c r="BY263" s="17">
        <f>FishAbundance!BY263</f>
        <v>0</v>
      </c>
      <c r="BZ263" s="17">
        <f>FishAbundance!BZ263</f>
        <v>0</v>
      </c>
      <c r="CA263" s="17">
        <f>FishAbundance!CA263</f>
        <v>0</v>
      </c>
      <c r="CB263" s="17">
        <f>FishAbundance!CB263</f>
        <v>0</v>
      </c>
      <c r="CC263" s="17">
        <f>FishAbundance!CC263</f>
        <v>0</v>
      </c>
      <c r="CD263" s="17">
        <f>FishAbundance!CD263</f>
        <v>0</v>
      </c>
      <c r="CE263" s="17">
        <f>FishAbundance!CE263</f>
        <v>0</v>
      </c>
      <c r="CF263" s="17">
        <f>FishAbundance!CF263</f>
        <v>0</v>
      </c>
      <c r="CG263" s="17">
        <f>FishAbundance!CG263</f>
        <v>3</v>
      </c>
      <c r="CH263" s="17">
        <f>FishAbundance!CH263</f>
        <v>0</v>
      </c>
      <c r="CI263" s="17">
        <f>FishAbundance!CI263</f>
        <v>0</v>
      </c>
      <c r="CJ263" s="17">
        <f>FishAbundance!CJ263</f>
        <v>0</v>
      </c>
      <c r="CK263" s="17">
        <f>FishAbundance!CK263</f>
        <v>0</v>
      </c>
      <c r="CL263" s="17">
        <f>FishAbundance!CL263</f>
        <v>0</v>
      </c>
      <c r="CM263" s="17">
        <f>FishAbundance!CM263</f>
        <v>2</v>
      </c>
      <c r="CN263" s="17">
        <f>FishAbundance!CN263</f>
        <v>0</v>
      </c>
      <c r="CO263" s="17">
        <f>FishAbundance!CO263</f>
        <v>0</v>
      </c>
      <c r="CP263" s="17">
        <f>FishAbundance!CP263</f>
        <v>0</v>
      </c>
      <c r="CQ263" s="17">
        <f>FishAbundance!CQ263</f>
        <v>0</v>
      </c>
      <c r="CR263" s="17">
        <f>FishAbundance!CR263</f>
        <v>0</v>
      </c>
      <c r="CS263" s="17">
        <f>FishAbundance!CS263</f>
        <v>0</v>
      </c>
      <c r="CT263" s="17">
        <f>FishAbundance!CT263</f>
        <v>2</v>
      </c>
      <c r="CU263" s="17">
        <f>FishAbundance!CU263</f>
        <v>0</v>
      </c>
      <c r="CV263" s="17">
        <f>FishAbundance!CV263</f>
        <v>0</v>
      </c>
      <c r="CW263" s="17">
        <f>FishAbundance!CW263</f>
        <v>0</v>
      </c>
      <c r="CX263" s="17">
        <f>FishAbundance!CX263</f>
        <v>0</v>
      </c>
      <c r="CY263" s="17">
        <f>FishAbundance!CY263</f>
        <v>0</v>
      </c>
      <c r="CZ263" s="17">
        <f>FishAbundance!CZ263</f>
        <v>0</v>
      </c>
      <c r="DA263" s="17">
        <f>FishAbundance!DA263</f>
        <v>0</v>
      </c>
      <c r="DB263" s="17">
        <f>FishAbundance!DB263</f>
        <v>0</v>
      </c>
      <c r="DC263" s="17">
        <f>FishAbundance!DC263</f>
        <v>1</v>
      </c>
      <c r="DD263" s="17">
        <f>FishAbundance!DD263</f>
        <v>0</v>
      </c>
      <c r="DE263" s="17">
        <f>FishAbundance!DE263</f>
        <v>2</v>
      </c>
      <c r="DF263" s="17">
        <f>FishAbundance!DF263</f>
        <v>0</v>
      </c>
      <c r="DG263" s="17">
        <f>FishAbundance!DG263</f>
        <v>2</v>
      </c>
      <c r="DH263" s="17">
        <f>FishAbundance!DH263</f>
        <v>0</v>
      </c>
      <c r="DI263" s="17">
        <f>FishAbundance!DI263</f>
        <v>0</v>
      </c>
      <c r="DJ263" s="17">
        <f>FishAbundance!DJ263</f>
        <v>0</v>
      </c>
      <c r="DK263" s="17">
        <f>FishAbundance!DK263</f>
        <v>2</v>
      </c>
      <c r="DL263" s="17">
        <f>FishAbundance!DL263</f>
        <v>0</v>
      </c>
      <c r="DM263" s="17">
        <f>FishAbundance!DM263</f>
        <v>0</v>
      </c>
      <c r="DN263" s="17">
        <f>FishAbundance!DN263</f>
        <v>0</v>
      </c>
      <c r="DO263" s="17">
        <f>FishAbundance!DO263</f>
        <v>0</v>
      </c>
      <c r="DP263" s="17">
        <f>FishAbundance!DP263</f>
        <v>0</v>
      </c>
      <c r="DQ263" s="17">
        <f>FishAbundance!DQ263</f>
        <v>0</v>
      </c>
      <c r="DR263" s="17">
        <f>FishAbundance!DR263</f>
        <v>0</v>
      </c>
      <c r="DS263" s="17">
        <f>FishAbundance!DS263</f>
        <v>1</v>
      </c>
      <c r="DT263" s="17">
        <f>FishAbundance!DT263</f>
        <v>0</v>
      </c>
      <c r="DU263" s="17">
        <f>FishAbundance!DU263</f>
        <v>0</v>
      </c>
      <c r="DV263" s="17">
        <f>FishAbundance!DV263</f>
        <v>0</v>
      </c>
      <c r="DW263" s="17">
        <f>FishAbundance!DW263</f>
        <v>0</v>
      </c>
      <c r="DX263" s="17">
        <f>FishAbundance!DX263</f>
        <v>0</v>
      </c>
      <c r="DY263" s="17">
        <f>FishAbundance!DY263</f>
        <v>0</v>
      </c>
      <c r="DZ263" s="17">
        <f>FishAbundance!DZ263</f>
        <v>0</v>
      </c>
      <c r="EA263" s="17">
        <f>FishAbundance!EA263</f>
        <v>0</v>
      </c>
      <c r="EB263" s="17">
        <f>FishAbundance!EB263</f>
        <v>0</v>
      </c>
      <c r="EC263" s="17">
        <f>FishAbundance!EC263</f>
        <v>0</v>
      </c>
      <c r="ED263" s="17">
        <f>FishAbundance!ED263</f>
        <v>0</v>
      </c>
      <c r="EE263" s="17">
        <f>FishAbundance!EE263</f>
        <v>0</v>
      </c>
      <c r="EF263" s="17">
        <f>FishAbundance!EF263</f>
        <v>0</v>
      </c>
      <c r="EG263" s="17">
        <f>FishAbundance!EG263</f>
        <v>0</v>
      </c>
      <c r="EH263" s="17">
        <f>FishAbundance!EH263</f>
        <v>0</v>
      </c>
      <c r="EI263" s="17">
        <f>FishAbundance!EI263</f>
        <v>0</v>
      </c>
      <c r="EJ263" s="17">
        <f>FishAbundance!EJ263</f>
        <v>1</v>
      </c>
      <c r="EK263" s="17">
        <f>FishAbundance!EK263</f>
        <v>2</v>
      </c>
      <c r="EL263" s="17">
        <f>FishAbundance!EL263</f>
        <v>2</v>
      </c>
      <c r="EM263" s="17">
        <f>FishAbundance!EM263</f>
        <v>2</v>
      </c>
      <c r="EN263" s="17">
        <f>FishAbundance!EN263</f>
        <v>0</v>
      </c>
      <c r="EO263" s="17">
        <f>FishAbundance!EO263</f>
        <v>2</v>
      </c>
      <c r="EP263" s="17">
        <f>FishAbundance!EP263</f>
        <v>0</v>
      </c>
      <c r="EQ263" s="17">
        <f>FishAbundance!EQ263</f>
        <v>0</v>
      </c>
      <c r="ER263" s="17">
        <f>FishAbundance!ER263</f>
        <v>2</v>
      </c>
      <c r="ES263" s="17">
        <f>FishAbundance!ES263</f>
        <v>0</v>
      </c>
      <c r="ET263" s="17">
        <f>FishAbundance!ET263</f>
        <v>0</v>
      </c>
      <c r="EU263" s="17">
        <f>FishAbundance!EU263</f>
        <v>0</v>
      </c>
      <c r="EV263" s="17">
        <f>FishAbundance!EV263</f>
        <v>0</v>
      </c>
      <c r="EW263" s="17">
        <f>FishAbundance!EW263</f>
        <v>0</v>
      </c>
      <c r="EX263" s="17">
        <f>FishAbundance!EX263</f>
        <v>2</v>
      </c>
      <c r="EY263" s="17">
        <f>FishAbundance!EY263</f>
        <v>0</v>
      </c>
      <c r="EZ263" s="17">
        <f>FishAbundance!EZ263</f>
        <v>0</v>
      </c>
      <c r="FA263" s="17">
        <f>FishAbundance!FA263</f>
        <v>0</v>
      </c>
      <c r="FB263" s="17">
        <f>FishAbundance!FB263</f>
        <v>0</v>
      </c>
      <c r="FC263" s="17">
        <f>FishAbundance!FC263</f>
        <v>0</v>
      </c>
      <c r="FE263" s="17">
        <f>VLOOKUP($A263, SiteInfo!$A$2:$R$480, MATCH(FishAbundancePRIMER!FE$1, SiteInfo!$A$1:$R$1,0), 0)</f>
        <v>13</v>
      </c>
      <c r="FF263" s="17">
        <f>VLOOKUP($A263, SiteInfo!$A$2:$R$480, MATCH(FishAbundancePRIMER!FF$1, SiteInfo!$A$1:$R$1,0), 0)</f>
        <v>5</v>
      </c>
      <c r="FG263" s="17">
        <f>VLOOKUP($A263, SiteInfo!$A$2:$R$480, MATCH(FishAbundancePRIMER!FG$1, SiteInfo!$A$1:$R$1,0), 0)</f>
        <v>2002</v>
      </c>
      <c r="FH263" s="17" t="str">
        <f>VLOOKUP($A263, SiteInfo!$A$2:$R$480, MATCH(FishAbundancePRIMER!FH$1, SiteInfo!$A$1:$R$1,0), 0)</f>
        <v>CD</v>
      </c>
      <c r="FI263" s="17">
        <f>VLOOKUP($A263, SiteInfo!$A$2:$R$480, MATCH(FishAbundancePRIMER!FI$1, SiteInfo!$A$1:$R$1,0), 0)</f>
        <v>1</v>
      </c>
      <c r="FJ263" s="17" t="str">
        <f>VLOOKUP($A263, SiteInfo!$A$2:$R$480, MATCH(FishAbundancePRIMER!FJ$1, SiteInfo!$A$1:$R$1,0), 0)</f>
        <v>PKI SW Tawhiti Rahi</v>
      </c>
      <c r="FK263" s="17" t="str">
        <f>VLOOKUP($A263, SiteInfo!$A$2:$R$480, MATCH(FishAbundancePRIMER!FK$1, SiteInfo!$A$1:$R$1,0), 0)</f>
        <v>Poor Knights Islands</v>
      </c>
      <c r="FL263" s="17" t="str">
        <f>VLOOKUP($A263, SiteInfo!$A$2:$R$480, MATCH(FishAbundancePRIMER!FL$1, SiteInfo!$A$1:$R$1,0), 0)</f>
        <v>PKI</v>
      </c>
      <c r="FM263" s="17" t="str">
        <f>VLOOKUP($A263, SiteInfo!$A$2:$R$480, MATCH(FishAbundancePRIMER!FM$1, SiteInfo!$A$1:$R$1,0), 0)</f>
        <v>Poor Knights Islands</v>
      </c>
      <c r="FN263" s="17" t="str">
        <f>VLOOKUP($A263, SiteInfo!$A$2:$R$480, MATCH(FishAbundancePRIMER!FN$1, SiteInfo!$A$1:$R$1,0), 0)</f>
        <v>Pk</v>
      </c>
      <c r="FO263" s="17" t="str">
        <f>VLOOKUP($A263, SiteInfo!$A$2:$R$480, MATCH(FishAbundancePRIMER!FO$1, SiteInfo!$A$1:$R$1,0), 0)</f>
        <v>NENI</v>
      </c>
    </row>
    <row r="264" spans="1:171" x14ac:dyDescent="0.25">
      <c r="A264" s="11" t="str">
        <f>FishAbundance!A264</f>
        <v>Pk13</v>
      </c>
      <c r="B264" s="17">
        <f>FishAbundance!B264</f>
        <v>0</v>
      </c>
      <c r="C264" s="17">
        <f>FishAbundance!C264</f>
        <v>0</v>
      </c>
      <c r="D264" s="17">
        <f>FishAbundance!D264</f>
        <v>0</v>
      </c>
      <c r="E264" s="17">
        <f>FishAbundance!E264</f>
        <v>0</v>
      </c>
      <c r="F264" s="17">
        <f>FishAbundance!F264</f>
        <v>0</v>
      </c>
      <c r="G264" s="17">
        <f>FishAbundance!G264</f>
        <v>0</v>
      </c>
      <c r="H264" s="17">
        <f>FishAbundance!H264</f>
        <v>1</v>
      </c>
      <c r="I264" s="17">
        <f>FishAbundance!I264</f>
        <v>0</v>
      </c>
      <c r="J264" s="17">
        <f>FishAbundance!J264</f>
        <v>1</v>
      </c>
      <c r="K264" s="17">
        <f>FishAbundance!K264</f>
        <v>2</v>
      </c>
      <c r="L264" s="17">
        <f>FishAbundance!L264</f>
        <v>2</v>
      </c>
      <c r="M264" s="17">
        <f>FishAbundance!M264</f>
        <v>0</v>
      </c>
      <c r="N264" s="17">
        <f>FishAbundance!N264</f>
        <v>2</v>
      </c>
      <c r="O264" s="17">
        <f>FishAbundance!O264</f>
        <v>0</v>
      </c>
      <c r="P264" s="17">
        <f>FishAbundance!P264</f>
        <v>0</v>
      </c>
      <c r="Q264" s="17">
        <f>FishAbundance!Q264</f>
        <v>0</v>
      </c>
      <c r="R264" s="17">
        <f>FishAbundance!R264</f>
        <v>0</v>
      </c>
      <c r="S264" s="17">
        <f>FishAbundance!S264</f>
        <v>2</v>
      </c>
      <c r="T264" s="17">
        <f>FishAbundance!T264</f>
        <v>0</v>
      </c>
      <c r="U264" s="17">
        <f>FishAbundance!U264</f>
        <v>0</v>
      </c>
      <c r="V264" s="17">
        <f>FishAbundance!V264</f>
        <v>2</v>
      </c>
      <c r="W264" s="17">
        <f>FishAbundance!W264</f>
        <v>0</v>
      </c>
      <c r="X264" s="17">
        <f>FishAbundance!X264</f>
        <v>0</v>
      </c>
      <c r="Y264" s="17">
        <f>FishAbundance!Y264</f>
        <v>0</v>
      </c>
      <c r="Z264" s="17">
        <f>FishAbundance!Z264</f>
        <v>0</v>
      </c>
      <c r="AA264" s="17">
        <f>FishAbundance!AA264</f>
        <v>2</v>
      </c>
      <c r="AB264" s="17">
        <f>FishAbundance!AB264</f>
        <v>0</v>
      </c>
      <c r="AC264" s="17">
        <f>FishAbundance!AC264</f>
        <v>0</v>
      </c>
      <c r="AD264" s="17">
        <f>FishAbundance!AD264</f>
        <v>2</v>
      </c>
      <c r="AE264" s="17">
        <f>FishAbundance!AE264</f>
        <v>0</v>
      </c>
      <c r="AF264" s="17">
        <f>FishAbundance!AF264</f>
        <v>0</v>
      </c>
      <c r="AG264" s="17">
        <f>FishAbundance!AG264</f>
        <v>0</v>
      </c>
      <c r="AH264" s="17">
        <f>FishAbundance!AH264</f>
        <v>0</v>
      </c>
      <c r="AI264" s="17">
        <f>FishAbundance!AI264</f>
        <v>0</v>
      </c>
      <c r="AJ264" s="17">
        <f>FishAbundance!AJ264</f>
        <v>0</v>
      </c>
      <c r="AK264" s="17">
        <f>FishAbundance!AK264</f>
        <v>0</v>
      </c>
      <c r="AL264" s="17">
        <f>FishAbundance!AL264</f>
        <v>2</v>
      </c>
      <c r="AM264" s="17">
        <f>FishAbundance!AM264</f>
        <v>0</v>
      </c>
      <c r="AN264" s="17">
        <f>FishAbundance!AN264</f>
        <v>0</v>
      </c>
      <c r="AO264" s="17">
        <f>FishAbundance!AO264</f>
        <v>0</v>
      </c>
      <c r="AP264" s="17">
        <f>FishAbundance!AP264</f>
        <v>0</v>
      </c>
      <c r="AQ264" s="17">
        <f>FishAbundance!AQ264</f>
        <v>0</v>
      </c>
      <c r="AR264" s="17">
        <f>FishAbundance!AR264</f>
        <v>0</v>
      </c>
      <c r="AS264" s="17">
        <f>FishAbundance!AS264</f>
        <v>0</v>
      </c>
      <c r="AT264" s="17">
        <f>FishAbundance!AT264</f>
        <v>3</v>
      </c>
      <c r="AU264" s="17">
        <f>FishAbundance!AU264</f>
        <v>0</v>
      </c>
      <c r="AV264" s="17">
        <f>FishAbundance!AV264</f>
        <v>0</v>
      </c>
      <c r="AW264" s="17">
        <f>FishAbundance!AW264</f>
        <v>0</v>
      </c>
      <c r="AX264" s="17">
        <f>FishAbundance!AX264</f>
        <v>2</v>
      </c>
      <c r="AY264" s="17">
        <f>FishAbundance!AY264</f>
        <v>0</v>
      </c>
      <c r="AZ264" s="17">
        <f>FishAbundance!AZ264</f>
        <v>0</v>
      </c>
      <c r="BA264" s="17">
        <f>FishAbundance!BA264</f>
        <v>0</v>
      </c>
      <c r="BB264" s="17">
        <f>FishAbundance!BB264</f>
        <v>0</v>
      </c>
      <c r="BC264" s="17">
        <f>FishAbundance!BC264</f>
        <v>0</v>
      </c>
      <c r="BD264" s="17">
        <f>FishAbundance!BD264</f>
        <v>1</v>
      </c>
      <c r="BE264" s="17">
        <f>FishAbundance!BE264</f>
        <v>0</v>
      </c>
      <c r="BF264" s="17">
        <f>FishAbundance!BF264</f>
        <v>0</v>
      </c>
      <c r="BG264" s="17">
        <f>FishAbundance!BG264</f>
        <v>0</v>
      </c>
      <c r="BH264" s="17">
        <f>FishAbundance!BH264</f>
        <v>0</v>
      </c>
      <c r="BI264" s="17">
        <f>FishAbundance!BI264</f>
        <v>0</v>
      </c>
      <c r="BJ264" s="17">
        <f>FishAbundance!BJ264</f>
        <v>2</v>
      </c>
      <c r="BK264" s="17">
        <f>FishAbundance!BK264</f>
        <v>3</v>
      </c>
      <c r="BL264" s="17">
        <f>FishAbundance!BL264</f>
        <v>0</v>
      </c>
      <c r="BM264" s="17">
        <f>FishAbundance!BM264</f>
        <v>0</v>
      </c>
      <c r="BN264" s="17">
        <f>FishAbundance!BN264</f>
        <v>0</v>
      </c>
      <c r="BO264" s="17">
        <f>FishAbundance!BO264</f>
        <v>2</v>
      </c>
      <c r="BP264" s="17">
        <f>FishAbundance!BP264</f>
        <v>0</v>
      </c>
      <c r="BQ264" s="17">
        <f>FishAbundance!BQ264</f>
        <v>0</v>
      </c>
      <c r="BR264" s="17">
        <f>FishAbundance!BR264</f>
        <v>2</v>
      </c>
      <c r="BS264" s="17">
        <f>FishAbundance!BS264</f>
        <v>2</v>
      </c>
      <c r="BT264" s="17">
        <f>FishAbundance!BT264</f>
        <v>0</v>
      </c>
      <c r="BU264" s="17">
        <f>FishAbundance!BU264</f>
        <v>0</v>
      </c>
      <c r="BV264" s="17">
        <f>FishAbundance!BV264</f>
        <v>0</v>
      </c>
      <c r="BW264" s="17">
        <f>FishAbundance!BW264</f>
        <v>0</v>
      </c>
      <c r="BX264" s="17">
        <f>FishAbundance!BX264</f>
        <v>0</v>
      </c>
      <c r="BY264" s="17">
        <f>FishAbundance!BY264</f>
        <v>0</v>
      </c>
      <c r="BZ264" s="17">
        <f>FishAbundance!BZ264</f>
        <v>0</v>
      </c>
      <c r="CA264" s="17">
        <f>FishAbundance!CA264</f>
        <v>0</v>
      </c>
      <c r="CB264" s="17">
        <f>FishAbundance!CB264</f>
        <v>0</v>
      </c>
      <c r="CC264" s="17">
        <f>FishAbundance!CC264</f>
        <v>0</v>
      </c>
      <c r="CD264" s="17">
        <f>FishAbundance!CD264</f>
        <v>0</v>
      </c>
      <c r="CE264" s="17">
        <f>FishAbundance!CE264</f>
        <v>0</v>
      </c>
      <c r="CF264" s="17">
        <f>FishAbundance!CF264</f>
        <v>0</v>
      </c>
      <c r="CG264" s="17">
        <f>FishAbundance!CG264</f>
        <v>3</v>
      </c>
      <c r="CH264" s="17">
        <f>FishAbundance!CH264</f>
        <v>0</v>
      </c>
      <c r="CI264" s="17">
        <f>FishAbundance!CI264</f>
        <v>0</v>
      </c>
      <c r="CJ264" s="17">
        <f>FishAbundance!CJ264</f>
        <v>2</v>
      </c>
      <c r="CK264" s="17">
        <f>FishAbundance!CK264</f>
        <v>0</v>
      </c>
      <c r="CL264" s="17">
        <f>FishAbundance!CL264</f>
        <v>0</v>
      </c>
      <c r="CM264" s="17">
        <f>FishAbundance!CM264</f>
        <v>0</v>
      </c>
      <c r="CN264" s="17">
        <f>FishAbundance!CN264</f>
        <v>0</v>
      </c>
      <c r="CO264" s="17">
        <f>FishAbundance!CO264</f>
        <v>0</v>
      </c>
      <c r="CP264" s="17">
        <f>FishAbundance!CP264</f>
        <v>0</v>
      </c>
      <c r="CQ264" s="17">
        <f>FishAbundance!CQ264</f>
        <v>0</v>
      </c>
      <c r="CR264" s="17">
        <f>FishAbundance!CR264</f>
        <v>0</v>
      </c>
      <c r="CS264" s="17">
        <f>FishAbundance!CS264</f>
        <v>2</v>
      </c>
      <c r="CT264" s="17">
        <f>FishAbundance!CT264</f>
        <v>2</v>
      </c>
      <c r="CU264" s="17">
        <f>FishAbundance!CU264</f>
        <v>1</v>
      </c>
      <c r="CV264" s="17">
        <f>FishAbundance!CV264</f>
        <v>1</v>
      </c>
      <c r="CW264" s="17">
        <f>FishAbundance!CW264</f>
        <v>0</v>
      </c>
      <c r="CX264" s="17">
        <f>FishAbundance!CX264</f>
        <v>0</v>
      </c>
      <c r="CY264" s="17">
        <f>FishAbundance!CY264</f>
        <v>0</v>
      </c>
      <c r="CZ264" s="17">
        <f>FishAbundance!CZ264</f>
        <v>0</v>
      </c>
      <c r="DA264" s="17">
        <f>FishAbundance!DA264</f>
        <v>0</v>
      </c>
      <c r="DB264" s="17">
        <f>FishAbundance!DB264</f>
        <v>0</v>
      </c>
      <c r="DC264" s="17">
        <f>FishAbundance!DC264</f>
        <v>0</v>
      </c>
      <c r="DD264" s="17">
        <f>FishAbundance!DD264</f>
        <v>0</v>
      </c>
      <c r="DE264" s="17">
        <f>FishAbundance!DE264</f>
        <v>2</v>
      </c>
      <c r="DF264" s="17">
        <f>FishAbundance!DF264</f>
        <v>0</v>
      </c>
      <c r="DG264" s="17">
        <f>FishAbundance!DG264</f>
        <v>2</v>
      </c>
      <c r="DH264" s="17">
        <f>FishAbundance!DH264</f>
        <v>1</v>
      </c>
      <c r="DI264" s="17">
        <f>FishAbundance!DI264</f>
        <v>1</v>
      </c>
      <c r="DJ264" s="17">
        <f>FishAbundance!DJ264</f>
        <v>1</v>
      </c>
      <c r="DK264" s="17">
        <f>FishAbundance!DK264</f>
        <v>2</v>
      </c>
      <c r="DL264" s="17">
        <f>FishAbundance!DL264</f>
        <v>0</v>
      </c>
      <c r="DM264" s="17">
        <f>FishAbundance!DM264</f>
        <v>0</v>
      </c>
      <c r="DN264" s="17">
        <f>FishAbundance!DN264</f>
        <v>0</v>
      </c>
      <c r="DO264" s="17">
        <f>FishAbundance!DO264</f>
        <v>0</v>
      </c>
      <c r="DP264" s="17">
        <f>FishAbundance!DP264</f>
        <v>0</v>
      </c>
      <c r="DQ264" s="17">
        <f>FishAbundance!DQ264</f>
        <v>0</v>
      </c>
      <c r="DR264" s="17">
        <f>FishAbundance!DR264</f>
        <v>0</v>
      </c>
      <c r="DS264" s="17">
        <f>FishAbundance!DS264</f>
        <v>0</v>
      </c>
      <c r="DT264" s="17">
        <f>FishAbundance!DT264</f>
        <v>0</v>
      </c>
      <c r="DU264" s="17">
        <f>FishAbundance!DU264</f>
        <v>0</v>
      </c>
      <c r="DV264" s="17">
        <f>FishAbundance!DV264</f>
        <v>0</v>
      </c>
      <c r="DW264" s="17">
        <f>FishAbundance!DW264</f>
        <v>0</v>
      </c>
      <c r="DX264" s="17">
        <f>FishAbundance!DX264</f>
        <v>0</v>
      </c>
      <c r="DY264" s="17">
        <f>FishAbundance!DY264</f>
        <v>0</v>
      </c>
      <c r="DZ264" s="17">
        <f>FishAbundance!DZ264</f>
        <v>2</v>
      </c>
      <c r="EA264" s="17">
        <f>FishAbundance!EA264</f>
        <v>0</v>
      </c>
      <c r="EB264" s="17">
        <f>FishAbundance!EB264</f>
        <v>0</v>
      </c>
      <c r="EC264" s="17">
        <f>FishAbundance!EC264</f>
        <v>0</v>
      </c>
      <c r="ED264" s="17">
        <f>FishAbundance!ED264</f>
        <v>0</v>
      </c>
      <c r="EE264" s="17">
        <f>FishAbundance!EE264</f>
        <v>0</v>
      </c>
      <c r="EF264" s="17">
        <f>FishAbundance!EF264</f>
        <v>0</v>
      </c>
      <c r="EG264" s="17">
        <f>FishAbundance!EG264</f>
        <v>0</v>
      </c>
      <c r="EH264" s="17">
        <f>FishAbundance!EH264</f>
        <v>0</v>
      </c>
      <c r="EI264" s="17">
        <f>FishAbundance!EI264</f>
        <v>0</v>
      </c>
      <c r="EJ264" s="17">
        <f>FishAbundance!EJ264</f>
        <v>0</v>
      </c>
      <c r="EK264" s="17">
        <f>FishAbundance!EK264</f>
        <v>2</v>
      </c>
      <c r="EL264" s="17">
        <f>FishAbundance!EL264</f>
        <v>2</v>
      </c>
      <c r="EM264" s="17">
        <f>FishAbundance!EM264</f>
        <v>2</v>
      </c>
      <c r="EN264" s="17">
        <f>FishAbundance!EN264</f>
        <v>0</v>
      </c>
      <c r="EO264" s="17">
        <f>FishAbundance!EO264</f>
        <v>2</v>
      </c>
      <c r="EP264" s="17">
        <f>FishAbundance!EP264</f>
        <v>0</v>
      </c>
      <c r="EQ264" s="17">
        <f>FishAbundance!EQ264</f>
        <v>0</v>
      </c>
      <c r="ER264" s="17">
        <f>FishAbundance!ER264</f>
        <v>3</v>
      </c>
      <c r="ES264" s="17">
        <f>FishAbundance!ES264</f>
        <v>0</v>
      </c>
      <c r="ET264" s="17">
        <f>FishAbundance!ET264</f>
        <v>0</v>
      </c>
      <c r="EU264" s="17">
        <f>FishAbundance!EU264</f>
        <v>0</v>
      </c>
      <c r="EV264" s="17">
        <f>FishAbundance!EV264</f>
        <v>0</v>
      </c>
      <c r="EW264" s="17">
        <f>FishAbundance!EW264</f>
        <v>0</v>
      </c>
      <c r="EX264" s="17">
        <f>FishAbundance!EX264</f>
        <v>2</v>
      </c>
      <c r="EY264" s="17">
        <f>FishAbundance!EY264</f>
        <v>0</v>
      </c>
      <c r="EZ264" s="17">
        <f>FishAbundance!EZ264</f>
        <v>0</v>
      </c>
      <c r="FA264" s="17">
        <f>FishAbundance!FA264</f>
        <v>2</v>
      </c>
      <c r="FB264" s="17">
        <f>FishAbundance!FB264</f>
        <v>0</v>
      </c>
      <c r="FC264" s="17">
        <f>FishAbundance!FC264</f>
        <v>0</v>
      </c>
      <c r="FE264" s="17">
        <f>VLOOKUP($A264, SiteInfo!$A$2:$R$480, MATCH(FishAbundancePRIMER!FE$1, SiteInfo!$A$1:$R$1,0), 0)</f>
        <v>15</v>
      </c>
      <c r="FF264" s="17">
        <f>VLOOKUP($A264, SiteInfo!$A$2:$R$480, MATCH(FishAbundancePRIMER!FF$1, SiteInfo!$A$1:$R$1,0), 0)</f>
        <v>5</v>
      </c>
      <c r="FG264" s="17">
        <f>VLOOKUP($A264, SiteInfo!$A$2:$R$480, MATCH(FishAbundancePRIMER!FG$1, SiteInfo!$A$1:$R$1,0), 0)</f>
        <v>2002</v>
      </c>
      <c r="FH264" s="17" t="str">
        <f>VLOOKUP($A264, SiteInfo!$A$2:$R$480, MATCH(FishAbundancePRIMER!FH$1, SiteInfo!$A$1:$R$1,0), 0)</f>
        <v>CD</v>
      </c>
      <c r="FI264" s="17">
        <f>VLOOKUP($A264, SiteInfo!$A$2:$R$480, MATCH(FishAbundancePRIMER!FI$1, SiteInfo!$A$1:$R$1,0), 0)</f>
        <v>3</v>
      </c>
      <c r="FJ264" s="17" t="str">
        <f>VLOOKUP($A264, SiteInfo!$A$2:$R$480, MATCH(FishAbundancePRIMER!FJ$1, SiteInfo!$A$1:$R$1,0), 0)</f>
        <v>PKI W Aorangi</v>
      </c>
      <c r="FK264" s="17" t="str">
        <f>VLOOKUP($A264, SiteInfo!$A$2:$R$480, MATCH(FishAbundancePRIMER!FK$1, SiteInfo!$A$1:$R$1,0), 0)</f>
        <v>Poor Knights Islands</v>
      </c>
      <c r="FL264" s="17" t="str">
        <f>VLOOKUP($A264, SiteInfo!$A$2:$R$480, MATCH(FishAbundancePRIMER!FL$1, SiteInfo!$A$1:$R$1,0), 0)</f>
        <v>PKI</v>
      </c>
      <c r="FM264" s="17" t="str">
        <f>VLOOKUP($A264, SiteInfo!$A$2:$R$480, MATCH(FishAbundancePRIMER!FM$1, SiteInfo!$A$1:$R$1,0), 0)</f>
        <v>Poor Knights Islands</v>
      </c>
      <c r="FN264" s="17" t="str">
        <f>VLOOKUP($A264, SiteInfo!$A$2:$R$480, MATCH(FishAbundancePRIMER!FN$1, SiteInfo!$A$1:$R$1,0), 0)</f>
        <v>Pk</v>
      </c>
      <c r="FO264" s="17" t="str">
        <f>VLOOKUP($A264, SiteInfo!$A$2:$R$480, MATCH(FishAbundancePRIMER!FO$1, SiteInfo!$A$1:$R$1,0), 0)</f>
        <v>NENI</v>
      </c>
    </row>
    <row r="265" spans="1:171" x14ac:dyDescent="0.25">
      <c r="A265" s="11" t="str">
        <f>FishAbundance!A265</f>
        <v>Pk14</v>
      </c>
      <c r="B265" s="17">
        <f>FishAbundance!B265</f>
        <v>0</v>
      </c>
      <c r="C265" s="17">
        <f>FishAbundance!C265</f>
        <v>0</v>
      </c>
      <c r="D265" s="17">
        <f>FishAbundance!D265</f>
        <v>0</v>
      </c>
      <c r="E265" s="17">
        <f>FishAbundance!E265</f>
        <v>0</v>
      </c>
      <c r="F265" s="17">
        <f>FishAbundance!F265</f>
        <v>0</v>
      </c>
      <c r="G265" s="17">
        <f>FishAbundance!G265</f>
        <v>0</v>
      </c>
      <c r="H265" s="17">
        <f>FishAbundance!H265</f>
        <v>0</v>
      </c>
      <c r="I265" s="17">
        <f>FishAbundance!I265</f>
        <v>0</v>
      </c>
      <c r="J265" s="17">
        <f>FishAbundance!J265</f>
        <v>0</v>
      </c>
      <c r="K265" s="17">
        <f>FishAbundance!K265</f>
        <v>0</v>
      </c>
      <c r="L265" s="17">
        <f>FishAbundance!L265</f>
        <v>0</v>
      </c>
      <c r="M265" s="17">
        <f>FishAbundance!M265</f>
        <v>0</v>
      </c>
      <c r="N265" s="17">
        <f>FishAbundance!N265</f>
        <v>0</v>
      </c>
      <c r="O265" s="17">
        <f>FishAbundance!O265</f>
        <v>0</v>
      </c>
      <c r="P265" s="17">
        <f>FishAbundance!P265</f>
        <v>0</v>
      </c>
      <c r="Q265" s="17">
        <f>FishAbundance!Q265</f>
        <v>0</v>
      </c>
      <c r="R265" s="17">
        <f>FishAbundance!R265</f>
        <v>0</v>
      </c>
      <c r="S265" s="17">
        <f>FishAbundance!S265</f>
        <v>0</v>
      </c>
      <c r="T265" s="17">
        <f>FishAbundance!T265</f>
        <v>0</v>
      </c>
      <c r="U265" s="17">
        <f>FishAbundance!U265</f>
        <v>0</v>
      </c>
      <c r="V265" s="17">
        <f>FishAbundance!V265</f>
        <v>2</v>
      </c>
      <c r="W265" s="17">
        <f>FishAbundance!W265</f>
        <v>0</v>
      </c>
      <c r="X265" s="17">
        <f>FishAbundance!X265</f>
        <v>0</v>
      </c>
      <c r="Y265" s="17">
        <f>FishAbundance!Y265</f>
        <v>0</v>
      </c>
      <c r="Z265" s="17">
        <f>FishAbundance!Z265</f>
        <v>0</v>
      </c>
      <c r="AA265" s="17">
        <f>FishAbundance!AA265</f>
        <v>2</v>
      </c>
      <c r="AB265" s="17">
        <f>FishAbundance!AB265</f>
        <v>0</v>
      </c>
      <c r="AC265" s="17">
        <f>FishAbundance!AC265</f>
        <v>0</v>
      </c>
      <c r="AD265" s="17">
        <f>FishAbundance!AD265</f>
        <v>0</v>
      </c>
      <c r="AE265" s="17">
        <f>FishAbundance!AE265</f>
        <v>1</v>
      </c>
      <c r="AF265" s="17">
        <f>FishAbundance!AF265</f>
        <v>0</v>
      </c>
      <c r="AG265" s="17">
        <f>FishAbundance!AG265</f>
        <v>0</v>
      </c>
      <c r="AH265" s="17">
        <f>FishAbundance!AH265</f>
        <v>0</v>
      </c>
      <c r="AI265" s="17">
        <f>FishAbundance!AI265</f>
        <v>0</v>
      </c>
      <c r="AJ265" s="17">
        <f>FishAbundance!AJ265</f>
        <v>0</v>
      </c>
      <c r="AK265" s="17">
        <f>FishAbundance!AK265</f>
        <v>0</v>
      </c>
      <c r="AL265" s="17">
        <f>FishAbundance!AL265</f>
        <v>2</v>
      </c>
      <c r="AM265" s="17">
        <f>FishAbundance!AM265</f>
        <v>0</v>
      </c>
      <c r="AN265" s="17">
        <f>FishAbundance!AN265</f>
        <v>0</v>
      </c>
      <c r="AO265" s="17">
        <f>FishAbundance!AO265</f>
        <v>0</v>
      </c>
      <c r="AP265" s="17">
        <f>FishAbundance!AP265</f>
        <v>0</v>
      </c>
      <c r="AQ265" s="17">
        <f>FishAbundance!AQ265</f>
        <v>0</v>
      </c>
      <c r="AR265" s="17">
        <f>FishAbundance!AR265</f>
        <v>0</v>
      </c>
      <c r="AS265" s="17">
        <f>FishAbundance!AS265</f>
        <v>2</v>
      </c>
      <c r="AT265" s="17">
        <f>FishAbundance!AT265</f>
        <v>2</v>
      </c>
      <c r="AU265" s="17">
        <f>FishAbundance!AU265</f>
        <v>0</v>
      </c>
      <c r="AV265" s="17">
        <f>FishAbundance!AV265</f>
        <v>0</v>
      </c>
      <c r="AW265" s="17">
        <f>FishAbundance!AW265</f>
        <v>0</v>
      </c>
      <c r="AX265" s="17">
        <f>FishAbundance!AX265</f>
        <v>2</v>
      </c>
      <c r="AY265" s="17">
        <f>FishAbundance!AY265</f>
        <v>0</v>
      </c>
      <c r="AZ265" s="17">
        <f>FishAbundance!AZ265</f>
        <v>0</v>
      </c>
      <c r="BA265" s="17">
        <f>FishAbundance!BA265</f>
        <v>0</v>
      </c>
      <c r="BB265" s="17">
        <f>FishAbundance!BB265</f>
        <v>0</v>
      </c>
      <c r="BC265" s="17">
        <f>FishAbundance!BC265</f>
        <v>0</v>
      </c>
      <c r="BD265" s="17">
        <f>FishAbundance!BD265</f>
        <v>0</v>
      </c>
      <c r="BE265" s="17">
        <f>FishAbundance!BE265</f>
        <v>0</v>
      </c>
      <c r="BF265" s="17">
        <f>FishAbundance!BF265</f>
        <v>0</v>
      </c>
      <c r="BG265" s="17">
        <f>FishAbundance!BG265</f>
        <v>0</v>
      </c>
      <c r="BH265" s="17">
        <f>FishAbundance!BH265</f>
        <v>0</v>
      </c>
      <c r="BI265" s="17">
        <f>FishAbundance!BI265</f>
        <v>0</v>
      </c>
      <c r="BJ265" s="17">
        <f>FishAbundance!BJ265</f>
        <v>2</v>
      </c>
      <c r="BK265" s="17">
        <f>FishAbundance!BK265</f>
        <v>2</v>
      </c>
      <c r="BL265" s="17">
        <f>FishAbundance!BL265</f>
        <v>0</v>
      </c>
      <c r="BM265" s="17">
        <f>FishAbundance!BM265</f>
        <v>0</v>
      </c>
      <c r="BN265" s="17">
        <f>FishAbundance!BN265</f>
        <v>0</v>
      </c>
      <c r="BO265" s="17">
        <f>FishAbundance!BO265</f>
        <v>3</v>
      </c>
      <c r="BP265" s="17">
        <f>FishAbundance!BP265</f>
        <v>0</v>
      </c>
      <c r="BQ265" s="17">
        <f>FishAbundance!BQ265</f>
        <v>1</v>
      </c>
      <c r="BR265" s="17">
        <f>FishAbundance!BR265</f>
        <v>2</v>
      </c>
      <c r="BS265" s="17">
        <f>FishAbundance!BS265</f>
        <v>3</v>
      </c>
      <c r="BT265" s="17">
        <f>FishAbundance!BT265</f>
        <v>0</v>
      </c>
      <c r="BU265" s="17">
        <f>FishAbundance!BU265</f>
        <v>0</v>
      </c>
      <c r="BV265" s="17">
        <f>FishAbundance!BV265</f>
        <v>0</v>
      </c>
      <c r="BW265" s="17">
        <f>FishAbundance!BW265</f>
        <v>0</v>
      </c>
      <c r="BX265" s="17">
        <f>FishAbundance!BX265</f>
        <v>0</v>
      </c>
      <c r="BY265" s="17">
        <f>FishAbundance!BY265</f>
        <v>0</v>
      </c>
      <c r="BZ265" s="17">
        <f>FishAbundance!BZ265</f>
        <v>0</v>
      </c>
      <c r="CA265" s="17">
        <f>FishAbundance!CA265</f>
        <v>2</v>
      </c>
      <c r="CB265" s="17">
        <f>FishAbundance!CB265</f>
        <v>0</v>
      </c>
      <c r="CC265" s="17">
        <f>FishAbundance!CC265</f>
        <v>0</v>
      </c>
      <c r="CD265" s="17">
        <f>FishAbundance!CD265</f>
        <v>0</v>
      </c>
      <c r="CE265" s="17">
        <f>FishAbundance!CE265</f>
        <v>0</v>
      </c>
      <c r="CF265" s="17">
        <f>FishAbundance!CF265</f>
        <v>0</v>
      </c>
      <c r="CG265" s="17">
        <f>FishAbundance!CG265</f>
        <v>3</v>
      </c>
      <c r="CH265" s="17">
        <f>FishAbundance!CH265</f>
        <v>0</v>
      </c>
      <c r="CI265" s="17">
        <f>FishAbundance!CI265</f>
        <v>0</v>
      </c>
      <c r="CJ265" s="17">
        <f>FishAbundance!CJ265</f>
        <v>0</v>
      </c>
      <c r="CK265" s="17">
        <f>FishAbundance!CK265</f>
        <v>0</v>
      </c>
      <c r="CL265" s="17">
        <f>FishAbundance!CL265</f>
        <v>0</v>
      </c>
      <c r="CM265" s="17">
        <f>FishAbundance!CM265</f>
        <v>0</v>
      </c>
      <c r="CN265" s="17">
        <f>FishAbundance!CN265</f>
        <v>0</v>
      </c>
      <c r="CO265" s="17">
        <f>FishAbundance!CO265</f>
        <v>0</v>
      </c>
      <c r="CP265" s="17">
        <f>FishAbundance!CP265</f>
        <v>0</v>
      </c>
      <c r="CQ265" s="17">
        <f>FishAbundance!CQ265</f>
        <v>0</v>
      </c>
      <c r="CR265" s="17">
        <f>FishAbundance!CR265</f>
        <v>0</v>
      </c>
      <c r="CS265" s="17">
        <f>FishAbundance!CS265</f>
        <v>2</v>
      </c>
      <c r="CT265" s="17">
        <f>FishAbundance!CT265</f>
        <v>2</v>
      </c>
      <c r="CU265" s="17">
        <f>FishAbundance!CU265</f>
        <v>0</v>
      </c>
      <c r="CV265" s="17">
        <f>FishAbundance!CV265</f>
        <v>0</v>
      </c>
      <c r="CW265" s="17">
        <f>FishAbundance!CW265</f>
        <v>0</v>
      </c>
      <c r="CX265" s="17">
        <f>FishAbundance!CX265</f>
        <v>0</v>
      </c>
      <c r="CY265" s="17">
        <f>FishAbundance!CY265</f>
        <v>0</v>
      </c>
      <c r="CZ265" s="17">
        <f>FishAbundance!CZ265</f>
        <v>0</v>
      </c>
      <c r="DA265" s="17">
        <f>FishAbundance!DA265</f>
        <v>0</v>
      </c>
      <c r="DB265" s="17">
        <f>FishAbundance!DB265</f>
        <v>0</v>
      </c>
      <c r="DC265" s="17">
        <f>FishAbundance!DC265</f>
        <v>0</v>
      </c>
      <c r="DD265" s="17">
        <f>FishAbundance!DD265</f>
        <v>0</v>
      </c>
      <c r="DE265" s="17">
        <f>FishAbundance!DE265</f>
        <v>2</v>
      </c>
      <c r="DF265" s="17">
        <f>FishAbundance!DF265</f>
        <v>2</v>
      </c>
      <c r="DG265" s="17">
        <f>FishAbundance!DG265</f>
        <v>2</v>
      </c>
      <c r="DH265" s="17">
        <f>FishAbundance!DH265</f>
        <v>1</v>
      </c>
      <c r="DI265" s="17">
        <f>FishAbundance!DI265</f>
        <v>0</v>
      </c>
      <c r="DJ265" s="17">
        <f>FishAbundance!DJ265</f>
        <v>0</v>
      </c>
      <c r="DK265" s="17">
        <f>FishAbundance!DK265</f>
        <v>2</v>
      </c>
      <c r="DL265" s="17">
        <f>FishAbundance!DL265</f>
        <v>0</v>
      </c>
      <c r="DM265" s="17">
        <f>FishAbundance!DM265</f>
        <v>0</v>
      </c>
      <c r="DN265" s="17">
        <f>FishAbundance!DN265</f>
        <v>0</v>
      </c>
      <c r="DO265" s="17">
        <f>FishAbundance!DO265</f>
        <v>0</v>
      </c>
      <c r="DP265" s="17">
        <f>FishAbundance!DP265</f>
        <v>0</v>
      </c>
      <c r="DQ265" s="17">
        <f>FishAbundance!DQ265</f>
        <v>0</v>
      </c>
      <c r="DR265" s="17">
        <f>FishAbundance!DR265</f>
        <v>0</v>
      </c>
      <c r="DS265" s="17">
        <f>FishAbundance!DS265</f>
        <v>0</v>
      </c>
      <c r="DT265" s="17">
        <f>FishAbundance!DT265</f>
        <v>0</v>
      </c>
      <c r="DU265" s="17">
        <f>FishAbundance!DU265</f>
        <v>0</v>
      </c>
      <c r="DV265" s="17">
        <f>FishAbundance!DV265</f>
        <v>0</v>
      </c>
      <c r="DW265" s="17">
        <f>FishAbundance!DW265</f>
        <v>0</v>
      </c>
      <c r="DX265" s="17">
        <f>FishAbundance!DX265</f>
        <v>0</v>
      </c>
      <c r="DY265" s="17">
        <f>FishAbundance!DY265</f>
        <v>0</v>
      </c>
      <c r="DZ265" s="17">
        <f>FishAbundance!DZ265</f>
        <v>1</v>
      </c>
      <c r="EA265" s="17">
        <f>FishAbundance!EA265</f>
        <v>0</v>
      </c>
      <c r="EB265" s="17">
        <f>FishAbundance!EB265</f>
        <v>0</v>
      </c>
      <c r="EC265" s="17">
        <f>FishAbundance!EC265</f>
        <v>0</v>
      </c>
      <c r="ED265" s="17">
        <f>FishAbundance!ED265</f>
        <v>0</v>
      </c>
      <c r="EE265" s="17">
        <f>FishAbundance!EE265</f>
        <v>0</v>
      </c>
      <c r="EF265" s="17">
        <f>FishAbundance!EF265</f>
        <v>0</v>
      </c>
      <c r="EG265" s="17">
        <f>FishAbundance!EG265</f>
        <v>0</v>
      </c>
      <c r="EH265" s="17">
        <f>FishAbundance!EH265</f>
        <v>0</v>
      </c>
      <c r="EI265" s="17">
        <f>FishAbundance!EI265</f>
        <v>0</v>
      </c>
      <c r="EJ265" s="17">
        <f>FishAbundance!EJ265</f>
        <v>0</v>
      </c>
      <c r="EK265" s="17">
        <f>FishAbundance!EK265</f>
        <v>0</v>
      </c>
      <c r="EL265" s="17">
        <f>FishAbundance!EL265</f>
        <v>0</v>
      </c>
      <c r="EM265" s="17">
        <f>FishAbundance!EM265</f>
        <v>0</v>
      </c>
      <c r="EN265" s="17">
        <f>FishAbundance!EN265</f>
        <v>0</v>
      </c>
      <c r="EO265" s="17">
        <f>FishAbundance!EO265</f>
        <v>0</v>
      </c>
      <c r="EP265" s="17">
        <f>FishAbundance!EP265</f>
        <v>0</v>
      </c>
      <c r="EQ265" s="17">
        <f>FishAbundance!EQ265</f>
        <v>0</v>
      </c>
      <c r="ER265" s="17">
        <f>FishAbundance!ER265</f>
        <v>0</v>
      </c>
      <c r="ES265" s="17">
        <f>FishAbundance!ES265</f>
        <v>0</v>
      </c>
      <c r="ET265" s="17">
        <f>FishAbundance!ET265</f>
        <v>0</v>
      </c>
      <c r="EU265" s="17">
        <f>FishAbundance!EU265</f>
        <v>0</v>
      </c>
      <c r="EV265" s="17">
        <f>FishAbundance!EV265</f>
        <v>0</v>
      </c>
      <c r="EW265" s="17">
        <f>FishAbundance!EW265</f>
        <v>0</v>
      </c>
      <c r="EX265" s="17">
        <f>FishAbundance!EX265</f>
        <v>2</v>
      </c>
      <c r="EY265" s="17">
        <f>FishAbundance!EY265</f>
        <v>0</v>
      </c>
      <c r="EZ265" s="17">
        <f>FishAbundance!EZ265</f>
        <v>0</v>
      </c>
      <c r="FA265" s="17">
        <f>FishAbundance!FA265</f>
        <v>0</v>
      </c>
      <c r="FB265" s="17">
        <f>FishAbundance!FB265</f>
        <v>0</v>
      </c>
      <c r="FC265" s="17">
        <f>FishAbundance!FC265</f>
        <v>0</v>
      </c>
      <c r="FE265" s="17">
        <f>VLOOKUP($A265, SiteInfo!$A$2:$R$480, MATCH(FishAbundancePRIMER!FE$1, SiteInfo!$A$1:$R$1,0), 0)</f>
        <v>15</v>
      </c>
      <c r="FF265" s="17">
        <f>VLOOKUP($A265, SiteInfo!$A$2:$R$480, MATCH(FishAbundancePRIMER!FF$1, SiteInfo!$A$1:$R$1,0), 0)</f>
        <v>5</v>
      </c>
      <c r="FG265" s="17">
        <f>VLOOKUP($A265, SiteInfo!$A$2:$R$480, MATCH(FishAbundancePRIMER!FG$1, SiteInfo!$A$1:$R$1,0), 0)</f>
        <v>2002</v>
      </c>
      <c r="FH265" s="17" t="str">
        <f>VLOOKUP($A265, SiteInfo!$A$2:$R$480, MATCH(FishAbundancePRIMER!FH$1, SiteInfo!$A$1:$R$1,0), 0)</f>
        <v>CD</v>
      </c>
      <c r="FI265" s="17">
        <f>VLOOKUP($A265, SiteInfo!$A$2:$R$480, MATCH(FishAbundancePRIMER!FI$1, SiteInfo!$A$1:$R$1,0), 0)</f>
        <v>2</v>
      </c>
      <c r="FJ265" s="17" t="str">
        <f>VLOOKUP($A265, SiteInfo!$A$2:$R$480, MATCH(FishAbundancePRIMER!FJ$1, SiteInfo!$A$1:$R$1,0), 0)</f>
        <v>PKI W Aorangi</v>
      </c>
      <c r="FK265" s="17" t="str">
        <f>VLOOKUP($A265, SiteInfo!$A$2:$R$480, MATCH(FishAbundancePRIMER!FK$1, SiteInfo!$A$1:$R$1,0), 0)</f>
        <v>Poor Knights Islands</v>
      </c>
      <c r="FL265" s="17" t="str">
        <f>VLOOKUP($A265, SiteInfo!$A$2:$R$480, MATCH(FishAbundancePRIMER!FL$1, SiteInfo!$A$1:$R$1,0), 0)</f>
        <v>PKI</v>
      </c>
      <c r="FM265" s="17" t="str">
        <f>VLOOKUP($A265, SiteInfo!$A$2:$R$480, MATCH(FishAbundancePRIMER!FM$1, SiteInfo!$A$1:$R$1,0), 0)</f>
        <v>Poor Knights Islands</v>
      </c>
      <c r="FN265" s="17" t="str">
        <f>VLOOKUP($A265, SiteInfo!$A$2:$R$480, MATCH(FishAbundancePRIMER!FN$1, SiteInfo!$A$1:$R$1,0), 0)</f>
        <v>Pk</v>
      </c>
      <c r="FO265" s="17" t="str">
        <f>VLOOKUP($A265, SiteInfo!$A$2:$R$480, MATCH(FishAbundancePRIMER!FO$1, SiteInfo!$A$1:$R$1,0), 0)</f>
        <v>NENI</v>
      </c>
    </row>
    <row r="266" spans="1:171" x14ac:dyDescent="0.25">
      <c r="A266" s="11" t="str">
        <f>FishAbundance!A266</f>
        <v>Pk15</v>
      </c>
      <c r="B266" s="17">
        <f>FishAbundance!B266</f>
        <v>0</v>
      </c>
      <c r="C266" s="17">
        <f>FishAbundance!C266</f>
        <v>0</v>
      </c>
      <c r="D266" s="17">
        <f>FishAbundance!D266</f>
        <v>0</v>
      </c>
      <c r="E266" s="17">
        <f>FishAbundance!E266</f>
        <v>0</v>
      </c>
      <c r="F266" s="17">
        <f>FishAbundance!F266</f>
        <v>0</v>
      </c>
      <c r="G266" s="17">
        <f>FishAbundance!G266</f>
        <v>0</v>
      </c>
      <c r="H266" s="17">
        <f>FishAbundance!H266</f>
        <v>0</v>
      </c>
      <c r="I266" s="17">
        <f>FishAbundance!I266</f>
        <v>1</v>
      </c>
      <c r="J266" s="17">
        <f>FishAbundance!J266</f>
        <v>0</v>
      </c>
      <c r="K266" s="17">
        <f>FishAbundance!K266</f>
        <v>0</v>
      </c>
      <c r="L266" s="17">
        <f>FishAbundance!L266</f>
        <v>2</v>
      </c>
      <c r="M266" s="17">
        <f>FishAbundance!M266</f>
        <v>0</v>
      </c>
      <c r="N266" s="17">
        <f>FishAbundance!N266</f>
        <v>2</v>
      </c>
      <c r="O266" s="17">
        <f>FishAbundance!O266</f>
        <v>0</v>
      </c>
      <c r="P266" s="17">
        <f>FishAbundance!P266</f>
        <v>0</v>
      </c>
      <c r="Q266" s="17">
        <f>FishAbundance!Q266</f>
        <v>0</v>
      </c>
      <c r="R266" s="17">
        <f>FishAbundance!R266</f>
        <v>0</v>
      </c>
      <c r="S266" s="17">
        <f>FishAbundance!S266</f>
        <v>0</v>
      </c>
      <c r="T266" s="17">
        <f>FishAbundance!T266</f>
        <v>0</v>
      </c>
      <c r="U266" s="17">
        <f>FishAbundance!U266</f>
        <v>0</v>
      </c>
      <c r="V266" s="17">
        <f>FishAbundance!V266</f>
        <v>1</v>
      </c>
      <c r="W266" s="17">
        <f>FishAbundance!W266</f>
        <v>0</v>
      </c>
      <c r="X266" s="17">
        <f>FishAbundance!X266</f>
        <v>0</v>
      </c>
      <c r="Y266" s="17">
        <f>FishAbundance!Y266</f>
        <v>0</v>
      </c>
      <c r="Z266" s="17">
        <f>FishAbundance!Z266</f>
        <v>0</v>
      </c>
      <c r="AA266" s="17">
        <f>FishAbundance!AA266</f>
        <v>0</v>
      </c>
      <c r="AB266" s="17">
        <f>FishAbundance!AB266</f>
        <v>0</v>
      </c>
      <c r="AC266" s="17">
        <f>FishAbundance!AC266</f>
        <v>0</v>
      </c>
      <c r="AD266" s="17">
        <f>FishAbundance!AD266</f>
        <v>0</v>
      </c>
      <c r="AE266" s="17">
        <f>FishAbundance!AE266</f>
        <v>0</v>
      </c>
      <c r="AF266" s="17">
        <f>FishAbundance!AF266</f>
        <v>0</v>
      </c>
      <c r="AG266" s="17">
        <f>FishAbundance!AG266</f>
        <v>0</v>
      </c>
      <c r="AH266" s="17">
        <f>FishAbundance!AH266</f>
        <v>0</v>
      </c>
      <c r="AI266" s="17">
        <f>FishAbundance!AI266</f>
        <v>0</v>
      </c>
      <c r="AJ266" s="17">
        <f>FishAbundance!AJ266</f>
        <v>0</v>
      </c>
      <c r="AK266" s="17">
        <f>FishAbundance!AK266</f>
        <v>0</v>
      </c>
      <c r="AL266" s="17">
        <f>FishAbundance!AL266</f>
        <v>1</v>
      </c>
      <c r="AM266" s="17">
        <f>FishAbundance!AM266</f>
        <v>0</v>
      </c>
      <c r="AN266" s="17">
        <f>FishAbundance!AN266</f>
        <v>0</v>
      </c>
      <c r="AO266" s="17">
        <f>FishAbundance!AO266</f>
        <v>0</v>
      </c>
      <c r="AP266" s="17">
        <f>FishAbundance!AP266</f>
        <v>0</v>
      </c>
      <c r="AQ266" s="17">
        <f>FishAbundance!AQ266</f>
        <v>0</v>
      </c>
      <c r="AR266" s="17">
        <f>FishAbundance!AR266</f>
        <v>0</v>
      </c>
      <c r="AS266" s="17">
        <f>FishAbundance!AS266</f>
        <v>2</v>
      </c>
      <c r="AT266" s="17">
        <f>FishAbundance!AT266</f>
        <v>3</v>
      </c>
      <c r="AU266" s="17">
        <f>FishAbundance!AU266</f>
        <v>0</v>
      </c>
      <c r="AV266" s="17">
        <f>FishAbundance!AV266</f>
        <v>0</v>
      </c>
      <c r="AW266" s="17">
        <f>FishAbundance!AW266</f>
        <v>0</v>
      </c>
      <c r="AX266" s="17">
        <f>FishAbundance!AX266</f>
        <v>3</v>
      </c>
      <c r="AY266" s="17">
        <f>FishAbundance!AY266</f>
        <v>0</v>
      </c>
      <c r="AZ266" s="17">
        <f>FishAbundance!AZ266</f>
        <v>0</v>
      </c>
      <c r="BA266" s="17">
        <f>FishAbundance!BA266</f>
        <v>3</v>
      </c>
      <c r="BB266" s="17">
        <f>FishAbundance!BB266</f>
        <v>0</v>
      </c>
      <c r="BC266" s="17">
        <f>FishAbundance!BC266</f>
        <v>0</v>
      </c>
      <c r="BD266" s="17">
        <f>FishAbundance!BD266</f>
        <v>1</v>
      </c>
      <c r="BE266" s="17">
        <f>FishAbundance!BE266</f>
        <v>0</v>
      </c>
      <c r="BF266" s="17">
        <f>FishAbundance!BF266</f>
        <v>0</v>
      </c>
      <c r="BG266" s="17">
        <f>FishAbundance!BG266</f>
        <v>0</v>
      </c>
      <c r="BH266" s="17">
        <f>FishAbundance!BH266</f>
        <v>0</v>
      </c>
      <c r="BI266" s="17">
        <f>FishAbundance!BI266</f>
        <v>0</v>
      </c>
      <c r="BJ266" s="17">
        <f>FishAbundance!BJ266</f>
        <v>2</v>
      </c>
      <c r="BK266" s="17">
        <f>FishAbundance!BK266</f>
        <v>2</v>
      </c>
      <c r="BL266" s="17">
        <f>FishAbundance!BL266</f>
        <v>0</v>
      </c>
      <c r="BM266" s="17">
        <f>FishAbundance!BM266</f>
        <v>0</v>
      </c>
      <c r="BN266" s="17">
        <f>FishAbundance!BN266</f>
        <v>0</v>
      </c>
      <c r="BO266" s="17">
        <f>FishAbundance!BO266</f>
        <v>0</v>
      </c>
      <c r="BP266" s="17">
        <f>FishAbundance!BP266</f>
        <v>0</v>
      </c>
      <c r="BQ266" s="17">
        <f>FishAbundance!BQ266</f>
        <v>0</v>
      </c>
      <c r="BR266" s="17">
        <f>FishAbundance!BR266</f>
        <v>2</v>
      </c>
      <c r="BS266" s="17">
        <f>FishAbundance!BS266</f>
        <v>2</v>
      </c>
      <c r="BT266" s="17">
        <f>FishAbundance!BT266</f>
        <v>0</v>
      </c>
      <c r="BU266" s="17">
        <f>FishAbundance!BU266</f>
        <v>1</v>
      </c>
      <c r="BV266" s="17">
        <f>FishAbundance!BV266</f>
        <v>0</v>
      </c>
      <c r="BW266" s="17">
        <f>FishAbundance!BW266</f>
        <v>0</v>
      </c>
      <c r="BX266" s="17">
        <f>FishAbundance!BX266</f>
        <v>0</v>
      </c>
      <c r="BY266" s="17">
        <f>FishAbundance!BY266</f>
        <v>0</v>
      </c>
      <c r="BZ266" s="17">
        <f>FishAbundance!BZ266</f>
        <v>0</v>
      </c>
      <c r="CA266" s="17">
        <f>FishAbundance!CA266</f>
        <v>0</v>
      </c>
      <c r="CB266" s="17">
        <f>FishAbundance!CB266</f>
        <v>0</v>
      </c>
      <c r="CC266" s="17">
        <f>FishAbundance!CC266</f>
        <v>0</v>
      </c>
      <c r="CD266" s="17">
        <f>FishAbundance!CD266</f>
        <v>0</v>
      </c>
      <c r="CE266" s="17">
        <f>FishAbundance!CE266</f>
        <v>2</v>
      </c>
      <c r="CF266" s="17">
        <f>FishAbundance!CF266</f>
        <v>0</v>
      </c>
      <c r="CG266" s="17">
        <f>FishAbundance!CG266</f>
        <v>3</v>
      </c>
      <c r="CH266" s="17">
        <f>FishAbundance!CH266</f>
        <v>0</v>
      </c>
      <c r="CI266" s="17">
        <f>FishAbundance!CI266</f>
        <v>0</v>
      </c>
      <c r="CJ266" s="17">
        <f>FishAbundance!CJ266</f>
        <v>2</v>
      </c>
      <c r="CK266" s="17">
        <f>FishAbundance!CK266</f>
        <v>0</v>
      </c>
      <c r="CL266" s="17">
        <f>FishAbundance!CL266</f>
        <v>0</v>
      </c>
      <c r="CM266" s="17">
        <f>FishAbundance!CM266</f>
        <v>1</v>
      </c>
      <c r="CN266" s="17">
        <f>FishAbundance!CN266</f>
        <v>0</v>
      </c>
      <c r="CO266" s="17">
        <f>FishAbundance!CO266</f>
        <v>0</v>
      </c>
      <c r="CP266" s="17">
        <f>FishAbundance!CP266</f>
        <v>0</v>
      </c>
      <c r="CQ266" s="17">
        <f>FishAbundance!CQ266</f>
        <v>0</v>
      </c>
      <c r="CR266" s="17">
        <f>FishAbundance!CR266</f>
        <v>0</v>
      </c>
      <c r="CS266" s="17">
        <f>FishAbundance!CS266</f>
        <v>0</v>
      </c>
      <c r="CT266" s="17">
        <f>FishAbundance!CT266</f>
        <v>2</v>
      </c>
      <c r="CU266" s="17">
        <f>FishAbundance!CU266</f>
        <v>1</v>
      </c>
      <c r="CV266" s="17">
        <f>FishAbundance!CV266</f>
        <v>0</v>
      </c>
      <c r="CW266" s="17">
        <f>FishAbundance!CW266</f>
        <v>0</v>
      </c>
      <c r="CX266" s="17">
        <f>FishAbundance!CX266</f>
        <v>0</v>
      </c>
      <c r="CY266" s="17">
        <f>FishAbundance!CY266</f>
        <v>0</v>
      </c>
      <c r="CZ266" s="17">
        <f>FishAbundance!CZ266</f>
        <v>0</v>
      </c>
      <c r="DA266" s="17">
        <f>FishAbundance!DA266</f>
        <v>0</v>
      </c>
      <c r="DB266" s="17">
        <f>FishAbundance!DB266</f>
        <v>0</v>
      </c>
      <c r="DC266" s="17">
        <f>FishAbundance!DC266</f>
        <v>1</v>
      </c>
      <c r="DD266" s="17">
        <f>FishAbundance!DD266</f>
        <v>0</v>
      </c>
      <c r="DE266" s="17">
        <f>FishAbundance!DE266</f>
        <v>2</v>
      </c>
      <c r="DF266" s="17">
        <f>FishAbundance!DF266</f>
        <v>0</v>
      </c>
      <c r="DG266" s="17">
        <f>FishAbundance!DG266</f>
        <v>2</v>
      </c>
      <c r="DH266" s="17">
        <f>FishAbundance!DH266</f>
        <v>0</v>
      </c>
      <c r="DI266" s="17">
        <f>FishAbundance!DI266</f>
        <v>1</v>
      </c>
      <c r="DJ266" s="17">
        <f>FishAbundance!DJ266</f>
        <v>0</v>
      </c>
      <c r="DK266" s="17">
        <f>FishAbundance!DK266</f>
        <v>2</v>
      </c>
      <c r="DL266" s="17">
        <f>FishAbundance!DL266</f>
        <v>0</v>
      </c>
      <c r="DM266" s="17">
        <f>FishAbundance!DM266</f>
        <v>0</v>
      </c>
      <c r="DN266" s="17">
        <f>FishAbundance!DN266</f>
        <v>0</v>
      </c>
      <c r="DO266" s="17">
        <f>FishAbundance!DO266</f>
        <v>0</v>
      </c>
      <c r="DP266" s="17">
        <f>FishAbundance!DP266</f>
        <v>0</v>
      </c>
      <c r="DQ266" s="17">
        <f>FishAbundance!DQ266</f>
        <v>0</v>
      </c>
      <c r="DR266" s="17">
        <f>FishAbundance!DR266</f>
        <v>0</v>
      </c>
      <c r="DS266" s="17">
        <f>FishAbundance!DS266</f>
        <v>0</v>
      </c>
      <c r="DT266" s="17">
        <f>FishAbundance!DT266</f>
        <v>0</v>
      </c>
      <c r="DU266" s="17">
        <f>FishAbundance!DU266</f>
        <v>0</v>
      </c>
      <c r="DV266" s="17">
        <f>FishAbundance!DV266</f>
        <v>0</v>
      </c>
      <c r="DW266" s="17">
        <f>FishAbundance!DW266</f>
        <v>0</v>
      </c>
      <c r="DX266" s="17">
        <f>FishAbundance!DX266</f>
        <v>0</v>
      </c>
      <c r="DY266" s="17">
        <f>FishAbundance!DY266</f>
        <v>0</v>
      </c>
      <c r="DZ266" s="17">
        <f>FishAbundance!DZ266</f>
        <v>2</v>
      </c>
      <c r="EA266" s="17">
        <f>FishAbundance!EA266</f>
        <v>0</v>
      </c>
      <c r="EB266" s="17">
        <f>FishAbundance!EB266</f>
        <v>0</v>
      </c>
      <c r="EC266" s="17">
        <f>FishAbundance!EC266</f>
        <v>0</v>
      </c>
      <c r="ED266" s="17">
        <f>FishAbundance!ED266</f>
        <v>0</v>
      </c>
      <c r="EE266" s="17">
        <f>FishAbundance!EE266</f>
        <v>0</v>
      </c>
      <c r="EF266" s="17">
        <f>FishAbundance!EF266</f>
        <v>0</v>
      </c>
      <c r="EG266" s="17">
        <f>FishAbundance!EG266</f>
        <v>0</v>
      </c>
      <c r="EH266" s="17">
        <f>FishAbundance!EH266</f>
        <v>0</v>
      </c>
      <c r="EI266" s="17">
        <f>FishAbundance!EI266</f>
        <v>0</v>
      </c>
      <c r="EJ266" s="17">
        <f>FishAbundance!EJ266</f>
        <v>1</v>
      </c>
      <c r="EK266" s="17">
        <f>FishAbundance!EK266</f>
        <v>2</v>
      </c>
      <c r="EL266" s="17">
        <f>FishAbundance!EL266</f>
        <v>2</v>
      </c>
      <c r="EM266" s="17">
        <f>FishAbundance!EM266</f>
        <v>2</v>
      </c>
      <c r="EN266" s="17">
        <f>FishAbundance!EN266</f>
        <v>0</v>
      </c>
      <c r="EO266" s="17">
        <f>FishAbundance!EO266</f>
        <v>0</v>
      </c>
      <c r="EP266" s="17">
        <f>FishAbundance!EP266</f>
        <v>0</v>
      </c>
      <c r="EQ266" s="17">
        <f>FishAbundance!EQ266</f>
        <v>0</v>
      </c>
      <c r="ER266" s="17">
        <f>FishAbundance!ER266</f>
        <v>3</v>
      </c>
      <c r="ES266" s="17">
        <f>FishAbundance!ES266</f>
        <v>1</v>
      </c>
      <c r="ET266" s="17">
        <f>FishAbundance!ET266</f>
        <v>0</v>
      </c>
      <c r="EU266" s="17">
        <f>FishAbundance!EU266</f>
        <v>0</v>
      </c>
      <c r="EV266" s="17">
        <f>FishAbundance!EV266</f>
        <v>0</v>
      </c>
      <c r="EW266" s="17">
        <f>FishAbundance!EW266</f>
        <v>0</v>
      </c>
      <c r="EX266" s="17">
        <f>FishAbundance!EX266</f>
        <v>2</v>
      </c>
      <c r="EY266" s="17">
        <f>FishAbundance!EY266</f>
        <v>0</v>
      </c>
      <c r="EZ266" s="17">
        <f>FishAbundance!EZ266</f>
        <v>0</v>
      </c>
      <c r="FA266" s="17">
        <f>FishAbundance!FA266</f>
        <v>2</v>
      </c>
      <c r="FB266" s="17">
        <f>FishAbundance!FB266</f>
        <v>0</v>
      </c>
      <c r="FC266" s="17">
        <f>FishAbundance!FC266</f>
        <v>0</v>
      </c>
      <c r="FE266" s="17">
        <f>VLOOKUP($A266, SiteInfo!$A$2:$R$480, MATCH(FishAbundancePRIMER!FE$1, SiteInfo!$A$1:$R$1,0), 0)</f>
        <v>16</v>
      </c>
      <c r="FF266" s="17">
        <f>VLOOKUP($A266, SiteInfo!$A$2:$R$480, MATCH(FishAbundancePRIMER!FF$1, SiteInfo!$A$1:$R$1,0), 0)</f>
        <v>5</v>
      </c>
      <c r="FG266" s="17">
        <f>VLOOKUP($A266, SiteInfo!$A$2:$R$480, MATCH(FishAbundancePRIMER!FG$1, SiteInfo!$A$1:$R$1,0), 0)</f>
        <v>2002</v>
      </c>
      <c r="FH266" s="17" t="str">
        <f>VLOOKUP($A266, SiteInfo!$A$2:$R$480, MATCH(FishAbundancePRIMER!FH$1, SiteInfo!$A$1:$R$1,0), 0)</f>
        <v>CD</v>
      </c>
      <c r="FI266" s="17">
        <f>VLOOKUP($A266, SiteInfo!$A$2:$R$480, MATCH(FishAbundancePRIMER!FI$1, SiteInfo!$A$1:$R$1,0), 0)</f>
        <v>3</v>
      </c>
      <c r="FJ266" s="17" t="str">
        <f>VLOOKUP($A266, SiteInfo!$A$2:$R$480, MATCH(FishAbundancePRIMER!FJ$1, SiteInfo!$A$1:$R$1,0), 0)</f>
        <v>PKI Motu Kapiti Island</v>
      </c>
      <c r="FK266" s="17" t="str">
        <f>VLOOKUP($A266, SiteInfo!$A$2:$R$480, MATCH(FishAbundancePRIMER!FK$1, SiteInfo!$A$1:$R$1,0), 0)</f>
        <v>Poor Knights Islands</v>
      </c>
      <c r="FL266" s="17" t="str">
        <f>VLOOKUP($A266, SiteInfo!$A$2:$R$480, MATCH(FishAbundancePRIMER!FL$1, SiteInfo!$A$1:$R$1,0), 0)</f>
        <v>PKI</v>
      </c>
      <c r="FM266" s="17" t="str">
        <f>VLOOKUP($A266, SiteInfo!$A$2:$R$480, MATCH(FishAbundancePRIMER!FM$1, SiteInfo!$A$1:$R$1,0), 0)</f>
        <v>Poor Knights Islands</v>
      </c>
      <c r="FN266" s="17" t="str">
        <f>VLOOKUP($A266, SiteInfo!$A$2:$R$480, MATCH(FishAbundancePRIMER!FN$1, SiteInfo!$A$1:$R$1,0), 0)</f>
        <v>Pk</v>
      </c>
      <c r="FO266" s="17" t="str">
        <f>VLOOKUP($A266, SiteInfo!$A$2:$R$480, MATCH(FishAbundancePRIMER!FO$1, SiteInfo!$A$1:$R$1,0), 0)</f>
        <v>NENI</v>
      </c>
    </row>
    <row r="267" spans="1:171" x14ac:dyDescent="0.25">
      <c r="A267" s="11" t="str">
        <f>FishAbundance!A267</f>
        <v>Pk16</v>
      </c>
      <c r="B267" s="17">
        <f>FishAbundance!B267</f>
        <v>0</v>
      </c>
      <c r="C267" s="17">
        <f>FishAbundance!C267</f>
        <v>0</v>
      </c>
      <c r="D267" s="17">
        <f>FishAbundance!D267</f>
        <v>0</v>
      </c>
      <c r="E267" s="17">
        <f>FishAbundance!E267</f>
        <v>0</v>
      </c>
      <c r="F267" s="17">
        <f>FishAbundance!F267</f>
        <v>0</v>
      </c>
      <c r="G267" s="17">
        <f>FishAbundance!G267</f>
        <v>0</v>
      </c>
      <c r="H267" s="17">
        <f>FishAbundance!H267</f>
        <v>0</v>
      </c>
      <c r="I267" s="17">
        <f>FishAbundance!I267</f>
        <v>2</v>
      </c>
      <c r="J267" s="17">
        <f>FishAbundance!J267</f>
        <v>0</v>
      </c>
      <c r="K267" s="17">
        <f>FishAbundance!K267</f>
        <v>0</v>
      </c>
      <c r="L267" s="17">
        <f>FishAbundance!L267</f>
        <v>2</v>
      </c>
      <c r="M267" s="17">
        <f>FishAbundance!M267</f>
        <v>0</v>
      </c>
      <c r="N267" s="17">
        <f>FishAbundance!N267</f>
        <v>2</v>
      </c>
      <c r="O267" s="17">
        <f>FishAbundance!O267</f>
        <v>0</v>
      </c>
      <c r="P267" s="17">
        <f>FishAbundance!P267</f>
        <v>0</v>
      </c>
      <c r="Q267" s="17">
        <f>FishAbundance!Q267</f>
        <v>0</v>
      </c>
      <c r="R267" s="17">
        <f>FishAbundance!R267</f>
        <v>0</v>
      </c>
      <c r="S267" s="17">
        <f>FishAbundance!S267</f>
        <v>0</v>
      </c>
      <c r="T267" s="17">
        <f>FishAbundance!T267</f>
        <v>0</v>
      </c>
      <c r="U267" s="17">
        <f>FishAbundance!U267</f>
        <v>0</v>
      </c>
      <c r="V267" s="17">
        <f>FishAbundance!V267</f>
        <v>0</v>
      </c>
      <c r="W267" s="17">
        <f>FishAbundance!W267</f>
        <v>0</v>
      </c>
      <c r="X267" s="17">
        <f>FishAbundance!X267</f>
        <v>0</v>
      </c>
      <c r="Y267" s="17">
        <f>FishAbundance!Y267</f>
        <v>0</v>
      </c>
      <c r="Z267" s="17">
        <f>FishAbundance!Z267</f>
        <v>0</v>
      </c>
      <c r="AA267" s="17">
        <f>FishAbundance!AA267</f>
        <v>0</v>
      </c>
      <c r="AB267" s="17">
        <f>FishAbundance!AB267</f>
        <v>0</v>
      </c>
      <c r="AC267" s="17">
        <f>FishAbundance!AC267</f>
        <v>0</v>
      </c>
      <c r="AD267" s="17">
        <f>FishAbundance!AD267</f>
        <v>0</v>
      </c>
      <c r="AE267" s="17">
        <f>FishAbundance!AE267</f>
        <v>0</v>
      </c>
      <c r="AF267" s="17">
        <f>FishAbundance!AF267</f>
        <v>0</v>
      </c>
      <c r="AG267" s="17">
        <f>FishAbundance!AG267</f>
        <v>0</v>
      </c>
      <c r="AH267" s="17">
        <f>FishAbundance!AH267</f>
        <v>0</v>
      </c>
      <c r="AI267" s="17">
        <f>FishAbundance!AI267</f>
        <v>0</v>
      </c>
      <c r="AJ267" s="17">
        <f>FishAbundance!AJ267</f>
        <v>0</v>
      </c>
      <c r="AK267" s="17">
        <f>FishAbundance!AK267</f>
        <v>0</v>
      </c>
      <c r="AL267" s="17">
        <f>FishAbundance!AL267</f>
        <v>2</v>
      </c>
      <c r="AM267" s="17">
        <f>FishAbundance!AM267</f>
        <v>0</v>
      </c>
      <c r="AN267" s="17">
        <f>FishAbundance!AN267</f>
        <v>0</v>
      </c>
      <c r="AO267" s="17">
        <f>FishAbundance!AO267</f>
        <v>0</v>
      </c>
      <c r="AP267" s="17">
        <f>FishAbundance!AP267</f>
        <v>0</v>
      </c>
      <c r="AQ267" s="17">
        <f>FishAbundance!AQ267</f>
        <v>0</v>
      </c>
      <c r="AR267" s="17">
        <f>FishAbundance!AR267</f>
        <v>0</v>
      </c>
      <c r="AS267" s="17">
        <f>FishAbundance!AS267</f>
        <v>2</v>
      </c>
      <c r="AT267" s="17">
        <f>FishAbundance!AT267</f>
        <v>2</v>
      </c>
      <c r="AU267" s="17">
        <f>FishAbundance!AU267</f>
        <v>0</v>
      </c>
      <c r="AV267" s="17">
        <f>FishAbundance!AV267</f>
        <v>0</v>
      </c>
      <c r="AW267" s="17">
        <f>FishAbundance!AW267</f>
        <v>0</v>
      </c>
      <c r="AX267" s="17">
        <f>FishAbundance!AX267</f>
        <v>0</v>
      </c>
      <c r="AY267" s="17">
        <f>FishAbundance!AY267</f>
        <v>0</v>
      </c>
      <c r="AZ267" s="17">
        <f>FishAbundance!AZ267</f>
        <v>0</v>
      </c>
      <c r="BA267" s="17">
        <f>FishAbundance!BA267</f>
        <v>0</v>
      </c>
      <c r="BB267" s="17">
        <f>FishAbundance!BB267</f>
        <v>0</v>
      </c>
      <c r="BC267" s="17">
        <f>FishAbundance!BC267</f>
        <v>2</v>
      </c>
      <c r="BD267" s="17">
        <f>FishAbundance!BD267</f>
        <v>1</v>
      </c>
      <c r="BE267" s="17">
        <f>FishAbundance!BE267</f>
        <v>0</v>
      </c>
      <c r="BF267" s="17">
        <f>FishAbundance!BF267</f>
        <v>0</v>
      </c>
      <c r="BG267" s="17">
        <f>FishAbundance!BG267</f>
        <v>0</v>
      </c>
      <c r="BH267" s="17">
        <f>FishAbundance!BH267</f>
        <v>0</v>
      </c>
      <c r="BI267" s="17">
        <f>FishAbundance!BI267</f>
        <v>0</v>
      </c>
      <c r="BJ267" s="17">
        <f>FishAbundance!BJ267</f>
        <v>3</v>
      </c>
      <c r="BK267" s="17">
        <f>FishAbundance!BK267</f>
        <v>2</v>
      </c>
      <c r="BL267" s="17">
        <f>FishAbundance!BL267</f>
        <v>0</v>
      </c>
      <c r="BM267" s="17">
        <f>FishAbundance!BM267</f>
        <v>0</v>
      </c>
      <c r="BN267" s="17">
        <f>FishAbundance!BN267</f>
        <v>0</v>
      </c>
      <c r="BO267" s="17">
        <f>FishAbundance!BO267</f>
        <v>0</v>
      </c>
      <c r="BP267" s="17">
        <f>FishAbundance!BP267</f>
        <v>0</v>
      </c>
      <c r="BQ267" s="17">
        <f>FishAbundance!BQ267</f>
        <v>0</v>
      </c>
      <c r="BR267" s="17">
        <f>FishAbundance!BR267</f>
        <v>2</v>
      </c>
      <c r="BS267" s="17">
        <f>FishAbundance!BS267</f>
        <v>2</v>
      </c>
      <c r="BT267" s="17">
        <f>FishAbundance!BT267</f>
        <v>0</v>
      </c>
      <c r="BU267" s="17">
        <f>FishAbundance!BU267</f>
        <v>0</v>
      </c>
      <c r="BV267" s="17">
        <f>FishAbundance!BV267</f>
        <v>0</v>
      </c>
      <c r="BW267" s="17">
        <f>FishAbundance!BW267</f>
        <v>0</v>
      </c>
      <c r="BX267" s="17">
        <f>FishAbundance!BX267</f>
        <v>0</v>
      </c>
      <c r="BY267" s="17">
        <f>FishAbundance!BY267</f>
        <v>0</v>
      </c>
      <c r="BZ267" s="17">
        <f>FishAbundance!BZ267</f>
        <v>0</v>
      </c>
      <c r="CA267" s="17">
        <f>FishAbundance!CA267</f>
        <v>2</v>
      </c>
      <c r="CB267" s="17">
        <f>FishAbundance!CB267</f>
        <v>0</v>
      </c>
      <c r="CC267" s="17">
        <f>FishAbundance!CC267</f>
        <v>0</v>
      </c>
      <c r="CD267" s="17">
        <f>FishAbundance!CD267</f>
        <v>0</v>
      </c>
      <c r="CE267" s="17">
        <f>FishAbundance!CE267</f>
        <v>0</v>
      </c>
      <c r="CF267" s="17">
        <f>FishAbundance!CF267</f>
        <v>0</v>
      </c>
      <c r="CG267" s="17">
        <f>FishAbundance!CG267</f>
        <v>3</v>
      </c>
      <c r="CH267" s="17">
        <f>FishAbundance!CH267</f>
        <v>0</v>
      </c>
      <c r="CI267" s="17">
        <f>FishAbundance!CI267</f>
        <v>0</v>
      </c>
      <c r="CJ267" s="17">
        <f>FishAbundance!CJ267</f>
        <v>2</v>
      </c>
      <c r="CK267" s="17">
        <f>FishAbundance!CK267</f>
        <v>0</v>
      </c>
      <c r="CL267" s="17">
        <f>FishAbundance!CL267</f>
        <v>0</v>
      </c>
      <c r="CM267" s="17">
        <f>FishAbundance!CM267</f>
        <v>0</v>
      </c>
      <c r="CN267" s="17">
        <f>FishAbundance!CN267</f>
        <v>0</v>
      </c>
      <c r="CO267" s="17">
        <f>FishAbundance!CO267</f>
        <v>0</v>
      </c>
      <c r="CP267" s="17">
        <f>FishAbundance!CP267</f>
        <v>0</v>
      </c>
      <c r="CQ267" s="17">
        <f>FishAbundance!CQ267</f>
        <v>0</v>
      </c>
      <c r="CR267" s="17">
        <f>FishAbundance!CR267</f>
        <v>0</v>
      </c>
      <c r="CS267" s="17">
        <f>FishAbundance!CS267</f>
        <v>2</v>
      </c>
      <c r="CT267" s="17">
        <f>FishAbundance!CT267</f>
        <v>2</v>
      </c>
      <c r="CU267" s="17">
        <f>FishAbundance!CU267</f>
        <v>0</v>
      </c>
      <c r="CV267" s="17">
        <f>FishAbundance!CV267</f>
        <v>0</v>
      </c>
      <c r="CW267" s="17">
        <f>FishAbundance!CW267</f>
        <v>0</v>
      </c>
      <c r="CX267" s="17">
        <f>FishAbundance!CX267</f>
        <v>0</v>
      </c>
      <c r="CY267" s="17">
        <f>FishAbundance!CY267</f>
        <v>0</v>
      </c>
      <c r="CZ267" s="17">
        <f>FishAbundance!CZ267</f>
        <v>0</v>
      </c>
      <c r="DA267" s="17">
        <f>FishAbundance!DA267</f>
        <v>0</v>
      </c>
      <c r="DB267" s="17">
        <f>FishAbundance!DB267</f>
        <v>0</v>
      </c>
      <c r="DC267" s="17">
        <f>FishAbundance!DC267</f>
        <v>0</v>
      </c>
      <c r="DD267" s="17">
        <f>FishAbundance!DD267</f>
        <v>0</v>
      </c>
      <c r="DE267" s="17">
        <f>FishAbundance!DE267</f>
        <v>2</v>
      </c>
      <c r="DF267" s="17">
        <f>FishAbundance!DF267</f>
        <v>1</v>
      </c>
      <c r="DG267" s="17">
        <f>FishAbundance!DG267</f>
        <v>2</v>
      </c>
      <c r="DH267" s="17">
        <f>FishAbundance!DH267</f>
        <v>0</v>
      </c>
      <c r="DI267" s="17">
        <f>FishAbundance!DI267</f>
        <v>2</v>
      </c>
      <c r="DJ267" s="17">
        <f>FishAbundance!DJ267</f>
        <v>0</v>
      </c>
      <c r="DK267" s="17">
        <f>FishAbundance!DK267</f>
        <v>2</v>
      </c>
      <c r="DL267" s="17">
        <f>FishAbundance!DL267</f>
        <v>0</v>
      </c>
      <c r="DM267" s="17">
        <f>FishAbundance!DM267</f>
        <v>0</v>
      </c>
      <c r="DN267" s="17">
        <f>FishAbundance!DN267</f>
        <v>0</v>
      </c>
      <c r="DO267" s="17">
        <f>FishAbundance!DO267</f>
        <v>0</v>
      </c>
      <c r="DP267" s="17">
        <f>FishAbundance!DP267</f>
        <v>0</v>
      </c>
      <c r="DQ267" s="17">
        <f>FishAbundance!DQ267</f>
        <v>0</v>
      </c>
      <c r="DR267" s="17">
        <f>FishAbundance!DR267</f>
        <v>0</v>
      </c>
      <c r="DS267" s="17">
        <f>FishAbundance!DS267</f>
        <v>0</v>
      </c>
      <c r="DT267" s="17">
        <f>FishAbundance!DT267</f>
        <v>0</v>
      </c>
      <c r="DU267" s="17">
        <f>FishAbundance!DU267</f>
        <v>0</v>
      </c>
      <c r="DV267" s="17">
        <f>FishAbundance!DV267</f>
        <v>0</v>
      </c>
      <c r="DW267" s="17">
        <f>FishAbundance!DW267</f>
        <v>0</v>
      </c>
      <c r="DX267" s="17">
        <f>FishAbundance!DX267</f>
        <v>0</v>
      </c>
      <c r="DY267" s="17">
        <f>FishAbundance!DY267</f>
        <v>0</v>
      </c>
      <c r="DZ267" s="17">
        <f>FishAbundance!DZ267</f>
        <v>2</v>
      </c>
      <c r="EA267" s="17">
        <f>FishAbundance!EA267</f>
        <v>0</v>
      </c>
      <c r="EB267" s="17">
        <f>FishAbundance!EB267</f>
        <v>0</v>
      </c>
      <c r="EC267" s="17">
        <f>FishAbundance!EC267</f>
        <v>0</v>
      </c>
      <c r="ED267" s="17">
        <f>FishAbundance!ED267</f>
        <v>0</v>
      </c>
      <c r="EE267" s="17">
        <f>FishAbundance!EE267</f>
        <v>0</v>
      </c>
      <c r="EF267" s="17">
        <f>FishAbundance!EF267</f>
        <v>0</v>
      </c>
      <c r="EG267" s="17">
        <f>FishAbundance!EG267</f>
        <v>0</v>
      </c>
      <c r="EH267" s="17">
        <f>FishAbundance!EH267</f>
        <v>0</v>
      </c>
      <c r="EI267" s="17">
        <f>FishAbundance!EI267</f>
        <v>0</v>
      </c>
      <c r="EJ267" s="17">
        <f>FishAbundance!EJ267</f>
        <v>0</v>
      </c>
      <c r="EK267" s="17">
        <f>FishAbundance!EK267</f>
        <v>2</v>
      </c>
      <c r="EL267" s="17">
        <f>FishAbundance!EL267</f>
        <v>2</v>
      </c>
      <c r="EM267" s="17">
        <f>FishAbundance!EM267</f>
        <v>2</v>
      </c>
      <c r="EN267" s="17">
        <f>FishAbundance!EN267</f>
        <v>0</v>
      </c>
      <c r="EO267" s="17">
        <f>FishAbundance!EO267</f>
        <v>0</v>
      </c>
      <c r="EP267" s="17">
        <f>FishAbundance!EP267</f>
        <v>0</v>
      </c>
      <c r="EQ267" s="17">
        <f>FishAbundance!EQ267</f>
        <v>0</v>
      </c>
      <c r="ER267" s="17">
        <f>FishAbundance!ER267</f>
        <v>0</v>
      </c>
      <c r="ES267" s="17">
        <f>FishAbundance!ES267</f>
        <v>0</v>
      </c>
      <c r="ET267" s="17">
        <f>FishAbundance!ET267</f>
        <v>0</v>
      </c>
      <c r="EU267" s="17">
        <f>FishAbundance!EU267</f>
        <v>0</v>
      </c>
      <c r="EV267" s="17">
        <f>FishAbundance!EV267</f>
        <v>0</v>
      </c>
      <c r="EW267" s="17">
        <f>FishAbundance!EW267</f>
        <v>0</v>
      </c>
      <c r="EX267" s="17">
        <f>FishAbundance!EX267</f>
        <v>2</v>
      </c>
      <c r="EY267" s="17">
        <f>FishAbundance!EY267</f>
        <v>0</v>
      </c>
      <c r="EZ267" s="17">
        <f>FishAbundance!EZ267</f>
        <v>0</v>
      </c>
      <c r="FA267" s="17">
        <f>FishAbundance!FA267</f>
        <v>0</v>
      </c>
      <c r="FB267" s="17">
        <f>FishAbundance!FB267</f>
        <v>0</v>
      </c>
      <c r="FC267" s="17">
        <f>FishAbundance!FC267</f>
        <v>0</v>
      </c>
      <c r="FE267" s="17">
        <f>VLOOKUP($A267, SiteInfo!$A$2:$R$480, MATCH(FishAbundancePRIMER!FE$1, SiteInfo!$A$1:$R$1,0), 0)</f>
        <v>16</v>
      </c>
      <c r="FF267" s="17">
        <f>VLOOKUP($A267, SiteInfo!$A$2:$R$480, MATCH(FishAbundancePRIMER!FF$1, SiteInfo!$A$1:$R$1,0), 0)</f>
        <v>5</v>
      </c>
      <c r="FG267" s="17">
        <f>VLOOKUP($A267, SiteInfo!$A$2:$R$480, MATCH(FishAbundancePRIMER!FG$1, SiteInfo!$A$1:$R$1,0), 0)</f>
        <v>2002</v>
      </c>
      <c r="FH267" s="17" t="str">
        <f>VLOOKUP($A267, SiteInfo!$A$2:$R$480, MATCH(FishAbundancePRIMER!FH$1, SiteInfo!$A$1:$R$1,0), 0)</f>
        <v>CD</v>
      </c>
      <c r="FI267" s="17">
        <f>VLOOKUP($A267, SiteInfo!$A$2:$R$480, MATCH(FishAbundancePRIMER!FI$1, SiteInfo!$A$1:$R$1,0), 0)</f>
        <v>2</v>
      </c>
      <c r="FJ267" s="17" t="str">
        <f>VLOOKUP($A267, SiteInfo!$A$2:$R$480, MATCH(FishAbundancePRIMER!FJ$1, SiteInfo!$A$1:$R$1,0), 0)</f>
        <v>PKI W Tawhiti Rahi</v>
      </c>
      <c r="FK267" s="17" t="str">
        <f>VLOOKUP($A267, SiteInfo!$A$2:$R$480, MATCH(FishAbundancePRIMER!FK$1, SiteInfo!$A$1:$R$1,0), 0)</f>
        <v>Poor Knights Islands</v>
      </c>
      <c r="FL267" s="17" t="str">
        <f>VLOOKUP($A267, SiteInfo!$A$2:$R$480, MATCH(FishAbundancePRIMER!FL$1, SiteInfo!$A$1:$R$1,0), 0)</f>
        <v>PKI</v>
      </c>
      <c r="FM267" s="17" t="str">
        <f>VLOOKUP($A267, SiteInfo!$A$2:$R$480, MATCH(FishAbundancePRIMER!FM$1, SiteInfo!$A$1:$R$1,0), 0)</f>
        <v>Poor Knights Islands</v>
      </c>
      <c r="FN267" s="17" t="str">
        <f>VLOOKUP($A267, SiteInfo!$A$2:$R$480, MATCH(FishAbundancePRIMER!FN$1, SiteInfo!$A$1:$R$1,0), 0)</f>
        <v>Pk</v>
      </c>
      <c r="FO267" s="17" t="str">
        <f>VLOOKUP($A267, SiteInfo!$A$2:$R$480, MATCH(FishAbundancePRIMER!FO$1, SiteInfo!$A$1:$R$1,0), 0)</f>
        <v>NENI</v>
      </c>
    </row>
    <row r="268" spans="1:171" x14ac:dyDescent="0.25">
      <c r="A268" s="11" t="str">
        <f>FishAbundance!A268</f>
        <v>Pk17</v>
      </c>
      <c r="B268" s="17">
        <f>FishAbundance!B268</f>
        <v>0</v>
      </c>
      <c r="C268" s="17">
        <f>FishAbundance!C268</f>
        <v>0</v>
      </c>
      <c r="D268" s="17">
        <f>FishAbundance!D268</f>
        <v>0</v>
      </c>
      <c r="E268" s="17">
        <f>FishAbundance!E268</f>
        <v>0</v>
      </c>
      <c r="F268" s="17">
        <f>FishAbundance!F268</f>
        <v>0</v>
      </c>
      <c r="G268" s="17">
        <f>FishAbundance!G268</f>
        <v>0</v>
      </c>
      <c r="H268" s="17">
        <f>FishAbundance!H268</f>
        <v>0</v>
      </c>
      <c r="I268" s="17">
        <f>FishAbundance!I268</f>
        <v>0</v>
      </c>
      <c r="J268" s="17">
        <f>FishAbundance!J268</f>
        <v>0</v>
      </c>
      <c r="K268" s="17">
        <f>FishAbundance!K268</f>
        <v>1</v>
      </c>
      <c r="L268" s="17">
        <f>FishAbundance!L268</f>
        <v>2</v>
      </c>
      <c r="M268" s="17">
        <f>FishAbundance!M268</f>
        <v>1</v>
      </c>
      <c r="N268" s="17">
        <f>FishAbundance!N268</f>
        <v>2</v>
      </c>
      <c r="O268" s="17">
        <f>FishAbundance!O268</f>
        <v>0</v>
      </c>
      <c r="P268" s="17">
        <f>FishAbundance!P268</f>
        <v>0</v>
      </c>
      <c r="Q268" s="17">
        <f>FishAbundance!Q268</f>
        <v>1</v>
      </c>
      <c r="R268" s="17">
        <f>FishAbundance!R268</f>
        <v>0</v>
      </c>
      <c r="S268" s="17">
        <f>FishAbundance!S268</f>
        <v>0</v>
      </c>
      <c r="T268" s="17">
        <f>FishAbundance!T268</f>
        <v>0</v>
      </c>
      <c r="U268" s="17">
        <f>FishAbundance!U268</f>
        <v>0</v>
      </c>
      <c r="V268" s="17">
        <f>FishAbundance!V268</f>
        <v>0</v>
      </c>
      <c r="W268" s="17">
        <f>FishAbundance!W268</f>
        <v>0</v>
      </c>
      <c r="X268" s="17">
        <f>FishAbundance!X268</f>
        <v>0</v>
      </c>
      <c r="Y268" s="17">
        <f>FishAbundance!Y268</f>
        <v>0</v>
      </c>
      <c r="Z268" s="17">
        <f>FishAbundance!Z268</f>
        <v>0</v>
      </c>
      <c r="AA268" s="17">
        <f>FishAbundance!AA268</f>
        <v>2</v>
      </c>
      <c r="AB268" s="17">
        <f>FishAbundance!AB268</f>
        <v>0</v>
      </c>
      <c r="AC268" s="17">
        <f>FishAbundance!AC268</f>
        <v>0</v>
      </c>
      <c r="AD268" s="17">
        <f>FishAbundance!AD268</f>
        <v>0</v>
      </c>
      <c r="AE268" s="17">
        <f>FishAbundance!AE268</f>
        <v>1</v>
      </c>
      <c r="AF268" s="17">
        <f>FishAbundance!AF268</f>
        <v>0</v>
      </c>
      <c r="AG268" s="17">
        <f>FishAbundance!AG268</f>
        <v>0</v>
      </c>
      <c r="AH268" s="17">
        <f>FishAbundance!AH268</f>
        <v>0</v>
      </c>
      <c r="AI268" s="17">
        <f>FishAbundance!AI268</f>
        <v>0</v>
      </c>
      <c r="AJ268" s="17">
        <f>FishAbundance!AJ268</f>
        <v>0</v>
      </c>
      <c r="AK268" s="17">
        <f>FishAbundance!AK268</f>
        <v>0</v>
      </c>
      <c r="AL268" s="17">
        <f>FishAbundance!AL268</f>
        <v>2</v>
      </c>
      <c r="AM268" s="17">
        <f>FishAbundance!AM268</f>
        <v>0</v>
      </c>
      <c r="AN268" s="17">
        <f>FishAbundance!AN268</f>
        <v>0</v>
      </c>
      <c r="AO268" s="17">
        <f>FishAbundance!AO268</f>
        <v>0</v>
      </c>
      <c r="AP268" s="17">
        <f>FishAbundance!AP268</f>
        <v>0</v>
      </c>
      <c r="AQ268" s="17">
        <f>FishAbundance!AQ268</f>
        <v>0</v>
      </c>
      <c r="AR268" s="17">
        <f>FishAbundance!AR268</f>
        <v>0</v>
      </c>
      <c r="AS268" s="17">
        <f>FishAbundance!AS268</f>
        <v>2</v>
      </c>
      <c r="AT268" s="17">
        <f>FishAbundance!AT268</f>
        <v>1</v>
      </c>
      <c r="AU268" s="17">
        <f>FishAbundance!AU268</f>
        <v>0</v>
      </c>
      <c r="AV268" s="17">
        <f>FishAbundance!AV268</f>
        <v>0</v>
      </c>
      <c r="AW268" s="17">
        <f>FishAbundance!AW268</f>
        <v>0</v>
      </c>
      <c r="AX268" s="17">
        <f>FishAbundance!AX268</f>
        <v>0</v>
      </c>
      <c r="AY268" s="17">
        <f>FishAbundance!AY268</f>
        <v>0</v>
      </c>
      <c r="AZ268" s="17">
        <f>FishAbundance!AZ268</f>
        <v>0</v>
      </c>
      <c r="BA268" s="17">
        <f>FishAbundance!BA268</f>
        <v>3</v>
      </c>
      <c r="BB268" s="17">
        <f>FishAbundance!BB268</f>
        <v>0</v>
      </c>
      <c r="BC268" s="17">
        <f>FishAbundance!BC268</f>
        <v>2</v>
      </c>
      <c r="BD268" s="17">
        <f>FishAbundance!BD268</f>
        <v>2</v>
      </c>
      <c r="BE268" s="17">
        <f>FishAbundance!BE268</f>
        <v>0</v>
      </c>
      <c r="BF268" s="17">
        <f>FishAbundance!BF268</f>
        <v>0</v>
      </c>
      <c r="BG268" s="17">
        <f>FishAbundance!BG268</f>
        <v>0</v>
      </c>
      <c r="BH268" s="17">
        <f>FishAbundance!BH268</f>
        <v>0</v>
      </c>
      <c r="BI268" s="17">
        <f>FishAbundance!BI268</f>
        <v>0</v>
      </c>
      <c r="BJ268" s="17">
        <f>FishAbundance!BJ268</f>
        <v>3</v>
      </c>
      <c r="BK268" s="17">
        <f>FishAbundance!BK268</f>
        <v>2</v>
      </c>
      <c r="BL268" s="17">
        <f>FishAbundance!BL268</f>
        <v>0</v>
      </c>
      <c r="BM268" s="17">
        <f>FishAbundance!BM268</f>
        <v>0</v>
      </c>
      <c r="BN268" s="17">
        <f>FishAbundance!BN268</f>
        <v>0</v>
      </c>
      <c r="BO268" s="17">
        <f>FishAbundance!BO268</f>
        <v>3</v>
      </c>
      <c r="BP268" s="17">
        <f>FishAbundance!BP268</f>
        <v>0</v>
      </c>
      <c r="BQ268" s="17">
        <f>FishAbundance!BQ268</f>
        <v>0</v>
      </c>
      <c r="BR268" s="17">
        <f>FishAbundance!BR268</f>
        <v>0</v>
      </c>
      <c r="BS268" s="17">
        <f>FishAbundance!BS268</f>
        <v>2</v>
      </c>
      <c r="BT268" s="17">
        <f>FishAbundance!BT268</f>
        <v>0</v>
      </c>
      <c r="BU268" s="17">
        <f>FishAbundance!BU268</f>
        <v>0</v>
      </c>
      <c r="BV268" s="17">
        <f>FishAbundance!BV268</f>
        <v>0</v>
      </c>
      <c r="BW268" s="17">
        <f>FishAbundance!BW268</f>
        <v>0</v>
      </c>
      <c r="BX268" s="17">
        <f>FishAbundance!BX268</f>
        <v>0</v>
      </c>
      <c r="BY268" s="17">
        <f>FishAbundance!BY268</f>
        <v>0</v>
      </c>
      <c r="BZ268" s="17">
        <f>FishAbundance!BZ268</f>
        <v>0</v>
      </c>
      <c r="CA268" s="17">
        <f>FishAbundance!CA268</f>
        <v>0</v>
      </c>
      <c r="CB268" s="17">
        <f>FishAbundance!CB268</f>
        <v>0</v>
      </c>
      <c r="CC268" s="17">
        <f>FishAbundance!CC268</f>
        <v>0</v>
      </c>
      <c r="CD268" s="17">
        <f>FishAbundance!CD268</f>
        <v>0</v>
      </c>
      <c r="CE268" s="17">
        <f>FishAbundance!CE268</f>
        <v>0</v>
      </c>
      <c r="CF268" s="17">
        <f>FishAbundance!CF268</f>
        <v>0</v>
      </c>
      <c r="CG268" s="17">
        <f>FishAbundance!CG268</f>
        <v>3</v>
      </c>
      <c r="CH268" s="17">
        <f>FishAbundance!CH268</f>
        <v>0</v>
      </c>
      <c r="CI268" s="17">
        <f>FishAbundance!CI268</f>
        <v>0</v>
      </c>
      <c r="CJ268" s="17">
        <f>FishAbundance!CJ268</f>
        <v>2</v>
      </c>
      <c r="CK268" s="17">
        <f>FishAbundance!CK268</f>
        <v>0</v>
      </c>
      <c r="CL268" s="17">
        <f>FishAbundance!CL268</f>
        <v>0</v>
      </c>
      <c r="CM268" s="17">
        <f>FishAbundance!CM268</f>
        <v>0</v>
      </c>
      <c r="CN268" s="17">
        <f>FishAbundance!CN268</f>
        <v>0</v>
      </c>
      <c r="CO268" s="17">
        <f>FishAbundance!CO268</f>
        <v>0</v>
      </c>
      <c r="CP268" s="17">
        <f>FishAbundance!CP268</f>
        <v>0</v>
      </c>
      <c r="CQ268" s="17">
        <f>FishAbundance!CQ268</f>
        <v>0</v>
      </c>
      <c r="CR268" s="17">
        <f>FishAbundance!CR268</f>
        <v>0</v>
      </c>
      <c r="CS268" s="17">
        <f>FishAbundance!CS268</f>
        <v>2</v>
      </c>
      <c r="CT268" s="17">
        <f>FishAbundance!CT268</f>
        <v>2</v>
      </c>
      <c r="CU268" s="17">
        <f>FishAbundance!CU268</f>
        <v>0</v>
      </c>
      <c r="CV268" s="17">
        <f>FishAbundance!CV268</f>
        <v>0</v>
      </c>
      <c r="CW268" s="17">
        <f>FishAbundance!CW268</f>
        <v>0</v>
      </c>
      <c r="CX268" s="17">
        <f>FishAbundance!CX268</f>
        <v>0</v>
      </c>
      <c r="CY268" s="17">
        <f>FishAbundance!CY268</f>
        <v>0</v>
      </c>
      <c r="CZ268" s="17">
        <f>FishAbundance!CZ268</f>
        <v>0</v>
      </c>
      <c r="DA268" s="17">
        <f>FishAbundance!DA268</f>
        <v>0</v>
      </c>
      <c r="DB268" s="17">
        <f>FishAbundance!DB268</f>
        <v>0</v>
      </c>
      <c r="DC268" s="17">
        <f>FishAbundance!DC268</f>
        <v>1</v>
      </c>
      <c r="DD268" s="17">
        <f>FishAbundance!DD268</f>
        <v>0</v>
      </c>
      <c r="DE268" s="17">
        <f>FishAbundance!DE268</f>
        <v>2</v>
      </c>
      <c r="DF268" s="17">
        <f>FishAbundance!DF268</f>
        <v>0</v>
      </c>
      <c r="DG268" s="17">
        <f>FishAbundance!DG268</f>
        <v>2</v>
      </c>
      <c r="DH268" s="17">
        <f>FishAbundance!DH268</f>
        <v>1</v>
      </c>
      <c r="DI268" s="17">
        <f>FishAbundance!DI268</f>
        <v>1</v>
      </c>
      <c r="DJ268" s="17">
        <f>FishAbundance!DJ268</f>
        <v>0</v>
      </c>
      <c r="DK268" s="17">
        <f>FishAbundance!DK268</f>
        <v>2</v>
      </c>
      <c r="DL268" s="17">
        <f>FishAbundance!DL268</f>
        <v>0</v>
      </c>
      <c r="DM268" s="17">
        <f>FishAbundance!DM268</f>
        <v>0</v>
      </c>
      <c r="DN268" s="17">
        <f>FishAbundance!DN268</f>
        <v>1</v>
      </c>
      <c r="DO268" s="17">
        <f>FishAbundance!DO268</f>
        <v>0</v>
      </c>
      <c r="DP268" s="17">
        <f>FishAbundance!DP268</f>
        <v>0</v>
      </c>
      <c r="DQ268" s="17">
        <f>FishAbundance!DQ268</f>
        <v>0</v>
      </c>
      <c r="DR268" s="17">
        <f>FishAbundance!DR268</f>
        <v>0</v>
      </c>
      <c r="DS268" s="17">
        <f>FishAbundance!DS268</f>
        <v>0</v>
      </c>
      <c r="DT268" s="17">
        <f>FishAbundance!DT268</f>
        <v>0</v>
      </c>
      <c r="DU268" s="17">
        <f>FishAbundance!DU268</f>
        <v>0</v>
      </c>
      <c r="DV268" s="17">
        <f>FishAbundance!DV268</f>
        <v>0</v>
      </c>
      <c r="DW268" s="17">
        <f>FishAbundance!DW268</f>
        <v>0</v>
      </c>
      <c r="DX268" s="17">
        <f>FishAbundance!DX268</f>
        <v>0</v>
      </c>
      <c r="DY268" s="17">
        <f>FishAbundance!DY268</f>
        <v>0</v>
      </c>
      <c r="DZ268" s="17">
        <f>FishAbundance!DZ268</f>
        <v>0</v>
      </c>
      <c r="EA268" s="17">
        <f>FishAbundance!EA268</f>
        <v>0</v>
      </c>
      <c r="EB268" s="17">
        <f>FishAbundance!EB268</f>
        <v>0</v>
      </c>
      <c r="EC268" s="17">
        <f>FishAbundance!EC268</f>
        <v>0</v>
      </c>
      <c r="ED268" s="17">
        <f>FishAbundance!ED268</f>
        <v>0</v>
      </c>
      <c r="EE268" s="17">
        <f>FishAbundance!EE268</f>
        <v>0</v>
      </c>
      <c r="EF268" s="17">
        <f>FishAbundance!EF268</f>
        <v>0</v>
      </c>
      <c r="EG268" s="17">
        <f>FishAbundance!EG268</f>
        <v>0</v>
      </c>
      <c r="EH268" s="17">
        <f>FishAbundance!EH268</f>
        <v>0</v>
      </c>
      <c r="EI268" s="17">
        <f>FishAbundance!EI268</f>
        <v>0</v>
      </c>
      <c r="EJ268" s="17">
        <f>FishAbundance!EJ268</f>
        <v>0</v>
      </c>
      <c r="EK268" s="17">
        <f>FishAbundance!EK268</f>
        <v>2</v>
      </c>
      <c r="EL268" s="17">
        <f>FishAbundance!EL268</f>
        <v>2</v>
      </c>
      <c r="EM268" s="17">
        <f>FishAbundance!EM268</f>
        <v>2</v>
      </c>
      <c r="EN268" s="17">
        <f>FishAbundance!EN268</f>
        <v>0</v>
      </c>
      <c r="EO268" s="17">
        <f>FishAbundance!EO268</f>
        <v>0</v>
      </c>
      <c r="EP268" s="17">
        <f>FishAbundance!EP268</f>
        <v>0</v>
      </c>
      <c r="EQ268" s="17">
        <f>FishAbundance!EQ268</f>
        <v>0</v>
      </c>
      <c r="ER268" s="17">
        <f>FishAbundance!ER268</f>
        <v>3</v>
      </c>
      <c r="ES268" s="17">
        <f>FishAbundance!ES268</f>
        <v>0</v>
      </c>
      <c r="ET268" s="17">
        <f>FishAbundance!ET268</f>
        <v>0</v>
      </c>
      <c r="EU268" s="17">
        <f>FishAbundance!EU268</f>
        <v>0</v>
      </c>
      <c r="EV268" s="17">
        <f>FishAbundance!EV268</f>
        <v>0</v>
      </c>
      <c r="EW268" s="17">
        <f>FishAbundance!EW268</f>
        <v>0</v>
      </c>
      <c r="EX268" s="17">
        <f>FishAbundance!EX268</f>
        <v>2</v>
      </c>
      <c r="EY268" s="17">
        <f>FishAbundance!EY268</f>
        <v>1</v>
      </c>
      <c r="EZ268" s="17">
        <f>FishAbundance!EZ268</f>
        <v>0</v>
      </c>
      <c r="FA268" s="17">
        <f>FishAbundance!FA268</f>
        <v>1</v>
      </c>
      <c r="FB268" s="17">
        <f>FishAbundance!FB268</f>
        <v>0</v>
      </c>
      <c r="FC268" s="17">
        <f>FishAbundance!FC268</f>
        <v>0</v>
      </c>
      <c r="FE268" s="17">
        <f>VLOOKUP($A268, SiteInfo!$A$2:$R$480, MATCH(FishAbundancePRIMER!FE$1, SiteInfo!$A$1:$R$1,0), 0)</f>
        <v>16</v>
      </c>
      <c r="FF268" s="17">
        <f>VLOOKUP($A268, SiteInfo!$A$2:$R$480, MATCH(FishAbundancePRIMER!FF$1, SiteInfo!$A$1:$R$1,0), 0)</f>
        <v>5</v>
      </c>
      <c r="FG268" s="17">
        <f>VLOOKUP($A268, SiteInfo!$A$2:$R$480, MATCH(FishAbundancePRIMER!FG$1, SiteInfo!$A$1:$R$1,0), 0)</f>
        <v>2002</v>
      </c>
      <c r="FH268" s="17" t="str">
        <f>VLOOKUP($A268, SiteInfo!$A$2:$R$480, MATCH(FishAbundancePRIMER!FH$1, SiteInfo!$A$1:$R$1,0), 0)</f>
        <v>CD</v>
      </c>
      <c r="FI268" s="17">
        <f>VLOOKUP($A268, SiteInfo!$A$2:$R$480, MATCH(FishAbundancePRIMER!FI$1, SiteInfo!$A$1:$R$1,0), 0)</f>
        <v>5</v>
      </c>
      <c r="FJ268" s="17" t="str">
        <f>VLOOKUP($A268, SiteInfo!$A$2:$R$480, MATCH(FishAbundancePRIMER!FJ$1, SiteInfo!$A$1:$R$1,0), 0)</f>
        <v>PKI Labrid Channel</v>
      </c>
      <c r="FK268" s="17" t="str">
        <f>VLOOKUP($A268, SiteInfo!$A$2:$R$480, MATCH(FishAbundancePRIMER!FK$1, SiteInfo!$A$1:$R$1,0), 0)</f>
        <v>Poor Knights Islands</v>
      </c>
      <c r="FL268" s="17" t="str">
        <f>VLOOKUP($A268, SiteInfo!$A$2:$R$480, MATCH(FishAbundancePRIMER!FL$1, SiteInfo!$A$1:$R$1,0), 0)</f>
        <v>PKI</v>
      </c>
      <c r="FM268" s="17" t="str">
        <f>VLOOKUP($A268, SiteInfo!$A$2:$R$480, MATCH(FishAbundancePRIMER!FM$1, SiteInfo!$A$1:$R$1,0), 0)</f>
        <v>Poor Knights Islands</v>
      </c>
      <c r="FN268" s="17" t="str">
        <f>VLOOKUP($A268, SiteInfo!$A$2:$R$480, MATCH(FishAbundancePRIMER!FN$1, SiteInfo!$A$1:$R$1,0), 0)</f>
        <v>Pk</v>
      </c>
      <c r="FO268" s="17" t="str">
        <f>VLOOKUP($A268, SiteInfo!$A$2:$R$480, MATCH(FishAbundancePRIMER!FO$1, SiteInfo!$A$1:$R$1,0), 0)</f>
        <v>NENI</v>
      </c>
    </row>
    <row r="269" spans="1:171" x14ac:dyDescent="0.25">
      <c r="A269" s="11" t="str">
        <f>FishAbundance!A269</f>
        <v>Pk18</v>
      </c>
      <c r="B269" s="17">
        <f>FishAbundance!B269</f>
        <v>0</v>
      </c>
      <c r="C269" s="17">
        <f>FishAbundance!C269</f>
        <v>0</v>
      </c>
      <c r="D269" s="17">
        <f>FishAbundance!D269</f>
        <v>0</v>
      </c>
      <c r="E269" s="17">
        <f>FishAbundance!E269</f>
        <v>0</v>
      </c>
      <c r="F269" s="17">
        <f>FishAbundance!F269</f>
        <v>0</v>
      </c>
      <c r="G269" s="17">
        <f>FishAbundance!G269</f>
        <v>0</v>
      </c>
      <c r="H269" s="17">
        <f>FishAbundance!H269</f>
        <v>0</v>
      </c>
      <c r="I269" s="17">
        <f>FishAbundance!I269</f>
        <v>0</v>
      </c>
      <c r="J269" s="17">
        <f>FishAbundance!J269</f>
        <v>0</v>
      </c>
      <c r="K269" s="17">
        <f>FishAbundance!K269</f>
        <v>0</v>
      </c>
      <c r="L269" s="17">
        <f>FishAbundance!L269</f>
        <v>0</v>
      </c>
      <c r="M269" s="17">
        <f>FishAbundance!M269</f>
        <v>0</v>
      </c>
      <c r="N269" s="17">
        <f>FishAbundance!N269</f>
        <v>2</v>
      </c>
      <c r="O269" s="17">
        <f>FishAbundance!O269</f>
        <v>0</v>
      </c>
      <c r="P269" s="17">
        <f>FishAbundance!P269</f>
        <v>0</v>
      </c>
      <c r="Q269" s="17">
        <f>FishAbundance!Q269</f>
        <v>0</v>
      </c>
      <c r="R269" s="17">
        <f>FishAbundance!R269</f>
        <v>0</v>
      </c>
      <c r="S269" s="17">
        <f>FishAbundance!S269</f>
        <v>0</v>
      </c>
      <c r="T269" s="17">
        <f>FishAbundance!T269</f>
        <v>0</v>
      </c>
      <c r="U269" s="17">
        <f>FishAbundance!U269</f>
        <v>0</v>
      </c>
      <c r="V269" s="17">
        <f>FishAbundance!V269</f>
        <v>0</v>
      </c>
      <c r="W269" s="17">
        <f>FishAbundance!W269</f>
        <v>0</v>
      </c>
      <c r="X269" s="17">
        <f>FishAbundance!X269</f>
        <v>0</v>
      </c>
      <c r="Y269" s="17">
        <f>FishAbundance!Y269</f>
        <v>0</v>
      </c>
      <c r="Z269" s="17">
        <f>FishAbundance!Z269</f>
        <v>0</v>
      </c>
      <c r="AA269" s="17">
        <f>FishAbundance!AA269</f>
        <v>2</v>
      </c>
      <c r="AB269" s="17">
        <f>FishAbundance!AB269</f>
        <v>0</v>
      </c>
      <c r="AC269" s="17">
        <f>FishAbundance!AC269</f>
        <v>0</v>
      </c>
      <c r="AD269" s="17">
        <f>FishAbundance!AD269</f>
        <v>0</v>
      </c>
      <c r="AE269" s="17">
        <f>FishAbundance!AE269</f>
        <v>0</v>
      </c>
      <c r="AF269" s="17">
        <f>FishAbundance!AF269</f>
        <v>0</v>
      </c>
      <c r="AG269" s="17">
        <f>FishAbundance!AG269</f>
        <v>0</v>
      </c>
      <c r="AH269" s="17">
        <f>FishAbundance!AH269</f>
        <v>0</v>
      </c>
      <c r="AI269" s="17">
        <f>FishAbundance!AI269</f>
        <v>0</v>
      </c>
      <c r="AJ269" s="17">
        <f>FishAbundance!AJ269</f>
        <v>0</v>
      </c>
      <c r="AK269" s="17">
        <f>FishAbundance!AK269</f>
        <v>0</v>
      </c>
      <c r="AL269" s="17">
        <f>FishAbundance!AL269</f>
        <v>2</v>
      </c>
      <c r="AM269" s="17">
        <f>FishAbundance!AM269</f>
        <v>0</v>
      </c>
      <c r="AN269" s="17">
        <f>FishAbundance!AN269</f>
        <v>0</v>
      </c>
      <c r="AO269" s="17">
        <f>FishAbundance!AO269</f>
        <v>0</v>
      </c>
      <c r="AP269" s="17">
        <f>FishAbundance!AP269</f>
        <v>0</v>
      </c>
      <c r="AQ269" s="17">
        <f>FishAbundance!AQ269</f>
        <v>0</v>
      </c>
      <c r="AR269" s="17">
        <f>FishAbundance!AR269</f>
        <v>0</v>
      </c>
      <c r="AS269" s="17">
        <f>FishAbundance!AS269</f>
        <v>2</v>
      </c>
      <c r="AT269" s="17">
        <f>FishAbundance!AT269</f>
        <v>3</v>
      </c>
      <c r="AU269" s="17">
        <f>FishAbundance!AU269</f>
        <v>0</v>
      </c>
      <c r="AV269" s="17">
        <f>FishAbundance!AV269</f>
        <v>0</v>
      </c>
      <c r="AW269" s="17">
        <f>FishAbundance!AW269</f>
        <v>0</v>
      </c>
      <c r="AX269" s="17">
        <f>FishAbundance!AX269</f>
        <v>2</v>
      </c>
      <c r="AY269" s="17">
        <f>FishAbundance!AY269</f>
        <v>0</v>
      </c>
      <c r="AZ269" s="17">
        <f>FishAbundance!AZ269</f>
        <v>0</v>
      </c>
      <c r="BA269" s="17">
        <f>FishAbundance!BA269</f>
        <v>3</v>
      </c>
      <c r="BB269" s="17">
        <f>FishAbundance!BB269</f>
        <v>0</v>
      </c>
      <c r="BC269" s="17">
        <f>FishAbundance!BC269</f>
        <v>0</v>
      </c>
      <c r="BD269" s="17">
        <f>FishAbundance!BD269</f>
        <v>0</v>
      </c>
      <c r="BE269" s="17">
        <f>FishAbundance!BE269</f>
        <v>0</v>
      </c>
      <c r="BF269" s="17">
        <f>FishAbundance!BF269</f>
        <v>0</v>
      </c>
      <c r="BG269" s="17">
        <f>FishAbundance!BG269</f>
        <v>0</v>
      </c>
      <c r="BH269" s="17">
        <f>FishAbundance!BH269</f>
        <v>0</v>
      </c>
      <c r="BI269" s="17">
        <f>FishAbundance!BI269</f>
        <v>0</v>
      </c>
      <c r="BJ269" s="17">
        <f>FishAbundance!BJ269</f>
        <v>2</v>
      </c>
      <c r="BK269" s="17">
        <f>FishAbundance!BK269</f>
        <v>2</v>
      </c>
      <c r="BL269" s="17">
        <f>FishAbundance!BL269</f>
        <v>0</v>
      </c>
      <c r="BM269" s="17">
        <f>FishAbundance!BM269</f>
        <v>0</v>
      </c>
      <c r="BN269" s="17">
        <f>FishAbundance!BN269</f>
        <v>0</v>
      </c>
      <c r="BO269" s="17">
        <f>FishAbundance!BO269</f>
        <v>2</v>
      </c>
      <c r="BP269" s="17">
        <f>FishAbundance!BP269</f>
        <v>0</v>
      </c>
      <c r="BQ269" s="17">
        <f>FishAbundance!BQ269</f>
        <v>1</v>
      </c>
      <c r="BR269" s="17">
        <f>FishAbundance!BR269</f>
        <v>2</v>
      </c>
      <c r="BS269" s="17">
        <f>FishAbundance!BS269</f>
        <v>3</v>
      </c>
      <c r="BT269" s="17">
        <f>FishAbundance!BT269</f>
        <v>0</v>
      </c>
      <c r="BU269" s="17">
        <f>FishAbundance!BU269</f>
        <v>1</v>
      </c>
      <c r="BV269" s="17">
        <f>FishAbundance!BV269</f>
        <v>1</v>
      </c>
      <c r="BW269" s="17">
        <f>FishAbundance!BW269</f>
        <v>0</v>
      </c>
      <c r="BX269" s="17">
        <f>FishAbundance!BX269</f>
        <v>0</v>
      </c>
      <c r="BY269" s="17">
        <f>FishAbundance!BY269</f>
        <v>0</v>
      </c>
      <c r="BZ269" s="17">
        <f>FishAbundance!BZ269</f>
        <v>0</v>
      </c>
      <c r="CA269" s="17">
        <f>FishAbundance!CA269</f>
        <v>0</v>
      </c>
      <c r="CB269" s="17">
        <f>FishAbundance!CB269</f>
        <v>0</v>
      </c>
      <c r="CC269" s="17">
        <f>FishAbundance!CC269</f>
        <v>0</v>
      </c>
      <c r="CD269" s="17">
        <f>FishAbundance!CD269</f>
        <v>0</v>
      </c>
      <c r="CE269" s="17">
        <f>FishAbundance!CE269</f>
        <v>0</v>
      </c>
      <c r="CF269" s="17">
        <f>FishAbundance!CF269</f>
        <v>0</v>
      </c>
      <c r="CG269" s="17">
        <f>FishAbundance!CG269</f>
        <v>3</v>
      </c>
      <c r="CH269" s="17">
        <f>FishAbundance!CH269</f>
        <v>0</v>
      </c>
      <c r="CI269" s="17">
        <f>FishAbundance!CI269</f>
        <v>0</v>
      </c>
      <c r="CJ269" s="17">
        <f>FishAbundance!CJ269</f>
        <v>2</v>
      </c>
      <c r="CK269" s="17">
        <f>FishAbundance!CK269</f>
        <v>0</v>
      </c>
      <c r="CL269" s="17">
        <f>FishAbundance!CL269</f>
        <v>0</v>
      </c>
      <c r="CM269" s="17">
        <f>FishAbundance!CM269</f>
        <v>0</v>
      </c>
      <c r="CN269" s="17">
        <f>FishAbundance!CN269</f>
        <v>2</v>
      </c>
      <c r="CO269" s="17">
        <f>FishAbundance!CO269</f>
        <v>0</v>
      </c>
      <c r="CP269" s="17">
        <f>FishAbundance!CP269</f>
        <v>0</v>
      </c>
      <c r="CQ269" s="17">
        <f>FishAbundance!CQ269</f>
        <v>0</v>
      </c>
      <c r="CR269" s="17">
        <f>FishAbundance!CR269</f>
        <v>0</v>
      </c>
      <c r="CS269" s="17">
        <f>FishAbundance!CS269</f>
        <v>1</v>
      </c>
      <c r="CT269" s="17">
        <f>FishAbundance!CT269</f>
        <v>2</v>
      </c>
      <c r="CU269" s="17">
        <f>FishAbundance!CU269</f>
        <v>1</v>
      </c>
      <c r="CV269" s="17">
        <f>FishAbundance!CV269</f>
        <v>0</v>
      </c>
      <c r="CW269" s="17">
        <f>FishAbundance!CW269</f>
        <v>0</v>
      </c>
      <c r="CX269" s="17">
        <f>FishAbundance!CX269</f>
        <v>0</v>
      </c>
      <c r="CY269" s="17">
        <f>FishAbundance!CY269</f>
        <v>0</v>
      </c>
      <c r="CZ269" s="17">
        <f>FishAbundance!CZ269</f>
        <v>0</v>
      </c>
      <c r="DA269" s="17">
        <f>FishAbundance!DA269</f>
        <v>0</v>
      </c>
      <c r="DB269" s="17">
        <f>FishAbundance!DB269</f>
        <v>0</v>
      </c>
      <c r="DC269" s="17">
        <f>FishAbundance!DC269</f>
        <v>2</v>
      </c>
      <c r="DD269" s="17">
        <f>FishAbundance!DD269</f>
        <v>0</v>
      </c>
      <c r="DE269" s="17">
        <f>FishAbundance!DE269</f>
        <v>2</v>
      </c>
      <c r="DF269" s="17">
        <f>FishAbundance!DF269</f>
        <v>0</v>
      </c>
      <c r="DG269" s="17">
        <f>FishAbundance!DG269</f>
        <v>2</v>
      </c>
      <c r="DH269" s="17">
        <f>FishAbundance!DH269</f>
        <v>0</v>
      </c>
      <c r="DI269" s="17">
        <f>FishAbundance!DI269</f>
        <v>1</v>
      </c>
      <c r="DJ269" s="17">
        <f>FishAbundance!DJ269</f>
        <v>1</v>
      </c>
      <c r="DK269" s="17">
        <f>FishAbundance!DK269</f>
        <v>2</v>
      </c>
      <c r="DL269" s="17">
        <f>FishAbundance!DL269</f>
        <v>0</v>
      </c>
      <c r="DM269" s="17">
        <f>FishAbundance!DM269</f>
        <v>0</v>
      </c>
      <c r="DN269" s="17">
        <f>FishAbundance!DN269</f>
        <v>0</v>
      </c>
      <c r="DO269" s="17">
        <f>FishAbundance!DO269</f>
        <v>0</v>
      </c>
      <c r="DP269" s="17">
        <f>FishAbundance!DP269</f>
        <v>0</v>
      </c>
      <c r="DQ269" s="17">
        <f>FishAbundance!DQ269</f>
        <v>0</v>
      </c>
      <c r="DR269" s="17">
        <f>FishAbundance!DR269</f>
        <v>0</v>
      </c>
      <c r="DS269" s="17">
        <f>FishAbundance!DS269</f>
        <v>2</v>
      </c>
      <c r="DT269" s="17">
        <f>FishAbundance!DT269</f>
        <v>0</v>
      </c>
      <c r="DU269" s="17">
        <f>FishAbundance!DU269</f>
        <v>0</v>
      </c>
      <c r="DV269" s="17">
        <f>FishAbundance!DV269</f>
        <v>0</v>
      </c>
      <c r="DW269" s="17">
        <f>FishAbundance!DW269</f>
        <v>0</v>
      </c>
      <c r="DX269" s="17">
        <f>FishAbundance!DX269</f>
        <v>0</v>
      </c>
      <c r="DY269" s="17">
        <f>FishAbundance!DY269</f>
        <v>0</v>
      </c>
      <c r="DZ269" s="17">
        <f>FishAbundance!DZ269</f>
        <v>2</v>
      </c>
      <c r="EA269" s="17">
        <f>FishAbundance!EA269</f>
        <v>0</v>
      </c>
      <c r="EB269" s="17">
        <f>FishAbundance!EB269</f>
        <v>0</v>
      </c>
      <c r="EC269" s="17">
        <f>FishAbundance!EC269</f>
        <v>0</v>
      </c>
      <c r="ED269" s="17">
        <f>FishAbundance!ED269</f>
        <v>0</v>
      </c>
      <c r="EE269" s="17">
        <f>FishAbundance!EE269</f>
        <v>0</v>
      </c>
      <c r="EF269" s="17">
        <f>FishAbundance!EF269</f>
        <v>0</v>
      </c>
      <c r="EG269" s="17">
        <f>FishAbundance!EG269</f>
        <v>0</v>
      </c>
      <c r="EH269" s="17">
        <f>FishAbundance!EH269</f>
        <v>0</v>
      </c>
      <c r="EI269" s="17">
        <f>FishAbundance!EI269</f>
        <v>1</v>
      </c>
      <c r="EJ269" s="17">
        <f>FishAbundance!EJ269</f>
        <v>0</v>
      </c>
      <c r="EK269" s="17">
        <f>FishAbundance!EK269</f>
        <v>2</v>
      </c>
      <c r="EL269" s="17">
        <f>FishAbundance!EL269</f>
        <v>2</v>
      </c>
      <c r="EM269" s="17">
        <f>FishAbundance!EM269</f>
        <v>3</v>
      </c>
      <c r="EN269" s="17">
        <f>FishAbundance!EN269</f>
        <v>0</v>
      </c>
      <c r="EO269" s="17">
        <f>FishAbundance!EO269</f>
        <v>2</v>
      </c>
      <c r="EP269" s="17">
        <f>FishAbundance!EP269</f>
        <v>0</v>
      </c>
      <c r="EQ269" s="17">
        <f>FishAbundance!EQ269</f>
        <v>0</v>
      </c>
      <c r="ER269" s="17">
        <f>FishAbundance!ER269</f>
        <v>3</v>
      </c>
      <c r="ES269" s="17">
        <f>FishAbundance!ES269</f>
        <v>2</v>
      </c>
      <c r="ET269" s="17">
        <f>FishAbundance!ET269</f>
        <v>0</v>
      </c>
      <c r="EU269" s="17">
        <f>FishAbundance!EU269</f>
        <v>0</v>
      </c>
      <c r="EV269" s="17">
        <f>FishAbundance!EV269</f>
        <v>0</v>
      </c>
      <c r="EW269" s="17">
        <f>FishAbundance!EW269</f>
        <v>0</v>
      </c>
      <c r="EX269" s="17">
        <f>FishAbundance!EX269</f>
        <v>2</v>
      </c>
      <c r="EY269" s="17">
        <f>FishAbundance!EY269</f>
        <v>0</v>
      </c>
      <c r="EZ269" s="17">
        <f>FishAbundance!EZ269</f>
        <v>0</v>
      </c>
      <c r="FA269" s="17">
        <f>FishAbundance!FA269</f>
        <v>1</v>
      </c>
      <c r="FB269" s="17">
        <f>FishAbundance!FB269</f>
        <v>0</v>
      </c>
      <c r="FC269" s="17">
        <f>FishAbundance!FC269</f>
        <v>0</v>
      </c>
      <c r="FE269" s="17">
        <f>VLOOKUP($A269, SiteInfo!$A$2:$R$480, MATCH(FishAbundancePRIMER!FE$1, SiteInfo!$A$1:$R$1,0), 0)</f>
        <v>17</v>
      </c>
      <c r="FF269" s="17">
        <f>VLOOKUP($A269, SiteInfo!$A$2:$R$480, MATCH(FishAbundancePRIMER!FF$1, SiteInfo!$A$1:$R$1,0), 0)</f>
        <v>5</v>
      </c>
      <c r="FG269" s="17">
        <f>VLOOKUP($A269, SiteInfo!$A$2:$R$480, MATCH(FishAbundancePRIMER!FG$1, SiteInfo!$A$1:$R$1,0), 0)</f>
        <v>2002</v>
      </c>
      <c r="FH269" s="17" t="str">
        <f>VLOOKUP($A269, SiteInfo!$A$2:$R$480, MATCH(FishAbundancePRIMER!FH$1, SiteInfo!$A$1:$R$1,0), 0)</f>
        <v>CD</v>
      </c>
      <c r="FI269" s="17">
        <f>VLOOKUP($A269, SiteInfo!$A$2:$R$480, MATCH(FishAbundancePRIMER!FI$1, SiteInfo!$A$1:$R$1,0), 0)</f>
        <v>2</v>
      </c>
      <c r="FJ269" s="17" t="str">
        <f>VLOOKUP($A269, SiteInfo!$A$2:$R$480, MATCH(FishAbundancePRIMER!FJ$1, SiteInfo!$A$1:$R$1,0), 0)</f>
        <v>PKI Labrid Channel</v>
      </c>
      <c r="FK269" s="17" t="str">
        <f>VLOOKUP($A269, SiteInfo!$A$2:$R$480, MATCH(FishAbundancePRIMER!FK$1, SiteInfo!$A$1:$R$1,0), 0)</f>
        <v>Poor Knights Islands</v>
      </c>
      <c r="FL269" s="17" t="str">
        <f>VLOOKUP($A269, SiteInfo!$A$2:$R$480, MATCH(FishAbundancePRIMER!FL$1, SiteInfo!$A$1:$R$1,0), 0)</f>
        <v>PKI</v>
      </c>
      <c r="FM269" s="17" t="str">
        <f>VLOOKUP($A269, SiteInfo!$A$2:$R$480, MATCH(FishAbundancePRIMER!FM$1, SiteInfo!$A$1:$R$1,0), 0)</f>
        <v>Poor Knights Islands</v>
      </c>
      <c r="FN269" s="17" t="str">
        <f>VLOOKUP($A269, SiteInfo!$A$2:$R$480, MATCH(FishAbundancePRIMER!FN$1, SiteInfo!$A$1:$R$1,0), 0)</f>
        <v>Pk</v>
      </c>
      <c r="FO269" s="17" t="str">
        <f>VLOOKUP($A269, SiteInfo!$A$2:$R$480, MATCH(FishAbundancePRIMER!FO$1, SiteInfo!$A$1:$R$1,0), 0)</f>
        <v>NENI</v>
      </c>
    </row>
    <row r="270" spans="1:171" x14ac:dyDescent="0.25">
      <c r="A270" s="11" t="str">
        <f>FishAbundance!A270</f>
        <v>Pk19</v>
      </c>
      <c r="B270" s="17">
        <f>FishAbundance!B270</f>
        <v>0</v>
      </c>
      <c r="C270" s="17">
        <f>FishAbundance!C270</f>
        <v>0</v>
      </c>
      <c r="D270" s="17">
        <f>FishAbundance!D270</f>
        <v>0</v>
      </c>
      <c r="E270" s="17">
        <f>FishAbundance!E270</f>
        <v>0</v>
      </c>
      <c r="F270" s="17">
        <f>FishAbundance!F270</f>
        <v>0</v>
      </c>
      <c r="G270" s="17">
        <f>FishAbundance!G270</f>
        <v>0</v>
      </c>
      <c r="H270" s="17">
        <f>FishAbundance!H270</f>
        <v>0</v>
      </c>
      <c r="I270" s="17">
        <f>FishAbundance!I270</f>
        <v>0</v>
      </c>
      <c r="J270" s="17">
        <f>FishAbundance!J270</f>
        <v>0</v>
      </c>
      <c r="K270" s="17">
        <f>FishAbundance!K270</f>
        <v>0</v>
      </c>
      <c r="L270" s="17">
        <f>FishAbundance!L270</f>
        <v>0</v>
      </c>
      <c r="M270" s="17">
        <f>FishAbundance!M270</f>
        <v>0</v>
      </c>
      <c r="N270" s="17">
        <f>FishAbundance!N270</f>
        <v>1</v>
      </c>
      <c r="O270" s="17">
        <f>FishAbundance!O270</f>
        <v>0</v>
      </c>
      <c r="P270" s="17">
        <f>FishAbundance!P270</f>
        <v>0</v>
      </c>
      <c r="Q270" s="17">
        <f>FishAbundance!Q270</f>
        <v>0</v>
      </c>
      <c r="R270" s="17">
        <f>FishAbundance!R270</f>
        <v>0</v>
      </c>
      <c r="S270" s="17">
        <f>FishAbundance!S270</f>
        <v>0</v>
      </c>
      <c r="T270" s="17">
        <f>FishAbundance!T270</f>
        <v>0</v>
      </c>
      <c r="U270" s="17">
        <f>FishAbundance!U270</f>
        <v>0</v>
      </c>
      <c r="V270" s="17">
        <f>FishAbundance!V270</f>
        <v>2</v>
      </c>
      <c r="W270" s="17">
        <f>FishAbundance!W270</f>
        <v>0</v>
      </c>
      <c r="X270" s="17">
        <f>FishAbundance!X270</f>
        <v>0</v>
      </c>
      <c r="Y270" s="17">
        <f>FishAbundance!Y270</f>
        <v>0</v>
      </c>
      <c r="Z270" s="17">
        <f>FishAbundance!Z270</f>
        <v>0</v>
      </c>
      <c r="AA270" s="17">
        <f>FishAbundance!AA270</f>
        <v>2</v>
      </c>
      <c r="AB270" s="17">
        <f>FishAbundance!AB270</f>
        <v>0</v>
      </c>
      <c r="AC270" s="17">
        <f>FishAbundance!AC270</f>
        <v>0</v>
      </c>
      <c r="AD270" s="17">
        <f>FishAbundance!AD270</f>
        <v>0</v>
      </c>
      <c r="AE270" s="17">
        <f>FishAbundance!AE270</f>
        <v>0</v>
      </c>
      <c r="AF270" s="17">
        <f>FishAbundance!AF270</f>
        <v>0</v>
      </c>
      <c r="AG270" s="17">
        <f>FishAbundance!AG270</f>
        <v>0</v>
      </c>
      <c r="AH270" s="17">
        <f>FishAbundance!AH270</f>
        <v>0</v>
      </c>
      <c r="AI270" s="17">
        <f>FishAbundance!AI270</f>
        <v>0</v>
      </c>
      <c r="AJ270" s="17">
        <f>FishAbundance!AJ270</f>
        <v>0</v>
      </c>
      <c r="AK270" s="17">
        <f>FishAbundance!AK270</f>
        <v>0</v>
      </c>
      <c r="AL270" s="17">
        <f>FishAbundance!AL270</f>
        <v>2</v>
      </c>
      <c r="AM270" s="17">
        <f>FishAbundance!AM270</f>
        <v>0</v>
      </c>
      <c r="AN270" s="17">
        <f>FishAbundance!AN270</f>
        <v>0</v>
      </c>
      <c r="AO270" s="17">
        <f>FishAbundance!AO270</f>
        <v>0</v>
      </c>
      <c r="AP270" s="17">
        <f>FishAbundance!AP270</f>
        <v>0</v>
      </c>
      <c r="AQ270" s="17">
        <f>FishAbundance!AQ270</f>
        <v>0</v>
      </c>
      <c r="AR270" s="17">
        <f>FishAbundance!AR270</f>
        <v>0</v>
      </c>
      <c r="AS270" s="17">
        <f>FishAbundance!AS270</f>
        <v>2</v>
      </c>
      <c r="AT270" s="17">
        <f>FishAbundance!AT270</f>
        <v>4</v>
      </c>
      <c r="AU270" s="17">
        <f>FishAbundance!AU270</f>
        <v>0</v>
      </c>
      <c r="AV270" s="17">
        <f>FishAbundance!AV270</f>
        <v>0</v>
      </c>
      <c r="AW270" s="17">
        <f>FishAbundance!AW270</f>
        <v>0</v>
      </c>
      <c r="AX270" s="17">
        <f>FishAbundance!AX270</f>
        <v>2</v>
      </c>
      <c r="AY270" s="17">
        <f>FishAbundance!AY270</f>
        <v>1</v>
      </c>
      <c r="AZ270" s="17">
        <f>FishAbundance!AZ270</f>
        <v>0</v>
      </c>
      <c r="BA270" s="17">
        <f>FishAbundance!BA270</f>
        <v>3</v>
      </c>
      <c r="BB270" s="17">
        <f>FishAbundance!BB270</f>
        <v>0</v>
      </c>
      <c r="BC270" s="17">
        <f>FishAbundance!BC270</f>
        <v>0</v>
      </c>
      <c r="BD270" s="17">
        <f>FishAbundance!BD270</f>
        <v>1</v>
      </c>
      <c r="BE270" s="17">
        <f>FishAbundance!BE270</f>
        <v>0</v>
      </c>
      <c r="BF270" s="17">
        <f>FishAbundance!BF270</f>
        <v>0</v>
      </c>
      <c r="BG270" s="17">
        <f>FishAbundance!BG270</f>
        <v>0</v>
      </c>
      <c r="BH270" s="17">
        <f>FishAbundance!BH270</f>
        <v>0</v>
      </c>
      <c r="BI270" s="17">
        <f>FishAbundance!BI270</f>
        <v>0</v>
      </c>
      <c r="BJ270" s="17">
        <f>FishAbundance!BJ270</f>
        <v>3</v>
      </c>
      <c r="BK270" s="17">
        <f>FishAbundance!BK270</f>
        <v>2</v>
      </c>
      <c r="BL270" s="17">
        <f>FishAbundance!BL270</f>
        <v>0</v>
      </c>
      <c r="BM270" s="17">
        <f>FishAbundance!BM270</f>
        <v>0</v>
      </c>
      <c r="BN270" s="17">
        <f>FishAbundance!BN270</f>
        <v>0</v>
      </c>
      <c r="BO270" s="17">
        <f>FishAbundance!BO270</f>
        <v>3</v>
      </c>
      <c r="BP270" s="17">
        <f>FishAbundance!BP270</f>
        <v>0</v>
      </c>
      <c r="BQ270" s="17">
        <f>FishAbundance!BQ270</f>
        <v>0</v>
      </c>
      <c r="BR270" s="17">
        <f>FishAbundance!BR270</f>
        <v>2</v>
      </c>
      <c r="BS270" s="17">
        <f>FishAbundance!BS270</f>
        <v>3</v>
      </c>
      <c r="BT270" s="17">
        <f>FishAbundance!BT270</f>
        <v>0</v>
      </c>
      <c r="BU270" s="17">
        <f>FishAbundance!BU270</f>
        <v>0</v>
      </c>
      <c r="BV270" s="17">
        <f>FishAbundance!BV270</f>
        <v>0</v>
      </c>
      <c r="BW270" s="17">
        <f>FishAbundance!BW270</f>
        <v>0</v>
      </c>
      <c r="BX270" s="17">
        <f>FishAbundance!BX270</f>
        <v>0</v>
      </c>
      <c r="BY270" s="17">
        <f>FishAbundance!BY270</f>
        <v>0</v>
      </c>
      <c r="BZ270" s="17">
        <f>FishAbundance!BZ270</f>
        <v>0</v>
      </c>
      <c r="CA270" s="17">
        <f>FishAbundance!CA270</f>
        <v>0</v>
      </c>
      <c r="CB270" s="17">
        <f>FishAbundance!CB270</f>
        <v>0</v>
      </c>
      <c r="CC270" s="17">
        <f>FishAbundance!CC270</f>
        <v>0</v>
      </c>
      <c r="CD270" s="17">
        <f>FishAbundance!CD270</f>
        <v>0</v>
      </c>
      <c r="CE270" s="17">
        <f>FishAbundance!CE270</f>
        <v>0</v>
      </c>
      <c r="CF270" s="17">
        <f>FishAbundance!CF270</f>
        <v>0</v>
      </c>
      <c r="CG270" s="17">
        <f>FishAbundance!CG270</f>
        <v>4</v>
      </c>
      <c r="CH270" s="17">
        <f>FishAbundance!CH270</f>
        <v>0</v>
      </c>
      <c r="CI270" s="17">
        <f>FishAbundance!CI270</f>
        <v>0</v>
      </c>
      <c r="CJ270" s="17">
        <f>FishAbundance!CJ270</f>
        <v>2</v>
      </c>
      <c r="CK270" s="17">
        <f>FishAbundance!CK270</f>
        <v>0</v>
      </c>
      <c r="CL270" s="17">
        <f>FishAbundance!CL270</f>
        <v>0</v>
      </c>
      <c r="CM270" s="17">
        <f>FishAbundance!CM270</f>
        <v>0</v>
      </c>
      <c r="CN270" s="17">
        <f>FishAbundance!CN270</f>
        <v>0</v>
      </c>
      <c r="CO270" s="17">
        <f>FishAbundance!CO270</f>
        <v>0</v>
      </c>
      <c r="CP270" s="17">
        <f>FishAbundance!CP270</f>
        <v>0</v>
      </c>
      <c r="CQ270" s="17">
        <f>FishAbundance!CQ270</f>
        <v>0</v>
      </c>
      <c r="CR270" s="17">
        <f>FishAbundance!CR270</f>
        <v>0</v>
      </c>
      <c r="CS270" s="17">
        <f>FishAbundance!CS270</f>
        <v>0</v>
      </c>
      <c r="CT270" s="17">
        <f>FishAbundance!CT270</f>
        <v>2</v>
      </c>
      <c r="CU270" s="17">
        <f>FishAbundance!CU270</f>
        <v>0</v>
      </c>
      <c r="CV270" s="17">
        <f>FishAbundance!CV270</f>
        <v>0</v>
      </c>
      <c r="CW270" s="17">
        <f>FishAbundance!CW270</f>
        <v>0</v>
      </c>
      <c r="CX270" s="17">
        <f>FishAbundance!CX270</f>
        <v>0</v>
      </c>
      <c r="CY270" s="17">
        <f>FishAbundance!CY270</f>
        <v>0</v>
      </c>
      <c r="CZ270" s="17">
        <f>FishAbundance!CZ270</f>
        <v>0</v>
      </c>
      <c r="DA270" s="17">
        <f>FishAbundance!DA270</f>
        <v>0</v>
      </c>
      <c r="DB270" s="17">
        <f>FishAbundance!DB270</f>
        <v>0</v>
      </c>
      <c r="DC270" s="17">
        <f>FishAbundance!DC270</f>
        <v>1</v>
      </c>
      <c r="DD270" s="17">
        <f>FishAbundance!DD270</f>
        <v>0</v>
      </c>
      <c r="DE270" s="17">
        <f>FishAbundance!DE270</f>
        <v>2</v>
      </c>
      <c r="DF270" s="17">
        <f>FishAbundance!DF270</f>
        <v>0</v>
      </c>
      <c r="DG270" s="17">
        <f>FishAbundance!DG270</f>
        <v>2</v>
      </c>
      <c r="DH270" s="17">
        <f>FishAbundance!DH270</f>
        <v>0</v>
      </c>
      <c r="DI270" s="17">
        <f>FishAbundance!DI270</f>
        <v>1</v>
      </c>
      <c r="DJ270" s="17">
        <f>FishAbundance!DJ270</f>
        <v>0</v>
      </c>
      <c r="DK270" s="17">
        <f>FishAbundance!DK270</f>
        <v>2</v>
      </c>
      <c r="DL270" s="17">
        <f>FishAbundance!DL270</f>
        <v>0</v>
      </c>
      <c r="DM270" s="17">
        <f>FishAbundance!DM270</f>
        <v>0</v>
      </c>
      <c r="DN270" s="17">
        <f>FishAbundance!DN270</f>
        <v>0</v>
      </c>
      <c r="DO270" s="17">
        <f>FishAbundance!DO270</f>
        <v>0</v>
      </c>
      <c r="DP270" s="17">
        <f>FishAbundance!DP270</f>
        <v>0</v>
      </c>
      <c r="DQ270" s="17">
        <f>FishAbundance!DQ270</f>
        <v>0</v>
      </c>
      <c r="DR270" s="17">
        <f>FishAbundance!DR270</f>
        <v>0</v>
      </c>
      <c r="DS270" s="17">
        <f>FishAbundance!DS270</f>
        <v>0</v>
      </c>
      <c r="DT270" s="17">
        <f>FishAbundance!DT270</f>
        <v>0</v>
      </c>
      <c r="DU270" s="17">
        <f>FishAbundance!DU270</f>
        <v>0</v>
      </c>
      <c r="DV270" s="17">
        <f>FishAbundance!DV270</f>
        <v>0</v>
      </c>
      <c r="DW270" s="17">
        <f>FishAbundance!DW270</f>
        <v>0</v>
      </c>
      <c r="DX270" s="17">
        <f>FishAbundance!DX270</f>
        <v>0</v>
      </c>
      <c r="DY270" s="17">
        <f>FishAbundance!DY270</f>
        <v>0</v>
      </c>
      <c r="DZ270" s="17">
        <f>FishAbundance!DZ270</f>
        <v>2</v>
      </c>
      <c r="EA270" s="17">
        <f>FishAbundance!EA270</f>
        <v>0</v>
      </c>
      <c r="EB270" s="17">
        <f>FishAbundance!EB270</f>
        <v>0</v>
      </c>
      <c r="EC270" s="17">
        <f>FishAbundance!EC270</f>
        <v>0</v>
      </c>
      <c r="ED270" s="17">
        <f>FishAbundance!ED270</f>
        <v>0</v>
      </c>
      <c r="EE270" s="17">
        <f>FishAbundance!EE270</f>
        <v>0</v>
      </c>
      <c r="EF270" s="17">
        <f>FishAbundance!EF270</f>
        <v>0</v>
      </c>
      <c r="EG270" s="17">
        <f>FishAbundance!EG270</f>
        <v>0</v>
      </c>
      <c r="EH270" s="17">
        <f>FishAbundance!EH270</f>
        <v>0</v>
      </c>
      <c r="EI270" s="17">
        <f>FishAbundance!EI270</f>
        <v>0</v>
      </c>
      <c r="EJ270" s="17">
        <f>FishAbundance!EJ270</f>
        <v>0</v>
      </c>
      <c r="EK270" s="17">
        <f>FishAbundance!EK270</f>
        <v>2</v>
      </c>
      <c r="EL270" s="17">
        <f>FishAbundance!EL270</f>
        <v>2</v>
      </c>
      <c r="EM270" s="17">
        <f>FishAbundance!EM270</f>
        <v>2</v>
      </c>
      <c r="EN270" s="17">
        <f>FishAbundance!EN270</f>
        <v>0</v>
      </c>
      <c r="EO270" s="17">
        <f>FishAbundance!EO270</f>
        <v>2</v>
      </c>
      <c r="EP270" s="17">
        <f>FishAbundance!EP270</f>
        <v>0</v>
      </c>
      <c r="EQ270" s="17">
        <f>FishAbundance!EQ270</f>
        <v>0</v>
      </c>
      <c r="ER270" s="17">
        <f>FishAbundance!ER270</f>
        <v>3</v>
      </c>
      <c r="ES270" s="17">
        <f>FishAbundance!ES270</f>
        <v>1</v>
      </c>
      <c r="ET270" s="17">
        <f>FishAbundance!ET270</f>
        <v>0</v>
      </c>
      <c r="EU270" s="17">
        <f>FishAbundance!EU270</f>
        <v>0</v>
      </c>
      <c r="EV270" s="17">
        <f>FishAbundance!EV270</f>
        <v>0</v>
      </c>
      <c r="EW270" s="17">
        <f>FishAbundance!EW270</f>
        <v>0</v>
      </c>
      <c r="EX270" s="17">
        <f>FishAbundance!EX270</f>
        <v>2</v>
      </c>
      <c r="EY270" s="17">
        <f>FishAbundance!EY270</f>
        <v>0</v>
      </c>
      <c r="EZ270" s="17">
        <f>FishAbundance!EZ270</f>
        <v>0</v>
      </c>
      <c r="FA270" s="17">
        <f>FishAbundance!FA270</f>
        <v>0</v>
      </c>
      <c r="FB270" s="17">
        <f>FishAbundance!FB270</f>
        <v>0</v>
      </c>
      <c r="FC270" s="17">
        <f>FishAbundance!FC270</f>
        <v>0</v>
      </c>
      <c r="FE270" s="17">
        <f>VLOOKUP($A270, SiteInfo!$A$2:$R$480, MATCH(FishAbundancePRIMER!FE$1, SiteInfo!$A$1:$R$1,0), 0)</f>
        <v>17</v>
      </c>
      <c r="FF270" s="17">
        <f>VLOOKUP($A270, SiteInfo!$A$2:$R$480, MATCH(FishAbundancePRIMER!FF$1, SiteInfo!$A$1:$R$1,0), 0)</f>
        <v>5</v>
      </c>
      <c r="FG270" s="17">
        <f>VLOOKUP($A270, SiteInfo!$A$2:$R$480, MATCH(FishAbundancePRIMER!FG$1, SiteInfo!$A$1:$R$1,0), 0)</f>
        <v>2002</v>
      </c>
      <c r="FH270" s="17" t="str">
        <f>VLOOKUP($A270, SiteInfo!$A$2:$R$480, MATCH(FishAbundancePRIMER!FH$1, SiteInfo!$A$1:$R$1,0), 0)</f>
        <v>CD</v>
      </c>
      <c r="FI270" s="17">
        <f>VLOOKUP($A270, SiteInfo!$A$2:$R$480, MATCH(FishAbundancePRIMER!FI$1, SiteInfo!$A$1:$R$1,0), 0)</f>
        <v>3</v>
      </c>
      <c r="FJ270" s="17" t="str">
        <f>VLOOKUP($A270, SiteInfo!$A$2:$R$480, MATCH(FishAbundancePRIMER!FJ$1, SiteInfo!$A$1:$R$1,0), 0)</f>
        <v>PKI W Aorangi</v>
      </c>
      <c r="FK270" s="17" t="str">
        <f>VLOOKUP($A270, SiteInfo!$A$2:$R$480, MATCH(FishAbundancePRIMER!FK$1, SiteInfo!$A$1:$R$1,0), 0)</f>
        <v>Poor Knights Islands</v>
      </c>
      <c r="FL270" s="17" t="str">
        <f>VLOOKUP($A270, SiteInfo!$A$2:$R$480, MATCH(FishAbundancePRIMER!FL$1, SiteInfo!$A$1:$R$1,0), 0)</f>
        <v>PKI</v>
      </c>
      <c r="FM270" s="17" t="str">
        <f>VLOOKUP($A270, SiteInfo!$A$2:$R$480, MATCH(FishAbundancePRIMER!FM$1, SiteInfo!$A$1:$R$1,0), 0)</f>
        <v>Poor Knights Islands</v>
      </c>
      <c r="FN270" s="17" t="str">
        <f>VLOOKUP($A270, SiteInfo!$A$2:$R$480, MATCH(FishAbundancePRIMER!FN$1, SiteInfo!$A$1:$R$1,0), 0)</f>
        <v>Pk</v>
      </c>
      <c r="FO270" s="17" t="str">
        <f>VLOOKUP($A270, SiteInfo!$A$2:$R$480, MATCH(FishAbundancePRIMER!FO$1, SiteInfo!$A$1:$R$1,0), 0)</f>
        <v>NENI</v>
      </c>
    </row>
    <row r="271" spans="1:171" x14ac:dyDescent="0.25">
      <c r="A271" s="11" t="str">
        <f>FishAbundance!A271</f>
        <v>Pk20</v>
      </c>
      <c r="B271" s="17">
        <f>FishAbundance!B271</f>
        <v>0</v>
      </c>
      <c r="C271" s="17">
        <f>FishAbundance!C271</f>
        <v>0</v>
      </c>
      <c r="D271" s="17">
        <f>FishAbundance!D271</f>
        <v>0</v>
      </c>
      <c r="E271" s="17">
        <f>FishAbundance!E271</f>
        <v>0</v>
      </c>
      <c r="F271" s="17">
        <f>FishAbundance!F271</f>
        <v>0</v>
      </c>
      <c r="G271" s="17">
        <f>FishAbundance!G271</f>
        <v>0</v>
      </c>
      <c r="H271" s="17">
        <f>FishAbundance!H271</f>
        <v>0</v>
      </c>
      <c r="I271" s="17">
        <f>FishAbundance!I271</f>
        <v>0</v>
      </c>
      <c r="J271" s="17">
        <f>FishAbundance!J271</f>
        <v>0</v>
      </c>
      <c r="K271" s="17">
        <f>FishAbundance!K271</f>
        <v>0</v>
      </c>
      <c r="L271" s="17">
        <f>FishAbundance!L271</f>
        <v>1</v>
      </c>
      <c r="M271" s="17">
        <f>FishAbundance!M271</f>
        <v>0</v>
      </c>
      <c r="N271" s="17">
        <f>FishAbundance!N271</f>
        <v>0</v>
      </c>
      <c r="O271" s="17">
        <f>FishAbundance!O271</f>
        <v>0</v>
      </c>
      <c r="P271" s="17">
        <f>FishAbundance!P271</f>
        <v>0</v>
      </c>
      <c r="Q271" s="17">
        <f>FishAbundance!Q271</f>
        <v>0</v>
      </c>
      <c r="R271" s="17">
        <f>FishAbundance!R271</f>
        <v>0</v>
      </c>
      <c r="S271" s="17">
        <f>FishAbundance!S271</f>
        <v>0</v>
      </c>
      <c r="T271" s="17">
        <f>FishAbundance!T271</f>
        <v>0</v>
      </c>
      <c r="U271" s="17">
        <f>FishAbundance!U271</f>
        <v>0</v>
      </c>
      <c r="V271" s="17">
        <f>FishAbundance!V271</f>
        <v>0</v>
      </c>
      <c r="W271" s="17">
        <f>FishAbundance!W271</f>
        <v>0</v>
      </c>
      <c r="X271" s="17">
        <f>FishAbundance!X271</f>
        <v>0</v>
      </c>
      <c r="Y271" s="17">
        <f>FishAbundance!Y271</f>
        <v>0</v>
      </c>
      <c r="Z271" s="17">
        <f>FishAbundance!Z271</f>
        <v>0</v>
      </c>
      <c r="AA271" s="17">
        <f>FishAbundance!AA271</f>
        <v>0</v>
      </c>
      <c r="AB271" s="17">
        <f>FishAbundance!AB271</f>
        <v>0</v>
      </c>
      <c r="AC271" s="17">
        <f>FishAbundance!AC271</f>
        <v>0</v>
      </c>
      <c r="AD271" s="17">
        <f>FishAbundance!AD271</f>
        <v>3</v>
      </c>
      <c r="AE271" s="17">
        <f>FishAbundance!AE271</f>
        <v>0</v>
      </c>
      <c r="AF271" s="17">
        <f>FishAbundance!AF271</f>
        <v>0</v>
      </c>
      <c r="AG271" s="17">
        <f>FishAbundance!AG271</f>
        <v>0</v>
      </c>
      <c r="AH271" s="17">
        <f>FishAbundance!AH271</f>
        <v>0</v>
      </c>
      <c r="AI271" s="17">
        <f>FishAbundance!AI271</f>
        <v>0</v>
      </c>
      <c r="AJ271" s="17">
        <f>FishAbundance!AJ271</f>
        <v>0</v>
      </c>
      <c r="AK271" s="17">
        <f>FishAbundance!AK271</f>
        <v>0</v>
      </c>
      <c r="AL271" s="17">
        <f>FishAbundance!AL271</f>
        <v>0</v>
      </c>
      <c r="AM271" s="17">
        <f>FishAbundance!AM271</f>
        <v>0</v>
      </c>
      <c r="AN271" s="17">
        <f>FishAbundance!AN271</f>
        <v>0</v>
      </c>
      <c r="AO271" s="17">
        <f>FishAbundance!AO271</f>
        <v>0</v>
      </c>
      <c r="AP271" s="17">
        <f>FishAbundance!AP271</f>
        <v>0</v>
      </c>
      <c r="AQ271" s="17">
        <f>FishAbundance!AQ271</f>
        <v>0</v>
      </c>
      <c r="AR271" s="17">
        <f>FishAbundance!AR271</f>
        <v>2</v>
      </c>
      <c r="AS271" s="17">
        <f>FishAbundance!AS271</f>
        <v>0</v>
      </c>
      <c r="AT271" s="17">
        <f>FishAbundance!AT271</f>
        <v>4</v>
      </c>
      <c r="AU271" s="17">
        <f>FishAbundance!AU271</f>
        <v>0</v>
      </c>
      <c r="AV271" s="17">
        <f>FishAbundance!AV271</f>
        <v>0</v>
      </c>
      <c r="AW271" s="17">
        <f>FishAbundance!AW271</f>
        <v>0</v>
      </c>
      <c r="AX271" s="17">
        <f>FishAbundance!AX271</f>
        <v>2</v>
      </c>
      <c r="AY271" s="17">
        <f>FishAbundance!AY271</f>
        <v>0</v>
      </c>
      <c r="AZ271" s="17">
        <f>FishAbundance!AZ271</f>
        <v>0</v>
      </c>
      <c r="BA271" s="17">
        <f>FishAbundance!BA271</f>
        <v>4</v>
      </c>
      <c r="BB271" s="17">
        <f>FishAbundance!BB271</f>
        <v>0</v>
      </c>
      <c r="BC271" s="17">
        <f>FishAbundance!BC271</f>
        <v>4</v>
      </c>
      <c r="BD271" s="17">
        <f>FishAbundance!BD271</f>
        <v>3</v>
      </c>
      <c r="BE271" s="17">
        <f>FishAbundance!BE271</f>
        <v>0</v>
      </c>
      <c r="BF271" s="17">
        <f>FishAbundance!BF271</f>
        <v>0</v>
      </c>
      <c r="BG271" s="17">
        <f>FishAbundance!BG271</f>
        <v>0</v>
      </c>
      <c r="BH271" s="17">
        <f>FishAbundance!BH271</f>
        <v>0</v>
      </c>
      <c r="BI271" s="17">
        <f>FishAbundance!BI271</f>
        <v>0</v>
      </c>
      <c r="BJ271" s="17">
        <f>FishAbundance!BJ271</f>
        <v>3</v>
      </c>
      <c r="BK271" s="17">
        <f>FishAbundance!BK271</f>
        <v>0</v>
      </c>
      <c r="BL271" s="17">
        <f>FishAbundance!BL271</f>
        <v>0</v>
      </c>
      <c r="BM271" s="17">
        <f>FishAbundance!BM271</f>
        <v>0</v>
      </c>
      <c r="BN271" s="17">
        <f>FishAbundance!BN271</f>
        <v>0</v>
      </c>
      <c r="BO271" s="17">
        <f>FishAbundance!BO271</f>
        <v>0</v>
      </c>
      <c r="BP271" s="17">
        <f>FishAbundance!BP271</f>
        <v>0</v>
      </c>
      <c r="BQ271" s="17">
        <f>FishAbundance!BQ271</f>
        <v>0</v>
      </c>
      <c r="BR271" s="17">
        <f>FishAbundance!BR271</f>
        <v>2</v>
      </c>
      <c r="BS271" s="17">
        <f>FishAbundance!BS271</f>
        <v>4</v>
      </c>
      <c r="BT271" s="17">
        <f>FishAbundance!BT271</f>
        <v>1</v>
      </c>
      <c r="BU271" s="17">
        <f>FishAbundance!BU271</f>
        <v>0</v>
      </c>
      <c r="BV271" s="17">
        <f>FishAbundance!BV271</f>
        <v>0</v>
      </c>
      <c r="BW271" s="17">
        <f>FishAbundance!BW271</f>
        <v>0</v>
      </c>
      <c r="BX271" s="17">
        <f>FishAbundance!BX271</f>
        <v>0</v>
      </c>
      <c r="BY271" s="17">
        <f>FishAbundance!BY271</f>
        <v>0</v>
      </c>
      <c r="BZ271" s="17">
        <f>FishAbundance!BZ271</f>
        <v>0</v>
      </c>
      <c r="CA271" s="17">
        <f>FishAbundance!CA271</f>
        <v>2</v>
      </c>
      <c r="CB271" s="17">
        <f>FishAbundance!CB271</f>
        <v>0</v>
      </c>
      <c r="CC271" s="17">
        <f>FishAbundance!CC271</f>
        <v>0</v>
      </c>
      <c r="CD271" s="17">
        <f>FishAbundance!CD271</f>
        <v>0</v>
      </c>
      <c r="CE271" s="17">
        <f>FishAbundance!CE271</f>
        <v>0</v>
      </c>
      <c r="CF271" s="17">
        <f>FishAbundance!CF271</f>
        <v>0</v>
      </c>
      <c r="CG271" s="17">
        <f>FishAbundance!CG271</f>
        <v>4</v>
      </c>
      <c r="CH271" s="17">
        <f>FishAbundance!CH271</f>
        <v>0</v>
      </c>
      <c r="CI271" s="17">
        <f>FishAbundance!CI271</f>
        <v>0</v>
      </c>
      <c r="CJ271" s="17">
        <f>FishAbundance!CJ271</f>
        <v>2</v>
      </c>
      <c r="CK271" s="17">
        <f>FishAbundance!CK271</f>
        <v>0</v>
      </c>
      <c r="CL271" s="17">
        <f>FishAbundance!CL271</f>
        <v>0</v>
      </c>
      <c r="CM271" s="17">
        <f>FishAbundance!CM271</f>
        <v>0</v>
      </c>
      <c r="CN271" s="17">
        <f>FishAbundance!CN271</f>
        <v>2</v>
      </c>
      <c r="CO271" s="17">
        <f>FishAbundance!CO271</f>
        <v>0</v>
      </c>
      <c r="CP271" s="17">
        <f>FishAbundance!CP271</f>
        <v>0</v>
      </c>
      <c r="CQ271" s="17">
        <f>FishAbundance!CQ271</f>
        <v>0</v>
      </c>
      <c r="CR271" s="17">
        <f>FishAbundance!CR271</f>
        <v>0</v>
      </c>
      <c r="CS271" s="17">
        <f>FishAbundance!CS271</f>
        <v>2</v>
      </c>
      <c r="CT271" s="17">
        <f>FishAbundance!CT271</f>
        <v>2</v>
      </c>
      <c r="CU271" s="17">
        <f>FishAbundance!CU271</f>
        <v>0</v>
      </c>
      <c r="CV271" s="17">
        <f>FishAbundance!CV271</f>
        <v>0</v>
      </c>
      <c r="CW271" s="17">
        <f>FishAbundance!CW271</f>
        <v>0</v>
      </c>
      <c r="CX271" s="17">
        <f>FishAbundance!CX271</f>
        <v>0</v>
      </c>
      <c r="CY271" s="17">
        <f>FishAbundance!CY271</f>
        <v>0</v>
      </c>
      <c r="CZ271" s="17">
        <f>FishAbundance!CZ271</f>
        <v>0</v>
      </c>
      <c r="DA271" s="17">
        <f>FishAbundance!DA271</f>
        <v>0</v>
      </c>
      <c r="DB271" s="17">
        <f>FishAbundance!DB271</f>
        <v>0</v>
      </c>
      <c r="DC271" s="17">
        <f>FishAbundance!DC271</f>
        <v>0</v>
      </c>
      <c r="DD271" s="17">
        <f>FishAbundance!DD271</f>
        <v>0</v>
      </c>
      <c r="DE271" s="17">
        <f>FishAbundance!DE271</f>
        <v>2</v>
      </c>
      <c r="DF271" s="17">
        <f>FishAbundance!DF271</f>
        <v>0</v>
      </c>
      <c r="DG271" s="17">
        <f>FishAbundance!DG271</f>
        <v>0</v>
      </c>
      <c r="DH271" s="17">
        <f>FishAbundance!DH271</f>
        <v>0</v>
      </c>
      <c r="DI271" s="17">
        <f>FishAbundance!DI271</f>
        <v>1</v>
      </c>
      <c r="DJ271" s="17">
        <f>FishAbundance!DJ271</f>
        <v>0</v>
      </c>
      <c r="DK271" s="17">
        <f>FishAbundance!DK271</f>
        <v>2</v>
      </c>
      <c r="DL271" s="17">
        <f>FishAbundance!DL271</f>
        <v>1</v>
      </c>
      <c r="DM271" s="17">
        <f>FishAbundance!DM271</f>
        <v>0</v>
      </c>
      <c r="DN271" s="17">
        <f>FishAbundance!DN271</f>
        <v>0</v>
      </c>
      <c r="DO271" s="17">
        <f>FishAbundance!DO271</f>
        <v>0</v>
      </c>
      <c r="DP271" s="17">
        <f>FishAbundance!DP271</f>
        <v>0</v>
      </c>
      <c r="DQ271" s="17">
        <f>FishAbundance!DQ271</f>
        <v>0</v>
      </c>
      <c r="DR271" s="17">
        <f>FishAbundance!DR271</f>
        <v>0</v>
      </c>
      <c r="DS271" s="17">
        <f>FishAbundance!DS271</f>
        <v>2</v>
      </c>
      <c r="DT271" s="17">
        <f>FishAbundance!DT271</f>
        <v>0</v>
      </c>
      <c r="DU271" s="17">
        <f>FishAbundance!DU271</f>
        <v>0</v>
      </c>
      <c r="DV271" s="17">
        <f>FishAbundance!DV271</f>
        <v>0</v>
      </c>
      <c r="DW271" s="17">
        <f>FishAbundance!DW271</f>
        <v>0</v>
      </c>
      <c r="DX271" s="17">
        <f>FishAbundance!DX271</f>
        <v>0</v>
      </c>
      <c r="DY271" s="17">
        <f>FishAbundance!DY271</f>
        <v>0</v>
      </c>
      <c r="DZ271" s="17">
        <f>FishAbundance!DZ271</f>
        <v>2</v>
      </c>
      <c r="EA271" s="17">
        <f>FishAbundance!EA271</f>
        <v>0</v>
      </c>
      <c r="EB271" s="17">
        <f>FishAbundance!EB271</f>
        <v>0</v>
      </c>
      <c r="EC271" s="17">
        <f>FishAbundance!EC271</f>
        <v>0</v>
      </c>
      <c r="ED271" s="17">
        <f>FishAbundance!ED271</f>
        <v>0</v>
      </c>
      <c r="EE271" s="17">
        <f>FishAbundance!EE271</f>
        <v>0</v>
      </c>
      <c r="EF271" s="17">
        <f>FishAbundance!EF271</f>
        <v>0</v>
      </c>
      <c r="EG271" s="17">
        <f>FishAbundance!EG271</f>
        <v>0</v>
      </c>
      <c r="EH271" s="17">
        <f>FishAbundance!EH271</f>
        <v>0</v>
      </c>
      <c r="EI271" s="17">
        <f>FishAbundance!EI271</f>
        <v>0</v>
      </c>
      <c r="EJ271" s="17">
        <f>FishAbundance!EJ271</f>
        <v>0</v>
      </c>
      <c r="EK271" s="17">
        <f>FishAbundance!EK271</f>
        <v>0</v>
      </c>
      <c r="EL271" s="17">
        <f>FishAbundance!EL271</f>
        <v>3</v>
      </c>
      <c r="EM271" s="17">
        <f>FishAbundance!EM271</f>
        <v>2</v>
      </c>
      <c r="EN271" s="17">
        <f>FishAbundance!EN271</f>
        <v>0</v>
      </c>
      <c r="EO271" s="17">
        <f>FishAbundance!EO271</f>
        <v>0</v>
      </c>
      <c r="EP271" s="17">
        <f>FishAbundance!EP271</f>
        <v>0</v>
      </c>
      <c r="EQ271" s="17">
        <f>FishAbundance!EQ271</f>
        <v>0</v>
      </c>
      <c r="ER271" s="17">
        <f>FishAbundance!ER271</f>
        <v>1</v>
      </c>
      <c r="ES271" s="17">
        <f>FishAbundance!ES271</f>
        <v>1</v>
      </c>
      <c r="ET271" s="17">
        <f>FishAbundance!ET271</f>
        <v>0</v>
      </c>
      <c r="EU271" s="17">
        <f>FishAbundance!EU271</f>
        <v>0</v>
      </c>
      <c r="EV271" s="17">
        <f>FishAbundance!EV271</f>
        <v>0</v>
      </c>
      <c r="EW271" s="17">
        <f>FishAbundance!EW271</f>
        <v>0</v>
      </c>
      <c r="EX271" s="17">
        <f>FishAbundance!EX271</f>
        <v>3</v>
      </c>
      <c r="EY271" s="17">
        <f>FishAbundance!EY271</f>
        <v>0</v>
      </c>
      <c r="EZ271" s="17">
        <f>FishAbundance!EZ271</f>
        <v>0</v>
      </c>
      <c r="FA271" s="17">
        <f>FishAbundance!FA271</f>
        <v>1</v>
      </c>
      <c r="FB271" s="17">
        <f>FishAbundance!FB271</f>
        <v>0</v>
      </c>
      <c r="FC271" s="17">
        <f>FishAbundance!FC271</f>
        <v>0</v>
      </c>
      <c r="FE271" s="17">
        <f>VLOOKUP($A271, SiteInfo!$A$2:$R$480, MATCH(FishAbundancePRIMER!FE$1, SiteInfo!$A$1:$R$1,0), 0)</f>
        <v>10</v>
      </c>
      <c r="FF271" s="17">
        <f>VLOOKUP($A271, SiteInfo!$A$2:$R$480, MATCH(FishAbundancePRIMER!FF$1, SiteInfo!$A$1:$R$1,0), 0)</f>
        <v>5</v>
      </c>
      <c r="FG271" s="17">
        <f>VLOOKUP($A271, SiteInfo!$A$2:$R$480, MATCH(FishAbundancePRIMER!FG$1, SiteInfo!$A$1:$R$1,0), 0)</f>
        <v>2003</v>
      </c>
      <c r="FH271" s="17" t="str">
        <f>VLOOKUP($A271, SiteInfo!$A$2:$R$480, MATCH(FishAbundancePRIMER!FH$1, SiteInfo!$A$1:$R$1,0), 0)</f>
        <v>CD</v>
      </c>
      <c r="FI271" s="17">
        <f>VLOOKUP($A271, SiteInfo!$A$2:$R$480, MATCH(FishAbundancePRIMER!FI$1, SiteInfo!$A$1:$R$1,0), 0)</f>
        <v>1</v>
      </c>
      <c r="FJ271" s="17" t="str">
        <f>VLOOKUP($A271, SiteInfo!$A$2:$R$480, MATCH(FishAbundancePRIMER!FJ$1, SiteInfo!$A$1:$R$1,0), 0)</f>
        <v>Sugarloaf</v>
      </c>
      <c r="FK271" s="17" t="str">
        <f>VLOOKUP($A271, SiteInfo!$A$2:$R$480, MATCH(FishAbundancePRIMER!FK$1, SiteInfo!$A$1:$R$1,0), 0)</f>
        <v>Poor Knights Islands</v>
      </c>
      <c r="FL271" s="17" t="str">
        <f>VLOOKUP($A271, SiteInfo!$A$2:$R$480, MATCH(FishAbundancePRIMER!FL$1, SiteInfo!$A$1:$R$1,0), 0)</f>
        <v>PKI</v>
      </c>
      <c r="FM271" s="17" t="str">
        <f>VLOOKUP($A271, SiteInfo!$A$2:$R$480, MATCH(FishAbundancePRIMER!FM$1, SiteInfo!$A$1:$R$1,0), 0)</f>
        <v>Poor Knights Islands</v>
      </c>
      <c r="FN271" s="17" t="str">
        <f>VLOOKUP($A271, SiteInfo!$A$2:$R$480, MATCH(FishAbundancePRIMER!FN$1, SiteInfo!$A$1:$R$1,0), 0)</f>
        <v>Pk</v>
      </c>
      <c r="FO271" s="17" t="str">
        <f>VLOOKUP($A271, SiteInfo!$A$2:$R$480, MATCH(FishAbundancePRIMER!FO$1, SiteInfo!$A$1:$R$1,0), 0)</f>
        <v>NENI</v>
      </c>
    </row>
    <row r="272" spans="1:171" x14ac:dyDescent="0.25">
      <c r="A272" s="11" t="str">
        <f>FishAbundance!A272</f>
        <v>Pk21</v>
      </c>
      <c r="B272" s="17">
        <f>FishAbundance!B272</f>
        <v>0</v>
      </c>
      <c r="C272" s="17">
        <f>FishAbundance!C272</f>
        <v>0</v>
      </c>
      <c r="D272" s="17">
        <f>FishAbundance!D272</f>
        <v>0</v>
      </c>
      <c r="E272" s="17">
        <f>FishAbundance!E272</f>
        <v>0</v>
      </c>
      <c r="F272" s="17">
        <f>FishAbundance!F272</f>
        <v>0</v>
      </c>
      <c r="G272" s="17">
        <f>FishAbundance!G272</f>
        <v>0</v>
      </c>
      <c r="H272" s="17">
        <f>FishAbundance!H272</f>
        <v>2</v>
      </c>
      <c r="I272" s="17">
        <f>FishAbundance!I272</f>
        <v>1</v>
      </c>
      <c r="J272" s="17">
        <f>FishAbundance!J272</f>
        <v>0</v>
      </c>
      <c r="K272" s="17">
        <f>FishAbundance!K272</f>
        <v>0</v>
      </c>
      <c r="L272" s="17">
        <f>FishAbundance!L272</f>
        <v>1</v>
      </c>
      <c r="M272" s="17">
        <f>FishAbundance!M272</f>
        <v>0</v>
      </c>
      <c r="N272" s="17">
        <f>FishAbundance!N272</f>
        <v>1</v>
      </c>
      <c r="O272" s="17">
        <f>FishAbundance!O272</f>
        <v>0</v>
      </c>
      <c r="P272" s="17">
        <f>FishAbundance!P272</f>
        <v>0</v>
      </c>
      <c r="Q272" s="17">
        <f>FishAbundance!Q272</f>
        <v>0</v>
      </c>
      <c r="R272" s="17">
        <f>FishAbundance!R272</f>
        <v>0</v>
      </c>
      <c r="S272" s="17">
        <f>FishAbundance!S272</f>
        <v>0</v>
      </c>
      <c r="T272" s="17">
        <f>FishAbundance!T272</f>
        <v>0</v>
      </c>
      <c r="U272" s="17">
        <f>FishAbundance!U272</f>
        <v>0</v>
      </c>
      <c r="V272" s="17">
        <f>FishAbundance!V272</f>
        <v>0</v>
      </c>
      <c r="W272" s="17">
        <f>FishAbundance!W272</f>
        <v>0</v>
      </c>
      <c r="X272" s="17">
        <f>FishAbundance!X272</f>
        <v>0</v>
      </c>
      <c r="Y272" s="17">
        <f>FishAbundance!Y272</f>
        <v>0</v>
      </c>
      <c r="Z272" s="17">
        <f>FishAbundance!Z272</f>
        <v>0</v>
      </c>
      <c r="AA272" s="17">
        <f>FishAbundance!AA272</f>
        <v>2</v>
      </c>
      <c r="AB272" s="17">
        <f>FishAbundance!AB272</f>
        <v>0</v>
      </c>
      <c r="AC272" s="17">
        <f>FishAbundance!AC272</f>
        <v>0</v>
      </c>
      <c r="AD272" s="17">
        <f>FishAbundance!AD272</f>
        <v>0</v>
      </c>
      <c r="AE272" s="17">
        <f>FishAbundance!AE272</f>
        <v>0</v>
      </c>
      <c r="AF272" s="17">
        <f>FishAbundance!AF272</f>
        <v>0</v>
      </c>
      <c r="AG272" s="17">
        <f>FishAbundance!AG272</f>
        <v>0</v>
      </c>
      <c r="AH272" s="17">
        <f>FishAbundance!AH272</f>
        <v>0</v>
      </c>
      <c r="AI272" s="17">
        <f>FishAbundance!AI272</f>
        <v>0</v>
      </c>
      <c r="AJ272" s="17">
        <f>FishAbundance!AJ272</f>
        <v>0</v>
      </c>
      <c r="AK272" s="17">
        <f>FishAbundance!AK272</f>
        <v>0</v>
      </c>
      <c r="AL272" s="17">
        <f>FishAbundance!AL272</f>
        <v>3</v>
      </c>
      <c r="AM272" s="17">
        <f>FishAbundance!AM272</f>
        <v>0</v>
      </c>
      <c r="AN272" s="17">
        <f>FishAbundance!AN272</f>
        <v>0</v>
      </c>
      <c r="AO272" s="17">
        <f>FishAbundance!AO272</f>
        <v>0</v>
      </c>
      <c r="AP272" s="17">
        <f>FishAbundance!AP272</f>
        <v>0</v>
      </c>
      <c r="AQ272" s="17">
        <f>FishAbundance!AQ272</f>
        <v>0</v>
      </c>
      <c r="AR272" s="17">
        <f>FishAbundance!AR272</f>
        <v>0</v>
      </c>
      <c r="AS272" s="17">
        <f>FishAbundance!AS272</f>
        <v>2</v>
      </c>
      <c r="AT272" s="17">
        <f>FishAbundance!AT272</f>
        <v>2</v>
      </c>
      <c r="AU272" s="17">
        <f>FishAbundance!AU272</f>
        <v>0</v>
      </c>
      <c r="AV272" s="17">
        <f>FishAbundance!AV272</f>
        <v>0</v>
      </c>
      <c r="AW272" s="17">
        <f>FishAbundance!AW272</f>
        <v>1</v>
      </c>
      <c r="AX272" s="17">
        <f>FishAbundance!AX272</f>
        <v>2</v>
      </c>
      <c r="AY272" s="17">
        <f>FishAbundance!AY272</f>
        <v>0</v>
      </c>
      <c r="AZ272" s="17">
        <f>FishAbundance!AZ272</f>
        <v>0</v>
      </c>
      <c r="BA272" s="17">
        <f>FishAbundance!BA272</f>
        <v>3</v>
      </c>
      <c r="BB272" s="17">
        <f>FishAbundance!BB272</f>
        <v>0</v>
      </c>
      <c r="BC272" s="17">
        <f>FishAbundance!BC272</f>
        <v>0</v>
      </c>
      <c r="BD272" s="17">
        <f>FishAbundance!BD272</f>
        <v>2</v>
      </c>
      <c r="BE272" s="17">
        <f>FishAbundance!BE272</f>
        <v>0</v>
      </c>
      <c r="BF272" s="17">
        <f>FishAbundance!BF272</f>
        <v>0</v>
      </c>
      <c r="BG272" s="17">
        <f>FishAbundance!BG272</f>
        <v>0</v>
      </c>
      <c r="BH272" s="17">
        <f>FishAbundance!BH272</f>
        <v>0</v>
      </c>
      <c r="BI272" s="17">
        <f>FishAbundance!BI272</f>
        <v>0</v>
      </c>
      <c r="BJ272" s="17">
        <f>FishAbundance!BJ272</f>
        <v>3</v>
      </c>
      <c r="BK272" s="17">
        <f>FishAbundance!BK272</f>
        <v>2</v>
      </c>
      <c r="BL272" s="17">
        <f>FishAbundance!BL272</f>
        <v>0</v>
      </c>
      <c r="BM272" s="17">
        <f>FishAbundance!BM272</f>
        <v>0</v>
      </c>
      <c r="BN272" s="17">
        <f>FishAbundance!BN272</f>
        <v>0</v>
      </c>
      <c r="BO272" s="17">
        <f>FishAbundance!BO272</f>
        <v>3</v>
      </c>
      <c r="BP272" s="17">
        <f>FishAbundance!BP272</f>
        <v>0</v>
      </c>
      <c r="BQ272" s="17">
        <f>FishAbundance!BQ272</f>
        <v>0</v>
      </c>
      <c r="BR272" s="17">
        <f>FishAbundance!BR272</f>
        <v>0</v>
      </c>
      <c r="BS272" s="17">
        <f>FishAbundance!BS272</f>
        <v>2</v>
      </c>
      <c r="BT272" s="17">
        <f>FishAbundance!BT272</f>
        <v>0</v>
      </c>
      <c r="BU272" s="17">
        <f>FishAbundance!BU272</f>
        <v>0</v>
      </c>
      <c r="BV272" s="17">
        <f>FishAbundance!BV272</f>
        <v>1</v>
      </c>
      <c r="BW272" s="17">
        <f>FishAbundance!BW272</f>
        <v>0</v>
      </c>
      <c r="BX272" s="17">
        <f>FishAbundance!BX272</f>
        <v>0</v>
      </c>
      <c r="BY272" s="17">
        <f>FishAbundance!BY272</f>
        <v>0</v>
      </c>
      <c r="BZ272" s="17">
        <f>FishAbundance!BZ272</f>
        <v>0</v>
      </c>
      <c r="CA272" s="17">
        <f>FishAbundance!CA272</f>
        <v>0</v>
      </c>
      <c r="CB272" s="17">
        <f>FishAbundance!CB272</f>
        <v>0</v>
      </c>
      <c r="CC272" s="17">
        <f>FishAbundance!CC272</f>
        <v>0</v>
      </c>
      <c r="CD272" s="17">
        <f>FishAbundance!CD272</f>
        <v>0</v>
      </c>
      <c r="CE272" s="17">
        <f>FishAbundance!CE272</f>
        <v>0</v>
      </c>
      <c r="CF272" s="17">
        <f>FishAbundance!CF272</f>
        <v>0</v>
      </c>
      <c r="CG272" s="17">
        <f>FishAbundance!CG272</f>
        <v>3</v>
      </c>
      <c r="CH272" s="17">
        <f>FishAbundance!CH272</f>
        <v>0</v>
      </c>
      <c r="CI272" s="17">
        <f>FishAbundance!CI272</f>
        <v>0</v>
      </c>
      <c r="CJ272" s="17">
        <f>FishAbundance!CJ272</f>
        <v>2</v>
      </c>
      <c r="CK272" s="17">
        <f>FishAbundance!CK272</f>
        <v>0</v>
      </c>
      <c r="CL272" s="17">
        <f>FishAbundance!CL272</f>
        <v>0</v>
      </c>
      <c r="CM272" s="17">
        <f>FishAbundance!CM272</f>
        <v>0</v>
      </c>
      <c r="CN272" s="17">
        <f>FishAbundance!CN272</f>
        <v>0</v>
      </c>
      <c r="CO272" s="17">
        <f>FishAbundance!CO272</f>
        <v>0</v>
      </c>
      <c r="CP272" s="17">
        <f>FishAbundance!CP272</f>
        <v>0</v>
      </c>
      <c r="CQ272" s="17">
        <f>FishAbundance!CQ272</f>
        <v>0</v>
      </c>
      <c r="CR272" s="17">
        <f>FishAbundance!CR272</f>
        <v>0</v>
      </c>
      <c r="CS272" s="17">
        <f>FishAbundance!CS272</f>
        <v>0</v>
      </c>
      <c r="CT272" s="17">
        <f>FishAbundance!CT272</f>
        <v>2</v>
      </c>
      <c r="CU272" s="17">
        <f>FishAbundance!CU272</f>
        <v>0</v>
      </c>
      <c r="CV272" s="17">
        <f>FishAbundance!CV272</f>
        <v>0</v>
      </c>
      <c r="CW272" s="17">
        <f>FishAbundance!CW272</f>
        <v>0</v>
      </c>
      <c r="CX272" s="17">
        <f>FishAbundance!CX272</f>
        <v>0</v>
      </c>
      <c r="CY272" s="17">
        <f>FishAbundance!CY272</f>
        <v>0</v>
      </c>
      <c r="CZ272" s="17">
        <f>FishAbundance!CZ272</f>
        <v>0</v>
      </c>
      <c r="DA272" s="17">
        <f>FishAbundance!DA272</f>
        <v>0</v>
      </c>
      <c r="DB272" s="17">
        <f>FishAbundance!DB272</f>
        <v>0</v>
      </c>
      <c r="DC272" s="17">
        <f>FishAbundance!DC272</f>
        <v>0</v>
      </c>
      <c r="DD272" s="17">
        <f>FishAbundance!DD272</f>
        <v>0</v>
      </c>
      <c r="DE272" s="17">
        <f>FishAbundance!DE272</f>
        <v>2</v>
      </c>
      <c r="DF272" s="17">
        <f>FishAbundance!DF272</f>
        <v>0</v>
      </c>
      <c r="DG272" s="17">
        <f>FishAbundance!DG272</f>
        <v>2</v>
      </c>
      <c r="DH272" s="17">
        <f>FishAbundance!DH272</f>
        <v>0</v>
      </c>
      <c r="DI272" s="17">
        <f>FishAbundance!DI272</f>
        <v>2</v>
      </c>
      <c r="DJ272" s="17">
        <f>FishAbundance!DJ272</f>
        <v>0</v>
      </c>
      <c r="DK272" s="17">
        <f>FishAbundance!DK272</f>
        <v>2</v>
      </c>
      <c r="DL272" s="17">
        <f>FishAbundance!DL272</f>
        <v>0</v>
      </c>
      <c r="DM272" s="17">
        <f>FishAbundance!DM272</f>
        <v>0</v>
      </c>
      <c r="DN272" s="17">
        <f>FishAbundance!DN272</f>
        <v>0</v>
      </c>
      <c r="DO272" s="17">
        <f>FishAbundance!DO272</f>
        <v>0</v>
      </c>
      <c r="DP272" s="17">
        <f>FishAbundance!DP272</f>
        <v>0</v>
      </c>
      <c r="DQ272" s="17">
        <f>FishAbundance!DQ272</f>
        <v>0</v>
      </c>
      <c r="DR272" s="17">
        <f>FishAbundance!DR272</f>
        <v>0</v>
      </c>
      <c r="DS272" s="17">
        <f>FishAbundance!DS272</f>
        <v>0</v>
      </c>
      <c r="DT272" s="17">
        <f>FishAbundance!DT272</f>
        <v>0</v>
      </c>
      <c r="DU272" s="17">
        <f>FishAbundance!DU272</f>
        <v>0</v>
      </c>
      <c r="DV272" s="17">
        <f>FishAbundance!DV272</f>
        <v>0</v>
      </c>
      <c r="DW272" s="17">
        <f>FishAbundance!DW272</f>
        <v>0</v>
      </c>
      <c r="DX272" s="17">
        <f>FishAbundance!DX272</f>
        <v>0</v>
      </c>
      <c r="DY272" s="17">
        <f>FishAbundance!DY272</f>
        <v>0</v>
      </c>
      <c r="DZ272" s="17">
        <f>FishAbundance!DZ272</f>
        <v>0</v>
      </c>
      <c r="EA272" s="17">
        <f>FishAbundance!EA272</f>
        <v>0</v>
      </c>
      <c r="EB272" s="17">
        <f>FishAbundance!EB272</f>
        <v>0</v>
      </c>
      <c r="EC272" s="17">
        <f>FishAbundance!EC272</f>
        <v>0</v>
      </c>
      <c r="ED272" s="17">
        <f>FishAbundance!ED272</f>
        <v>0</v>
      </c>
      <c r="EE272" s="17">
        <f>FishAbundance!EE272</f>
        <v>0</v>
      </c>
      <c r="EF272" s="17">
        <f>FishAbundance!EF272</f>
        <v>0</v>
      </c>
      <c r="EG272" s="17">
        <f>FishAbundance!EG272</f>
        <v>0</v>
      </c>
      <c r="EH272" s="17">
        <f>FishAbundance!EH272</f>
        <v>0</v>
      </c>
      <c r="EI272" s="17">
        <f>FishAbundance!EI272</f>
        <v>0</v>
      </c>
      <c r="EJ272" s="17">
        <f>FishAbundance!EJ272</f>
        <v>0</v>
      </c>
      <c r="EK272" s="17">
        <f>FishAbundance!EK272</f>
        <v>0</v>
      </c>
      <c r="EL272" s="17">
        <f>FishAbundance!EL272</f>
        <v>0</v>
      </c>
      <c r="EM272" s="17">
        <f>FishAbundance!EM272</f>
        <v>3</v>
      </c>
      <c r="EN272" s="17">
        <f>FishAbundance!EN272</f>
        <v>0</v>
      </c>
      <c r="EO272" s="17">
        <f>FishAbundance!EO272</f>
        <v>0</v>
      </c>
      <c r="EP272" s="17">
        <f>FishAbundance!EP272</f>
        <v>0</v>
      </c>
      <c r="EQ272" s="17">
        <f>FishAbundance!EQ272</f>
        <v>0</v>
      </c>
      <c r="ER272" s="17">
        <f>FishAbundance!ER272</f>
        <v>3</v>
      </c>
      <c r="ES272" s="17">
        <f>FishAbundance!ES272</f>
        <v>1</v>
      </c>
      <c r="ET272" s="17">
        <f>FishAbundance!ET272</f>
        <v>0</v>
      </c>
      <c r="EU272" s="17">
        <f>FishAbundance!EU272</f>
        <v>0</v>
      </c>
      <c r="EV272" s="17">
        <f>FishAbundance!EV272</f>
        <v>0</v>
      </c>
      <c r="EW272" s="17">
        <f>FishAbundance!EW272</f>
        <v>0</v>
      </c>
      <c r="EX272" s="17">
        <f>FishAbundance!EX272</f>
        <v>2</v>
      </c>
      <c r="EY272" s="17">
        <f>FishAbundance!EY272</f>
        <v>0</v>
      </c>
      <c r="EZ272" s="17">
        <f>FishAbundance!EZ272</f>
        <v>0</v>
      </c>
      <c r="FA272" s="17">
        <f>FishAbundance!FA272</f>
        <v>0</v>
      </c>
      <c r="FB272" s="17">
        <f>FishAbundance!FB272</f>
        <v>0</v>
      </c>
      <c r="FC272" s="17">
        <f>FishAbundance!FC272</f>
        <v>0</v>
      </c>
      <c r="FE272" s="17">
        <f>VLOOKUP($A272, SiteInfo!$A$2:$R$480, MATCH(FishAbundancePRIMER!FE$1, SiteInfo!$A$1:$R$1,0), 0)</f>
        <v>10</v>
      </c>
      <c r="FF272" s="17">
        <f>VLOOKUP($A272, SiteInfo!$A$2:$R$480, MATCH(FishAbundancePRIMER!FF$1, SiteInfo!$A$1:$R$1,0), 0)</f>
        <v>5</v>
      </c>
      <c r="FG272" s="17">
        <f>VLOOKUP($A272, SiteInfo!$A$2:$R$480, MATCH(FishAbundancePRIMER!FG$1, SiteInfo!$A$1:$R$1,0), 0)</f>
        <v>2003</v>
      </c>
      <c r="FH272" s="17" t="str">
        <f>VLOOKUP($A272, SiteInfo!$A$2:$R$480, MATCH(FishAbundancePRIMER!FH$1, SiteInfo!$A$1:$R$1,0), 0)</f>
        <v>CD</v>
      </c>
      <c r="FI272" s="17">
        <f>VLOOKUP($A272, SiteInfo!$A$2:$R$480, MATCH(FishAbundancePRIMER!FI$1, SiteInfo!$A$1:$R$1,0), 0)</f>
        <v>2</v>
      </c>
      <c r="FJ272" s="17" t="str">
        <f>VLOOKUP($A272, SiteInfo!$A$2:$R$480, MATCH(FishAbundancePRIMER!FJ$1, SiteInfo!$A$1:$R$1,0), 0)</f>
        <v>PKI Labrid Channel</v>
      </c>
      <c r="FK272" s="17" t="str">
        <f>VLOOKUP($A272, SiteInfo!$A$2:$R$480, MATCH(FishAbundancePRIMER!FK$1, SiteInfo!$A$1:$R$1,0), 0)</f>
        <v>Poor Knights Islands</v>
      </c>
      <c r="FL272" s="17" t="str">
        <f>VLOOKUP($A272, SiteInfo!$A$2:$R$480, MATCH(FishAbundancePRIMER!FL$1, SiteInfo!$A$1:$R$1,0), 0)</f>
        <v>PKI</v>
      </c>
      <c r="FM272" s="17" t="str">
        <f>VLOOKUP($A272, SiteInfo!$A$2:$R$480, MATCH(FishAbundancePRIMER!FM$1, SiteInfo!$A$1:$R$1,0), 0)</f>
        <v>Poor Knights Islands</v>
      </c>
      <c r="FN272" s="17" t="str">
        <f>VLOOKUP($A272, SiteInfo!$A$2:$R$480, MATCH(FishAbundancePRIMER!FN$1, SiteInfo!$A$1:$R$1,0), 0)</f>
        <v>Pk</v>
      </c>
      <c r="FO272" s="17" t="str">
        <f>VLOOKUP($A272, SiteInfo!$A$2:$R$480, MATCH(FishAbundancePRIMER!FO$1, SiteInfo!$A$1:$R$1,0), 0)</f>
        <v>NENI</v>
      </c>
    </row>
    <row r="273" spans="1:171" x14ac:dyDescent="0.25">
      <c r="A273" s="11" t="str">
        <f>FishAbundance!A273</f>
        <v>Pk22</v>
      </c>
      <c r="B273" s="17">
        <f>FishAbundance!B273</f>
        <v>0</v>
      </c>
      <c r="C273" s="17">
        <f>FishAbundance!C273</f>
        <v>0</v>
      </c>
      <c r="D273" s="17">
        <f>FishAbundance!D273</f>
        <v>0</v>
      </c>
      <c r="E273" s="17">
        <f>FishAbundance!E273</f>
        <v>0</v>
      </c>
      <c r="F273" s="17">
        <f>FishAbundance!F273</f>
        <v>1</v>
      </c>
      <c r="G273" s="17">
        <f>FishAbundance!G273</f>
        <v>0</v>
      </c>
      <c r="H273" s="17">
        <f>FishAbundance!H273</f>
        <v>1</v>
      </c>
      <c r="I273" s="17">
        <f>FishAbundance!I273</f>
        <v>1</v>
      </c>
      <c r="J273" s="17">
        <f>FishAbundance!J273</f>
        <v>0</v>
      </c>
      <c r="K273" s="17">
        <f>FishAbundance!K273</f>
        <v>0</v>
      </c>
      <c r="L273" s="17">
        <f>FishAbundance!L273</f>
        <v>0</v>
      </c>
      <c r="M273" s="17">
        <f>FishAbundance!M273</f>
        <v>0</v>
      </c>
      <c r="N273" s="17">
        <f>FishAbundance!N273</f>
        <v>1</v>
      </c>
      <c r="O273" s="17">
        <f>FishAbundance!O273</f>
        <v>0</v>
      </c>
      <c r="P273" s="17">
        <f>FishAbundance!P273</f>
        <v>0</v>
      </c>
      <c r="Q273" s="17">
        <f>FishAbundance!Q273</f>
        <v>0</v>
      </c>
      <c r="R273" s="17">
        <f>FishAbundance!R273</f>
        <v>0</v>
      </c>
      <c r="S273" s="17">
        <f>FishAbundance!S273</f>
        <v>0</v>
      </c>
      <c r="T273" s="17">
        <f>FishAbundance!T273</f>
        <v>0</v>
      </c>
      <c r="U273" s="17">
        <f>FishAbundance!U273</f>
        <v>0</v>
      </c>
      <c r="V273" s="17">
        <f>FishAbundance!V273</f>
        <v>0</v>
      </c>
      <c r="W273" s="17">
        <f>FishAbundance!W273</f>
        <v>0</v>
      </c>
      <c r="X273" s="17">
        <f>FishAbundance!X273</f>
        <v>0</v>
      </c>
      <c r="Y273" s="17">
        <f>FishAbundance!Y273</f>
        <v>0</v>
      </c>
      <c r="Z273" s="17">
        <f>FishAbundance!Z273</f>
        <v>0</v>
      </c>
      <c r="AA273" s="17">
        <f>FishAbundance!AA273</f>
        <v>0</v>
      </c>
      <c r="AB273" s="17">
        <f>FishAbundance!AB273</f>
        <v>0</v>
      </c>
      <c r="AC273" s="17">
        <f>FishAbundance!AC273</f>
        <v>0</v>
      </c>
      <c r="AD273" s="17">
        <f>FishAbundance!AD273</f>
        <v>2</v>
      </c>
      <c r="AE273" s="17">
        <f>FishAbundance!AE273</f>
        <v>0</v>
      </c>
      <c r="AF273" s="17">
        <f>FishAbundance!AF273</f>
        <v>0</v>
      </c>
      <c r="AG273" s="17">
        <f>FishAbundance!AG273</f>
        <v>0</v>
      </c>
      <c r="AH273" s="17">
        <f>FishAbundance!AH273</f>
        <v>0</v>
      </c>
      <c r="AI273" s="17">
        <f>FishAbundance!AI273</f>
        <v>0</v>
      </c>
      <c r="AJ273" s="17">
        <f>FishAbundance!AJ273</f>
        <v>0</v>
      </c>
      <c r="AK273" s="17">
        <f>FishAbundance!AK273</f>
        <v>0</v>
      </c>
      <c r="AL273" s="17">
        <f>FishAbundance!AL273</f>
        <v>1</v>
      </c>
      <c r="AM273" s="17">
        <f>FishAbundance!AM273</f>
        <v>0</v>
      </c>
      <c r="AN273" s="17">
        <f>FishAbundance!AN273</f>
        <v>0</v>
      </c>
      <c r="AO273" s="17">
        <f>FishAbundance!AO273</f>
        <v>0</v>
      </c>
      <c r="AP273" s="17">
        <f>FishAbundance!AP273</f>
        <v>0</v>
      </c>
      <c r="AQ273" s="17">
        <f>FishAbundance!AQ273</f>
        <v>0</v>
      </c>
      <c r="AR273" s="17">
        <f>FishAbundance!AR273</f>
        <v>0</v>
      </c>
      <c r="AS273" s="17">
        <f>FishAbundance!AS273</f>
        <v>2</v>
      </c>
      <c r="AT273" s="17">
        <f>FishAbundance!AT273</f>
        <v>2</v>
      </c>
      <c r="AU273" s="17">
        <f>FishAbundance!AU273</f>
        <v>0</v>
      </c>
      <c r="AV273" s="17">
        <f>FishAbundance!AV273</f>
        <v>0</v>
      </c>
      <c r="AW273" s="17">
        <f>FishAbundance!AW273</f>
        <v>0</v>
      </c>
      <c r="AX273" s="17">
        <f>FishAbundance!AX273</f>
        <v>2</v>
      </c>
      <c r="AY273" s="17">
        <f>FishAbundance!AY273</f>
        <v>0</v>
      </c>
      <c r="AZ273" s="17">
        <f>FishAbundance!AZ273</f>
        <v>0</v>
      </c>
      <c r="BA273" s="17">
        <f>FishAbundance!BA273</f>
        <v>4</v>
      </c>
      <c r="BB273" s="17">
        <f>FishAbundance!BB273</f>
        <v>0</v>
      </c>
      <c r="BC273" s="17">
        <f>FishAbundance!BC273</f>
        <v>1</v>
      </c>
      <c r="BD273" s="17">
        <f>FishAbundance!BD273</f>
        <v>0</v>
      </c>
      <c r="BE273" s="17">
        <f>FishAbundance!BE273</f>
        <v>0</v>
      </c>
      <c r="BF273" s="17">
        <f>FishAbundance!BF273</f>
        <v>0</v>
      </c>
      <c r="BG273" s="17">
        <f>FishAbundance!BG273</f>
        <v>0</v>
      </c>
      <c r="BH273" s="17">
        <f>FishAbundance!BH273</f>
        <v>0</v>
      </c>
      <c r="BI273" s="17">
        <f>FishAbundance!BI273</f>
        <v>0</v>
      </c>
      <c r="BJ273" s="17">
        <f>FishAbundance!BJ273</f>
        <v>3</v>
      </c>
      <c r="BK273" s="17">
        <f>FishAbundance!BK273</f>
        <v>0</v>
      </c>
      <c r="BL273" s="17">
        <f>FishAbundance!BL273</f>
        <v>0</v>
      </c>
      <c r="BM273" s="17">
        <f>FishAbundance!BM273</f>
        <v>0</v>
      </c>
      <c r="BN273" s="17">
        <f>FishAbundance!BN273</f>
        <v>0</v>
      </c>
      <c r="BO273" s="17">
        <f>FishAbundance!BO273</f>
        <v>3</v>
      </c>
      <c r="BP273" s="17">
        <f>FishAbundance!BP273</f>
        <v>0</v>
      </c>
      <c r="BQ273" s="17">
        <f>FishAbundance!BQ273</f>
        <v>0</v>
      </c>
      <c r="BR273" s="17">
        <f>FishAbundance!BR273</f>
        <v>0</v>
      </c>
      <c r="BS273" s="17">
        <f>FishAbundance!BS273</f>
        <v>3</v>
      </c>
      <c r="BT273" s="17">
        <f>FishAbundance!BT273</f>
        <v>0</v>
      </c>
      <c r="BU273" s="17">
        <f>FishAbundance!BU273</f>
        <v>0</v>
      </c>
      <c r="BV273" s="17">
        <f>FishAbundance!BV273</f>
        <v>1</v>
      </c>
      <c r="BW273" s="17">
        <f>FishAbundance!BW273</f>
        <v>0</v>
      </c>
      <c r="BX273" s="17">
        <f>FishAbundance!BX273</f>
        <v>0</v>
      </c>
      <c r="BY273" s="17">
        <f>FishAbundance!BY273</f>
        <v>0</v>
      </c>
      <c r="BZ273" s="17">
        <f>FishAbundance!BZ273</f>
        <v>0</v>
      </c>
      <c r="CA273" s="17">
        <f>FishAbundance!CA273</f>
        <v>1</v>
      </c>
      <c r="CB273" s="17">
        <f>FishAbundance!CB273</f>
        <v>0</v>
      </c>
      <c r="CC273" s="17">
        <f>FishAbundance!CC273</f>
        <v>0</v>
      </c>
      <c r="CD273" s="17">
        <f>FishAbundance!CD273</f>
        <v>0</v>
      </c>
      <c r="CE273" s="17">
        <f>FishAbundance!CE273</f>
        <v>0</v>
      </c>
      <c r="CF273" s="17">
        <f>FishAbundance!CF273</f>
        <v>0</v>
      </c>
      <c r="CG273" s="17">
        <f>FishAbundance!CG273</f>
        <v>3</v>
      </c>
      <c r="CH273" s="17">
        <f>FishAbundance!CH273</f>
        <v>0</v>
      </c>
      <c r="CI273" s="17">
        <f>FishAbundance!CI273</f>
        <v>0</v>
      </c>
      <c r="CJ273" s="17">
        <f>FishAbundance!CJ273</f>
        <v>2</v>
      </c>
      <c r="CK273" s="17">
        <f>FishAbundance!CK273</f>
        <v>0</v>
      </c>
      <c r="CL273" s="17">
        <f>FishAbundance!CL273</f>
        <v>0</v>
      </c>
      <c r="CM273" s="17">
        <f>FishAbundance!CM273</f>
        <v>0</v>
      </c>
      <c r="CN273" s="17">
        <f>FishAbundance!CN273</f>
        <v>1</v>
      </c>
      <c r="CO273" s="17">
        <f>FishAbundance!CO273</f>
        <v>0</v>
      </c>
      <c r="CP273" s="17">
        <f>FishAbundance!CP273</f>
        <v>0</v>
      </c>
      <c r="CQ273" s="17">
        <f>FishAbundance!CQ273</f>
        <v>0</v>
      </c>
      <c r="CR273" s="17">
        <f>FishAbundance!CR273</f>
        <v>0</v>
      </c>
      <c r="CS273" s="17">
        <f>FishAbundance!CS273</f>
        <v>2</v>
      </c>
      <c r="CT273" s="17">
        <f>FishAbundance!CT273</f>
        <v>3</v>
      </c>
      <c r="CU273" s="17">
        <f>FishAbundance!CU273</f>
        <v>0</v>
      </c>
      <c r="CV273" s="17">
        <f>FishAbundance!CV273</f>
        <v>2</v>
      </c>
      <c r="CW273" s="17">
        <f>FishAbundance!CW273</f>
        <v>0</v>
      </c>
      <c r="CX273" s="17">
        <f>FishAbundance!CX273</f>
        <v>0</v>
      </c>
      <c r="CY273" s="17">
        <f>FishAbundance!CY273</f>
        <v>0</v>
      </c>
      <c r="CZ273" s="17">
        <f>FishAbundance!CZ273</f>
        <v>0</v>
      </c>
      <c r="DA273" s="17">
        <f>FishAbundance!DA273</f>
        <v>1</v>
      </c>
      <c r="DB273" s="17">
        <f>FishAbundance!DB273</f>
        <v>0</v>
      </c>
      <c r="DC273" s="17">
        <f>FishAbundance!DC273</f>
        <v>0</v>
      </c>
      <c r="DD273" s="17">
        <f>FishAbundance!DD273</f>
        <v>0</v>
      </c>
      <c r="DE273" s="17">
        <f>FishAbundance!DE273</f>
        <v>2</v>
      </c>
      <c r="DF273" s="17">
        <f>FishAbundance!DF273</f>
        <v>0</v>
      </c>
      <c r="DG273" s="17">
        <f>FishAbundance!DG273</f>
        <v>2</v>
      </c>
      <c r="DH273" s="17">
        <f>FishAbundance!DH273</f>
        <v>0</v>
      </c>
      <c r="DI273" s="17">
        <f>FishAbundance!DI273</f>
        <v>0</v>
      </c>
      <c r="DJ273" s="17">
        <f>FishAbundance!DJ273</f>
        <v>0</v>
      </c>
      <c r="DK273" s="17">
        <f>FishAbundance!DK273</f>
        <v>2</v>
      </c>
      <c r="DL273" s="17">
        <f>FishAbundance!DL273</f>
        <v>0</v>
      </c>
      <c r="DM273" s="17">
        <f>FishAbundance!DM273</f>
        <v>0</v>
      </c>
      <c r="DN273" s="17">
        <f>FishAbundance!DN273</f>
        <v>0</v>
      </c>
      <c r="DO273" s="17">
        <f>FishAbundance!DO273</f>
        <v>0</v>
      </c>
      <c r="DP273" s="17">
        <f>FishAbundance!DP273</f>
        <v>0</v>
      </c>
      <c r="DQ273" s="17">
        <f>FishAbundance!DQ273</f>
        <v>0</v>
      </c>
      <c r="DR273" s="17">
        <f>FishAbundance!DR273</f>
        <v>0</v>
      </c>
      <c r="DS273" s="17">
        <f>FishAbundance!DS273</f>
        <v>3</v>
      </c>
      <c r="DT273" s="17">
        <f>FishAbundance!DT273</f>
        <v>0</v>
      </c>
      <c r="DU273" s="17">
        <f>FishAbundance!DU273</f>
        <v>0</v>
      </c>
      <c r="DV273" s="17">
        <f>FishAbundance!DV273</f>
        <v>0</v>
      </c>
      <c r="DW273" s="17">
        <f>FishAbundance!DW273</f>
        <v>0</v>
      </c>
      <c r="DX273" s="17">
        <f>FishAbundance!DX273</f>
        <v>0</v>
      </c>
      <c r="DY273" s="17">
        <f>FishAbundance!DY273</f>
        <v>0</v>
      </c>
      <c r="DZ273" s="17">
        <f>FishAbundance!DZ273</f>
        <v>2</v>
      </c>
      <c r="EA273" s="17">
        <f>FishAbundance!EA273</f>
        <v>0</v>
      </c>
      <c r="EB273" s="17">
        <f>FishAbundance!EB273</f>
        <v>0</v>
      </c>
      <c r="EC273" s="17">
        <f>FishAbundance!EC273</f>
        <v>0</v>
      </c>
      <c r="ED273" s="17">
        <f>FishAbundance!ED273</f>
        <v>0</v>
      </c>
      <c r="EE273" s="17">
        <f>FishAbundance!EE273</f>
        <v>0</v>
      </c>
      <c r="EF273" s="17">
        <f>FishAbundance!EF273</f>
        <v>0</v>
      </c>
      <c r="EG273" s="17">
        <f>FishAbundance!EG273</f>
        <v>0</v>
      </c>
      <c r="EH273" s="17">
        <f>FishAbundance!EH273</f>
        <v>0</v>
      </c>
      <c r="EI273" s="17">
        <f>FishAbundance!EI273</f>
        <v>0</v>
      </c>
      <c r="EJ273" s="17">
        <f>FishAbundance!EJ273</f>
        <v>0</v>
      </c>
      <c r="EK273" s="17">
        <f>FishAbundance!EK273</f>
        <v>2</v>
      </c>
      <c r="EL273" s="17">
        <f>FishAbundance!EL273</f>
        <v>0</v>
      </c>
      <c r="EM273" s="17">
        <f>FishAbundance!EM273</f>
        <v>2</v>
      </c>
      <c r="EN273" s="17">
        <f>FishAbundance!EN273</f>
        <v>0</v>
      </c>
      <c r="EO273" s="17">
        <f>FishAbundance!EO273</f>
        <v>0</v>
      </c>
      <c r="EP273" s="17">
        <f>FishAbundance!EP273</f>
        <v>0</v>
      </c>
      <c r="EQ273" s="17">
        <f>FishAbundance!EQ273</f>
        <v>0</v>
      </c>
      <c r="ER273" s="17">
        <f>FishAbundance!ER273</f>
        <v>2</v>
      </c>
      <c r="ES273" s="17">
        <f>FishAbundance!ES273</f>
        <v>1</v>
      </c>
      <c r="ET273" s="17">
        <f>FishAbundance!ET273</f>
        <v>0</v>
      </c>
      <c r="EU273" s="17">
        <f>FishAbundance!EU273</f>
        <v>0</v>
      </c>
      <c r="EV273" s="17">
        <f>FishAbundance!EV273</f>
        <v>0</v>
      </c>
      <c r="EW273" s="17">
        <f>FishAbundance!EW273</f>
        <v>0</v>
      </c>
      <c r="EX273" s="17">
        <f>FishAbundance!EX273</f>
        <v>2</v>
      </c>
      <c r="EY273" s="17">
        <f>FishAbundance!EY273</f>
        <v>0</v>
      </c>
      <c r="EZ273" s="17">
        <f>FishAbundance!EZ273</f>
        <v>0</v>
      </c>
      <c r="FA273" s="17">
        <f>FishAbundance!FA273</f>
        <v>1</v>
      </c>
      <c r="FB273" s="17">
        <f>FishAbundance!FB273</f>
        <v>0</v>
      </c>
      <c r="FC273" s="17">
        <f>FishAbundance!FC273</f>
        <v>0</v>
      </c>
      <c r="FE273" s="17">
        <f>VLOOKUP($A273, SiteInfo!$A$2:$R$480, MATCH(FishAbundancePRIMER!FE$1, SiteInfo!$A$1:$R$1,0), 0)</f>
        <v>11</v>
      </c>
      <c r="FF273" s="17">
        <f>VLOOKUP($A273, SiteInfo!$A$2:$R$480, MATCH(FishAbundancePRIMER!FF$1, SiteInfo!$A$1:$R$1,0), 0)</f>
        <v>5</v>
      </c>
      <c r="FG273" s="17">
        <f>VLOOKUP($A273, SiteInfo!$A$2:$R$480, MATCH(FishAbundancePRIMER!FG$1, SiteInfo!$A$1:$R$1,0), 0)</f>
        <v>2003</v>
      </c>
      <c r="FH273" s="17" t="str">
        <f>VLOOKUP($A273, SiteInfo!$A$2:$R$480, MATCH(FishAbundancePRIMER!FH$1, SiteInfo!$A$1:$R$1,0), 0)</f>
        <v>CD</v>
      </c>
      <c r="FI273" s="17">
        <f>VLOOKUP($A273, SiteInfo!$A$2:$R$480, MATCH(FishAbundancePRIMER!FI$1, SiteInfo!$A$1:$R$1,0), 0)</f>
        <v>1</v>
      </c>
      <c r="FJ273" s="17" t="str">
        <f>VLOOKUP($A273, SiteInfo!$A$2:$R$480, MATCH(FishAbundancePRIMER!FJ$1, SiteInfo!$A$1:$R$1,0), 0)</f>
        <v>PKI NE Tawhiti Rahi</v>
      </c>
      <c r="FK273" s="17" t="str">
        <f>VLOOKUP($A273, SiteInfo!$A$2:$R$480, MATCH(FishAbundancePRIMER!FK$1, SiteInfo!$A$1:$R$1,0), 0)</f>
        <v>Poor Knights Islands</v>
      </c>
      <c r="FL273" s="17" t="str">
        <f>VLOOKUP($A273, SiteInfo!$A$2:$R$480, MATCH(FishAbundancePRIMER!FL$1, SiteInfo!$A$1:$R$1,0), 0)</f>
        <v>PKI</v>
      </c>
      <c r="FM273" s="17" t="str">
        <f>VLOOKUP($A273, SiteInfo!$A$2:$R$480, MATCH(FishAbundancePRIMER!FM$1, SiteInfo!$A$1:$R$1,0), 0)</f>
        <v>Poor Knights Islands</v>
      </c>
      <c r="FN273" s="17" t="str">
        <f>VLOOKUP($A273, SiteInfo!$A$2:$R$480, MATCH(FishAbundancePRIMER!FN$1, SiteInfo!$A$1:$R$1,0), 0)</f>
        <v>Pk</v>
      </c>
      <c r="FO273" s="17" t="str">
        <f>VLOOKUP($A273, SiteInfo!$A$2:$R$480, MATCH(FishAbundancePRIMER!FO$1, SiteInfo!$A$1:$R$1,0), 0)</f>
        <v>NENI</v>
      </c>
    </row>
    <row r="274" spans="1:171" x14ac:dyDescent="0.25">
      <c r="A274" s="11" t="str">
        <f>FishAbundance!A274</f>
        <v>Pk23</v>
      </c>
      <c r="B274" s="17">
        <f>FishAbundance!B274</f>
        <v>0</v>
      </c>
      <c r="C274" s="17">
        <f>FishAbundance!C274</f>
        <v>0</v>
      </c>
      <c r="D274" s="17">
        <f>FishAbundance!D274</f>
        <v>0</v>
      </c>
      <c r="E274" s="17">
        <f>FishAbundance!E274</f>
        <v>0</v>
      </c>
      <c r="F274" s="17">
        <f>FishAbundance!F274</f>
        <v>0</v>
      </c>
      <c r="G274" s="17">
        <f>FishAbundance!G274</f>
        <v>0</v>
      </c>
      <c r="H274" s="17">
        <f>FishAbundance!H274</f>
        <v>0</v>
      </c>
      <c r="I274" s="17">
        <f>FishAbundance!I274</f>
        <v>0</v>
      </c>
      <c r="J274" s="17">
        <f>FishAbundance!J274</f>
        <v>1</v>
      </c>
      <c r="K274" s="17">
        <f>FishAbundance!K274</f>
        <v>0</v>
      </c>
      <c r="L274" s="17">
        <f>FishAbundance!L274</f>
        <v>1</v>
      </c>
      <c r="M274" s="17">
        <f>FishAbundance!M274</f>
        <v>0</v>
      </c>
      <c r="N274" s="17">
        <f>FishAbundance!N274</f>
        <v>0</v>
      </c>
      <c r="O274" s="17">
        <f>FishAbundance!O274</f>
        <v>0</v>
      </c>
      <c r="P274" s="17">
        <f>FishAbundance!P274</f>
        <v>0</v>
      </c>
      <c r="Q274" s="17">
        <f>FishAbundance!Q274</f>
        <v>0</v>
      </c>
      <c r="R274" s="17">
        <f>FishAbundance!R274</f>
        <v>0</v>
      </c>
      <c r="S274" s="17">
        <f>FishAbundance!S274</f>
        <v>0</v>
      </c>
      <c r="T274" s="17">
        <f>FishAbundance!T274</f>
        <v>0</v>
      </c>
      <c r="U274" s="17">
        <f>FishAbundance!U274</f>
        <v>0</v>
      </c>
      <c r="V274" s="17">
        <f>FishAbundance!V274</f>
        <v>0</v>
      </c>
      <c r="W274" s="17">
        <f>FishAbundance!W274</f>
        <v>0</v>
      </c>
      <c r="X274" s="17">
        <f>FishAbundance!X274</f>
        <v>0</v>
      </c>
      <c r="Y274" s="17">
        <f>FishAbundance!Y274</f>
        <v>0</v>
      </c>
      <c r="Z274" s="17">
        <f>FishAbundance!Z274</f>
        <v>0</v>
      </c>
      <c r="AA274" s="17">
        <f>FishAbundance!AA274</f>
        <v>0</v>
      </c>
      <c r="AB274" s="17">
        <f>FishAbundance!AB274</f>
        <v>0</v>
      </c>
      <c r="AC274" s="17">
        <f>FishAbundance!AC274</f>
        <v>0</v>
      </c>
      <c r="AD274" s="17">
        <f>FishAbundance!AD274</f>
        <v>0</v>
      </c>
      <c r="AE274" s="17">
        <f>FishAbundance!AE274</f>
        <v>0</v>
      </c>
      <c r="AF274" s="17">
        <f>FishAbundance!AF274</f>
        <v>0</v>
      </c>
      <c r="AG274" s="17">
        <f>FishAbundance!AG274</f>
        <v>0</v>
      </c>
      <c r="AH274" s="17">
        <f>FishAbundance!AH274</f>
        <v>0</v>
      </c>
      <c r="AI274" s="17">
        <f>FishAbundance!AI274</f>
        <v>0</v>
      </c>
      <c r="AJ274" s="17">
        <f>FishAbundance!AJ274</f>
        <v>0</v>
      </c>
      <c r="AK274" s="17">
        <f>FishAbundance!AK274</f>
        <v>0</v>
      </c>
      <c r="AL274" s="17">
        <f>FishAbundance!AL274</f>
        <v>2</v>
      </c>
      <c r="AM274" s="17">
        <f>FishAbundance!AM274</f>
        <v>0</v>
      </c>
      <c r="AN274" s="17">
        <f>FishAbundance!AN274</f>
        <v>0</v>
      </c>
      <c r="AO274" s="17">
        <f>FishAbundance!AO274</f>
        <v>0</v>
      </c>
      <c r="AP274" s="17">
        <f>FishAbundance!AP274</f>
        <v>0</v>
      </c>
      <c r="AQ274" s="17">
        <f>FishAbundance!AQ274</f>
        <v>0</v>
      </c>
      <c r="AR274" s="17">
        <f>FishAbundance!AR274</f>
        <v>0</v>
      </c>
      <c r="AS274" s="17">
        <f>FishAbundance!AS274</f>
        <v>2</v>
      </c>
      <c r="AT274" s="17">
        <f>FishAbundance!AT274</f>
        <v>3</v>
      </c>
      <c r="AU274" s="17">
        <f>FishAbundance!AU274</f>
        <v>0</v>
      </c>
      <c r="AV274" s="17">
        <f>FishAbundance!AV274</f>
        <v>0</v>
      </c>
      <c r="AW274" s="17">
        <f>FishAbundance!AW274</f>
        <v>0</v>
      </c>
      <c r="AX274" s="17">
        <f>FishAbundance!AX274</f>
        <v>2</v>
      </c>
      <c r="AY274" s="17">
        <f>FishAbundance!AY274</f>
        <v>1</v>
      </c>
      <c r="AZ274" s="17">
        <f>FishAbundance!AZ274</f>
        <v>0</v>
      </c>
      <c r="BA274" s="17">
        <f>FishAbundance!BA274</f>
        <v>2</v>
      </c>
      <c r="BB274" s="17">
        <f>FishAbundance!BB274</f>
        <v>0</v>
      </c>
      <c r="BC274" s="17">
        <f>FishAbundance!BC274</f>
        <v>0</v>
      </c>
      <c r="BD274" s="17">
        <f>FishAbundance!BD274</f>
        <v>0</v>
      </c>
      <c r="BE274" s="17">
        <f>FishAbundance!BE274</f>
        <v>0</v>
      </c>
      <c r="BF274" s="17">
        <f>FishAbundance!BF274</f>
        <v>0</v>
      </c>
      <c r="BG274" s="17">
        <f>FishAbundance!BG274</f>
        <v>0</v>
      </c>
      <c r="BH274" s="17">
        <f>FishAbundance!BH274</f>
        <v>0</v>
      </c>
      <c r="BI274" s="17">
        <f>FishAbundance!BI274</f>
        <v>0</v>
      </c>
      <c r="BJ274" s="17">
        <f>FishAbundance!BJ274</f>
        <v>2</v>
      </c>
      <c r="BK274" s="17">
        <f>FishAbundance!BK274</f>
        <v>2</v>
      </c>
      <c r="BL274" s="17">
        <f>FishAbundance!BL274</f>
        <v>0</v>
      </c>
      <c r="BM274" s="17">
        <f>FishAbundance!BM274</f>
        <v>0</v>
      </c>
      <c r="BN274" s="17">
        <f>FishAbundance!BN274</f>
        <v>0</v>
      </c>
      <c r="BO274" s="17">
        <f>FishAbundance!BO274</f>
        <v>0</v>
      </c>
      <c r="BP274" s="17">
        <f>FishAbundance!BP274</f>
        <v>0</v>
      </c>
      <c r="BQ274" s="17">
        <f>FishAbundance!BQ274</f>
        <v>0</v>
      </c>
      <c r="BR274" s="17">
        <f>FishAbundance!BR274</f>
        <v>0</v>
      </c>
      <c r="BS274" s="17">
        <f>FishAbundance!BS274</f>
        <v>2</v>
      </c>
      <c r="BT274" s="17">
        <f>FishAbundance!BT274</f>
        <v>0</v>
      </c>
      <c r="BU274" s="17">
        <f>FishAbundance!BU274</f>
        <v>0</v>
      </c>
      <c r="BV274" s="17">
        <f>FishAbundance!BV274</f>
        <v>0</v>
      </c>
      <c r="BW274" s="17">
        <f>FishAbundance!BW274</f>
        <v>0</v>
      </c>
      <c r="BX274" s="17">
        <f>FishAbundance!BX274</f>
        <v>0</v>
      </c>
      <c r="BY274" s="17">
        <f>FishAbundance!BY274</f>
        <v>0</v>
      </c>
      <c r="BZ274" s="17">
        <f>FishAbundance!BZ274</f>
        <v>0</v>
      </c>
      <c r="CA274" s="17">
        <f>FishAbundance!CA274</f>
        <v>0</v>
      </c>
      <c r="CB274" s="17">
        <f>FishAbundance!CB274</f>
        <v>0</v>
      </c>
      <c r="CC274" s="17">
        <f>FishAbundance!CC274</f>
        <v>0</v>
      </c>
      <c r="CD274" s="17">
        <f>FishAbundance!CD274</f>
        <v>0</v>
      </c>
      <c r="CE274" s="17">
        <f>FishAbundance!CE274</f>
        <v>1</v>
      </c>
      <c r="CF274" s="17">
        <f>FishAbundance!CF274</f>
        <v>0</v>
      </c>
      <c r="CG274" s="17">
        <f>FishAbundance!CG274</f>
        <v>4</v>
      </c>
      <c r="CH274" s="17">
        <f>FishAbundance!CH274</f>
        <v>0</v>
      </c>
      <c r="CI274" s="17">
        <f>FishAbundance!CI274</f>
        <v>0</v>
      </c>
      <c r="CJ274" s="17">
        <f>FishAbundance!CJ274</f>
        <v>2</v>
      </c>
      <c r="CK274" s="17">
        <f>FishAbundance!CK274</f>
        <v>0</v>
      </c>
      <c r="CL274" s="17">
        <f>FishAbundance!CL274</f>
        <v>0</v>
      </c>
      <c r="CM274" s="17">
        <f>FishAbundance!CM274</f>
        <v>0</v>
      </c>
      <c r="CN274" s="17">
        <f>FishAbundance!CN274</f>
        <v>0</v>
      </c>
      <c r="CO274" s="17">
        <f>FishAbundance!CO274</f>
        <v>0</v>
      </c>
      <c r="CP274" s="17">
        <f>FishAbundance!CP274</f>
        <v>0</v>
      </c>
      <c r="CQ274" s="17">
        <f>FishAbundance!CQ274</f>
        <v>0</v>
      </c>
      <c r="CR274" s="17">
        <f>FishAbundance!CR274</f>
        <v>0</v>
      </c>
      <c r="CS274" s="17">
        <f>FishAbundance!CS274</f>
        <v>2</v>
      </c>
      <c r="CT274" s="17">
        <f>FishAbundance!CT274</f>
        <v>0</v>
      </c>
      <c r="CU274" s="17">
        <f>FishAbundance!CU274</f>
        <v>0</v>
      </c>
      <c r="CV274" s="17">
        <f>FishAbundance!CV274</f>
        <v>0</v>
      </c>
      <c r="CW274" s="17">
        <f>FishAbundance!CW274</f>
        <v>0</v>
      </c>
      <c r="CX274" s="17">
        <f>FishAbundance!CX274</f>
        <v>0</v>
      </c>
      <c r="CY274" s="17">
        <f>FishAbundance!CY274</f>
        <v>0</v>
      </c>
      <c r="CZ274" s="17">
        <f>FishAbundance!CZ274</f>
        <v>0</v>
      </c>
      <c r="DA274" s="17">
        <f>FishAbundance!DA274</f>
        <v>0</v>
      </c>
      <c r="DB274" s="17">
        <f>FishAbundance!DB274</f>
        <v>0</v>
      </c>
      <c r="DC274" s="17">
        <f>FishAbundance!DC274</f>
        <v>0</v>
      </c>
      <c r="DD274" s="17">
        <f>FishAbundance!DD274</f>
        <v>0</v>
      </c>
      <c r="DE274" s="17">
        <f>FishAbundance!DE274</f>
        <v>2</v>
      </c>
      <c r="DF274" s="17">
        <f>FishAbundance!DF274</f>
        <v>0</v>
      </c>
      <c r="DG274" s="17">
        <f>FishAbundance!DG274</f>
        <v>2</v>
      </c>
      <c r="DH274" s="17">
        <f>FishAbundance!DH274</f>
        <v>0</v>
      </c>
      <c r="DI274" s="17">
        <f>FishAbundance!DI274</f>
        <v>1</v>
      </c>
      <c r="DJ274" s="17">
        <f>FishAbundance!DJ274</f>
        <v>0</v>
      </c>
      <c r="DK274" s="17">
        <f>FishAbundance!DK274</f>
        <v>2</v>
      </c>
      <c r="DL274" s="17">
        <f>FishAbundance!DL274</f>
        <v>0</v>
      </c>
      <c r="DM274" s="17">
        <f>FishAbundance!DM274</f>
        <v>0</v>
      </c>
      <c r="DN274" s="17">
        <f>FishAbundance!DN274</f>
        <v>0</v>
      </c>
      <c r="DO274" s="17">
        <f>FishAbundance!DO274</f>
        <v>0</v>
      </c>
      <c r="DP274" s="17">
        <f>FishAbundance!DP274</f>
        <v>0</v>
      </c>
      <c r="DQ274" s="17">
        <f>FishAbundance!DQ274</f>
        <v>0</v>
      </c>
      <c r="DR274" s="17">
        <f>FishAbundance!DR274</f>
        <v>0</v>
      </c>
      <c r="DS274" s="17">
        <f>FishAbundance!DS274</f>
        <v>2</v>
      </c>
      <c r="DT274" s="17">
        <f>FishAbundance!DT274</f>
        <v>0</v>
      </c>
      <c r="DU274" s="17">
        <f>FishAbundance!DU274</f>
        <v>0</v>
      </c>
      <c r="DV274" s="17">
        <f>FishAbundance!DV274</f>
        <v>0</v>
      </c>
      <c r="DW274" s="17">
        <f>FishAbundance!DW274</f>
        <v>0</v>
      </c>
      <c r="DX274" s="17">
        <f>FishAbundance!DX274</f>
        <v>0</v>
      </c>
      <c r="DY274" s="17">
        <f>FishAbundance!DY274</f>
        <v>0</v>
      </c>
      <c r="DZ274" s="17">
        <f>FishAbundance!DZ274</f>
        <v>2</v>
      </c>
      <c r="EA274" s="17">
        <f>FishAbundance!EA274</f>
        <v>0</v>
      </c>
      <c r="EB274" s="17">
        <f>FishAbundance!EB274</f>
        <v>0</v>
      </c>
      <c r="EC274" s="17">
        <f>FishAbundance!EC274</f>
        <v>0</v>
      </c>
      <c r="ED274" s="17">
        <f>FishAbundance!ED274</f>
        <v>0</v>
      </c>
      <c r="EE274" s="17">
        <f>FishAbundance!EE274</f>
        <v>0</v>
      </c>
      <c r="EF274" s="17">
        <f>FishAbundance!EF274</f>
        <v>0</v>
      </c>
      <c r="EG274" s="17">
        <f>FishAbundance!EG274</f>
        <v>0</v>
      </c>
      <c r="EH274" s="17">
        <f>FishAbundance!EH274</f>
        <v>0</v>
      </c>
      <c r="EI274" s="17">
        <f>FishAbundance!EI274</f>
        <v>0</v>
      </c>
      <c r="EJ274" s="17">
        <f>FishAbundance!EJ274</f>
        <v>0</v>
      </c>
      <c r="EK274" s="17">
        <f>FishAbundance!EK274</f>
        <v>2</v>
      </c>
      <c r="EL274" s="17">
        <f>FishAbundance!EL274</f>
        <v>2</v>
      </c>
      <c r="EM274" s="17">
        <f>FishAbundance!EM274</f>
        <v>2</v>
      </c>
      <c r="EN274" s="17">
        <f>FishAbundance!EN274</f>
        <v>0</v>
      </c>
      <c r="EO274" s="17">
        <f>FishAbundance!EO274</f>
        <v>1</v>
      </c>
      <c r="EP274" s="17">
        <f>FishAbundance!EP274</f>
        <v>0</v>
      </c>
      <c r="EQ274" s="17">
        <f>FishAbundance!EQ274</f>
        <v>0</v>
      </c>
      <c r="ER274" s="17">
        <f>FishAbundance!ER274</f>
        <v>3</v>
      </c>
      <c r="ES274" s="17">
        <f>FishAbundance!ES274</f>
        <v>1</v>
      </c>
      <c r="ET274" s="17">
        <f>FishAbundance!ET274</f>
        <v>0</v>
      </c>
      <c r="EU274" s="17">
        <f>FishAbundance!EU274</f>
        <v>0</v>
      </c>
      <c r="EV274" s="17">
        <f>FishAbundance!EV274</f>
        <v>0</v>
      </c>
      <c r="EW274" s="17">
        <f>FishAbundance!EW274</f>
        <v>0</v>
      </c>
      <c r="EX274" s="17">
        <f>FishAbundance!EX274</f>
        <v>2</v>
      </c>
      <c r="EY274" s="17">
        <f>FishAbundance!EY274</f>
        <v>0</v>
      </c>
      <c r="EZ274" s="17">
        <f>FishAbundance!EZ274</f>
        <v>0</v>
      </c>
      <c r="FA274" s="17">
        <f>FishAbundance!FA274</f>
        <v>2</v>
      </c>
      <c r="FB274" s="17">
        <f>FishAbundance!FB274</f>
        <v>0</v>
      </c>
      <c r="FC274" s="17">
        <f>FishAbundance!FC274</f>
        <v>0</v>
      </c>
      <c r="FE274" s="17">
        <f>VLOOKUP($A274, SiteInfo!$A$2:$R$480, MATCH(FishAbundancePRIMER!FE$1, SiteInfo!$A$1:$R$1,0), 0)</f>
        <v>11</v>
      </c>
      <c r="FF274" s="17">
        <f>VLOOKUP($A274, SiteInfo!$A$2:$R$480, MATCH(FishAbundancePRIMER!FF$1, SiteInfo!$A$1:$R$1,0), 0)</f>
        <v>5</v>
      </c>
      <c r="FG274" s="17">
        <f>VLOOKUP($A274, SiteInfo!$A$2:$R$480, MATCH(FishAbundancePRIMER!FG$1, SiteInfo!$A$1:$R$1,0), 0)</f>
        <v>2003</v>
      </c>
      <c r="FH274" s="17" t="str">
        <f>VLOOKUP($A274, SiteInfo!$A$2:$R$480, MATCH(FishAbundancePRIMER!FH$1, SiteInfo!$A$1:$R$1,0), 0)</f>
        <v>CD</v>
      </c>
      <c r="FI274" s="17">
        <f>VLOOKUP($A274, SiteInfo!$A$2:$R$480, MATCH(FishAbundancePRIMER!FI$1, SiteInfo!$A$1:$R$1,0), 0)</f>
        <v>1</v>
      </c>
      <c r="FJ274" s="17" t="str">
        <f>VLOOKUP($A274, SiteInfo!$A$2:$R$480, MATCH(FishAbundancePRIMER!FJ$1, SiteInfo!$A$1:$R$1,0), 0)</f>
        <v>PKI Motu Kapiti Island</v>
      </c>
      <c r="FK274" s="17" t="str">
        <f>VLOOKUP($A274, SiteInfo!$A$2:$R$480, MATCH(FishAbundancePRIMER!FK$1, SiteInfo!$A$1:$R$1,0), 0)</f>
        <v>Poor Knights Islands</v>
      </c>
      <c r="FL274" s="17" t="str">
        <f>VLOOKUP($A274, SiteInfo!$A$2:$R$480, MATCH(FishAbundancePRIMER!FL$1, SiteInfo!$A$1:$R$1,0), 0)</f>
        <v>PKI</v>
      </c>
      <c r="FM274" s="17" t="str">
        <f>VLOOKUP($A274, SiteInfo!$A$2:$R$480, MATCH(FishAbundancePRIMER!FM$1, SiteInfo!$A$1:$R$1,0), 0)</f>
        <v>Poor Knights Islands</v>
      </c>
      <c r="FN274" s="17" t="str">
        <f>VLOOKUP($A274, SiteInfo!$A$2:$R$480, MATCH(FishAbundancePRIMER!FN$1, SiteInfo!$A$1:$R$1,0), 0)</f>
        <v>Pk</v>
      </c>
      <c r="FO274" s="17" t="str">
        <f>VLOOKUP($A274, SiteInfo!$A$2:$R$480, MATCH(FishAbundancePRIMER!FO$1, SiteInfo!$A$1:$R$1,0), 0)</f>
        <v>NENI</v>
      </c>
    </row>
    <row r="275" spans="1:171" x14ac:dyDescent="0.25">
      <c r="A275" s="11" t="str">
        <f>FishAbundance!A275</f>
        <v>Pk24</v>
      </c>
      <c r="B275" s="17">
        <f>FishAbundance!B275</f>
        <v>0</v>
      </c>
      <c r="C275" s="17">
        <f>FishAbundance!C275</f>
        <v>0</v>
      </c>
      <c r="D275" s="17">
        <f>FishAbundance!D275</f>
        <v>0</v>
      </c>
      <c r="E275" s="17">
        <f>FishAbundance!E275</f>
        <v>0</v>
      </c>
      <c r="F275" s="17">
        <f>FishAbundance!F275</f>
        <v>0</v>
      </c>
      <c r="G275" s="17">
        <f>FishAbundance!G275</f>
        <v>0</v>
      </c>
      <c r="H275" s="17">
        <f>FishAbundance!H275</f>
        <v>0</v>
      </c>
      <c r="I275" s="17">
        <f>FishAbundance!I275</f>
        <v>0</v>
      </c>
      <c r="J275" s="17">
        <f>FishAbundance!J275</f>
        <v>0</v>
      </c>
      <c r="K275" s="17">
        <f>FishAbundance!K275</f>
        <v>0</v>
      </c>
      <c r="L275" s="17">
        <f>FishAbundance!L275</f>
        <v>0</v>
      </c>
      <c r="M275" s="17">
        <f>FishAbundance!M275</f>
        <v>0</v>
      </c>
      <c r="N275" s="17">
        <f>FishAbundance!N275</f>
        <v>1</v>
      </c>
      <c r="O275" s="17">
        <f>FishAbundance!O275</f>
        <v>0</v>
      </c>
      <c r="P275" s="17">
        <f>FishAbundance!P275</f>
        <v>0</v>
      </c>
      <c r="Q275" s="17">
        <f>FishAbundance!Q275</f>
        <v>0</v>
      </c>
      <c r="R275" s="17">
        <f>FishAbundance!R275</f>
        <v>0</v>
      </c>
      <c r="S275" s="17">
        <f>FishAbundance!S275</f>
        <v>0</v>
      </c>
      <c r="T275" s="17">
        <f>FishAbundance!T275</f>
        <v>0</v>
      </c>
      <c r="U275" s="17">
        <f>FishAbundance!U275</f>
        <v>0</v>
      </c>
      <c r="V275" s="17">
        <f>FishAbundance!V275</f>
        <v>0</v>
      </c>
      <c r="W275" s="17">
        <f>FishAbundance!W275</f>
        <v>0</v>
      </c>
      <c r="X275" s="17">
        <f>FishAbundance!X275</f>
        <v>0</v>
      </c>
      <c r="Y275" s="17">
        <f>FishAbundance!Y275</f>
        <v>0</v>
      </c>
      <c r="Z275" s="17">
        <f>FishAbundance!Z275</f>
        <v>0</v>
      </c>
      <c r="AA275" s="17">
        <f>FishAbundance!AA275</f>
        <v>2</v>
      </c>
      <c r="AB275" s="17">
        <f>FishAbundance!AB275</f>
        <v>0</v>
      </c>
      <c r="AC275" s="17">
        <f>FishAbundance!AC275</f>
        <v>0</v>
      </c>
      <c r="AD275" s="17">
        <f>FishAbundance!AD275</f>
        <v>0</v>
      </c>
      <c r="AE275" s="17">
        <f>FishAbundance!AE275</f>
        <v>0</v>
      </c>
      <c r="AF275" s="17">
        <f>FishAbundance!AF275</f>
        <v>0</v>
      </c>
      <c r="AG275" s="17">
        <f>FishAbundance!AG275</f>
        <v>0</v>
      </c>
      <c r="AH275" s="17">
        <f>FishAbundance!AH275</f>
        <v>0</v>
      </c>
      <c r="AI275" s="17">
        <f>FishAbundance!AI275</f>
        <v>0</v>
      </c>
      <c r="AJ275" s="17">
        <f>FishAbundance!AJ275</f>
        <v>0</v>
      </c>
      <c r="AK275" s="17">
        <f>FishAbundance!AK275</f>
        <v>0</v>
      </c>
      <c r="AL275" s="17">
        <f>FishAbundance!AL275</f>
        <v>2</v>
      </c>
      <c r="AM275" s="17">
        <f>FishAbundance!AM275</f>
        <v>0</v>
      </c>
      <c r="AN275" s="17">
        <f>FishAbundance!AN275</f>
        <v>0</v>
      </c>
      <c r="AO275" s="17">
        <f>FishAbundance!AO275</f>
        <v>0</v>
      </c>
      <c r="AP275" s="17">
        <f>FishAbundance!AP275</f>
        <v>0</v>
      </c>
      <c r="AQ275" s="17">
        <f>FishAbundance!AQ275</f>
        <v>0</v>
      </c>
      <c r="AR275" s="17">
        <f>FishAbundance!AR275</f>
        <v>0</v>
      </c>
      <c r="AS275" s="17">
        <f>FishAbundance!AS275</f>
        <v>0</v>
      </c>
      <c r="AT275" s="17">
        <f>FishAbundance!AT275</f>
        <v>3</v>
      </c>
      <c r="AU275" s="17">
        <f>FishAbundance!AU275</f>
        <v>0</v>
      </c>
      <c r="AV275" s="17">
        <f>FishAbundance!AV275</f>
        <v>0</v>
      </c>
      <c r="AW275" s="17">
        <f>FishAbundance!AW275</f>
        <v>0</v>
      </c>
      <c r="AX275" s="17">
        <f>FishAbundance!AX275</f>
        <v>2</v>
      </c>
      <c r="AY275" s="17">
        <f>FishAbundance!AY275</f>
        <v>0</v>
      </c>
      <c r="AZ275" s="17">
        <f>FishAbundance!AZ275</f>
        <v>0</v>
      </c>
      <c r="BA275" s="17">
        <f>FishAbundance!BA275</f>
        <v>0</v>
      </c>
      <c r="BB275" s="17">
        <f>FishAbundance!BB275</f>
        <v>0</v>
      </c>
      <c r="BC275" s="17">
        <f>FishAbundance!BC275</f>
        <v>1</v>
      </c>
      <c r="BD275" s="17">
        <f>FishAbundance!BD275</f>
        <v>0</v>
      </c>
      <c r="BE275" s="17">
        <f>FishAbundance!BE275</f>
        <v>0</v>
      </c>
      <c r="BF275" s="17">
        <f>FishAbundance!BF275</f>
        <v>0</v>
      </c>
      <c r="BG275" s="17">
        <f>FishAbundance!BG275</f>
        <v>0</v>
      </c>
      <c r="BH275" s="17">
        <f>FishAbundance!BH275</f>
        <v>0</v>
      </c>
      <c r="BI275" s="17">
        <f>FishAbundance!BI275</f>
        <v>0</v>
      </c>
      <c r="BJ275" s="17">
        <f>FishAbundance!BJ275</f>
        <v>2</v>
      </c>
      <c r="BK275" s="17">
        <f>FishAbundance!BK275</f>
        <v>0</v>
      </c>
      <c r="BL275" s="17">
        <f>FishAbundance!BL275</f>
        <v>0</v>
      </c>
      <c r="BM275" s="17">
        <f>FishAbundance!BM275</f>
        <v>0</v>
      </c>
      <c r="BN275" s="17">
        <f>FishAbundance!BN275</f>
        <v>0</v>
      </c>
      <c r="BO275" s="17">
        <f>FishAbundance!BO275</f>
        <v>3</v>
      </c>
      <c r="BP275" s="17">
        <f>FishAbundance!BP275</f>
        <v>0</v>
      </c>
      <c r="BQ275" s="17">
        <f>FishAbundance!BQ275</f>
        <v>3</v>
      </c>
      <c r="BR275" s="17">
        <f>FishAbundance!BR275</f>
        <v>0</v>
      </c>
      <c r="BS275" s="17">
        <f>FishAbundance!BS275</f>
        <v>3</v>
      </c>
      <c r="BT275" s="17">
        <f>FishAbundance!BT275</f>
        <v>0</v>
      </c>
      <c r="BU275" s="17">
        <f>FishAbundance!BU275</f>
        <v>0</v>
      </c>
      <c r="BV275" s="17">
        <f>FishAbundance!BV275</f>
        <v>0</v>
      </c>
      <c r="BW275" s="17">
        <f>FishAbundance!BW275</f>
        <v>0</v>
      </c>
      <c r="BX275" s="17">
        <f>FishAbundance!BX275</f>
        <v>0</v>
      </c>
      <c r="BY275" s="17">
        <f>FishAbundance!BY275</f>
        <v>0</v>
      </c>
      <c r="BZ275" s="17">
        <f>FishAbundance!BZ275</f>
        <v>0</v>
      </c>
      <c r="CA275" s="17">
        <f>FishAbundance!CA275</f>
        <v>2</v>
      </c>
      <c r="CB275" s="17">
        <f>FishAbundance!CB275</f>
        <v>0</v>
      </c>
      <c r="CC275" s="17">
        <f>FishAbundance!CC275</f>
        <v>0</v>
      </c>
      <c r="CD275" s="17">
        <f>FishAbundance!CD275</f>
        <v>0</v>
      </c>
      <c r="CE275" s="17">
        <f>FishAbundance!CE275</f>
        <v>0</v>
      </c>
      <c r="CF275" s="17">
        <f>FishAbundance!CF275</f>
        <v>0</v>
      </c>
      <c r="CG275" s="17">
        <f>FishAbundance!CG275</f>
        <v>3</v>
      </c>
      <c r="CH275" s="17">
        <f>FishAbundance!CH275</f>
        <v>0</v>
      </c>
      <c r="CI275" s="17">
        <f>FishAbundance!CI275</f>
        <v>0</v>
      </c>
      <c r="CJ275" s="17">
        <f>FishAbundance!CJ275</f>
        <v>2</v>
      </c>
      <c r="CK275" s="17">
        <f>FishAbundance!CK275</f>
        <v>0</v>
      </c>
      <c r="CL275" s="17">
        <f>FishAbundance!CL275</f>
        <v>0</v>
      </c>
      <c r="CM275" s="17">
        <f>FishAbundance!CM275</f>
        <v>0</v>
      </c>
      <c r="CN275" s="17">
        <f>FishAbundance!CN275</f>
        <v>1</v>
      </c>
      <c r="CO275" s="17">
        <f>FishAbundance!CO275</f>
        <v>1</v>
      </c>
      <c r="CP275" s="17">
        <f>FishAbundance!CP275</f>
        <v>0</v>
      </c>
      <c r="CQ275" s="17">
        <f>FishAbundance!CQ275</f>
        <v>0</v>
      </c>
      <c r="CR275" s="17">
        <f>FishAbundance!CR275</f>
        <v>0</v>
      </c>
      <c r="CS275" s="17">
        <f>FishAbundance!CS275</f>
        <v>2</v>
      </c>
      <c r="CT275" s="17">
        <f>FishAbundance!CT275</f>
        <v>2</v>
      </c>
      <c r="CU275" s="17">
        <f>FishAbundance!CU275</f>
        <v>0</v>
      </c>
      <c r="CV275" s="17">
        <f>FishAbundance!CV275</f>
        <v>0</v>
      </c>
      <c r="CW275" s="17">
        <f>FishAbundance!CW275</f>
        <v>0</v>
      </c>
      <c r="CX275" s="17">
        <f>FishAbundance!CX275</f>
        <v>0</v>
      </c>
      <c r="CY275" s="17">
        <f>FishAbundance!CY275</f>
        <v>0</v>
      </c>
      <c r="CZ275" s="17">
        <f>FishAbundance!CZ275</f>
        <v>0</v>
      </c>
      <c r="DA275" s="17">
        <f>FishAbundance!DA275</f>
        <v>0</v>
      </c>
      <c r="DB275" s="17">
        <f>FishAbundance!DB275</f>
        <v>0</v>
      </c>
      <c r="DC275" s="17">
        <f>FishAbundance!DC275</f>
        <v>1</v>
      </c>
      <c r="DD275" s="17">
        <f>FishAbundance!DD275</f>
        <v>0</v>
      </c>
      <c r="DE275" s="17">
        <f>FishAbundance!DE275</f>
        <v>2</v>
      </c>
      <c r="DF275" s="17">
        <f>FishAbundance!DF275</f>
        <v>2</v>
      </c>
      <c r="DG275" s="17">
        <f>FishAbundance!DG275</f>
        <v>2</v>
      </c>
      <c r="DH275" s="17">
        <f>FishAbundance!DH275</f>
        <v>0</v>
      </c>
      <c r="DI275" s="17">
        <f>FishAbundance!DI275</f>
        <v>2</v>
      </c>
      <c r="DJ275" s="17">
        <f>FishAbundance!DJ275</f>
        <v>0</v>
      </c>
      <c r="DK275" s="17">
        <f>FishAbundance!DK275</f>
        <v>2</v>
      </c>
      <c r="DL275" s="17">
        <f>FishAbundance!DL275</f>
        <v>0</v>
      </c>
      <c r="DM275" s="17">
        <f>FishAbundance!DM275</f>
        <v>0</v>
      </c>
      <c r="DN275" s="17">
        <f>FishAbundance!DN275</f>
        <v>0</v>
      </c>
      <c r="DO275" s="17">
        <f>FishAbundance!DO275</f>
        <v>0</v>
      </c>
      <c r="DP275" s="17">
        <f>FishAbundance!DP275</f>
        <v>0</v>
      </c>
      <c r="DQ275" s="17">
        <f>FishAbundance!DQ275</f>
        <v>0</v>
      </c>
      <c r="DR275" s="17">
        <f>FishAbundance!DR275</f>
        <v>0</v>
      </c>
      <c r="DS275" s="17">
        <f>FishAbundance!DS275</f>
        <v>2</v>
      </c>
      <c r="DT275" s="17">
        <f>FishAbundance!DT275</f>
        <v>0</v>
      </c>
      <c r="DU275" s="17">
        <f>FishAbundance!DU275</f>
        <v>0</v>
      </c>
      <c r="DV275" s="17">
        <f>FishAbundance!DV275</f>
        <v>0</v>
      </c>
      <c r="DW275" s="17">
        <f>FishAbundance!DW275</f>
        <v>0</v>
      </c>
      <c r="DX275" s="17">
        <f>FishAbundance!DX275</f>
        <v>0</v>
      </c>
      <c r="DY275" s="17">
        <f>FishAbundance!DY275</f>
        <v>0</v>
      </c>
      <c r="DZ275" s="17">
        <f>FishAbundance!DZ275</f>
        <v>2</v>
      </c>
      <c r="EA275" s="17">
        <f>FishAbundance!EA275</f>
        <v>0</v>
      </c>
      <c r="EB275" s="17">
        <f>FishAbundance!EB275</f>
        <v>0</v>
      </c>
      <c r="EC275" s="17">
        <f>FishAbundance!EC275</f>
        <v>0</v>
      </c>
      <c r="ED275" s="17">
        <f>FishAbundance!ED275</f>
        <v>0</v>
      </c>
      <c r="EE275" s="17">
        <f>FishAbundance!EE275</f>
        <v>0</v>
      </c>
      <c r="EF275" s="17">
        <f>FishAbundance!EF275</f>
        <v>0</v>
      </c>
      <c r="EG275" s="17">
        <f>FishAbundance!EG275</f>
        <v>0</v>
      </c>
      <c r="EH275" s="17">
        <f>FishAbundance!EH275</f>
        <v>0</v>
      </c>
      <c r="EI275" s="17">
        <f>FishAbundance!EI275</f>
        <v>0</v>
      </c>
      <c r="EJ275" s="17">
        <f>FishAbundance!EJ275</f>
        <v>2</v>
      </c>
      <c r="EK275" s="17">
        <f>FishAbundance!EK275</f>
        <v>3</v>
      </c>
      <c r="EL275" s="17">
        <f>FishAbundance!EL275</f>
        <v>0</v>
      </c>
      <c r="EM275" s="17">
        <f>FishAbundance!EM275</f>
        <v>2</v>
      </c>
      <c r="EN275" s="17">
        <f>FishAbundance!EN275</f>
        <v>0</v>
      </c>
      <c r="EO275" s="17">
        <f>FishAbundance!EO275</f>
        <v>0</v>
      </c>
      <c r="EP275" s="17">
        <f>FishAbundance!EP275</f>
        <v>0</v>
      </c>
      <c r="EQ275" s="17">
        <f>FishAbundance!EQ275</f>
        <v>0</v>
      </c>
      <c r="ER275" s="17">
        <f>FishAbundance!ER275</f>
        <v>2</v>
      </c>
      <c r="ES275" s="17">
        <f>FishAbundance!ES275</f>
        <v>1</v>
      </c>
      <c r="ET275" s="17">
        <f>FishAbundance!ET275</f>
        <v>0</v>
      </c>
      <c r="EU275" s="17">
        <f>FishAbundance!EU275</f>
        <v>0</v>
      </c>
      <c r="EV275" s="17">
        <f>FishAbundance!EV275</f>
        <v>0</v>
      </c>
      <c r="EW275" s="17">
        <f>FishAbundance!EW275</f>
        <v>0</v>
      </c>
      <c r="EX275" s="17">
        <f>FishAbundance!EX275</f>
        <v>0</v>
      </c>
      <c r="EY275" s="17">
        <f>FishAbundance!EY275</f>
        <v>0</v>
      </c>
      <c r="EZ275" s="17">
        <f>FishAbundance!EZ275</f>
        <v>0</v>
      </c>
      <c r="FA275" s="17">
        <f>FishAbundance!FA275</f>
        <v>2</v>
      </c>
      <c r="FB275" s="17">
        <f>FishAbundance!FB275</f>
        <v>0</v>
      </c>
      <c r="FC275" s="17">
        <f>FishAbundance!FC275</f>
        <v>0</v>
      </c>
      <c r="FE275" s="17">
        <f>VLOOKUP($A275, SiteInfo!$A$2:$R$480, MATCH(FishAbundancePRIMER!FE$1, SiteInfo!$A$1:$R$1,0), 0)</f>
        <v>12</v>
      </c>
      <c r="FF275" s="17">
        <f>VLOOKUP($A275, SiteInfo!$A$2:$R$480, MATCH(FishAbundancePRIMER!FF$1, SiteInfo!$A$1:$R$1,0), 0)</f>
        <v>5</v>
      </c>
      <c r="FG275" s="17">
        <f>VLOOKUP($A275, SiteInfo!$A$2:$R$480, MATCH(FishAbundancePRIMER!FG$1, SiteInfo!$A$1:$R$1,0), 0)</f>
        <v>2003</v>
      </c>
      <c r="FH275" s="17" t="str">
        <f>VLOOKUP($A275, SiteInfo!$A$2:$R$480, MATCH(FishAbundancePRIMER!FH$1, SiteInfo!$A$1:$R$1,0), 0)</f>
        <v>CD</v>
      </c>
      <c r="FI275" s="17">
        <f>VLOOKUP($A275, SiteInfo!$A$2:$R$480, MATCH(FishAbundancePRIMER!FI$1, SiteInfo!$A$1:$R$1,0), 0)</f>
        <v>1</v>
      </c>
      <c r="FJ275" s="17" t="str">
        <f>VLOOKUP($A275, SiteInfo!$A$2:$R$480, MATCH(FishAbundancePRIMER!FJ$1, SiteInfo!$A$1:$R$1,0), 0)</f>
        <v>PKI NE Tawhiti Rahi</v>
      </c>
      <c r="FK275" s="17" t="str">
        <f>VLOOKUP($A275, SiteInfo!$A$2:$R$480, MATCH(FishAbundancePRIMER!FK$1, SiteInfo!$A$1:$R$1,0), 0)</f>
        <v>Poor Knights Islands</v>
      </c>
      <c r="FL275" s="17" t="str">
        <f>VLOOKUP($A275, SiteInfo!$A$2:$R$480, MATCH(FishAbundancePRIMER!FL$1, SiteInfo!$A$1:$R$1,0), 0)</f>
        <v>PKI</v>
      </c>
      <c r="FM275" s="17" t="str">
        <f>VLOOKUP($A275, SiteInfo!$A$2:$R$480, MATCH(FishAbundancePRIMER!FM$1, SiteInfo!$A$1:$R$1,0), 0)</f>
        <v>Poor Knights Islands</v>
      </c>
      <c r="FN275" s="17" t="str">
        <f>VLOOKUP($A275, SiteInfo!$A$2:$R$480, MATCH(FishAbundancePRIMER!FN$1, SiteInfo!$A$1:$R$1,0), 0)</f>
        <v>Pk</v>
      </c>
      <c r="FO275" s="17" t="str">
        <f>VLOOKUP($A275, SiteInfo!$A$2:$R$480, MATCH(FishAbundancePRIMER!FO$1, SiteInfo!$A$1:$R$1,0), 0)</f>
        <v>NENI</v>
      </c>
    </row>
    <row r="276" spans="1:171" x14ac:dyDescent="0.25">
      <c r="A276" s="11" t="str">
        <f>FishAbundance!A276</f>
        <v>Pk25</v>
      </c>
      <c r="B276" s="17">
        <f>FishAbundance!B276</f>
        <v>0</v>
      </c>
      <c r="C276" s="17">
        <f>FishAbundance!C276</f>
        <v>0</v>
      </c>
      <c r="D276" s="17">
        <f>FishAbundance!D276</f>
        <v>0</v>
      </c>
      <c r="E276" s="17">
        <f>FishAbundance!E276</f>
        <v>0</v>
      </c>
      <c r="F276" s="17">
        <f>FishAbundance!F276</f>
        <v>0</v>
      </c>
      <c r="G276" s="17">
        <f>FishAbundance!G276</f>
        <v>0</v>
      </c>
      <c r="H276" s="17">
        <f>FishAbundance!H276</f>
        <v>0</v>
      </c>
      <c r="I276" s="17">
        <f>FishAbundance!I276</f>
        <v>0</v>
      </c>
      <c r="J276" s="17">
        <f>FishAbundance!J276</f>
        <v>0</v>
      </c>
      <c r="K276" s="17">
        <f>FishAbundance!K276</f>
        <v>0</v>
      </c>
      <c r="L276" s="17">
        <f>FishAbundance!L276</f>
        <v>1</v>
      </c>
      <c r="M276" s="17">
        <f>FishAbundance!M276</f>
        <v>0</v>
      </c>
      <c r="N276" s="17">
        <f>FishAbundance!N276</f>
        <v>1</v>
      </c>
      <c r="O276" s="17">
        <f>FishAbundance!O276</f>
        <v>0</v>
      </c>
      <c r="P276" s="17">
        <f>FishAbundance!P276</f>
        <v>0</v>
      </c>
      <c r="Q276" s="17">
        <f>FishAbundance!Q276</f>
        <v>0</v>
      </c>
      <c r="R276" s="17">
        <f>FishAbundance!R276</f>
        <v>0</v>
      </c>
      <c r="S276" s="17">
        <f>FishAbundance!S276</f>
        <v>0</v>
      </c>
      <c r="T276" s="17">
        <f>FishAbundance!T276</f>
        <v>0</v>
      </c>
      <c r="U276" s="17">
        <f>FishAbundance!U276</f>
        <v>0</v>
      </c>
      <c r="V276" s="17">
        <f>FishAbundance!V276</f>
        <v>0</v>
      </c>
      <c r="W276" s="17">
        <f>FishAbundance!W276</f>
        <v>0</v>
      </c>
      <c r="X276" s="17">
        <f>FishAbundance!X276</f>
        <v>0</v>
      </c>
      <c r="Y276" s="17">
        <f>FishAbundance!Y276</f>
        <v>0</v>
      </c>
      <c r="Z276" s="17">
        <f>FishAbundance!Z276</f>
        <v>0</v>
      </c>
      <c r="AA276" s="17">
        <f>FishAbundance!AA276</f>
        <v>0</v>
      </c>
      <c r="AB276" s="17">
        <f>FishAbundance!AB276</f>
        <v>0</v>
      </c>
      <c r="AC276" s="17">
        <f>FishAbundance!AC276</f>
        <v>0</v>
      </c>
      <c r="AD276" s="17">
        <f>FishAbundance!AD276</f>
        <v>0</v>
      </c>
      <c r="AE276" s="17">
        <f>FishAbundance!AE276</f>
        <v>0</v>
      </c>
      <c r="AF276" s="17">
        <f>FishAbundance!AF276</f>
        <v>0</v>
      </c>
      <c r="AG276" s="17">
        <f>FishAbundance!AG276</f>
        <v>0</v>
      </c>
      <c r="AH276" s="17">
        <f>FishAbundance!AH276</f>
        <v>0</v>
      </c>
      <c r="AI276" s="17">
        <f>FishAbundance!AI276</f>
        <v>0</v>
      </c>
      <c r="AJ276" s="17">
        <f>FishAbundance!AJ276</f>
        <v>0</v>
      </c>
      <c r="AK276" s="17">
        <f>FishAbundance!AK276</f>
        <v>0</v>
      </c>
      <c r="AL276" s="17">
        <f>FishAbundance!AL276</f>
        <v>2</v>
      </c>
      <c r="AM276" s="17">
        <f>FishAbundance!AM276</f>
        <v>0</v>
      </c>
      <c r="AN276" s="17">
        <f>FishAbundance!AN276</f>
        <v>0</v>
      </c>
      <c r="AO276" s="17">
        <f>FishAbundance!AO276</f>
        <v>0</v>
      </c>
      <c r="AP276" s="17">
        <f>FishAbundance!AP276</f>
        <v>0</v>
      </c>
      <c r="AQ276" s="17">
        <f>FishAbundance!AQ276</f>
        <v>0</v>
      </c>
      <c r="AR276" s="17">
        <f>FishAbundance!AR276</f>
        <v>0</v>
      </c>
      <c r="AS276" s="17">
        <f>FishAbundance!AS276</f>
        <v>1</v>
      </c>
      <c r="AT276" s="17">
        <f>FishAbundance!AT276</f>
        <v>3</v>
      </c>
      <c r="AU276" s="17">
        <f>FishAbundance!AU276</f>
        <v>0</v>
      </c>
      <c r="AV276" s="17">
        <f>FishAbundance!AV276</f>
        <v>0</v>
      </c>
      <c r="AW276" s="17">
        <f>FishAbundance!AW276</f>
        <v>0</v>
      </c>
      <c r="AX276" s="17">
        <f>FishAbundance!AX276</f>
        <v>2</v>
      </c>
      <c r="AY276" s="17">
        <f>FishAbundance!AY276</f>
        <v>0</v>
      </c>
      <c r="AZ276" s="17">
        <f>FishAbundance!AZ276</f>
        <v>0</v>
      </c>
      <c r="BA276" s="17">
        <f>FishAbundance!BA276</f>
        <v>3</v>
      </c>
      <c r="BB276" s="17">
        <f>FishAbundance!BB276</f>
        <v>0</v>
      </c>
      <c r="BC276" s="17">
        <f>FishAbundance!BC276</f>
        <v>0</v>
      </c>
      <c r="BD276" s="17">
        <f>FishAbundance!BD276</f>
        <v>2</v>
      </c>
      <c r="BE276" s="17">
        <f>FishAbundance!BE276</f>
        <v>0</v>
      </c>
      <c r="BF276" s="17">
        <f>FishAbundance!BF276</f>
        <v>0</v>
      </c>
      <c r="BG276" s="17">
        <f>FishAbundance!BG276</f>
        <v>0</v>
      </c>
      <c r="BH276" s="17">
        <f>FishAbundance!BH276</f>
        <v>0</v>
      </c>
      <c r="BI276" s="17">
        <f>FishAbundance!BI276</f>
        <v>0</v>
      </c>
      <c r="BJ276" s="17">
        <f>FishAbundance!BJ276</f>
        <v>3</v>
      </c>
      <c r="BK276" s="17">
        <f>FishAbundance!BK276</f>
        <v>0</v>
      </c>
      <c r="BL276" s="17">
        <f>FishAbundance!BL276</f>
        <v>0</v>
      </c>
      <c r="BM276" s="17">
        <f>FishAbundance!BM276</f>
        <v>0</v>
      </c>
      <c r="BN276" s="17">
        <f>FishAbundance!BN276</f>
        <v>0</v>
      </c>
      <c r="BO276" s="17">
        <f>FishAbundance!BO276</f>
        <v>0</v>
      </c>
      <c r="BP276" s="17">
        <f>FishAbundance!BP276</f>
        <v>0</v>
      </c>
      <c r="BQ276" s="17">
        <f>FishAbundance!BQ276</f>
        <v>0</v>
      </c>
      <c r="BR276" s="17">
        <f>FishAbundance!BR276</f>
        <v>0</v>
      </c>
      <c r="BS276" s="17">
        <f>FishAbundance!BS276</f>
        <v>3</v>
      </c>
      <c r="BT276" s="17">
        <f>FishAbundance!BT276</f>
        <v>0</v>
      </c>
      <c r="BU276" s="17">
        <f>FishAbundance!BU276</f>
        <v>0</v>
      </c>
      <c r="BV276" s="17">
        <f>FishAbundance!BV276</f>
        <v>0</v>
      </c>
      <c r="BW276" s="17">
        <f>FishAbundance!BW276</f>
        <v>0</v>
      </c>
      <c r="BX276" s="17">
        <f>FishAbundance!BX276</f>
        <v>0</v>
      </c>
      <c r="BY276" s="17">
        <f>FishAbundance!BY276</f>
        <v>0</v>
      </c>
      <c r="BZ276" s="17">
        <f>FishAbundance!BZ276</f>
        <v>0</v>
      </c>
      <c r="CA276" s="17">
        <f>FishAbundance!CA276</f>
        <v>0</v>
      </c>
      <c r="CB276" s="17">
        <f>FishAbundance!CB276</f>
        <v>0</v>
      </c>
      <c r="CC276" s="17">
        <f>FishAbundance!CC276</f>
        <v>0</v>
      </c>
      <c r="CD276" s="17">
        <f>FishAbundance!CD276</f>
        <v>0</v>
      </c>
      <c r="CE276" s="17">
        <f>FishAbundance!CE276</f>
        <v>0</v>
      </c>
      <c r="CF276" s="17">
        <f>FishAbundance!CF276</f>
        <v>0</v>
      </c>
      <c r="CG276" s="17">
        <f>FishAbundance!CG276</f>
        <v>4</v>
      </c>
      <c r="CH276" s="17">
        <f>FishAbundance!CH276</f>
        <v>0</v>
      </c>
      <c r="CI276" s="17">
        <f>FishAbundance!CI276</f>
        <v>0</v>
      </c>
      <c r="CJ276" s="17">
        <f>FishAbundance!CJ276</f>
        <v>2</v>
      </c>
      <c r="CK276" s="17">
        <f>FishAbundance!CK276</f>
        <v>0</v>
      </c>
      <c r="CL276" s="17">
        <f>FishAbundance!CL276</f>
        <v>0</v>
      </c>
      <c r="CM276" s="17">
        <f>FishAbundance!CM276</f>
        <v>0</v>
      </c>
      <c r="CN276" s="17">
        <f>FishAbundance!CN276</f>
        <v>1</v>
      </c>
      <c r="CO276" s="17">
        <f>FishAbundance!CO276</f>
        <v>1</v>
      </c>
      <c r="CP276" s="17">
        <f>FishAbundance!CP276</f>
        <v>0</v>
      </c>
      <c r="CQ276" s="17">
        <f>FishAbundance!CQ276</f>
        <v>0</v>
      </c>
      <c r="CR276" s="17">
        <f>FishAbundance!CR276</f>
        <v>0</v>
      </c>
      <c r="CS276" s="17">
        <f>FishAbundance!CS276</f>
        <v>2</v>
      </c>
      <c r="CT276" s="17">
        <f>FishAbundance!CT276</f>
        <v>2</v>
      </c>
      <c r="CU276" s="17">
        <f>FishAbundance!CU276</f>
        <v>0</v>
      </c>
      <c r="CV276" s="17">
        <f>FishAbundance!CV276</f>
        <v>0</v>
      </c>
      <c r="CW276" s="17">
        <f>FishAbundance!CW276</f>
        <v>0</v>
      </c>
      <c r="CX276" s="17">
        <f>FishAbundance!CX276</f>
        <v>0</v>
      </c>
      <c r="CY276" s="17">
        <f>FishAbundance!CY276</f>
        <v>0</v>
      </c>
      <c r="CZ276" s="17">
        <f>FishAbundance!CZ276</f>
        <v>0</v>
      </c>
      <c r="DA276" s="17">
        <f>FishAbundance!DA276</f>
        <v>0</v>
      </c>
      <c r="DB276" s="17">
        <f>FishAbundance!DB276</f>
        <v>0</v>
      </c>
      <c r="DC276" s="17">
        <f>FishAbundance!DC276</f>
        <v>1</v>
      </c>
      <c r="DD276" s="17">
        <f>FishAbundance!DD276</f>
        <v>0</v>
      </c>
      <c r="DE276" s="17">
        <f>FishAbundance!DE276</f>
        <v>2</v>
      </c>
      <c r="DF276" s="17">
        <f>FishAbundance!DF276</f>
        <v>2</v>
      </c>
      <c r="DG276" s="17">
        <f>FishAbundance!DG276</f>
        <v>0</v>
      </c>
      <c r="DH276" s="17">
        <f>FishAbundance!DH276</f>
        <v>0</v>
      </c>
      <c r="DI276" s="17">
        <f>FishAbundance!DI276</f>
        <v>0</v>
      </c>
      <c r="DJ276" s="17">
        <f>FishAbundance!DJ276</f>
        <v>0</v>
      </c>
      <c r="DK276" s="17">
        <f>FishAbundance!DK276</f>
        <v>2</v>
      </c>
      <c r="DL276" s="17">
        <f>FishAbundance!DL276</f>
        <v>0</v>
      </c>
      <c r="DM276" s="17">
        <f>FishAbundance!DM276</f>
        <v>0</v>
      </c>
      <c r="DN276" s="17">
        <f>FishAbundance!DN276</f>
        <v>0</v>
      </c>
      <c r="DO276" s="17">
        <f>FishAbundance!DO276</f>
        <v>0</v>
      </c>
      <c r="DP276" s="17">
        <f>FishAbundance!DP276</f>
        <v>0</v>
      </c>
      <c r="DQ276" s="17">
        <f>FishAbundance!DQ276</f>
        <v>0</v>
      </c>
      <c r="DR276" s="17">
        <f>FishAbundance!DR276</f>
        <v>0</v>
      </c>
      <c r="DS276" s="17">
        <f>FishAbundance!DS276</f>
        <v>0</v>
      </c>
      <c r="DT276" s="17">
        <f>FishAbundance!DT276</f>
        <v>0</v>
      </c>
      <c r="DU276" s="17">
        <f>FishAbundance!DU276</f>
        <v>0</v>
      </c>
      <c r="DV276" s="17">
        <f>FishAbundance!DV276</f>
        <v>0</v>
      </c>
      <c r="DW276" s="17">
        <f>FishAbundance!DW276</f>
        <v>0</v>
      </c>
      <c r="DX276" s="17">
        <f>FishAbundance!DX276</f>
        <v>0</v>
      </c>
      <c r="DY276" s="17">
        <f>FishAbundance!DY276</f>
        <v>0</v>
      </c>
      <c r="DZ276" s="17">
        <f>FishAbundance!DZ276</f>
        <v>0</v>
      </c>
      <c r="EA276" s="17">
        <f>FishAbundance!EA276</f>
        <v>0</v>
      </c>
      <c r="EB276" s="17">
        <f>FishAbundance!EB276</f>
        <v>0</v>
      </c>
      <c r="EC276" s="17">
        <f>FishAbundance!EC276</f>
        <v>0</v>
      </c>
      <c r="ED276" s="17">
        <f>FishAbundance!ED276</f>
        <v>0</v>
      </c>
      <c r="EE276" s="17">
        <f>FishAbundance!EE276</f>
        <v>0</v>
      </c>
      <c r="EF276" s="17">
        <f>FishAbundance!EF276</f>
        <v>0</v>
      </c>
      <c r="EG276" s="17">
        <f>FishAbundance!EG276</f>
        <v>0</v>
      </c>
      <c r="EH276" s="17">
        <f>FishAbundance!EH276</f>
        <v>0</v>
      </c>
      <c r="EI276" s="17">
        <f>FishAbundance!EI276</f>
        <v>0</v>
      </c>
      <c r="EJ276" s="17">
        <f>FishAbundance!EJ276</f>
        <v>1</v>
      </c>
      <c r="EK276" s="17">
        <f>FishAbundance!EK276</f>
        <v>2</v>
      </c>
      <c r="EL276" s="17">
        <f>FishAbundance!EL276</f>
        <v>3</v>
      </c>
      <c r="EM276" s="17">
        <f>FishAbundance!EM276</f>
        <v>3</v>
      </c>
      <c r="EN276" s="17">
        <f>FishAbundance!EN276</f>
        <v>0</v>
      </c>
      <c r="EO276" s="17">
        <f>FishAbundance!EO276</f>
        <v>2</v>
      </c>
      <c r="EP276" s="17">
        <f>FishAbundance!EP276</f>
        <v>0</v>
      </c>
      <c r="EQ276" s="17">
        <f>FishAbundance!EQ276</f>
        <v>0</v>
      </c>
      <c r="ER276" s="17">
        <f>FishAbundance!ER276</f>
        <v>2</v>
      </c>
      <c r="ES276" s="17">
        <f>FishAbundance!ES276</f>
        <v>2</v>
      </c>
      <c r="ET276" s="17">
        <f>FishAbundance!ET276</f>
        <v>0</v>
      </c>
      <c r="EU276" s="17">
        <f>FishAbundance!EU276</f>
        <v>0</v>
      </c>
      <c r="EV276" s="17">
        <f>FishAbundance!EV276</f>
        <v>0</v>
      </c>
      <c r="EW276" s="17">
        <f>FishAbundance!EW276</f>
        <v>0</v>
      </c>
      <c r="EX276" s="17">
        <f>FishAbundance!EX276</f>
        <v>2</v>
      </c>
      <c r="EY276" s="17">
        <f>FishAbundance!EY276</f>
        <v>0</v>
      </c>
      <c r="EZ276" s="17">
        <f>FishAbundance!EZ276</f>
        <v>0</v>
      </c>
      <c r="FA276" s="17">
        <f>FishAbundance!FA276</f>
        <v>0</v>
      </c>
      <c r="FB276" s="17">
        <f>FishAbundance!FB276</f>
        <v>0</v>
      </c>
      <c r="FC276" s="17">
        <f>FishAbundance!FC276</f>
        <v>0</v>
      </c>
      <c r="FE276" s="17">
        <f>VLOOKUP($A276, SiteInfo!$A$2:$R$480, MATCH(FishAbundancePRIMER!FE$1, SiteInfo!$A$1:$R$1,0), 0)</f>
        <v>12</v>
      </c>
      <c r="FF276" s="17">
        <f>VLOOKUP($A276, SiteInfo!$A$2:$R$480, MATCH(FishAbundancePRIMER!FF$1, SiteInfo!$A$1:$R$1,0), 0)</f>
        <v>5</v>
      </c>
      <c r="FG276" s="17">
        <f>VLOOKUP($A276, SiteInfo!$A$2:$R$480, MATCH(FishAbundancePRIMER!FG$1, SiteInfo!$A$1:$R$1,0), 0)</f>
        <v>2003</v>
      </c>
      <c r="FH276" s="17" t="str">
        <f>VLOOKUP($A276, SiteInfo!$A$2:$R$480, MATCH(FishAbundancePRIMER!FH$1, SiteInfo!$A$1:$R$1,0), 0)</f>
        <v>CD</v>
      </c>
      <c r="FI276" s="17">
        <f>VLOOKUP($A276, SiteInfo!$A$2:$R$480, MATCH(FishAbundancePRIMER!FI$1, SiteInfo!$A$1:$R$1,0), 0)</f>
        <v>1</v>
      </c>
      <c r="FJ276" s="17" t="str">
        <f>VLOOKUP($A276, SiteInfo!$A$2:$R$480, MATCH(FishAbundancePRIMER!FJ$1, SiteInfo!$A$1:$R$1,0), 0)</f>
        <v>PKI NE Tawhiti Rahi</v>
      </c>
      <c r="FK276" s="17" t="str">
        <f>VLOOKUP($A276, SiteInfo!$A$2:$R$480, MATCH(FishAbundancePRIMER!FK$1, SiteInfo!$A$1:$R$1,0), 0)</f>
        <v>Poor Knights Islands</v>
      </c>
      <c r="FL276" s="17" t="str">
        <f>VLOOKUP($A276, SiteInfo!$A$2:$R$480, MATCH(FishAbundancePRIMER!FL$1, SiteInfo!$A$1:$R$1,0), 0)</f>
        <v>PKI</v>
      </c>
      <c r="FM276" s="17" t="str">
        <f>VLOOKUP($A276, SiteInfo!$A$2:$R$480, MATCH(FishAbundancePRIMER!FM$1, SiteInfo!$A$1:$R$1,0), 0)</f>
        <v>Poor Knights Islands</v>
      </c>
      <c r="FN276" s="17" t="str">
        <f>VLOOKUP($A276, SiteInfo!$A$2:$R$480, MATCH(FishAbundancePRIMER!FN$1, SiteInfo!$A$1:$R$1,0), 0)</f>
        <v>Pk</v>
      </c>
      <c r="FO276" s="17" t="str">
        <f>VLOOKUP($A276, SiteInfo!$A$2:$R$480, MATCH(FishAbundancePRIMER!FO$1, SiteInfo!$A$1:$R$1,0), 0)</f>
        <v>NENI</v>
      </c>
    </row>
    <row r="277" spans="1:171" x14ac:dyDescent="0.25">
      <c r="A277" s="11" t="str">
        <f>FishAbundance!A277</f>
        <v>Pk26</v>
      </c>
      <c r="B277" s="17">
        <f>FishAbundance!B277</f>
        <v>0</v>
      </c>
      <c r="C277" s="17">
        <f>FishAbundance!C277</f>
        <v>0</v>
      </c>
      <c r="D277" s="17">
        <f>FishAbundance!D277</f>
        <v>0</v>
      </c>
      <c r="E277" s="17">
        <f>FishAbundance!E277</f>
        <v>0</v>
      </c>
      <c r="F277" s="17">
        <f>FishAbundance!F277</f>
        <v>0</v>
      </c>
      <c r="G277" s="17">
        <f>FishAbundance!G277</f>
        <v>0</v>
      </c>
      <c r="H277" s="17">
        <f>FishAbundance!H277</f>
        <v>1</v>
      </c>
      <c r="I277" s="17">
        <f>FishAbundance!I277</f>
        <v>1</v>
      </c>
      <c r="J277" s="17">
        <f>FishAbundance!J277</f>
        <v>0</v>
      </c>
      <c r="K277" s="17">
        <f>FishAbundance!K277</f>
        <v>1</v>
      </c>
      <c r="L277" s="17">
        <f>FishAbundance!L277</f>
        <v>0</v>
      </c>
      <c r="M277" s="17">
        <f>FishAbundance!M277</f>
        <v>1</v>
      </c>
      <c r="N277" s="17">
        <f>FishAbundance!N277</f>
        <v>0</v>
      </c>
      <c r="O277" s="17">
        <f>FishAbundance!O277</f>
        <v>0</v>
      </c>
      <c r="P277" s="17">
        <f>FishAbundance!P277</f>
        <v>0</v>
      </c>
      <c r="Q277" s="17">
        <f>FishAbundance!Q277</f>
        <v>0</v>
      </c>
      <c r="R277" s="17">
        <f>FishAbundance!R277</f>
        <v>0</v>
      </c>
      <c r="S277" s="17">
        <f>FishAbundance!S277</f>
        <v>0</v>
      </c>
      <c r="T277" s="17">
        <f>FishAbundance!T277</f>
        <v>0</v>
      </c>
      <c r="U277" s="17">
        <f>FishAbundance!U277</f>
        <v>0</v>
      </c>
      <c r="V277" s="17">
        <f>FishAbundance!V277</f>
        <v>1</v>
      </c>
      <c r="W277" s="17">
        <f>FishAbundance!W277</f>
        <v>0</v>
      </c>
      <c r="X277" s="17">
        <f>FishAbundance!X277</f>
        <v>0</v>
      </c>
      <c r="Y277" s="17">
        <f>FishAbundance!Y277</f>
        <v>0</v>
      </c>
      <c r="Z277" s="17">
        <f>FishAbundance!Z277</f>
        <v>0</v>
      </c>
      <c r="AA277" s="17">
        <f>FishAbundance!AA277</f>
        <v>2</v>
      </c>
      <c r="AB277" s="17">
        <f>FishAbundance!AB277</f>
        <v>0</v>
      </c>
      <c r="AC277" s="17">
        <f>FishAbundance!AC277</f>
        <v>0</v>
      </c>
      <c r="AD277" s="17">
        <f>FishAbundance!AD277</f>
        <v>0</v>
      </c>
      <c r="AE277" s="17">
        <f>FishAbundance!AE277</f>
        <v>0</v>
      </c>
      <c r="AF277" s="17">
        <f>FishAbundance!AF277</f>
        <v>0</v>
      </c>
      <c r="AG277" s="17">
        <f>FishAbundance!AG277</f>
        <v>0</v>
      </c>
      <c r="AH277" s="17">
        <f>FishAbundance!AH277</f>
        <v>0</v>
      </c>
      <c r="AI277" s="17">
        <f>FishAbundance!AI277</f>
        <v>0</v>
      </c>
      <c r="AJ277" s="17">
        <f>FishAbundance!AJ277</f>
        <v>0</v>
      </c>
      <c r="AK277" s="17">
        <f>FishAbundance!AK277</f>
        <v>0</v>
      </c>
      <c r="AL277" s="17">
        <f>FishAbundance!AL277</f>
        <v>2</v>
      </c>
      <c r="AM277" s="17">
        <f>FishAbundance!AM277</f>
        <v>0</v>
      </c>
      <c r="AN277" s="17">
        <f>FishAbundance!AN277</f>
        <v>0</v>
      </c>
      <c r="AO277" s="17">
        <f>FishAbundance!AO277</f>
        <v>0</v>
      </c>
      <c r="AP277" s="17">
        <f>FishAbundance!AP277</f>
        <v>0</v>
      </c>
      <c r="AQ277" s="17">
        <f>FishAbundance!AQ277</f>
        <v>0</v>
      </c>
      <c r="AR277" s="17">
        <f>FishAbundance!AR277</f>
        <v>0</v>
      </c>
      <c r="AS277" s="17">
        <f>FishAbundance!AS277</f>
        <v>2</v>
      </c>
      <c r="AT277" s="17">
        <f>FishAbundance!AT277</f>
        <v>3</v>
      </c>
      <c r="AU277" s="17">
        <f>FishAbundance!AU277</f>
        <v>0</v>
      </c>
      <c r="AV277" s="17">
        <f>FishAbundance!AV277</f>
        <v>0</v>
      </c>
      <c r="AW277" s="17">
        <f>FishAbundance!AW277</f>
        <v>0</v>
      </c>
      <c r="AX277" s="17">
        <f>FishAbundance!AX277</f>
        <v>2</v>
      </c>
      <c r="AY277" s="17">
        <f>FishAbundance!AY277</f>
        <v>0</v>
      </c>
      <c r="AZ277" s="17">
        <f>FishAbundance!AZ277</f>
        <v>0</v>
      </c>
      <c r="BA277" s="17">
        <f>FishAbundance!BA277</f>
        <v>0</v>
      </c>
      <c r="BB277" s="17">
        <f>FishAbundance!BB277</f>
        <v>0</v>
      </c>
      <c r="BC277" s="17">
        <f>FishAbundance!BC277</f>
        <v>1</v>
      </c>
      <c r="BD277" s="17">
        <f>FishAbundance!BD277</f>
        <v>1</v>
      </c>
      <c r="BE277" s="17">
        <f>FishAbundance!BE277</f>
        <v>0</v>
      </c>
      <c r="BF277" s="17">
        <f>FishAbundance!BF277</f>
        <v>0</v>
      </c>
      <c r="BG277" s="17">
        <f>FishAbundance!BG277</f>
        <v>0</v>
      </c>
      <c r="BH277" s="17">
        <f>FishAbundance!BH277</f>
        <v>0</v>
      </c>
      <c r="BI277" s="17">
        <f>FishAbundance!BI277</f>
        <v>0</v>
      </c>
      <c r="BJ277" s="17">
        <f>FishAbundance!BJ277</f>
        <v>3</v>
      </c>
      <c r="BK277" s="17">
        <f>FishAbundance!BK277</f>
        <v>3</v>
      </c>
      <c r="BL277" s="17">
        <f>FishAbundance!BL277</f>
        <v>0</v>
      </c>
      <c r="BM277" s="17">
        <f>FishAbundance!BM277</f>
        <v>0</v>
      </c>
      <c r="BN277" s="17">
        <f>FishAbundance!BN277</f>
        <v>0</v>
      </c>
      <c r="BO277" s="17">
        <f>FishAbundance!BO277</f>
        <v>3</v>
      </c>
      <c r="BP277" s="17">
        <f>FishAbundance!BP277</f>
        <v>0</v>
      </c>
      <c r="BQ277" s="17">
        <f>FishAbundance!BQ277</f>
        <v>0</v>
      </c>
      <c r="BR277" s="17">
        <f>FishAbundance!BR277</f>
        <v>2</v>
      </c>
      <c r="BS277" s="17">
        <f>FishAbundance!BS277</f>
        <v>3</v>
      </c>
      <c r="BT277" s="17">
        <f>FishAbundance!BT277</f>
        <v>0</v>
      </c>
      <c r="BU277" s="17">
        <f>FishAbundance!BU277</f>
        <v>0</v>
      </c>
      <c r="BV277" s="17">
        <f>FishAbundance!BV277</f>
        <v>0</v>
      </c>
      <c r="BW277" s="17">
        <f>FishAbundance!BW277</f>
        <v>0</v>
      </c>
      <c r="BX277" s="17">
        <f>FishAbundance!BX277</f>
        <v>0</v>
      </c>
      <c r="BY277" s="17">
        <f>FishAbundance!BY277</f>
        <v>0</v>
      </c>
      <c r="BZ277" s="17">
        <f>FishAbundance!BZ277</f>
        <v>0</v>
      </c>
      <c r="CA277" s="17">
        <f>FishAbundance!CA277</f>
        <v>0</v>
      </c>
      <c r="CB277" s="17">
        <f>FishAbundance!CB277</f>
        <v>0</v>
      </c>
      <c r="CC277" s="17">
        <f>FishAbundance!CC277</f>
        <v>0</v>
      </c>
      <c r="CD277" s="17">
        <f>FishAbundance!CD277</f>
        <v>0</v>
      </c>
      <c r="CE277" s="17">
        <f>FishAbundance!CE277</f>
        <v>1</v>
      </c>
      <c r="CF277" s="17">
        <f>FishAbundance!CF277</f>
        <v>0</v>
      </c>
      <c r="CG277" s="17">
        <f>FishAbundance!CG277</f>
        <v>4</v>
      </c>
      <c r="CH277" s="17">
        <f>FishAbundance!CH277</f>
        <v>0</v>
      </c>
      <c r="CI277" s="17">
        <f>FishAbundance!CI277</f>
        <v>0</v>
      </c>
      <c r="CJ277" s="17">
        <f>FishAbundance!CJ277</f>
        <v>2</v>
      </c>
      <c r="CK277" s="17">
        <f>FishAbundance!CK277</f>
        <v>0</v>
      </c>
      <c r="CL277" s="17">
        <f>FishAbundance!CL277</f>
        <v>0</v>
      </c>
      <c r="CM277" s="17">
        <f>FishAbundance!CM277</f>
        <v>0</v>
      </c>
      <c r="CN277" s="17">
        <f>FishAbundance!CN277</f>
        <v>0</v>
      </c>
      <c r="CO277" s="17">
        <f>FishAbundance!CO277</f>
        <v>0</v>
      </c>
      <c r="CP277" s="17">
        <f>FishAbundance!CP277</f>
        <v>0</v>
      </c>
      <c r="CQ277" s="17">
        <f>FishAbundance!CQ277</f>
        <v>0</v>
      </c>
      <c r="CR277" s="17">
        <f>FishAbundance!CR277</f>
        <v>0</v>
      </c>
      <c r="CS277" s="17">
        <f>FishAbundance!CS277</f>
        <v>2</v>
      </c>
      <c r="CT277" s="17">
        <f>FishAbundance!CT277</f>
        <v>3</v>
      </c>
      <c r="CU277" s="17">
        <f>FishAbundance!CU277</f>
        <v>0</v>
      </c>
      <c r="CV277" s="17">
        <f>FishAbundance!CV277</f>
        <v>0</v>
      </c>
      <c r="CW277" s="17">
        <f>FishAbundance!CW277</f>
        <v>0</v>
      </c>
      <c r="CX277" s="17">
        <f>FishAbundance!CX277</f>
        <v>0</v>
      </c>
      <c r="CY277" s="17">
        <f>FishAbundance!CY277</f>
        <v>0</v>
      </c>
      <c r="CZ277" s="17">
        <f>FishAbundance!CZ277</f>
        <v>0</v>
      </c>
      <c r="DA277" s="17">
        <f>FishAbundance!DA277</f>
        <v>0</v>
      </c>
      <c r="DB277" s="17">
        <f>FishAbundance!DB277</f>
        <v>0</v>
      </c>
      <c r="DC277" s="17">
        <f>FishAbundance!DC277</f>
        <v>0</v>
      </c>
      <c r="DD277" s="17">
        <f>FishAbundance!DD277</f>
        <v>0</v>
      </c>
      <c r="DE277" s="17">
        <f>FishAbundance!DE277</f>
        <v>2</v>
      </c>
      <c r="DF277" s="17">
        <f>FishAbundance!DF277</f>
        <v>0</v>
      </c>
      <c r="DG277" s="17">
        <f>FishAbundance!DG277</f>
        <v>2</v>
      </c>
      <c r="DH277" s="17">
        <f>FishAbundance!DH277</f>
        <v>0</v>
      </c>
      <c r="DI277" s="17">
        <f>FishAbundance!DI277</f>
        <v>2</v>
      </c>
      <c r="DJ277" s="17">
        <f>FishAbundance!DJ277</f>
        <v>1</v>
      </c>
      <c r="DK277" s="17">
        <f>FishAbundance!DK277</f>
        <v>2</v>
      </c>
      <c r="DL277" s="17">
        <f>FishAbundance!DL277</f>
        <v>0</v>
      </c>
      <c r="DM277" s="17">
        <f>FishAbundance!DM277</f>
        <v>0</v>
      </c>
      <c r="DN277" s="17">
        <f>FishAbundance!DN277</f>
        <v>0</v>
      </c>
      <c r="DO277" s="17">
        <f>FishAbundance!DO277</f>
        <v>0</v>
      </c>
      <c r="DP277" s="17">
        <f>FishAbundance!DP277</f>
        <v>0</v>
      </c>
      <c r="DQ277" s="17">
        <f>FishAbundance!DQ277</f>
        <v>0</v>
      </c>
      <c r="DR277" s="17">
        <f>FishAbundance!DR277</f>
        <v>0</v>
      </c>
      <c r="DS277" s="17">
        <f>FishAbundance!DS277</f>
        <v>1</v>
      </c>
      <c r="DT277" s="17">
        <f>FishAbundance!DT277</f>
        <v>0</v>
      </c>
      <c r="DU277" s="17">
        <f>FishAbundance!DU277</f>
        <v>0</v>
      </c>
      <c r="DV277" s="17">
        <f>FishAbundance!DV277</f>
        <v>0</v>
      </c>
      <c r="DW277" s="17">
        <f>FishAbundance!DW277</f>
        <v>0</v>
      </c>
      <c r="DX277" s="17">
        <f>FishAbundance!DX277</f>
        <v>0</v>
      </c>
      <c r="DY277" s="17">
        <f>FishAbundance!DY277</f>
        <v>0</v>
      </c>
      <c r="DZ277" s="17">
        <f>FishAbundance!DZ277</f>
        <v>0</v>
      </c>
      <c r="EA277" s="17">
        <f>FishAbundance!EA277</f>
        <v>0</v>
      </c>
      <c r="EB277" s="17">
        <f>FishAbundance!EB277</f>
        <v>0</v>
      </c>
      <c r="EC277" s="17">
        <f>FishAbundance!EC277</f>
        <v>0</v>
      </c>
      <c r="ED277" s="17">
        <f>FishAbundance!ED277</f>
        <v>0</v>
      </c>
      <c r="EE277" s="17">
        <f>FishAbundance!EE277</f>
        <v>0</v>
      </c>
      <c r="EF277" s="17">
        <f>FishAbundance!EF277</f>
        <v>0</v>
      </c>
      <c r="EG277" s="17">
        <f>FishAbundance!EG277</f>
        <v>0</v>
      </c>
      <c r="EH277" s="17">
        <f>FishAbundance!EH277</f>
        <v>0</v>
      </c>
      <c r="EI277" s="17">
        <f>FishAbundance!EI277</f>
        <v>0</v>
      </c>
      <c r="EJ277" s="17">
        <f>FishAbundance!EJ277</f>
        <v>0</v>
      </c>
      <c r="EK277" s="17">
        <f>FishAbundance!EK277</f>
        <v>2</v>
      </c>
      <c r="EL277" s="17">
        <f>FishAbundance!EL277</f>
        <v>2</v>
      </c>
      <c r="EM277" s="17">
        <f>FishAbundance!EM277</f>
        <v>3</v>
      </c>
      <c r="EN277" s="17">
        <f>FishAbundance!EN277</f>
        <v>0</v>
      </c>
      <c r="EO277" s="17">
        <f>FishAbundance!EO277</f>
        <v>0</v>
      </c>
      <c r="EP277" s="17">
        <f>FishAbundance!EP277</f>
        <v>0</v>
      </c>
      <c r="EQ277" s="17">
        <f>FishAbundance!EQ277</f>
        <v>0</v>
      </c>
      <c r="ER277" s="17">
        <f>FishAbundance!ER277</f>
        <v>3</v>
      </c>
      <c r="ES277" s="17">
        <f>FishAbundance!ES277</f>
        <v>2</v>
      </c>
      <c r="ET277" s="17">
        <f>FishAbundance!ET277</f>
        <v>0</v>
      </c>
      <c r="EU277" s="17">
        <f>FishAbundance!EU277</f>
        <v>0</v>
      </c>
      <c r="EV277" s="17">
        <f>FishAbundance!EV277</f>
        <v>0</v>
      </c>
      <c r="EW277" s="17">
        <f>FishAbundance!EW277</f>
        <v>0</v>
      </c>
      <c r="EX277" s="17">
        <f>FishAbundance!EX277</f>
        <v>2</v>
      </c>
      <c r="EY277" s="17">
        <f>FishAbundance!EY277</f>
        <v>0</v>
      </c>
      <c r="EZ277" s="17">
        <f>FishAbundance!EZ277</f>
        <v>0</v>
      </c>
      <c r="FA277" s="17">
        <f>FishAbundance!FA277</f>
        <v>2</v>
      </c>
      <c r="FB277" s="17">
        <f>FishAbundance!FB277</f>
        <v>0</v>
      </c>
      <c r="FC277" s="17">
        <f>FishAbundance!FC277</f>
        <v>0</v>
      </c>
      <c r="FE277" s="17">
        <f>VLOOKUP($A277, SiteInfo!$A$2:$R$480, MATCH(FishAbundancePRIMER!FE$1, SiteInfo!$A$1:$R$1,0), 0)</f>
        <v>13</v>
      </c>
      <c r="FF277" s="17">
        <f>VLOOKUP($A277, SiteInfo!$A$2:$R$480, MATCH(FishAbundancePRIMER!FF$1, SiteInfo!$A$1:$R$1,0), 0)</f>
        <v>5</v>
      </c>
      <c r="FG277" s="17">
        <f>VLOOKUP($A277, SiteInfo!$A$2:$R$480, MATCH(FishAbundancePRIMER!FG$1, SiteInfo!$A$1:$R$1,0), 0)</f>
        <v>2003</v>
      </c>
      <c r="FH277" s="17" t="str">
        <f>VLOOKUP($A277, SiteInfo!$A$2:$R$480, MATCH(FishAbundancePRIMER!FH$1, SiteInfo!$A$1:$R$1,0), 0)</f>
        <v>CD</v>
      </c>
      <c r="FI277" s="17">
        <f>VLOOKUP($A277, SiteInfo!$A$2:$R$480, MATCH(FishAbundancePRIMER!FI$1, SiteInfo!$A$1:$R$1,0), 0)</f>
        <v>1</v>
      </c>
      <c r="FJ277" s="17" t="str">
        <f>VLOOKUP($A277, SiteInfo!$A$2:$R$480, MATCH(FishAbundancePRIMER!FJ$1, SiteInfo!$A$1:$R$1,0), 0)</f>
        <v>PKI W Aorangi</v>
      </c>
      <c r="FK277" s="17" t="str">
        <f>VLOOKUP($A277, SiteInfo!$A$2:$R$480, MATCH(FishAbundancePRIMER!FK$1, SiteInfo!$A$1:$R$1,0), 0)</f>
        <v>Poor Knights Islands</v>
      </c>
      <c r="FL277" s="17" t="str">
        <f>VLOOKUP($A277, SiteInfo!$A$2:$R$480, MATCH(FishAbundancePRIMER!FL$1, SiteInfo!$A$1:$R$1,0), 0)</f>
        <v>PKI</v>
      </c>
      <c r="FM277" s="17" t="str">
        <f>VLOOKUP($A277, SiteInfo!$A$2:$R$480, MATCH(FishAbundancePRIMER!FM$1, SiteInfo!$A$1:$R$1,0), 0)</f>
        <v>Poor Knights Islands</v>
      </c>
      <c r="FN277" s="17" t="str">
        <f>VLOOKUP($A277, SiteInfo!$A$2:$R$480, MATCH(FishAbundancePRIMER!FN$1, SiteInfo!$A$1:$R$1,0), 0)</f>
        <v>Pk</v>
      </c>
      <c r="FO277" s="17" t="str">
        <f>VLOOKUP($A277, SiteInfo!$A$2:$R$480, MATCH(FishAbundancePRIMER!FO$1, SiteInfo!$A$1:$R$1,0), 0)</f>
        <v>NENI</v>
      </c>
    </row>
    <row r="278" spans="1:171" x14ac:dyDescent="0.25">
      <c r="A278" s="11" t="str">
        <f>FishAbundance!A278</f>
        <v>Pk27</v>
      </c>
      <c r="B278" s="17">
        <f>FishAbundance!B278</f>
        <v>0</v>
      </c>
      <c r="C278" s="17">
        <f>FishAbundance!C278</f>
        <v>0</v>
      </c>
      <c r="D278" s="17">
        <f>FishAbundance!D278</f>
        <v>0</v>
      </c>
      <c r="E278" s="17">
        <f>FishAbundance!E278</f>
        <v>0</v>
      </c>
      <c r="F278" s="17">
        <f>FishAbundance!F278</f>
        <v>0</v>
      </c>
      <c r="G278" s="17">
        <f>FishAbundance!G278</f>
        <v>0</v>
      </c>
      <c r="H278" s="17">
        <f>FishAbundance!H278</f>
        <v>0</v>
      </c>
      <c r="I278" s="17">
        <f>FishAbundance!I278</f>
        <v>0</v>
      </c>
      <c r="J278" s="17">
        <f>FishAbundance!J278</f>
        <v>0</v>
      </c>
      <c r="K278" s="17">
        <f>FishAbundance!K278</f>
        <v>1</v>
      </c>
      <c r="L278" s="17">
        <f>FishAbundance!L278</f>
        <v>1</v>
      </c>
      <c r="M278" s="17">
        <f>FishAbundance!M278</f>
        <v>0</v>
      </c>
      <c r="N278" s="17">
        <f>FishAbundance!N278</f>
        <v>1</v>
      </c>
      <c r="O278" s="17">
        <f>FishAbundance!O278</f>
        <v>0</v>
      </c>
      <c r="P278" s="17">
        <f>FishAbundance!P278</f>
        <v>0</v>
      </c>
      <c r="Q278" s="17">
        <f>FishAbundance!Q278</f>
        <v>0</v>
      </c>
      <c r="R278" s="17">
        <f>FishAbundance!R278</f>
        <v>0</v>
      </c>
      <c r="S278" s="17">
        <f>FishAbundance!S278</f>
        <v>0</v>
      </c>
      <c r="T278" s="17">
        <f>FishAbundance!T278</f>
        <v>0</v>
      </c>
      <c r="U278" s="17">
        <f>FishAbundance!U278</f>
        <v>0</v>
      </c>
      <c r="V278" s="17">
        <f>FishAbundance!V278</f>
        <v>0</v>
      </c>
      <c r="W278" s="17">
        <f>FishAbundance!W278</f>
        <v>0</v>
      </c>
      <c r="X278" s="17">
        <f>FishAbundance!X278</f>
        <v>0</v>
      </c>
      <c r="Y278" s="17">
        <f>FishAbundance!Y278</f>
        <v>0</v>
      </c>
      <c r="Z278" s="17">
        <f>FishAbundance!Z278</f>
        <v>0</v>
      </c>
      <c r="AA278" s="17">
        <f>FishAbundance!AA278</f>
        <v>2</v>
      </c>
      <c r="AB278" s="17">
        <f>FishAbundance!AB278</f>
        <v>0</v>
      </c>
      <c r="AC278" s="17">
        <f>FishAbundance!AC278</f>
        <v>0</v>
      </c>
      <c r="AD278" s="17">
        <f>FishAbundance!AD278</f>
        <v>0</v>
      </c>
      <c r="AE278" s="17">
        <f>FishAbundance!AE278</f>
        <v>1</v>
      </c>
      <c r="AF278" s="17">
        <f>FishAbundance!AF278</f>
        <v>0</v>
      </c>
      <c r="AG278" s="17">
        <f>FishAbundance!AG278</f>
        <v>0</v>
      </c>
      <c r="AH278" s="17">
        <f>FishAbundance!AH278</f>
        <v>0</v>
      </c>
      <c r="AI278" s="17">
        <f>FishAbundance!AI278</f>
        <v>0</v>
      </c>
      <c r="AJ278" s="17">
        <f>FishAbundance!AJ278</f>
        <v>0</v>
      </c>
      <c r="AK278" s="17">
        <f>FishAbundance!AK278</f>
        <v>0</v>
      </c>
      <c r="AL278" s="17">
        <f>FishAbundance!AL278</f>
        <v>2</v>
      </c>
      <c r="AM278" s="17">
        <f>FishAbundance!AM278</f>
        <v>0</v>
      </c>
      <c r="AN278" s="17">
        <f>FishAbundance!AN278</f>
        <v>0</v>
      </c>
      <c r="AO278" s="17">
        <f>FishAbundance!AO278</f>
        <v>0</v>
      </c>
      <c r="AP278" s="17">
        <f>FishAbundance!AP278</f>
        <v>0</v>
      </c>
      <c r="AQ278" s="17">
        <f>FishAbundance!AQ278</f>
        <v>0</v>
      </c>
      <c r="AR278" s="17">
        <f>FishAbundance!AR278</f>
        <v>0</v>
      </c>
      <c r="AS278" s="17">
        <f>FishAbundance!AS278</f>
        <v>1</v>
      </c>
      <c r="AT278" s="17">
        <f>FishAbundance!AT278</f>
        <v>1</v>
      </c>
      <c r="AU278" s="17">
        <f>FishAbundance!AU278</f>
        <v>0</v>
      </c>
      <c r="AV278" s="17">
        <f>FishAbundance!AV278</f>
        <v>0</v>
      </c>
      <c r="AW278" s="17">
        <f>FishAbundance!AW278</f>
        <v>0</v>
      </c>
      <c r="AX278" s="17">
        <f>FishAbundance!AX278</f>
        <v>2</v>
      </c>
      <c r="AY278" s="17">
        <f>FishAbundance!AY278</f>
        <v>0</v>
      </c>
      <c r="AZ278" s="17">
        <f>FishAbundance!AZ278</f>
        <v>0</v>
      </c>
      <c r="BA278" s="17">
        <f>FishAbundance!BA278</f>
        <v>0</v>
      </c>
      <c r="BB278" s="17">
        <f>FishAbundance!BB278</f>
        <v>0</v>
      </c>
      <c r="BC278" s="17">
        <f>FishAbundance!BC278</f>
        <v>3</v>
      </c>
      <c r="BD278" s="17">
        <f>FishAbundance!BD278</f>
        <v>2</v>
      </c>
      <c r="BE278" s="17">
        <f>FishAbundance!BE278</f>
        <v>0</v>
      </c>
      <c r="BF278" s="17">
        <f>FishAbundance!BF278</f>
        <v>0</v>
      </c>
      <c r="BG278" s="17">
        <f>FishAbundance!BG278</f>
        <v>0</v>
      </c>
      <c r="BH278" s="17">
        <f>FishAbundance!BH278</f>
        <v>0</v>
      </c>
      <c r="BI278" s="17">
        <f>FishAbundance!BI278</f>
        <v>0</v>
      </c>
      <c r="BJ278" s="17">
        <f>FishAbundance!BJ278</f>
        <v>3</v>
      </c>
      <c r="BK278" s="17">
        <f>FishAbundance!BK278</f>
        <v>2</v>
      </c>
      <c r="BL278" s="17">
        <f>FishAbundance!BL278</f>
        <v>0</v>
      </c>
      <c r="BM278" s="17">
        <f>FishAbundance!BM278</f>
        <v>0</v>
      </c>
      <c r="BN278" s="17">
        <f>FishAbundance!BN278</f>
        <v>0</v>
      </c>
      <c r="BO278" s="17">
        <f>FishAbundance!BO278</f>
        <v>3</v>
      </c>
      <c r="BP278" s="17">
        <f>FishAbundance!BP278</f>
        <v>0</v>
      </c>
      <c r="BQ278" s="17">
        <f>FishAbundance!BQ278</f>
        <v>0</v>
      </c>
      <c r="BR278" s="17">
        <f>FishAbundance!BR278</f>
        <v>0</v>
      </c>
      <c r="BS278" s="17">
        <f>FishAbundance!BS278</f>
        <v>3</v>
      </c>
      <c r="BT278" s="17">
        <f>FishAbundance!BT278</f>
        <v>0</v>
      </c>
      <c r="BU278" s="17">
        <f>FishAbundance!BU278</f>
        <v>0</v>
      </c>
      <c r="BV278" s="17">
        <f>FishAbundance!BV278</f>
        <v>0</v>
      </c>
      <c r="BW278" s="17">
        <f>FishAbundance!BW278</f>
        <v>0</v>
      </c>
      <c r="BX278" s="17">
        <f>FishAbundance!BX278</f>
        <v>0</v>
      </c>
      <c r="BY278" s="17">
        <f>FishAbundance!BY278</f>
        <v>0</v>
      </c>
      <c r="BZ278" s="17">
        <f>FishAbundance!BZ278</f>
        <v>0</v>
      </c>
      <c r="CA278" s="17">
        <f>FishAbundance!CA278</f>
        <v>0</v>
      </c>
      <c r="CB278" s="17">
        <f>FishAbundance!CB278</f>
        <v>0</v>
      </c>
      <c r="CC278" s="17">
        <f>FishAbundance!CC278</f>
        <v>0</v>
      </c>
      <c r="CD278" s="17">
        <f>FishAbundance!CD278</f>
        <v>0</v>
      </c>
      <c r="CE278" s="17">
        <f>FishAbundance!CE278</f>
        <v>0</v>
      </c>
      <c r="CF278" s="17">
        <f>FishAbundance!CF278</f>
        <v>0</v>
      </c>
      <c r="CG278" s="17">
        <f>FishAbundance!CG278</f>
        <v>3</v>
      </c>
      <c r="CH278" s="17">
        <f>FishAbundance!CH278</f>
        <v>0</v>
      </c>
      <c r="CI278" s="17">
        <f>FishAbundance!CI278</f>
        <v>0</v>
      </c>
      <c r="CJ278" s="17">
        <f>FishAbundance!CJ278</f>
        <v>2</v>
      </c>
      <c r="CK278" s="17">
        <f>FishAbundance!CK278</f>
        <v>0</v>
      </c>
      <c r="CL278" s="17">
        <f>FishAbundance!CL278</f>
        <v>0</v>
      </c>
      <c r="CM278" s="17">
        <f>FishAbundance!CM278</f>
        <v>0</v>
      </c>
      <c r="CN278" s="17">
        <f>FishAbundance!CN278</f>
        <v>0</v>
      </c>
      <c r="CO278" s="17">
        <f>FishAbundance!CO278</f>
        <v>0</v>
      </c>
      <c r="CP278" s="17">
        <f>FishAbundance!CP278</f>
        <v>0</v>
      </c>
      <c r="CQ278" s="17">
        <f>FishAbundance!CQ278</f>
        <v>0</v>
      </c>
      <c r="CR278" s="17">
        <f>FishAbundance!CR278</f>
        <v>0</v>
      </c>
      <c r="CS278" s="17">
        <f>FishAbundance!CS278</f>
        <v>2</v>
      </c>
      <c r="CT278" s="17">
        <f>FishAbundance!CT278</f>
        <v>2</v>
      </c>
      <c r="CU278" s="17">
        <f>FishAbundance!CU278</f>
        <v>0</v>
      </c>
      <c r="CV278" s="17">
        <f>FishAbundance!CV278</f>
        <v>0</v>
      </c>
      <c r="CW278" s="17">
        <f>FishAbundance!CW278</f>
        <v>0</v>
      </c>
      <c r="CX278" s="17">
        <f>FishAbundance!CX278</f>
        <v>0</v>
      </c>
      <c r="CY278" s="17">
        <f>FishAbundance!CY278</f>
        <v>0</v>
      </c>
      <c r="CZ278" s="17">
        <f>FishAbundance!CZ278</f>
        <v>0</v>
      </c>
      <c r="DA278" s="17">
        <f>FishAbundance!DA278</f>
        <v>0</v>
      </c>
      <c r="DB278" s="17">
        <f>FishAbundance!DB278</f>
        <v>0</v>
      </c>
      <c r="DC278" s="17">
        <f>FishAbundance!DC278</f>
        <v>0</v>
      </c>
      <c r="DD278" s="17">
        <f>FishAbundance!DD278</f>
        <v>0</v>
      </c>
      <c r="DE278" s="17">
        <f>FishAbundance!DE278</f>
        <v>2</v>
      </c>
      <c r="DF278" s="17">
        <f>FishAbundance!DF278</f>
        <v>0</v>
      </c>
      <c r="DG278" s="17">
        <f>FishAbundance!DG278</f>
        <v>2</v>
      </c>
      <c r="DH278" s="17">
        <f>FishAbundance!DH278</f>
        <v>0</v>
      </c>
      <c r="DI278" s="17">
        <f>FishAbundance!DI278</f>
        <v>2</v>
      </c>
      <c r="DJ278" s="17">
        <f>FishAbundance!DJ278</f>
        <v>0</v>
      </c>
      <c r="DK278" s="17">
        <f>FishAbundance!DK278</f>
        <v>2</v>
      </c>
      <c r="DL278" s="17">
        <f>FishAbundance!DL278</f>
        <v>0</v>
      </c>
      <c r="DM278" s="17">
        <f>FishAbundance!DM278</f>
        <v>0</v>
      </c>
      <c r="DN278" s="17">
        <f>FishAbundance!DN278</f>
        <v>0</v>
      </c>
      <c r="DO278" s="17">
        <f>FishAbundance!DO278</f>
        <v>0</v>
      </c>
      <c r="DP278" s="17">
        <f>FishAbundance!DP278</f>
        <v>0</v>
      </c>
      <c r="DQ278" s="17">
        <f>FishAbundance!DQ278</f>
        <v>0</v>
      </c>
      <c r="DR278" s="17">
        <f>FishAbundance!DR278</f>
        <v>0</v>
      </c>
      <c r="DS278" s="17">
        <f>FishAbundance!DS278</f>
        <v>0</v>
      </c>
      <c r="DT278" s="17">
        <f>FishAbundance!DT278</f>
        <v>0</v>
      </c>
      <c r="DU278" s="17">
        <f>FishAbundance!DU278</f>
        <v>0</v>
      </c>
      <c r="DV278" s="17">
        <f>FishAbundance!DV278</f>
        <v>0</v>
      </c>
      <c r="DW278" s="17">
        <f>FishAbundance!DW278</f>
        <v>0</v>
      </c>
      <c r="DX278" s="17">
        <f>FishAbundance!DX278</f>
        <v>0</v>
      </c>
      <c r="DY278" s="17">
        <f>FishAbundance!DY278</f>
        <v>0</v>
      </c>
      <c r="DZ278" s="17">
        <f>FishAbundance!DZ278</f>
        <v>2</v>
      </c>
      <c r="EA278" s="17">
        <f>FishAbundance!EA278</f>
        <v>0</v>
      </c>
      <c r="EB278" s="17">
        <f>FishAbundance!EB278</f>
        <v>0</v>
      </c>
      <c r="EC278" s="17">
        <f>FishAbundance!EC278</f>
        <v>0</v>
      </c>
      <c r="ED278" s="17">
        <f>FishAbundance!ED278</f>
        <v>0</v>
      </c>
      <c r="EE278" s="17">
        <f>FishAbundance!EE278</f>
        <v>0</v>
      </c>
      <c r="EF278" s="17">
        <f>FishAbundance!EF278</f>
        <v>0</v>
      </c>
      <c r="EG278" s="17">
        <f>FishAbundance!EG278</f>
        <v>0</v>
      </c>
      <c r="EH278" s="17">
        <f>FishAbundance!EH278</f>
        <v>0</v>
      </c>
      <c r="EI278" s="17">
        <f>FishAbundance!EI278</f>
        <v>0</v>
      </c>
      <c r="EJ278" s="17">
        <f>FishAbundance!EJ278</f>
        <v>0</v>
      </c>
      <c r="EK278" s="17">
        <f>FishAbundance!EK278</f>
        <v>2</v>
      </c>
      <c r="EL278" s="17">
        <f>FishAbundance!EL278</f>
        <v>2</v>
      </c>
      <c r="EM278" s="17">
        <f>FishAbundance!EM278</f>
        <v>2</v>
      </c>
      <c r="EN278" s="17">
        <f>FishAbundance!EN278</f>
        <v>0</v>
      </c>
      <c r="EO278" s="17">
        <f>FishAbundance!EO278</f>
        <v>0</v>
      </c>
      <c r="EP278" s="17">
        <f>FishAbundance!EP278</f>
        <v>0</v>
      </c>
      <c r="EQ278" s="17">
        <f>FishAbundance!EQ278</f>
        <v>0</v>
      </c>
      <c r="ER278" s="17">
        <f>FishAbundance!ER278</f>
        <v>3</v>
      </c>
      <c r="ES278" s="17">
        <f>FishAbundance!ES278</f>
        <v>0</v>
      </c>
      <c r="ET278" s="17">
        <f>FishAbundance!ET278</f>
        <v>0</v>
      </c>
      <c r="EU278" s="17">
        <f>FishAbundance!EU278</f>
        <v>0</v>
      </c>
      <c r="EV278" s="17">
        <f>FishAbundance!EV278</f>
        <v>0</v>
      </c>
      <c r="EW278" s="17">
        <f>FishAbundance!EW278</f>
        <v>0</v>
      </c>
      <c r="EX278" s="17">
        <f>FishAbundance!EX278</f>
        <v>2</v>
      </c>
      <c r="EY278" s="17">
        <f>FishAbundance!EY278</f>
        <v>0</v>
      </c>
      <c r="EZ278" s="17">
        <f>FishAbundance!EZ278</f>
        <v>0</v>
      </c>
      <c r="FA278" s="17">
        <f>FishAbundance!FA278</f>
        <v>2</v>
      </c>
      <c r="FB278" s="17">
        <f>FishAbundance!FB278</f>
        <v>0</v>
      </c>
      <c r="FC278" s="17">
        <f>FishAbundance!FC278</f>
        <v>0</v>
      </c>
      <c r="FE278" s="17">
        <f>VLOOKUP($A278, SiteInfo!$A$2:$R$480, MATCH(FishAbundancePRIMER!FE$1, SiteInfo!$A$1:$R$1,0), 0)</f>
        <v>13</v>
      </c>
      <c r="FF278" s="17">
        <f>VLOOKUP($A278, SiteInfo!$A$2:$R$480, MATCH(FishAbundancePRIMER!FF$1, SiteInfo!$A$1:$R$1,0), 0)</f>
        <v>5</v>
      </c>
      <c r="FG278" s="17">
        <f>VLOOKUP($A278, SiteInfo!$A$2:$R$480, MATCH(FishAbundancePRIMER!FG$1, SiteInfo!$A$1:$R$1,0), 0)</f>
        <v>2003</v>
      </c>
      <c r="FH278" s="17" t="str">
        <f>VLOOKUP($A278, SiteInfo!$A$2:$R$480, MATCH(FishAbundancePRIMER!FH$1, SiteInfo!$A$1:$R$1,0), 0)</f>
        <v>CD</v>
      </c>
      <c r="FI278" s="17">
        <f>VLOOKUP($A278, SiteInfo!$A$2:$R$480, MATCH(FishAbundancePRIMER!FI$1, SiteInfo!$A$1:$R$1,0), 0)</f>
        <v>1</v>
      </c>
      <c r="FJ278" s="17" t="str">
        <f>VLOOKUP($A278, SiteInfo!$A$2:$R$480, MATCH(FishAbundancePRIMER!FJ$1, SiteInfo!$A$1:$R$1,0), 0)</f>
        <v>PKI NW Aorangi</v>
      </c>
      <c r="FK278" s="17" t="str">
        <f>VLOOKUP($A278, SiteInfo!$A$2:$R$480, MATCH(FishAbundancePRIMER!FK$1, SiteInfo!$A$1:$R$1,0), 0)</f>
        <v>Poor Knights Islands</v>
      </c>
      <c r="FL278" s="17" t="str">
        <f>VLOOKUP($A278, SiteInfo!$A$2:$R$480, MATCH(FishAbundancePRIMER!FL$1, SiteInfo!$A$1:$R$1,0), 0)</f>
        <v>PKI</v>
      </c>
      <c r="FM278" s="17" t="str">
        <f>VLOOKUP($A278, SiteInfo!$A$2:$R$480, MATCH(FishAbundancePRIMER!FM$1, SiteInfo!$A$1:$R$1,0), 0)</f>
        <v>Poor Knights Islands</v>
      </c>
      <c r="FN278" s="17" t="str">
        <f>VLOOKUP($A278, SiteInfo!$A$2:$R$480, MATCH(FishAbundancePRIMER!FN$1, SiteInfo!$A$1:$R$1,0), 0)</f>
        <v>Pk</v>
      </c>
      <c r="FO278" s="17" t="str">
        <f>VLOOKUP($A278, SiteInfo!$A$2:$R$480, MATCH(FishAbundancePRIMER!FO$1, SiteInfo!$A$1:$R$1,0), 0)</f>
        <v>NENI</v>
      </c>
    </row>
    <row r="279" spans="1:171" x14ac:dyDescent="0.25">
      <c r="A279" s="11" t="str">
        <f>FishAbundance!A279</f>
        <v>Pk28</v>
      </c>
      <c r="B279" s="17">
        <f>FishAbundance!B279</f>
        <v>0</v>
      </c>
      <c r="C279" s="17">
        <f>FishAbundance!C279</f>
        <v>0</v>
      </c>
      <c r="D279" s="17">
        <f>FishAbundance!D279</f>
        <v>0</v>
      </c>
      <c r="E279" s="17">
        <f>FishAbundance!E279</f>
        <v>0</v>
      </c>
      <c r="F279" s="17">
        <f>FishAbundance!F279</f>
        <v>0</v>
      </c>
      <c r="G279" s="17">
        <f>FishAbundance!G279</f>
        <v>0</v>
      </c>
      <c r="H279" s="17">
        <f>FishAbundance!H279</f>
        <v>0</v>
      </c>
      <c r="I279" s="17">
        <f>FishAbundance!I279</f>
        <v>1</v>
      </c>
      <c r="J279" s="17">
        <f>FishAbundance!J279</f>
        <v>0</v>
      </c>
      <c r="K279" s="17">
        <f>FishAbundance!K279</f>
        <v>0</v>
      </c>
      <c r="L279" s="17">
        <f>FishAbundance!L279</f>
        <v>2</v>
      </c>
      <c r="M279" s="17">
        <f>FishAbundance!M279</f>
        <v>0</v>
      </c>
      <c r="N279" s="17">
        <f>FishAbundance!N279</f>
        <v>2</v>
      </c>
      <c r="O279" s="17">
        <f>FishAbundance!O279</f>
        <v>0</v>
      </c>
      <c r="P279" s="17">
        <f>FishAbundance!P279</f>
        <v>0</v>
      </c>
      <c r="Q279" s="17">
        <f>FishAbundance!Q279</f>
        <v>0</v>
      </c>
      <c r="R279" s="17">
        <f>FishAbundance!R279</f>
        <v>0</v>
      </c>
      <c r="S279" s="17">
        <f>FishAbundance!S279</f>
        <v>0</v>
      </c>
      <c r="T279" s="17">
        <f>FishAbundance!T279</f>
        <v>0</v>
      </c>
      <c r="U279" s="17">
        <f>FishAbundance!U279</f>
        <v>0</v>
      </c>
      <c r="V279" s="17">
        <f>FishAbundance!V279</f>
        <v>2</v>
      </c>
      <c r="W279" s="17">
        <f>FishAbundance!W279</f>
        <v>0</v>
      </c>
      <c r="X279" s="17">
        <f>FishAbundance!X279</f>
        <v>0</v>
      </c>
      <c r="Y279" s="17">
        <f>FishAbundance!Y279</f>
        <v>0</v>
      </c>
      <c r="Z279" s="17">
        <f>FishAbundance!Z279</f>
        <v>0</v>
      </c>
      <c r="AA279" s="17">
        <f>FishAbundance!AA279</f>
        <v>2</v>
      </c>
      <c r="AB279" s="17">
        <f>FishAbundance!AB279</f>
        <v>0</v>
      </c>
      <c r="AC279" s="17">
        <f>FishAbundance!AC279</f>
        <v>0</v>
      </c>
      <c r="AD279" s="17">
        <f>FishAbundance!AD279</f>
        <v>1</v>
      </c>
      <c r="AE279" s="17">
        <f>FishAbundance!AE279</f>
        <v>0</v>
      </c>
      <c r="AF279" s="17">
        <f>FishAbundance!AF279</f>
        <v>0</v>
      </c>
      <c r="AG279" s="17">
        <f>FishAbundance!AG279</f>
        <v>0</v>
      </c>
      <c r="AH279" s="17">
        <f>FishAbundance!AH279</f>
        <v>0</v>
      </c>
      <c r="AI279" s="17">
        <f>FishAbundance!AI279</f>
        <v>0</v>
      </c>
      <c r="AJ279" s="17">
        <f>FishAbundance!AJ279</f>
        <v>0</v>
      </c>
      <c r="AK279" s="17">
        <f>FishAbundance!AK279</f>
        <v>0</v>
      </c>
      <c r="AL279" s="17">
        <f>FishAbundance!AL279</f>
        <v>0</v>
      </c>
      <c r="AM279" s="17">
        <f>FishAbundance!AM279</f>
        <v>0</v>
      </c>
      <c r="AN279" s="17">
        <f>FishAbundance!AN279</f>
        <v>0</v>
      </c>
      <c r="AO279" s="17">
        <f>FishAbundance!AO279</f>
        <v>0</v>
      </c>
      <c r="AP279" s="17">
        <f>FishAbundance!AP279</f>
        <v>0</v>
      </c>
      <c r="AQ279" s="17">
        <f>FishAbundance!AQ279</f>
        <v>0</v>
      </c>
      <c r="AR279" s="17">
        <f>FishAbundance!AR279</f>
        <v>0</v>
      </c>
      <c r="AS279" s="17">
        <f>FishAbundance!AS279</f>
        <v>0</v>
      </c>
      <c r="AT279" s="17">
        <f>FishAbundance!AT279</f>
        <v>2</v>
      </c>
      <c r="AU279" s="17">
        <f>FishAbundance!AU279</f>
        <v>0</v>
      </c>
      <c r="AV279" s="17">
        <f>FishAbundance!AV279</f>
        <v>0</v>
      </c>
      <c r="AW279" s="17">
        <f>FishAbundance!AW279</f>
        <v>0</v>
      </c>
      <c r="AX279" s="17">
        <f>FishAbundance!AX279</f>
        <v>2</v>
      </c>
      <c r="AY279" s="17">
        <f>FishAbundance!AY279</f>
        <v>0</v>
      </c>
      <c r="AZ279" s="17">
        <f>FishAbundance!AZ279</f>
        <v>0</v>
      </c>
      <c r="BA279" s="17">
        <f>FishAbundance!BA279</f>
        <v>0</v>
      </c>
      <c r="BB279" s="17">
        <f>FishAbundance!BB279</f>
        <v>0</v>
      </c>
      <c r="BC279" s="17">
        <f>FishAbundance!BC279</f>
        <v>3</v>
      </c>
      <c r="BD279" s="17">
        <f>FishAbundance!BD279</f>
        <v>2</v>
      </c>
      <c r="BE279" s="17">
        <f>FishAbundance!BE279</f>
        <v>0</v>
      </c>
      <c r="BF279" s="17">
        <f>FishAbundance!BF279</f>
        <v>0</v>
      </c>
      <c r="BG279" s="17">
        <f>FishAbundance!BG279</f>
        <v>0</v>
      </c>
      <c r="BH279" s="17">
        <f>FishAbundance!BH279</f>
        <v>0</v>
      </c>
      <c r="BI279" s="17">
        <f>FishAbundance!BI279</f>
        <v>0</v>
      </c>
      <c r="BJ279" s="17">
        <f>FishAbundance!BJ279</f>
        <v>3</v>
      </c>
      <c r="BK279" s="17">
        <f>FishAbundance!BK279</f>
        <v>0</v>
      </c>
      <c r="BL279" s="17">
        <f>FishAbundance!BL279</f>
        <v>0</v>
      </c>
      <c r="BM279" s="17">
        <f>FishAbundance!BM279</f>
        <v>0</v>
      </c>
      <c r="BN279" s="17">
        <f>FishAbundance!BN279</f>
        <v>0</v>
      </c>
      <c r="BO279" s="17">
        <f>FishAbundance!BO279</f>
        <v>3</v>
      </c>
      <c r="BP279" s="17">
        <f>FishAbundance!BP279</f>
        <v>0</v>
      </c>
      <c r="BQ279" s="17">
        <f>FishAbundance!BQ279</f>
        <v>2</v>
      </c>
      <c r="BR279" s="17">
        <f>FishAbundance!BR279</f>
        <v>3</v>
      </c>
      <c r="BS279" s="17">
        <f>FishAbundance!BS279</f>
        <v>3</v>
      </c>
      <c r="BT279" s="17">
        <f>FishAbundance!BT279</f>
        <v>0</v>
      </c>
      <c r="BU279" s="17">
        <f>FishAbundance!BU279</f>
        <v>0</v>
      </c>
      <c r="BV279" s="17">
        <f>FishAbundance!BV279</f>
        <v>0</v>
      </c>
      <c r="BW279" s="17">
        <f>FishAbundance!BW279</f>
        <v>0</v>
      </c>
      <c r="BX279" s="17">
        <f>FishAbundance!BX279</f>
        <v>0</v>
      </c>
      <c r="BY279" s="17">
        <f>FishAbundance!BY279</f>
        <v>0</v>
      </c>
      <c r="BZ279" s="17">
        <f>FishAbundance!BZ279</f>
        <v>0</v>
      </c>
      <c r="CA279" s="17">
        <f>FishAbundance!CA279</f>
        <v>2</v>
      </c>
      <c r="CB279" s="17">
        <f>FishAbundance!CB279</f>
        <v>0</v>
      </c>
      <c r="CC279" s="17">
        <f>FishAbundance!CC279</f>
        <v>0</v>
      </c>
      <c r="CD279" s="17">
        <f>FishAbundance!CD279</f>
        <v>0</v>
      </c>
      <c r="CE279" s="17">
        <f>FishAbundance!CE279</f>
        <v>1</v>
      </c>
      <c r="CF279" s="17">
        <f>FishAbundance!CF279</f>
        <v>0</v>
      </c>
      <c r="CG279" s="17">
        <f>FishAbundance!CG279</f>
        <v>3</v>
      </c>
      <c r="CH279" s="17">
        <f>FishAbundance!CH279</f>
        <v>0</v>
      </c>
      <c r="CI279" s="17">
        <f>FishAbundance!CI279</f>
        <v>0</v>
      </c>
      <c r="CJ279" s="17">
        <f>FishAbundance!CJ279</f>
        <v>2</v>
      </c>
      <c r="CK279" s="17">
        <f>FishAbundance!CK279</f>
        <v>0</v>
      </c>
      <c r="CL279" s="17">
        <f>FishAbundance!CL279</f>
        <v>0</v>
      </c>
      <c r="CM279" s="17">
        <f>FishAbundance!CM279</f>
        <v>1</v>
      </c>
      <c r="CN279" s="17">
        <f>FishAbundance!CN279</f>
        <v>2</v>
      </c>
      <c r="CO279" s="17">
        <f>FishAbundance!CO279</f>
        <v>0</v>
      </c>
      <c r="CP279" s="17">
        <f>FishAbundance!CP279</f>
        <v>0</v>
      </c>
      <c r="CQ279" s="17">
        <f>FishAbundance!CQ279</f>
        <v>0</v>
      </c>
      <c r="CR279" s="17">
        <f>FishAbundance!CR279</f>
        <v>0</v>
      </c>
      <c r="CS279" s="17">
        <f>FishAbundance!CS279</f>
        <v>2</v>
      </c>
      <c r="CT279" s="17">
        <f>FishAbundance!CT279</f>
        <v>3</v>
      </c>
      <c r="CU279" s="17">
        <f>FishAbundance!CU279</f>
        <v>0</v>
      </c>
      <c r="CV279" s="17">
        <f>FishAbundance!CV279</f>
        <v>1</v>
      </c>
      <c r="CW279" s="17">
        <f>FishAbundance!CW279</f>
        <v>0</v>
      </c>
      <c r="CX279" s="17">
        <f>FishAbundance!CX279</f>
        <v>0</v>
      </c>
      <c r="CY279" s="17">
        <f>FishAbundance!CY279</f>
        <v>0</v>
      </c>
      <c r="CZ279" s="17">
        <f>FishAbundance!CZ279</f>
        <v>0</v>
      </c>
      <c r="DA279" s="17">
        <f>FishAbundance!DA279</f>
        <v>0</v>
      </c>
      <c r="DB279" s="17">
        <f>FishAbundance!DB279</f>
        <v>0</v>
      </c>
      <c r="DC279" s="17">
        <f>FishAbundance!DC279</f>
        <v>2</v>
      </c>
      <c r="DD279" s="17">
        <f>FishAbundance!DD279</f>
        <v>0</v>
      </c>
      <c r="DE279" s="17">
        <f>FishAbundance!DE279</f>
        <v>2</v>
      </c>
      <c r="DF279" s="17">
        <f>FishAbundance!DF279</f>
        <v>1</v>
      </c>
      <c r="DG279" s="17">
        <f>FishAbundance!DG279</f>
        <v>2</v>
      </c>
      <c r="DH279" s="17">
        <f>FishAbundance!DH279</f>
        <v>0</v>
      </c>
      <c r="DI279" s="17">
        <f>FishAbundance!DI279</f>
        <v>2</v>
      </c>
      <c r="DJ279" s="17">
        <f>FishAbundance!DJ279</f>
        <v>0</v>
      </c>
      <c r="DK279" s="17">
        <f>FishAbundance!DK279</f>
        <v>2</v>
      </c>
      <c r="DL279" s="17">
        <f>FishAbundance!DL279</f>
        <v>0</v>
      </c>
      <c r="DM279" s="17">
        <f>FishAbundance!DM279</f>
        <v>0</v>
      </c>
      <c r="DN279" s="17">
        <f>FishAbundance!DN279</f>
        <v>0</v>
      </c>
      <c r="DO279" s="17">
        <f>FishAbundance!DO279</f>
        <v>0</v>
      </c>
      <c r="DP279" s="17">
        <f>FishAbundance!DP279</f>
        <v>0</v>
      </c>
      <c r="DQ279" s="17">
        <f>FishAbundance!DQ279</f>
        <v>0</v>
      </c>
      <c r="DR279" s="17">
        <f>FishAbundance!DR279</f>
        <v>0</v>
      </c>
      <c r="DS279" s="17">
        <f>FishAbundance!DS279</f>
        <v>1</v>
      </c>
      <c r="DT279" s="17">
        <f>FishAbundance!DT279</f>
        <v>0</v>
      </c>
      <c r="DU279" s="17">
        <f>FishAbundance!DU279</f>
        <v>0</v>
      </c>
      <c r="DV279" s="17">
        <f>FishAbundance!DV279</f>
        <v>0</v>
      </c>
      <c r="DW279" s="17">
        <f>FishAbundance!DW279</f>
        <v>0</v>
      </c>
      <c r="DX279" s="17">
        <f>FishAbundance!DX279</f>
        <v>0</v>
      </c>
      <c r="DY279" s="17">
        <f>FishAbundance!DY279</f>
        <v>0</v>
      </c>
      <c r="DZ279" s="17">
        <f>FishAbundance!DZ279</f>
        <v>2</v>
      </c>
      <c r="EA279" s="17">
        <f>FishAbundance!EA279</f>
        <v>0</v>
      </c>
      <c r="EB279" s="17">
        <f>FishAbundance!EB279</f>
        <v>0</v>
      </c>
      <c r="EC279" s="17">
        <f>FishAbundance!EC279</f>
        <v>0</v>
      </c>
      <c r="ED279" s="17">
        <f>FishAbundance!ED279</f>
        <v>0</v>
      </c>
      <c r="EE279" s="17">
        <f>FishAbundance!EE279</f>
        <v>0</v>
      </c>
      <c r="EF279" s="17">
        <f>FishAbundance!EF279</f>
        <v>0</v>
      </c>
      <c r="EG279" s="17">
        <f>FishAbundance!EG279</f>
        <v>0</v>
      </c>
      <c r="EH279" s="17">
        <f>FishAbundance!EH279</f>
        <v>0</v>
      </c>
      <c r="EI279" s="17">
        <f>FishAbundance!EI279</f>
        <v>0</v>
      </c>
      <c r="EJ279" s="17">
        <f>FishAbundance!EJ279</f>
        <v>2</v>
      </c>
      <c r="EK279" s="17">
        <f>FishAbundance!EK279</f>
        <v>0</v>
      </c>
      <c r="EL279" s="17">
        <f>FishAbundance!EL279</f>
        <v>2</v>
      </c>
      <c r="EM279" s="17">
        <f>FishAbundance!EM279</f>
        <v>0</v>
      </c>
      <c r="EN279" s="17">
        <f>FishAbundance!EN279</f>
        <v>0</v>
      </c>
      <c r="EO279" s="17">
        <f>FishAbundance!EO279</f>
        <v>2</v>
      </c>
      <c r="EP279" s="17">
        <f>FishAbundance!EP279</f>
        <v>0</v>
      </c>
      <c r="EQ279" s="17">
        <f>FishAbundance!EQ279</f>
        <v>0</v>
      </c>
      <c r="ER279" s="17">
        <f>FishAbundance!ER279</f>
        <v>2</v>
      </c>
      <c r="ES279" s="17">
        <f>FishAbundance!ES279</f>
        <v>0</v>
      </c>
      <c r="ET279" s="17">
        <f>FishAbundance!ET279</f>
        <v>0</v>
      </c>
      <c r="EU279" s="17">
        <f>FishAbundance!EU279</f>
        <v>0</v>
      </c>
      <c r="EV279" s="17">
        <f>FishAbundance!EV279</f>
        <v>0</v>
      </c>
      <c r="EW279" s="17">
        <f>FishAbundance!EW279</f>
        <v>0</v>
      </c>
      <c r="EX279" s="17">
        <f>FishAbundance!EX279</f>
        <v>3</v>
      </c>
      <c r="EY279" s="17">
        <f>FishAbundance!EY279</f>
        <v>0</v>
      </c>
      <c r="EZ279" s="17">
        <f>FishAbundance!EZ279</f>
        <v>0</v>
      </c>
      <c r="FA279" s="17">
        <f>FishAbundance!FA279</f>
        <v>0</v>
      </c>
      <c r="FB279" s="17">
        <f>FishAbundance!FB279</f>
        <v>0</v>
      </c>
      <c r="FC279" s="17">
        <f>FishAbundance!FC279</f>
        <v>0</v>
      </c>
      <c r="FE279" s="17">
        <f>VLOOKUP($A279, SiteInfo!$A$2:$R$480, MATCH(FishAbundancePRIMER!FE$1, SiteInfo!$A$1:$R$1,0), 0)</f>
        <v>14</v>
      </c>
      <c r="FF279" s="17">
        <f>VLOOKUP($A279, SiteInfo!$A$2:$R$480, MATCH(FishAbundancePRIMER!FF$1, SiteInfo!$A$1:$R$1,0), 0)</f>
        <v>5</v>
      </c>
      <c r="FG279" s="17">
        <f>VLOOKUP($A279, SiteInfo!$A$2:$R$480, MATCH(FishAbundancePRIMER!FG$1, SiteInfo!$A$1:$R$1,0), 0)</f>
        <v>2003</v>
      </c>
      <c r="FH279" s="17" t="str">
        <f>VLOOKUP($A279, SiteInfo!$A$2:$R$480, MATCH(FishAbundancePRIMER!FH$1, SiteInfo!$A$1:$R$1,0), 0)</f>
        <v>CD</v>
      </c>
      <c r="FI279" s="17">
        <f>VLOOKUP($A279, SiteInfo!$A$2:$R$480, MATCH(FishAbundancePRIMER!FI$1, SiteInfo!$A$1:$R$1,0), 0)</f>
        <v>2</v>
      </c>
      <c r="FJ279" s="17" t="str">
        <f>VLOOKUP($A279, SiteInfo!$A$2:$R$480, MATCH(FishAbundancePRIMER!FJ$1, SiteInfo!$A$1:$R$1,0), 0)</f>
        <v>Tie-Dye Arch</v>
      </c>
      <c r="FK279" s="17" t="str">
        <f>VLOOKUP($A279, SiteInfo!$A$2:$R$480, MATCH(FishAbundancePRIMER!FK$1, SiteInfo!$A$1:$R$1,0), 0)</f>
        <v>Poor Knights Islands</v>
      </c>
      <c r="FL279" s="17" t="str">
        <f>VLOOKUP($A279, SiteInfo!$A$2:$R$480, MATCH(FishAbundancePRIMER!FL$1, SiteInfo!$A$1:$R$1,0), 0)</f>
        <v>PKI</v>
      </c>
      <c r="FM279" s="17" t="str">
        <f>VLOOKUP($A279, SiteInfo!$A$2:$R$480, MATCH(FishAbundancePRIMER!FM$1, SiteInfo!$A$1:$R$1,0), 0)</f>
        <v>Poor Knights Islands</v>
      </c>
      <c r="FN279" s="17" t="str">
        <f>VLOOKUP($A279, SiteInfo!$A$2:$R$480, MATCH(FishAbundancePRIMER!FN$1, SiteInfo!$A$1:$R$1,0), 0)</f>
        <v>Pk</v>
      </c>
      <c r="FO279" s="17" t="str">
        <f>VLOOKUP($A279, SiteInfo!$A$2:$R$480, MATCH(FishAbundancePRIMER!FO$1, SiteInfo!$A$1:$R$1,0), 0)</f>
        <v>NENI</v>
      </c>
    </row>
    <row r="280" spans="1:171" x14ac:dyDescent="0.25">
      <c r="A280" s="11" t="str">
        <f>FishAbundance!A280</f>
        <v>Pk29</v>
      </c>
      <c r="B280" s="17">
        <f>FishAbundance!B280</f>
        <v>0</v>
      </c>
      <c r="C280" s="17">
        <f>FishAbundance!C280</f>
        <v>0</v>
      </c>
      <c r="D280" s="17">
        <f>FishAbundance!D280</f>
        <v>0</v>
      </c>
      <c r="E280" s="17">
        <f>FishAbundance!E280</f>
        <v>0</v>
      </c>
      <c r="F280" s="17">
        <f>FishAbundance!F280</f>
        <v>0</v>
      </c>
      <c r="G280" s="17">
        <f>FishAbundance!G280</f>
        <v>0</v>
      </c>
      <c r="H280" s="17">
        <f>FishAbundance!H280</f>
        <v>1</v>
      </c>
      <c r="I280" s="17">
        <f>FishAbundance!I280</f>
        <v>2</v>
      </c>
      <c r="J280" s="17">
        <f>FishAbundance!J280</f>
        <v>0</v>
      </c>
      <c r="K280" s="17">
        <f>FishAbundance!K280</f>
        <v>0</v>
      </c>
      <c r="L280" s="17">
        <f>FishAbundance!L280</f>
        <v>2</v>
      </c>
      <c r="M280" s="17">
        <f>FishAbundance!M280</f>
        <v>0</v>
      </c>
      <c r="N280" s="17">
        <f>FishAbundance!N280</f>
        <v>0</v>
      </c>
      <c r="O280" s="17">
        <f>FishAbundance!O280</f>
        <v>0</v>
      </c>
      <c r="P280" s="17">
        <f>FishAbundance!P280</f>
        <v>0</v>
      </c>
      <c r="Q280" s="17">
        <f>FishAbundance!Q280</f>
        <v>0</v>
      </c>
      <c r="R280" s="17">
        <f>FishAbundance!R280</f>
        <v>0</v>
      </c>
      <c r="S280" s="17">
        <f>FishAbundance!S280</f>
        <v>0</v>
      </c>
      <c r="T280" s="17">
        <f>FishAbundance!T280</f>
        <v>0</v>
      </c>
      <c r="U280" s="17">
        <f>FishAbundance!U280</f>
        <v>0</v>
      </c>
      <c r="V280" s="17">
        <f>FishAbundance!V280</f>
        <v>0</v>
      </c>
      <c r="W280" s="17">
        <f>FishAbundance!W280</f>
        <v>0</v>
      </c>
      <c r="X280" s="17">
        <f>FishAbundance!X280</f>
        <v>0</v>
      </c>
      <c r="Y280" s="17">
        <f>FishAbundance!Y280</f>
        <v>0</v>
      </c>
      <c r="Z280" s="17">
        <f>FishAbundance!Z280</f>
        <v>0</v>
      </c>
      <c r="AA280" s="17">
        <f>FishAbundance!AA280</f>
        <v>2</v>
      </c>
      <c r="AB280" s="17">
        <f>FishAbundance!AB280</f>
        <v>0</v>
      </c>
      <c r="AC280" s="17">
        <f>FishAbundance!AC280</f>
        <v>0</v>
      </c>
      <c r="AD280" s="17">
        <f>FishAbundance!AD280</f>
        <v>0</v>
      </c>
      <c r="AE280" s="17">
        <f>FishAbundance!AE280</f>
        <v>0</v>
      </c>
      <c r="AF280" s="17">
        <f>FishAbundance!AF280</f>
        <v>0</v>
      </c>
      <c r="AG280" s="17">
        <f>FishAbundance!AG280</f>
        <v>0</v>
      </c>
      <c r="AH280" s="17">
        <f>FishAbundance!AH280</f>
        <v>0</v>
      </c>
      <c r="AI280" s="17">
        <f>FishAbundance!AI280</f>
        <v>0</v>
      </c>
      <c r="AJ280" s="17">
        <f>FishAbundance!AJ280</f>
        <v>0</v>
      </c>
      <c r="AK280" s="17">
        <f>FishAbundance!AK280</f>
        <v>0</v>
      </c>
      <c r="AL280" s="17">
        <f>FishAbundance!AL280</f>
        <v>2</v>
      </c>
      <c r="AM280" s="17">
        <f>FishAbundance!AM280</f>
        <v>0</v>
      </c>
      <c r="AN280" s="17">
        <f>FishAbundance!AN280</f>
        <v>0</v>
      </c>
      <c r="AO280" s="17">
        <f>FishAbundance!AO280</f>
        <v>0</v>
      </c>
      <c r="AP280" s="17">
        <f>FishAbundance!AP280</f>
        <v>0</v>
      </c>
      <c r="AQ280" s="17">
        <f>FishAbundance!AQ280</f>
        <v>0</v>
      </c>
      <c r="AR280" s="17">
        <f>FishAbundance!AR280</f>
        <v>3</v>
      </c>
      <c r="AS280" s="17">
        <f>FishAbundance!AS280</f>
        <v>2</v>
      </c>
      <c r="AT280" s="17">
        <f>FishAbundance!AT280</f>
        <v>2</v>
      </c>
      <c r="AU280" s="17">
        <f>FishAbundance!AU280</f>
        <v>0</v>
      </c>
      <c r="AV280" s="17">
        <f>FishAbundance!AV280</f>
        <v>0</v>
      </c>
      <c r="AW280" s="17">
        <f>FishAbundance!AW280</f>
        <v>0</v>
      </c>
      <c r="AX280" s="17">
        <f>FishAbundance!AX280</f>
        <v>2</v>
      </c>
      <c r="AY280" s="17">
        <f>FishAbundance!AY280</f>
        <v>1</v>
      </c>
      <c r="AZ280" s="17">
        <f>FishAbundance!AZ280</f>
        <v>0</v>
      </c>
      <c r="BA280" s="17">
        <f>FishAbundance!BA280</f>
        <v>3</v>
      </c>
      <c r="BB280" s="17">
        <f>FishAbundance!BB280</f>
        <v>0</v>
      </c>
      <c r="BC280" s="17">
        <f>FishAbundance!BC280</f>
        <v>0</v>
      </c>
      <c r="BD280" s="17">
        <f>FishAbundance!BD280</f>
        <v>1</v>
      </c>
      <c r="BE280" s="17">
        <f>FishAbundance!BE280</f>
        <v>0</v>
      </c>
      <c r="BF280" s="17">
        <f>FishAbundance!BF280</f>
        <v>0</v>
      </c>
      <c r="BG280" s="17">
        <f>FishAbundance!BG280</f>
        <v>0</v>
      </c>
      <c r="BH280" s="17">
        <f>FishAbundance!BH280</f>
        <v>0</v>
      </c>
      <c r="BI280" s="17">
        <f>FishAbundance!BI280</f>
        <v>0</v>
      </c>
      <c r="BJ280" s="17">
        <f>FishAbundance!BJ280</f>
        <v>3</v>
      </c>
      <c r="BK280" s="17">
        <f>FishAbundance!BK280</f>
        <v>2</v>
      </c>
      <c r="BL280" s="17">
        <f>FishAbundance!BL280</f>
        <v>0</v>
      </c>
      <c r="BM280" s="17">
        <f>FishAbundance!BM280</f>
        <v>0</v>
      </c>
      <c r="BN280" s="17">
        <f>FishAbundance!BN280</f>
        <v>0</v>
      </c>
      <c r="BO280" s="17">
        <f>FishAbundance!BO280</f>
        <v>2</v>
      </c>
      <c r="BP280" s="17">
        <f>FishAbundance!BP280</f>
        <v>0</v>
      </c>
      <c r="BQ280" s="17">
        <f>FishAbundance!BQ280</f>
        <v>0</v>
      </c>
      <c r="BR280" s="17">
        <f>FishAbundance!BR280</f>
        <v>1</v>
      </c>
      <c r="BS280" s="17">
        <f>FishAbundance!BS280</f>
        <v>1</v>
      </c>
      <c r="BT280" s="17">
        <f>FishAbundance!BT280</f>
        <v>0</v>
      </c>
      <c r="BU280" s="17">
        <f>FishAbundance!BU280</f>
        <v>0</v>
      </c>
      <c r="BV280" s="17">
        <f>FishAbundance!BV280</f>
        <v>0</v>
      </c>
      <c r="BW280" s="17">
        <f>FishAbundance!BW280</f>
        <v>0</v>
      </c>
      <c r="BX280" s="17">
        <f>FishAbundance!BX280</f>
        <v>0</v>
      </c>
      <c r="BY280" s="17">
        <f>FishAbundance!BY280</f>
        <v>0</v>
      </c>
      <c r="BZ280" s="17">
        <f>FishAbundance!BZ280</f>
        <v>0</v>
      </c>
      <c r="CA280" s="17">
        <f>FishAbundance!CA280</f>
        <v>1</v>
      </c>
      <c r="CB280" s="17">
        <f>FishAbundance!CB280</f>
        <v>0</v>
      </c>
      <c r="CC280" s="17">
        <f>FishAbundance!CC280</f>
        <v>0</v>
      </c>
      <c r="CD280" s="17">
        <f>FishAbundance!CD280</f>
        <v>0</v>
      </c>
      <c r="CE280" s="17">
        <f>FishAbundance!CE280</f>
        <v>0</v>
      </c>
      <c r="CF280" s="17">
        <f>FishAbundance!CF280</f>
        <v>0</v>
      </c>
      <c r="CG280" s="17">
        <f>FishAbundance!CG280</f>
        <v>3</v>
      </c>
      <c r="CH280" s="17">
        <f>FishAbundance!CH280</f>
        <v>0</v>
      </c>
      <c r="CI280" s="17">
        <f>FishAbundance!CI280</f>
        <v>0</v>
      </c>
      <c r="CJ280" s="17">
        <f>FishAbundance!CJ280</f>
        <v>2</v>
      </c>
      <c r="CK280" s="17">
        <f>FishAbundance!CK280</f>
        <v>0</v>
      </c>
      <c r="CL280" s="17">
        <f>FishAbundance!CL280</f>
        <v>0</v>
      </c>
      <c r="CM280" s="17">
        <f>FishAbundance!CM280</f>
        <v>1</v>
      </c>
      <c r="CN280" s="17">
        <f>FishAbundance!CN280</f>
        <v>0</v>
      </c>
      <c r="CO280" s="17">
        <f>FishAbundance!CO280</f>
        <v>0</v>
      </c>
      <c r="CP280" s="17">
        <f>FishAbundance!CP280</f>
        <v>0</v>
      </c>
      <c r="CQ280" s="17">
        <f>FishAbundance!CQ280</f>
        <v>0</v>
      </c>
      <c r="CR280" s="17">
        <f>FishAbundance!CR280</f>
        <v>0</v>
      </c>
      <c r="CS280" s="17">
        <f>FishAbundance!CS280</f>
        <v>2</v>
      </c>
      <c r="CT280" s="17">
        <f>FishAbundance!CT280</f>
        <v>2</v>
      </c>
      <c r="CU280" s="17">
        <f>FishAbundance!CU280</f>
        <v>0</v>
      </c>
      <c r="CV280" s="17">
        <f>FishAbundance!CV280</f>
        <v>0</v>
      </c>
      <c r="CW280" s="17">
        <f>FishAbundance!CW280</f>
        <v>0</v>
      </c>
      <c r="CX280" s="17">
        <f>FishAbundance!CX280</f>
        <v>0</v>
      </c>
      <c r="CY280" s="17">
        <f>FishAbundance!CY280</f>
        <v>0</v>
      </c>
      <c r="CZ280" s="17">
        <f>FishAbundance!CZ280</f>
        <v>0</v>
      </c>
      <c r="DA280" s="17">
        <f>FishAbundance!DA280</f>
        <v>0</v>
      </c>
      <c r="DB280" s="17">
        <f>FishAbundance!DB280</f>
        <v>0</v>
      </c>
      <c r="DC280" s="17">
        <f>FishAbundance!DC280</f>
        <v>1</v>
      </c>
      <c r="DD280" s="17">
        <f>FishAbundance!DD280</f>
        <v>1</v>
      </c>
      <c r="DE280" s="17">
        <f>FishAbundance!DE280</f>
        <v>2</v>
      </c>
      <c r="DF280" s="17">
        <f>FishAbundance!DF280</f>
        <v>0</v>
      </c>
      <c r="DG280" s="17">
        <f>FishAbundance!DG280</f>
        <v>2</v>
      </c>
      <c r="DH280" s="17">
        <f>FishAbundance!DH280</f>
        <v>0</v>
      </c>
      <c r="DI280" s="17">
        <f>FishAbundance!DI280</f>
        <v>2</v>
      </c>
      <c r="DJ280" s="17">
        <f>FishAbundance!DJ280</f>
        <v>0</v>
      </c>
      <c r="DK280" s="17">
        <f>FishAbundance!DK280</f>
        <v>2</v>
      </c>
      <c r="DL280" s="17">
        <f>FishAbundance!DL280</f>
        <v>0</v>
      </c>
      <c r="DM280" s="17">
        <f>FishAbundance!DM280</f>
        <v>0</v>
      </c>
      <c r="DN280" s="17">
        <f>FishAbundance!DN280</f>
        <v>0</v>
      </c>
      <c r="DO280" s="17">
        <f>FishAbundance!DO280</f>
        <v>0</v>
      </c>
      <c r="DP280" s="17">
        <f>FishAbundance!DP280</f>
        <v>0</v>
      </c>
      <c r="DQ280" s="17">
        <f>FishAbundance!DQ280</f>
        <v>0</v>
      </c>
      <c r="DR280" s="17">
        <f>FishAbundance!DR280</f>
        <v>0</v>
      </c>
      <c r="DS280" s="17">
        <f>FishAbundance!DS280</f>
        <v>2</v>
      </c>
      <c r="DT280" s="17">
        <f>FishAbundance!DT280</f>
        <v>0</v>
      </c>
      <c r="DU280" s="17">
        <f>FishAbundance!DU280</f>
        <v>0</v>
      </c>
      <c r="DV280" s="17">
        <f>FishAbundance!DV280</f>
        <v>0</v>
      </c>
      <c r="DW280" s="17">
        <f>FishAbundance!DW280</f>
        <v>0</v>
      </c>
      <c r="DX280" s="17">
        <f>FishAbundance!DX280</f>
        <v>0</v>
      </c>
      <c r="DY280" s="17">
        <f>FishAbundance!DY280</f>
        <v>0</v>
      </c>
      <c r="DZ280" s="17">
        <f>FishAbundance!DZ280</f>
        <v>2</v>
      </c>
      <c r="EA280" s="17">
        <f>FishAbundance!EA280</f>
        <v>0</v>
      </c>
      <c r="EB280" s="17">
        <f>FishAbundance!EB280</f>
        <v>0</v>
      </c>
      <c r="EC280" s="17">
        <f>FishAbundance!EC280</f>
        <v>0</v>
      </c>
      <c r="ED280" s="17">
        <f>FishAbundance!ED280</f>
        <v>0</v>
      </c>
      <c r="EE280" s="17">
        <f>FishAbundance!EE280</f>
        <v>0</v>
      </c>
      <c r="EF280" s="17">
        <f>FishAbundance!EF280</f>
        <v>0</v>
      </c>
      <c r="EG280" s="17">
        <f>FishAbundance!EG280</f>
        <v>0</v>
      </c>
      <c r="EH280" s="17">
        <f>FishAbundance!EH280</f>
        <v>0</v>
      </c>
      <c r="EI280" s="17">
        <f>FishAbundance!EI280</f>
        <v>0</v>
      </c>
      <c r="EJ280" s="17">
        <f>FishAbundance!EJ280</f>
        <v>2</v>
      </c>
      <c r="EK280" s="17">
        <f>FishAbundance!EK280</f>
        <v>0</v>
      </c>
      <c r="EL280" s="17">
        <f>FishAbundance!EL280</f>
        <v>3</v>
      </c>
      <c r="EM280" s="17">
        <f>FishAbundance!EM280</f>
        <v>0</v>
      </c>
      <c r="EN280" s="17">
        <f>FishAbundance!EN280</f>
        <v>0</v>
      </c>
      <c r="EO280" s="17">
        <f>FishAbundance!EO280</f>
        <v>1</v>
      </c>
      <c r="EP280" s="17">
        <f>FishAbundance!EP280</f>
        <v>0</v>
      </c>
      <c r="EQ280" s="17">
        <f>FishAbundance!EQ280</f>
        <v>0</v>
      </c>
      <c r="ER280" s="17">
        <f>FishAbundance!ER280</f>
        <v>3</v>
      </c>
      <c r="ES280" s="17">
        <f>FishAbundance!ES280</f>
        <v>2</v>
      </c>
      <c r="ET280" s="17">
        <f>FishAbundance!ET280</f>
        <v>0</v>
      </c>
      <c r="EU280" s="17">
        <f>FishAbundance!EU280</f>
        <v>0</v>
      </c>
      <c r="EV280" s="17">
        <f>FishAbundance!EV280</f>
        <v>0</v>
      </c>
      <c r="EW280" s="17">
        <f>FishAbundance!EW280</f>
        <v>0</v>
      </c>
      <c r="EX280" s="17">
        <f>FishAbundance!EX280</f>
        <v>2</v>
      </c>
      <c r="EY280" s="17">
        <f>FishAbundance!EY280</f>
        <v>0</v>
      </c>
      <c r="EZ280" s="17">
        <f>FishAbundance!EZ280</f>
        <v>0</v>
      </c>
      <c r="FA280" s="17">
        <f>FishAbundance!FA280</f>
        <v>0</v>
      </c>
      <c r="FB280" s="17">
        <f>FishAbundance!FB280</f>
        <v>0</v>
      </c>
      <c r="FC280" s="17">
        <f>FishAbundance!FC280</f>
        <v>0</v>
      </c>
      <c r="FE280" s="17">
        <f>VLOOKUP($A280, SiteInfo!$A$2:$R$480, MATCH(FishAbundancePRIMER!FE$1, SiteInfo!$A$1:$R$1,0), 0)</f>
        <v>15</v>
      </c>
      <c r="FF280" s="17">
        <f>VLOOKUP($A280, SiteInfo!$A$2:$R$480, MATCH(FishAbundancePRIMER!FF$1, SiteInfo!$A$1:$R$1,0), 0)</f>
        <v>5</v>
      </c>
      <c r="FG280" s="17">
        <f>VLOOKUP($A280, SiteInfo!$A$2:$R$480, MATCH(FishAbundancePRIMER!FG$1, SiteInfo!$A$1:$R$1,0), 0)</f>
        <v>2003</v>
      </c>
      <c r="FH280" s="17" t="str">
        <f>VLOOKUP($A280, SiteInfo!$A$2:$R$480, MATCH(FishAbundancePRIMER!FH$1, SiteInfo!$A$1:$R$1,0), 0)</f>
        <v>CD</v>
      </c>
      <c r="FI280" s="17">
        <f>VLOOKUP($A280, SiteInfo!$A$2:$R$480, MATCH(FishAbundancePRIMER!FI$1, SiteInfo!$A$1:$R$1,0), 0)</f>
        <v>1</v>
      </c>
      <c r="FJ280" s="17" t="str">
        <f>VLOOKUP($A280, SiteInfo!$A$2:$R$480, MATCH(FishAbundancePRIMER!FJ$1, SiteInfo!$A$1:$R$1,0), 0)</f>
        <v>PKI NW Tawhiti Rahi</v>
      </c>
      <c r="FK280" s="17" t="str">
        <f>VLOOKUP($A280, SiteInfo!$A$2:$R$480, MATCH(FishAbundancePRIMER!FK$1, SiteInfo!$A$1:$R$1,0), 0)</f>
        <v>Poor Knights Islands</v>
      </c>
      <c r="FL280" s="17" t="str">
        <f>VLOOKUP($A280, SiteInfo!$A$2:$R$480, MATCH(FishAbundancePRIMER!FL$1, SiteInfo!$A$1:$R$1,0), 0)</f>
        <v>PKI</v>
      </c>
      <c r="FM280" s="17" t="str">
        <f>VLOOKUP($A280, SiteInfo!$A$2:$R$480, MATCH(FishAbundancePRIMER!FM$1, SiteInfo!$A$1:$R$1,0), 0)</f>
        <v>Poor Knights Islands</v>
      </c>
      <c r="FN280" s="17" t="str">
        <f>VLOOKUP($A280, SiteInfo!$A$2:$R$480, MATCH(FishAbundancePRIMER!FN$1, SiteInfo!$A$1:$R$1,0), 0)</f>
        <v>Pk</v>
      </c>
      <c r="FO280" s="17" t="str">
        <f>VLOOKUP($A280, SiteInfo!$A$2:$R$480, MATCH(FishAbundancePRIMER!FO$1, SiteInfo!$A$1:$R$1,0), 0)</f>
        <v>NENI</v>
      </c>
    </row>
    <row r="281" spans="1:171" x14ac:dyDescent="0.25">
      <c r="A281" s="11" t="str">
        <f>FishAbundance!A281</f>
        <v>Pk30</v>
      </c>
      <c r="B281" s="17">
        <f>FishAbundance!B281</f>
        <v>0</v>
      </c>
      <c r="C281" s="17">
        <f>FishAbundance!C281</f>
        <v>0</v>
      </c>
      <c r="D281" s="17">
        <f>FishAbundance!D281</f>
        <v>0</v>
      </c>
      <c r="E281" s="17">
        <f>FishAbundance!E281</f>
        <v>0</v>
      </c>
      <c r="F281" s="17">
        <f>FishAbundance!F281</f>
        <v>0</v>
      </c>
      <c r="G281" s="17">
        <f>FishAbundance!G281</f>
        <v>0</v>
      </c>
      <c r="H281" s="17">
        <f>FishAbundance!H281</f>
        <v>0</v>
      </c>
      <c r="I281" s="17">
        <f>FishAbundance!I281</f>
        <v>0</v>
      </c>
      <c r="J281" s="17">
        <f>FishAbundance!J281</f>
        <v>0</v>
      </c>
      <c r="K281" s="17">
        <f>FishAbundance!K281</f>
        <v>0</v>
      </c>
      <c r="L281" s="17">
        <f>FishAbundance!L281</f>
        <v>0</v>
      </c>
      <c r="M281" s="17">
        <f>FishAbundance!M281</f>
        <v>1</v>
      </c>
      <c r="N281" s="17">
        <f>FishAbundance!N281</f>
        <v>0</v>
      </c>
      <c r="O281" s="17">
        <f>FishAbundance!O281</f>
        <v>0</v>
      </c>
      <c r="P281" s="17">
        <f>FishAbundance!P281</f>
        <v>0</v>
      </c>
      <c r="Q281" s="17">
        <f>FishAbundance!Q281</f>
        <v>0</v>
      </c>
      <c r="R281" s="17">
        <f>FishAbundance!R281</f>
        <v>0</v>
      </c>
      <c r="S281" s="17">
        <f>FishAbundance!S281</f>
        <v>0</v>
      </c>
      <c r="T281" s="17">
        <f>FishAbundance!T281</f>
        <v>0</v>
      </c>
      <c r="U281" s="17">
        <f>FishAbundance!U281</f>
        <v>0</v>
      </c>
      <c r="V281" s="17">
        <f>FishAbundance!V281</f>
        <v>2</v>
      </c>
      <c r="W281" s="17">
        <f>FishAbundance!W281</f>
        <v>0</v>
      </c>
      <c r="X281" s="17">
        <f>FishAbundance!X281</f>
        <v>0</v>
      </c>
      <c r="Y281" s="17">
        <f>FishAbundance!Y281</f>
        <v>0</v>
      </c>
      <c r="Z281" s="17">
        <f>FishAbundance!Z281</f>
        <v>0</v>
      </c>
      <c r="AA281" s="17">
        <f>FishAbundance!AA281</f>
        <v>0</v>
      </c>
      <c r="AB281" s="17">
        <f>FishAbundance!AB281</f>
        <v>0</v>
      </c>
      <c r="AC281" s="17">
        <f>FishAbundance!AC281</f>
        <v>0</v>
      </c>
      <c r="AD281" s="17">
        <f>FishAbundance!AD281</f>
        <v>2</v>
      </c>
      <c r="AE281" s="17">
        <f>FishAbundance!AE281</f>
        <v>0</v>
      </c>
      <c r="AF281" s="17">
        <f>FishAbundance!AF281</f>
        <v>0</v>
      </c>
      <c r="AG281" s="17">
        <f>FishAbundance!AG281</f>
        <v>0</v>
      </c>
      <c r="AH281" s="17">
        <f>FishAbundance!AH281</f>
        <v>0</v>
      </c>
      <c r="AI281" s="17">
        <f>FishAbundance!AI281</f>
        <v>0</v>
      </c>
      <c r="AJ281" s="17">
        <f>FishAbundance!AJ281</f>
        <v>0</v>
      </c>
      <c r="AK281" s="17">
        <f>FishAbundance!AK281</f>
        <v>0</v>
      </c>
      <c r="AL281" s="17">
        <f>FishAbundance!AL281</f>
        <v>0</v>
      </c>
      <c r="AM281" s="17">
        <f>FishAbundance!AM281</f>
        <v>2</v>
      </c>
      <c r="AN281" s="17">
        <f>FishAbundance!AN281</f>
        <v>0</v>
      </c>
      <c r="AO281" s="17">
        <f>FishAbundance!AO281</f>
        <v>0</v>
      </c>
      <c r="AP281" s="17">
        <f>FishAbundance!AP281</f>
        <v>0</v>
      </c>
      <c r="AQ281" s="17">
        <f>FishAbundance!AQ281</f>
        <v>0</v>
      </c>
      <c r="AR281" s="17">
        <f>FishAbundance!AR281</f>
        <v>0</v>
      </c>
      <c r="AS281" s="17">
        <f>FishAbundance!AS281</f>
        <v>2</v>
      </c>
      <c r="AT281" s="17">
        <f>FishAbundance!AT281</f>
        <v>4</v>
      </c>
      <c r="AU281" s="17">
        <f>FishAbundance!AU281</f>
        <v>0</v>
      </c>
      <c r="AV281" s="17">
        <f>FishAbundance!AV281</f>
        <v>0</v>
      </c>
      <c r="AW281" s="17">
        <f>FishAbundance!AW281</f>
        <v>0</v>
      </c>
      <c r="AX281" s="17">
        <f>FishAbundance!AX281</f>
        <v>2</v>
      </c>
      <c r="AY281" s="17">
        <f>FishAbundance!AY281</f>
        <v>0</v>
      </c>
      <c r="AZ281" s="17">
        <f>FishAbundance!AZ281</f>
        <v>0</v>
      </c>
      <c r="BA281" s="17">
        <f>FishAbundance!BA281</f>
        <v>3</v>
      </c>
      <c r="BB281" s="17">
        <f>FishAbundance!BB281</f>
        <v>0</v>
      </c>
      <c r="BC281" s="17">
        <f>FishAbundance!BC281</f>
        <v>4</v>
      </c>
      <c r="BD281" s="17">
        <f>FishAbundance!BD281</f>
        <v>2</v>
      </c>
      <c r="BE281" s="17">
        <f>FishAbundance!BE281</f>
        <v>0</v>
      </c>
      <c r="BF281" s="17">
        <f>FishAbundance!BF281</f>
        <v>0</v>
      </c>
      <c r="BG281" s="17">
        <f>FishAbundance!BG281</f>
        <v>0</v>
      </c>
      <c r="BH281" s="17">
        <f>FishAbundance!BH281</f>
        <v>0</v>
      </c>
      <c r="BI281" s="17">
        <f>FishAbundance!BI281</f>
        <v>0</v>
      </c>
      <c r="BJ281" s="17">
        <f>FishAbundance!BJ281</f>
        <v>3</v>
      </c>
      <c r="BK281" s="17">
        <f>FishAbundance!BK281</f>
        <v>1</v>
      </c>
      <c r="BL281" s="17">
        <f>FishAbundance!BL281</f>
        <v>0</v>
      </c>
      <c r="BM281" s="17">
        <f>FishAbundance!BM281</f>
        <v>0</v>
      </c>
      <c r="BN281" s="17">
        <f>FishAbundance!BN281</f>
        <v>0</v>
      </c>
      <c r="BO281" s="17">
        <f>FishAbundance!BO281</f>
        <v>2</v>
      </c>
      <c r="BP281" s="17">
        <f>FishAbundance!BP281</f>
        <v>0</v>
      </c>
      <c r="BQ281" s="17">
        <f>FishAbundance!BQ281</f>
        <v>0</v>
      </c>
      <c r="BR281" s="17">
        <f>FishAbundance!BR281</f>
        <v>0</v>
      </c>
      <c r="BS281" s="17">
        <f>FishAbundance!BS281</f>
        <v>4</v>
      </c>
      <c r="BT281" s="17">
        <f>FishAbundance!BT281</f>
        <v>0</v>
      </c>
      <c r="BU281" s="17">
        <f>FishAbundance!BU281</f>
        <v>0</v>
      </c>
      <c r="BV281" s="17">
        <f>FishAbundance!BV281</f>
        <v>0</v>
      </c>
      <c r="BW281" s="17">
        <f>FishAbundance!BW281</f>
        <v>0</v>
      </c>
      <c r="BX281" s="17">
        <f>FishAbundance!BX281</f>
        <v>0</v>
      </c>
      <c r="BY281" s="17">
        <f>FishAbundance!BY281</f>
        <v>0</v>
      </c>
      <c r="BZ281" s="17">
        <f>FishAbundance!BZ281</f>
        <v>0</v>
      </c>
      <c r="CA281" s="17">
        <f>FishAbundance!CA281</f>
        <v>0</v>
      </c>
      <c r="CB281" s="17">
        <f>FishAbundance!CB281</f>
        <v>0</v>
      </c>
      <c r="CC281" s="17">
        <f>FishAbundance!CC281</f>
        <v>0</v>
      </c>
      <c r="CD281" s="17">
        <f>FishAbundance!CD281</f>
        <v>0</v>
      </c>
      <c r="CE281" s="17">
        <f>FishAbundance!CE281</f>
        <v>0</v>
      </c>
      <c r="CF281" s="17">
        <f>FishAbundance!CF281</f>
        <v>0</v>
      </c>
      <c r="CG281" s="17">
        <f>FishAbundance!CG281</f>
        <v>4</v>
      </c>
      <c r="CH281" s="17">
        <f>FishAbundance!CH281</f>
        <v>0</v>
      </c>
      <c r="CI281" s="17">
        <f>FishAbundance!CI281</f>
        <v>0</v>
      </c>
      <c r="CJ281" s="17">
        <f>FishAbundance!CJ281</f>
        <v>2</v>
      </c>
      <c r="CK281" s="17">
        <f>FishAbundance!CK281</f>
        <v>0</v>
      </c>
      <c r="CL281" s="17">
        <f>FishAbundance!CL281</f>
        <v>0</v>
      </c>
      <c r="CM281" s="17">
        <f>FishAbundance!CM281</f>
        <v>2</v>
      </c>
      <c r="CN281" s="17">
        <f>FishAbundance!CN281</f>
        <v>0</v>
      </c>
      <c r="CO281" s="17">
        <f>FishAbundance!CO281</f>
        <v>0</v>
      </c>
      <c r="CP281" s="17">
        <f>FishAbundance!CP281</f>
        <v>0</v>
      </c>
      <c r="CQ281" s="17">
        <f>FishAbundance!CQ281</f>
        <v>0</v>
      </c>
      <c r="CR281" s="17">
        <f>FishAbundance!CR281</f>
        <v>0</v>
      </c>
      <c r="CS281" s="17">
        <f>FishAbundance!CS281</f>
        <v>2</v>
      </c>
      <c r="CT281" s="17">
        <f>FishAbundance!CT281</f>
        <v>3</v>
      </c>
      <c r="CU281" s="17">
        <f>FishAbundance!CU281</f>
        <v>0</v>
      </c>
      <c r="CV281" s="17">
        <f>FishAbundance!CV281</f>
        <v>0</v>
      </c>
      <c r="CW281" s="17">
        <f>FishAbundance!CW281</f>
        <v>1</v>
      </c>
      <c r="CX281" s="17">
        <f>FishAbundance!CX281</f>
        <v>0</v>
      </c>
      <c r="CY281" s="17">
        <f>FishAbundance!CY281</f>
        <v>0</v>
      </c>
      <c r="CZ281" s="17">
        <f>FishAbundance!CZ281</f>
        <v>0</v>
      </c>
      <c r="DA281" s="17">
        <f>FishAbundance!DA281</f>
        <v>0</v>
      </c>
      <c r="DB281" s="17">
        <f>FishAbundance!DB281</f>
        <v>0</v>
      </c>
      <c r="DC281" s="17">
        <f>FishAbundance!DC281</f>
        <v>0</v>
      </c>
      <c r="DD281" s="17">
        <f>FishAbundance!DD281</f>
        <v>0</v>
      </c>
      <c r="DE281" s="17">
        <f>FishAbundance!DE281</f>
        <v>2</v>
      </c>
      <c r="DF281" s="17">
        <f>FishAbundance!DF281</f>
        <v>1</v>
      </c>
      <c r="DG281" s="17">
        <f>FishAbundance!DG281</f>
        <v>2</v>
      </c>
      <c r="DH281" s="17">
        <f>FishAbundance!DH281</f>
        <v>0</v>
      </c>
      <c r="DI281" s="17">
        <f>FishAbundance!DI281</f>
        <v>2</v>
      </c>
      <c r="DJ281" s="17">
        <f>FishAbundance!DJ281</f>
        <v>0</v>
      </c>
      <c r="DK281" s="17">
        <f>FishAbundance!DK281</f>
        <v>2</v>
      </c>
      <c r="DL281" s="17">
        <f>FishAbundance!DL281</f>
        <v>0</v>
      </c>
      <c r="DM281" s="17">
        <f>FishAbundance!DM281</f>
        <v>0</v>
      </c>
      <c r="DN281" s="17">
        <f>FishAbundance!DN281</f>
        <v>0</v>
      </c>
      <c r="DO281" s="17">
        <f>FishAbundance!DO281</f>
        <v>0</v>
      </c>
      <c r="DP281" s="17">
        <f>FishAbundance!DP281</f>
        <v>0</v>
      </c>
      <c r="DQ281" s="17">
        <f>FishAbundance!DQ281</f>
        <v>0</v>
      </c>
      <c r="DR281" s="17">
        <f>FishAbundance!DR281</f>
        <v>0</v>
      </c>
      <c r="DS281" s="17">
        <f>FishAbundance!DS281</f>
        <v>0</v>
      </c>
      <c r="DT281" s="17">
        <f>FishAbundance!DT281</f>
        <v>0</v>
      </c>
      <c r="DU281" s="17">
        <f>FishAbundance!DU281</f>
        <v>0</v>
      </c>
      <c r="DV281" s="17">
        <f>FishAbundance!DV281</f>
        <v>0</v>
      </c>
      <c r="DW281" s="17">
        <f>FishAbundance!DW281</f>
        <v>0</v>
      </c>
      <c r="DX281" s="17">
        <f>FishAbundance!DX281</f>
        <v>0</v>
      </c>
      <c r="DY281" s="17">
        <f>FishAbundance!DY281</f>
        <v>0</v>
      </c>
      <c r="DZ281" s="17">
        <f>FishAbundance!DZ281</f>
        <v>2</v>
      </c>
      <c r="EA281" s="17">
        <f>FishAbundance!EA281</f>
        <v>0</v>
      </c>
      <c r="EB281" s="17">
        <f>FishAbundance!EB281</f>
        <v>0</v>
      </c>
      <c r="EC281" s="17">
        <f>FishAbundance!EC281</f>
        <v>0</v>
      </c>
      <c r="ED281" s="17">
        <f>FishAbundance!ED281</f>
        <v>0</v>
      </c>
      <c r="EE281" s="17">
        <f>FishAbundance!EE281</f>
        <v>0</v>
      </c>
      <c r="EF281" s="17">
        <f>FishAbundance!EF281</f>
        <v>0</v>
      </c>
      <c r="EG281" s="17">
        <f>FishAbundance!EG281</f>
        <v>0</v>
      </c>
      <c r="EH281" s="17">
        <f>FishAbundance!EH281</f>
        <v>0</v>
      </c>
      <c r="EI281" s="17">
        <f>FishAbundance!EI281</f>
        <v>0</v>
      </c>
      <c r="EJ281" s="17">
        <f>FishAbundance!EJ281</f>
        <v>0</v>
      </c>
      <c r="EK281" s="17">
        <f>FishAbundance!EK281</f>
        <v>0</v>
      </c>
      <c r="EL281" s="17">
        <f>FishAbundance!EL281</f>
        <v>2</v>
      </c>
      <c r="EM281" s="17">
        <f>FishAbundance!EM281</f>
        <v>3</v>
      </c>
      <c r="EN281" s="17">
        <f>FishAbundance!EN281</f>
        <v>0</v>
      </c>
      <c r="EO281" s="17">
        <f>FishAbundance!EO281</f>
        <v>0</v>
      </c>
      <c r="EP281" s="17">
        <f>FishAbundance!EP281</f>
        <v>0</v>
      </c>
      <c r="EQ281" s="17">
        <f>FishAbundance!EQ281</f>
        <v>0</v>
      </c>
      <c r="ER281" s="17">
        <f>FishAbundance!ER281</f>
        <v>2</v>
      </c>
      <c r="ES281" s="17">
        <f>FishAbundance!ES281</f>
        <v>2</v>
      </c>
      <c r="ET281" s="17">
        <f>FishAbundance!ET281</f>
        <v>0</v>
      </c>
      <c r="EU281" s="17">
        <f>FishAbundance!EU281</f>
        <v>0</v>
      </c>
      <c r="EV281" s="17">
        <f>FishAbundance!EV281</f>
        <v>0</v>
      </c>
      <c r="EW281" s="17">
        <f>FishAbundance!EW281</f>
        <v>0</v>
      </c>
      <c r="EX281" s="17">
        <f>FishAbundance!EX281</f>
        <v>2</v>
      </c>
      <c r="EY281" s="17">
        <f>FishAbundance!EY281</f>
        <v>0</v>
      </c>
      <c r="EZ281" s="17">
        <f>FishAbundance!EZ281</f>
        <v>0</v>
      </c>
      <c r="FA281" s="17">
        <f>FishAbundance!FA281</f>
        <v>0</v>
      </c>
      <c r="FB281" s="17">
        <f>FishAbundance!FB281</f>
        <v>0</v>
      </c>
      <c r="FC281" s="17">
        <f>FishAbundance!FC281</f>
        <v>0</v>
      </c>
      <c r="FE281" s="17">
        <f>VLOOKUP($A281, SiteInfo!$A$2:$R$480, MATCH(FishAbundancePRIMER!FE$1, SiteInfo!$A$1:$R$1,0), 0)</f>
        <v>15</v>
      </c>
      <c r="FF281" s="17">
        <f>VLOOKUP($A281, SiteInfo!$A$2:$R$480, MATCH(FishAbundancePRIMER!FF$1, SiteInfo!$A$1:$R$1,0), 0)</f>
        <v>5</v>
      </c>
      <c r="FG281" s="17">
        <f>VLOOKUP($A281, SiteInfo!$A$2:$R$480, MATCH(FishAbundancePRIMER!FG$1, SiteInfo!$A$1:$R$1,0), 0)</f>
        <v>2003</v>
      </c>
      <c r="FH281" s="17" t="str">
        <f>VLOOKUP($A281, SiteInfo!$A$2:$R$480, MATCH(FishAbundancePRIMER!FH$1, SiteInfo!$A$1:$R$1,0), 0)</f>
        <v>CD</v>
      </c>
      <c r="FI281" s="17">
        <f>VLOOKUP($A281, SiteInfo!$A$2:$R$480, MATCH(FishAbundancePRIMER!FI$1, SiteInfo!$A$1:$R$1,0), 0)</f>
        <v>1</v>
      </c>
      <c r="FJ281" s="17" t="str">
        <f>VLOOKUP($A281, SiteInfo!$A$2:$R$480, MATCH(FishAbundancePRIMER!FJ$1, SiteInfo!$A$1:$R$1,0), 0)</f>
        <v>PKI NW Tawhiti Rahi</v>
      </c>
      <c r="FK281" s="17" t="str">
        <f>VLOOKUP($A281, SiteInfo!$A$2:$R$480, MATCH(FishAbundancePRIMER!FK$1, SiteInfo!$A$1:$R$1,0), 0)</f>
        <v>Poor Knights Islands</v>
      </c>
      <c r="FL281" s="17" t="str">
        <f>VLOOKUP($A281, SiteInfo!$A$2:$R$480, MATCH(FishAbundancePRIMER!FL$1, SiteInfo!$A$1:$R$1,0), 0)</f>
        <v>PKI</v>
      </c>
      <c r="FM281" s="17" t="str">
        <f>VLOOKUP($A281, SiteInfo!$A$2:$R$480, MATCH(FishAbundancePRIMER!FM$1, SiteInfo!$A$1:$R$1,0), 0)</f>
        <v>Poor Knights Islands</v>
      </c>
      <c r="FN281" s="17" t="str">
        <f>VLOOKUP($A281, SiteInfo!$A$2:$R$480, MATCH(FishAbundancePRIMER!FN$1, SiteInfo!$A$1:$R$1,0), 0)</f>
        <v>Pk</v>
      </c>
      <c r="FO281" s="17" t="str">
        <f>VLOOKUP($A281, SiteInfo!$A$2:$R$480, MATCH(FishAbundancePRIMER!FO$1, SiteInfo!$A$1:$R$1,0), 0)</f>
        <v>NENI</v>
      </c>
    </row>
    <row r="282" spans="1:171" x14ac:dyDescent="0.25">
      <c r="A282" s="11" t="str">
        <f>FishAbundance!A282</f>
        <v>Pk31</v>
      </c>
      <c r="B282" s="17">
        <f>FishAbundance!B282</f>
        <v>0</v>
      </c>
      <c r="C282" s="17">
        <f>FishAbundance!C282</f>
        <v>0</v>
      </c>
      <c r="D282" s="17">
        <f>FishAbundance!D282</f>
        <v>0</v>
      </c>
      <c r="E282" s="17">
        <f>FishAbundance!E282</f>
        <v>0</v>
      </c>
      <c r="F282" s="17">
        <f>FishAbundance!F282</f>
        <v>0</v>
      </c>
      <c r="G282" s="17">
        <f>FishAbundance!G282</f>
        <v>0</v>
      </c>
      <c r="H282" s="17">
        <f>FishAbundance!H282</f>
        <v>1</v>
      </c>
      <c r="I282" s="17">
        <f>FishAbundance!I282</f>
        <v>0</v>
      </c>
      <c r="J282" s="17">
        <f>FishAbundance!J282</f>
        <v>0</v>
      </c>
      <c r="K282" s="17">
        <f>FishAbundance!K282</f>
        <v>0</v>
      </c>
      <c r="L282" s="17">
        <f>FishAbundance!L282</f>
        <v>0</v>
      </c>
      <c r="M282" s="17">
        <f>FishAbundance!M282</f>
        <v>0</v>
      </c>
      <c r="N282" s="17">
        <f>FishAbundance!N282</f>
        <v>0</v>
      </c>
      <c r="O282" s="17">
        <f>FishAbundance!O282</f>
        <v>0</v>
      </c>
      <c r="P282" s="17">
        <f>FishAbundance!P282</f>
        <v>0</v>
      </c>
      <c r="Q282" s="17">
        <f>FishAbundance!Q282</f>
        <v>0</v>
      </c>
      <c r="R282" s="17">
        <f>FishAbundance!R282</f>
        <v>0</v>
      </c>
      <c r="S282" s="17">
        <f>FishAbundance!S282</f>
        <v>0</v>
      </c>
      <c r="T282" s="17">
        <f>FishAbundance!T282</f>
        <v>0</v>
      </c>
      <c r="U282" s="17">
        <f>FishAbundance!U282</f>
        <v>0</v>
      </c>
      <c r="V282" s="17">
        <f>FishAbundance!V282</f>
        <v>1</v>
      </c>
      <c r="W282" s="17">
        <f>FishAbundance!W282</f>
        <v>0</v>
      </c>
      <c r="X282" s="17">
        <f>FishAbundance!X282</f>
        <v>0</v>
      </c>
      <c r="Y282" s="17">
        <f>FishAbundance!Y282</f>
        <v>0</v>
      </c>
      <c r="Z282" s="17">
        <f>FishAbundance!Z282</f>
        <v>0</v>
      </c>
      <c r="AA282" s="17">
        <f>FishAbundance!AA282</f>
        <v>0</v>
      </c>
      <c r="AB282" s="17">
        <f>FishAbundance!AB282</f>
        <v>0</v>
      </c>
      <c r="AC282" s="17">
        <f>FishAbundance!AC282</f>
        <v>0</v>
      </c>
      <c r="AD282" s="17">
        <f>FishAbundance!AD282</f>
        <v>0</v>
      </c>
      <c r="AE282" s="17">
        <f>FishAbundance!AE282</f>
        <v>2</v>
      </c>
      <c r="AF282" s="17">
        <f>FishAbundance!AF282</f>
        <v>0</v>
      </c>
      <c r="AG282" s="17">
        <f>FishAbundance!AG282</f>
        <v>0</v>
      </c>
      <c r="AH282" s="17">
        <f>FishAbundance!AH282</f>
        <v>0</v>
      </c>
      <c r="AI282" s="17">
        <f>FishAbundance!AI282</f>
        <v>0</v>
      </c>
      <c r="AJ282" s="17">
        <f>FishAbundance!AJ282</f>
        <v>0</v>
      </c>
      <c r="AK282" s="17">
        <f>FishAbundance!AK282</f>
        <v>0</v>
      </c>
      <c r="AL282" s="17">
        <f>FishAbundance!AL282</f>
        <v>0</v>
      </c>
      <c r="AM282" s="17">
        <f>FishAbundance!AM282</f>
        <v>0</v>
      </c>
      <c r="AN282" s="17">
        <f>FishAbundance!AN282</f>
        <v>0</v>
      </c>
      <c r="AO282" s="17">
        <f>FishAbundance!AO282</f>
        <v>0</v>
      </c>
      <c r="AP282" s="17">
        <f>FishAbundance!AP282</f>
        <v>0</v>
      </c>
      <c r="AQ282" s="17">
        <f>FishAbundance!AQ282</f>
        <v>0</v>
      </c>
      <c r="AR282" s="17">
        <f>FishAbundance!AR282</f>
        <v>0</v>
      </c>
      <c r="AS282" s="17">
        <f>FishAbundance!AS282</f>
        <v>0</v>
      </c>
      <c r="AT282" s="17">
        <f>FishAbundance!AT282</f>
        <v>2</v>
      </c>
      <c r="AU282" s="17">
        <f>FishAbundance!AU282</f>
        <v>0</v>
      </c>
      <c r="AV282" s="17">
        <f>FishAbundance!AV282</f>
        <v>0</v>
      </c>
      <c r="AW282" s="17">
        <f>FishAbundance!AW282</f>
        <v>0</v>
      </c>
      <c r="AX282" s="17">
        <f>FishAbundance!AX282</f>
        <v>0</v>
      </c>
      <c r="AY282" s="17">
        <f>FishAbundance!AY282</f>
        <v>0</v>
      </c>
      <c r="AZ282" s="17">
        <f>FishAbundance!AZ282</f>
        <v>0</v>
      </c>
      <c r="BA282" s="17">
        <f>FishAbundance!BA282</f>
        <v>0</v>
      </c>
      <c r="BB282" s="17">
        <f>FishAbundance!BB282</f>
        <v>0</v>
      </c>
      <c r="BC282" s="17">
        <f>FishAbundance!BC282</f>
        <v>2</v>
      </c>
      <c r="BD282" s="17">
        <f>FishAbundance!BD282</f>
        <v>1</v>
      </c>
      <c r="BE282" s="17">
        <f>FishAbundance!BE282</f>
        <v>0</v>
      </c>
      <c r="BF282" s="17">
        <f>FishAbundance!BF282</f>
        <v>0</v>
      </c>
      <c r="BG282" s="17">
        <f>FishAbundance!BG282</f>
        <v>0</v>
      </c>
      <c r="BH282" s="17">
        <f>FishAbundance!BH282</f>
        <v>0</v>
      </c>
      <c r="BI282" s="17">
        <f>FishAbundance!BI282</f>
        <v>0</v>
      </c>
      <c r="BJ282" s="17">
        <f>FishAbundance!BJ282</f>
        <v>4</v>
      </c>
      <c r="BK282" s="17">
        <f>FishAbundance!BK282</f>
        <v>2</v>
      </c>
      <c r="BL282" s="17">
        <f>FishAbundance!BL282</f>
        <v>0</v>
      </c>
      <c r="BM282" s="17">
        <f>FishAbundance!BM282</f>
        <v>0</v>
      </c>
      <c r="BN282" s="17">
        <f>FishAbundance!BN282</f>
        <v>0</v>
      </c>
      <c r="BO282" s="17">
        <f>FishAbundance!BO282</f>
        <v>0</v>
      </c>
      <c r="BP282" s="17">
        <f>FishAbundance!BP282</f>
        <v>0</v>
      </c>
      <c r="BQ282" s="17">
        <f>FishAbundance!BQ282</f>
        <v>0</v>
      </c>
      <c r="BR282" s="17">
        <f>FishAbundance!BR282</f>
        <v>0</v>
      </c>
      <c r="BS282" s="17">
        <f>FishAbundance!BS282</f>
        <v>0</v>
      </c>
      <c r="BT282" s="17">
        <f>FishAbundance!BT282</f>
        <v>0</v>
      </c>
      <c r="BU282" s="17">
        <f>FishAbundance!BU282</f>
        <v>0</v>
      </c>
      <c r="BV282" s="17">
        <f>FishAbundance!BV282</f>
        <v>0</v>
      </c>
      <c r="BW282" s="17">
        <f>FishAbundance!BW282</f>
        <v>0</v>
      </c>
      <c r="BX282" s="17">
        <f>FishAbundance!BX282</f>
        <v>0</v>
      </c>
      <c r="BY282" s="17">
        <f>FishAbundance!BY282</f>
        <v>0</v>
      </c>
      <c r="BZ282" s="17">
        <f>FishAbundance!BZ282</f>
        <v>0</v>
      </c>
      <c r="CA282" s="17">
        <f>FishAbundance!CA282</f>
        <v>0</v>
      </c>
      <c r="CB282" s="17">
        <f>FishAbundance!CB282</f>
        <v>0</v>
      </c>
      <c r="CC282" s="17">
        <f>FishAbundance!CC282</f>
        <v>0</v>
      </c>
      <c r="CD282" s="17">
        <f>FishAbundance!CD282</f>
        <v>1</v>
      </c>
      <c r="CE282" s="17">
        <f>FishAbundance!CE282</f>
        <v>0</v>
      </c>
      <c r="CF282" s="17">
        <f>FishAbundance!CF282</f>
        <v>0</v>
      </c>
      <c r="CG282" s="17">
        <f>FishAbundance!CG282</f>
        <v>3</v>
      </c>
      <c r="CH282" s="17">
        <f>FishAbundance!CH282</f>
        <v>0</v>
      </c>
      <c r="CI282" s="17">
        <f>FishAbundance!CI282</f>
        <v>0</v>
      </c>
      <c r="CJ282" s="17">
        <f>FishAbundance!CJ282</f>
        <v>2</v>
      </c>
      <c r="CK282" s="17">
        <f>FishAbundance!CK282</f>
        <v>0</v>
      </c>
      <c r="CL282" s="17">
        <f>FishAbundance!CL282</f>
        <v>0</v>
      </c>
      <c r="CM282" s="17">
        <f>FishAbundance!CM282</f>
        <v>0</v>
      </c>
      <c r="CN282" s="17">
        <f>FishAbundance!CN282</f>
        <v>0</v>
      </c>
      <c r="CO282" s="17">
        <f>FishAbundance!CO282</f>
        <v>0</v>
      </c>
      <c r="CP282" s="17">
        <f>FishAbundance!CP282</f>
        <v>0</v>
      </c>
      <c r="CQ282" s="17">
        <f>FishAbundance!CQ282</f>
        <v>0</v>
      </c>
      <c r="CR282" s="17">
        <f>FishAbundance!CR282</f>
        <v>0</v>
      </c>
      <c r="CS282" s="17">
        <f>FishAbundance!CS282</f>
        <v>0</v>
      </c>
      <c r="CT282" s="17">
        <f>FishAbundance!CT282</f>
        <v>2</v>
      </c>
      <c r="CU282" s="17">
        <f>FishAbundance!CU282</f>
        <v>1</v>
      </c>
      <c r="CV282" s="17">
        <f>FishAbundance!CV282</f>
        <v>1</v>
      </c>
      <c r="CW282" s="17">
        <f>FishAbundance!CW282</f>
        <v>0</v>
      </c>
      <c r="CX282" s="17">
        <f>FishAbundance!CX282</f>
        <v>0</v>
      </c>
      <c r="CY282" s="17">
        <f>FishAbundance!CY282</f>
        <v>0</v>
      </c>
      <c r="CZ282" s="17">
        <f>FishAbundance!CZ282</f>
        <v>0</v>
      </c>
      <c r="DA282" s="17">
        <f>FishAbundance!DA282</f>
        <v>0</v>
      </c>
      <c r="DB282" s="17">
        <f>FishAbundance!DB282</f>
        <v>0</v>
      </c>
      <c r="DC282" s="17">
        <f>FishAbundance!DC282</f>
        <v>0</v>
      </c>
      <c r="DD282" s="17">
        <f>FishAbundance!DD282</f>
        <v>1</v>
      </c>
      <c r="DE282" s="17">
        <f>FishAbundance!DE282</f>
        <v>2</v>
      </c>
      <c r="DF282" s="17">
        <f>FishAbundance!DF282</f>
        <v>0</v>
      </c>
      <c r="DG282" s="17">
        <f>FishAbundance!DG282</f>
        <v>3</v>
      </c>
      <c r="DH282" s="17">
        <f>FishAbundance!DH282</f>
        <v>1</v>
      </c>
      <c r="DI282" s="17">
        <f>FishAbundance!DI282</f>
        <v>2</v>
      </c>
      <c r="DJ282" s="17">
        <f>FishAbundance!DJ282</f>
        <v>2</v>
      </c>
      <c r="DK282" s="17">
        <f>FishAbundance!DK282</f>
        <v>2</v>
      </c>
      <c r="DL282" s="17">
        <f>FishAbundance!DL282</f>
        <v>0</v>
      </c>
      <c r="DM282" s="17">
        <f>FishAbundance!DM282</f>
        <v>0</v>
      </c>
      <c r="DN282" s="17">
        <f>FishAbundance!DN282</f>
        <v>0</v>
      </c>
      <c r="DO282" s="17">
        <f>FishAbundance!DO282</f>
        <v>0</v>
      </c>
      <c r="DP282" s="17">
        <f>FishAbundance!DP282</f>
        <v>0</v>
      </c>
      <c r="DQ282" s="17">
        <f>FishAbundance!DQ282</f>
        <v>0</v>
      </c>
      <c r="DR282" s="17">
        <f>FishAbundance!DR282</f>
        <v>0</v>
      </c>
      <c r="DS282" s="17">
        <f>FishAbundance!DS282</f>
        <v>0</v>
      </c>
      <c r="DT282" s="17">
        <f>FishAbundance!DT282</f>
        <v>0</v>
      </c>
      <c r="DU282" s="17">
        <f>FishAbundance!DU282</f>
        <v>0</v>
      </c>
      <c r="DV282" s="17">
        <f>FishAbundance!DV282</f>
        <v>1</v>
      </c>
      <c r="DW282" s="17">
        <f>FishAbundance!DW282</f>
        <v>0</v>
      </c>
      <c r="DX282" s="17">
        <f>FishAbundance!DX282</f>
        <v>0</v>
      </c>
      <c r="DY282" s="17">
        <f>FishAbundance!DY282</f>
        <v>0</v>
      </c>
      <c r="DZ282" s="17">
        <f>FishAbundance!DZ282</f>
        <v>2</v>
      </c>
      <c r="EA282" s="17">
        <f>FishAbundance!EA282</f>
        <v>0</v>
      </c>
      <c r="EB282" s="17">
        <f>FishAbundance!EB282</f>
        <v>0</v>
      </c>
      <c r="EC282" s="17">
        <f>FishAbundance!EC282</f>
        <v>0</v>
      </c>
      <c r="ED282" s="17">
        <f>FishAbundance!ED282</f>
        <v>0</v>
      </c>
      <c r="EE282" s="17">
        <f>FishAbundance!EE282</f>
        <v>0</v>
      </c>
      <c r="EF282" s="17">
        <f>FishAbundance!EF282</f>
        <v>0</v>
      </c>
      <c r="EG282" s="17">
        <f>FishAbundance!EG282</f>
        <v>0</v>
      </c>
      <c r="EH282" s="17">
        <f>FishAbundance!EH282</f>
        <v>0</v>
      </c>
      <c r="EI282" s="17">
        <f>FishAbundance!EI282</f>
        <v>0</v>
      </c>
      <c r="EJ282" s="17">
        <f>FishAbundance!EJ282</f>
        <v>0</v>
      </c>
      <c r="EK282" s="17">
        <f>FishAbundance!EK282</f>
        <v>0</v>
      </c>
      <c r="EL282" s="17">
        <f>FishAbundance!EL282</f>
        <v>0</v>
      </c>
      <c r="EM282" s="17">
        <f>FishAbundance!EM282</f>
        <v>2</v>
      </c>
      <c r="EN282" s="17">
        <f>FishAbundance!EN282</f>
        <v>0</v>
      </c>
      <c r="EO282" s="17">
        <f>FishAbundance!EO282</f>
        <v>0</v>
      </c>
      <c r="EP282" s="17">
        <f>FishAbundance!EP282</f>
        <v>0</v>
      </c>
      <c r="EQ282" s="17">
        <f>FishAbundance!EQ282</f>
        <v>0</v>
      </c>
      <c r="ER282" s="17">
        <f>FishAbundance!ER282</f>
        <v>0</v>
      </c>
      <c r="ES282" s="17">
        <f>FishAbundance!ES282</f>
        <v>0</v>
      </c>
      <c r="ET282" s="17">
        <f>FishAbundance!ET282</f>
        <v>0</v>
      </c>
      <c r="EU282" s="17">
        <f>FishAbundance!EU282</f>
        <v>0</v>
      </c>
      <c r="EV282" s="17">
        <f>FishAbundance!EV282</f>
        <v>0</v>
      </c>
      <c r="EW282" s="17">
        <f>FishAbundance!EW282</f>
        <v>0</v>
      </c>
      <c r="EX282" s="17">
        <f>FishAbundance!EX282</f>
        <v>2</v>
      </c>
      <c r="EY282" s="17">
        <f>FishAbundance!EY282</f>
        <v>0</v>
      </c>
      <c r="EZ282" s="17">
        <f>FishAbundance!EZ282</f>
        <v>0</v>
      </c>
      <c r="FA282" s="17">
        <f>FishAbundance!FA282</f>
        <v>2</v>
      </c>
      <c r="FB282" s="17">
        <f>FishAbundance!FB282</f>
        <v>0</v>
      </c>
      <c r="FC282" s="17">
        <f>FishAbundance!FC282</f>
        <v>0</v>
      </c>
      <c r="FE282" s="17">
        <f>VLOOKUP($A282, SiteInfo!$A$2:$R$480, MATCH(FishAbundancePRIMER!FE$1, SiteInfo!$A$1:$R$1,0), 0)</f>
        <v>15</v>
      </c>
      <c r="FF282" s="17">
        <f>VLOOKUP($A282, SiteInfo!$A$2:$R$480, MATCH(FishAbundancePRIMER!FF$1, SiteInfo!$A$1:$R$1,0), 0)</f>
        <v>5</v>
      </c>
      <c r="FG282" s="17">
        <f>VLOOKUP($A282, SiteInfo!$A$2:$R$480, MATCH(FishAbundancePRIMER!FG$1, SiteInfo!$A$1:$R$1,0), 0)</f>
        <v>2003</v>
      </c>
      <c r="FH282" s="17" t="str">
        <f>VLOOKUP($A282, SiteInfo!$A$2:$R$480, MATCH(FishAbundancePRIMER!FH$1, SiteInfo!$A$1:$R$1,0), 0)</f>
        <v>CD</v>
      </c>
      <c r="FI282" s="17">
        <f>VLOOKUP($A282, SiteInfo!$A$2:$R$480, MATCH(FishAbundancePRIMER!FI$1, SiteInfo!$A$1:$R$1,0), 0)</f>
        <v>1</v>
      </c>
      <c r="FJ282" s="17" t="str">
        <f>VLOOKUP($A282, SiteInfo!$A$2:$R$480, MATCH(FishAbundancePRIMER!FJ$1, SiteInfo!$A$1:$R$1,0), 0)</f>
        <v>PKI NW Aorangi</v>
      </c>
      <c r="FK282" s="17" t="str">
        <f>VLOOKUP($A282, SiteInfo!$A$2:$R$480, MATCH(FishAbundancePRIMER!FK$1, SiteInfo!$A$1:$R$1,0), 0)</f>
        <v>Poor Knights Islands</v>
      </c>
      <c r="FL282" s="17" t="str">
        <f>VLOOKUP($A282, SiteInfo!$A$2:$R$480, MATCH(FishAbundancePRIMER!FL$1, SiteInfo!$A$1:$R$1,0), 0)</f>
        <v>PKI</v>
      </c>
      <c r="FM282" s="17" t="str">
        <f>VLOOKUP($A282, SiteInfo!$A$2:$R$480, MATCH(FishAbundancePRIMER!FM$1, SiteInfo!$A$1:$R$1,0), 0)</f>
        <v>Poor Knights Islands</v>
      </c>
      <c r="FN282" s="17" t="str">
        <f>VLOOKUP($A282, SiteInfo!$A$2:$R$480, MATCH(FishAbundancePRIMER!FN$1, SiteInfo!$A$1:$R$1,0), 0)</f>
        <v>Pk</v>
      </c>
      <c r="FO282" s="17" t="str">
        <f>VLOOKUP($A282, SiteInfo!$A$2:$R$480, MATCH(FishAbundancePRIMER!FO$1, SiteInfo!$A$1:$R$1,0), 0)</f>
        <v>NENI</v>
      </c>
    </row>
    <row r="283" spans="1:171" x14ac:dyDescent="0.25">
      <c r="A283" s="11" t="str">
        <f>FishAbundance!A283</f>
        <v>Pk32</v>
      </c>
      <c r="B283" s="17">
        <f>FishAbundance!B283</f>
        <v>0</v>
      </c>
      <c r="C283" s="17">
        <f>FishAbundance!C283</f>
        <v>0</v>
      </c>
      <c r="D283" s="17">
        <f>FishAbundance!D283</f>
        <v>0</v>
      </c>
      <c r="E283" s="17">
        <f>FishAbundance!E283</f>
        <v>0</v>
      </c>
      <c r="F283" s="17">
        <f>FishAbundance!F283</f>
        <v>0</v>
      </c>
      <c r="G283" s="17">
        <f>FishAbundance!G283</f>
        <v>0</v>
      </c>
      <c r="H283" s="17">
        <f>FishAbundance!H283</f>
        <v>1</v>
      </c>
      <c r="I283" s="17">
        <f>FishAbundance!I283</f>
        <v>0</v>
      </c>
      <c r="J283" s="17">
        <f>FishAbundance!J283</f>
        <v>0</v>
      </c>
      <c r="K283" s="17">
        <f>FishAbundance!K283</f>
        <v>1</v>
      </c>
      <c r="L283" s="17">
        <f>FishAbundance!L283</f>
        <v>0</v>
      </c>
      <c r="M283" s="17">
        <f>FishAbundance!M283</f>
        <v>0</v>
      </c>
      <c r="N283" s="17">
        <f>FishAbundance!N283</f>
        <v>1</v>
      </c>
      <c r="O283" s="17">
        <f>FishAbundance!O283</f>
        <v>0</v>
      </c>
      <c r="P283" s="17">
        <f>FishAbundance!P283</f>
        <v>0</v>
      </c>
      <c r="Q283" s="17">
        <f>FishAbundance!Q283</f>
        <v>0</v>
      </c>
      <c r="R283" s="17">
        <f>FishAbundance!R283</f>
        <v>0</v>
      </c>
      <c r="S283" s="17">
        <f>FishAbundance!S283</f>
        <v>0</v>
      </c>
      <c r="T283" s="17">
        <f>FishAbundance!T283</f>
        <v>0</v>
      </c>
      <c r="U283" s="17">
        <f>FishAbundance!U283</f>
        <v>0</v>
      </c>
      <c r="V283" s="17">
        <f>FishAbundance!V283</f>
        <v>2</v>
      </c>
      <c r="W283" s="17">
        <f>FishAbundance!W283</f>
        <v>0</v>
      </c>
      <c r="X283" s="17">
        <f>FishAbundance!X283</f>
        <v>0</v>
      </c>
      <c r="Y283" s="17">
        <f>FishAbundance!Y283</f>
        <v>0</v>
      </c>
      <c r="Z283" s="17">
        <f>FishAbundance!Z283</f>
        <v>0</v>
      </c>
      <c r="AA283" s="17">
        <f>FishAbundance!AA283</f>
        <v>2</v>
      </c>
      <c r="AB283" s="17">
        <f>FishAbundance!AB283</f>
        <v>0</v>
      </c>
      <c r="AC283" s="17">
        <f>FishAbundance!AC283</f>
        <v>0</v>
      </c>
      <c r="AD283" s="17">
        <f>FishAbundance!AD283</f>
        <v>0</v>
      </c>
      <c r="AE283" s="17">
        <f>FishAbundance!AE283</f>
        <v>0</v>
      </c>
      <c r="AF283" s="17">
        <f>FishAbundance!AF283</f>
        <v>0</v>
      </c>
      <c r="AG283" s="17">
        <f>FishAbundance!AG283</f>
        <v>0</v>
      </c>
      <c r="AH283" s="17">
        <f>FishAbundance!AH283</f>
        <v>0</v>
      </c>
      <c r="AI283" s="17">
        <f>FishAbundance!AI283</f>
        <v>0</v>
      </c>
      <c r="AJ283" s="17">
        <f>FishAbundance!AJ283</f>
        <v>0</v>
      </c>
      <c r="AK283" s="17">
        <f>FishAbundance!AK283</f>
        <v>0</v>
      </c>
      <c r="AL283" s="17">
        <f>FishAbundance!AL283</f>
        <v>2</v>
      </c>
      <c r="AM283" s="17">
        <f>FishAbundance!AM283</f>
        <v>0</v>
      </c>
      <c r="AN283" s="17">
        <f>FishAbundance!AN283</f>
        <v>0</v>
      </c>
      <c r="AO283" s="17">
        <f>FishAbundance!AO283</f>
        <v>0</v>
      </c>
      <c r="AP283" s="17">
        <f>FishAbundance!AP283</f>
        <v>0</v>
      </c>
      <c r="AQ283" s="17">
        <f>FishAbundance!AQ283</f>
        <v>0</v>
      </c>
      <c r="AR283" s="17">
        <f>FishAbundance!AR283</f>
        <v>0</v>
      </c>
      <c r="AS283" s="17">
        <f>FishAbundance!AS283</f>
        <v>2</v>
      </c>
      <c r="AT283" s="17">
        <f>FishAbundance!AT283</f>
        <v>2</v>
      </c>
      <c r="AU283" s="17">
        <f>FishAbundance!AU283</f>
        <v>0</v>
      </c>
      <c r="AV283" s="17">
        <f>FishAbundance!AV283</f>
        <v>0</v>
      </c>
      <c r="AW283" s="17">
        <f>FishAbundance!AW283</f>
        <v>0</v>
      </c>
      <c r="AX283" s="17">
        <f>FishAbundance!AX283</f>
        <v>2</v>
      </c>
      <c r="AY283" s="17">
        <f>FishAbundance!AY283</f>
        <v>0</v>
      </c>
      <c r="AZ283" s="17">
        <f>FishAbundance!AZ283</f>
        <v>0</v>
      </c>
      <c r="BA283" s="17">
        <f>FishAbundance!BA283</f>
        <v>0</v>
      </c>
      <c r="BB283" s="17">
        <f>FishAbundance!BB283</f>
        <v>0</v>
      </c>
      <c r="BC283" s="17">
        <f>FishAbundance!BC283</f>
        <v>0</v>
      </c>
      <c r="BD283" s="17">
        <f>FishAbundance!BD283</f>
        <v>1</v>
      </c>
      <c r="BE283" s="17">
        <f>FishAbundance!BE283</f>
        <v>0</v>
      </c>
      <c r="BF283" s="17">
        <f>FishAbundance!BF283</f>
        <v>0</v>
      </c>
      <c r="BG283" s="17">
        <f>FishAbundance!BG283</f>
        <v>0</v>
      </c>
      <c r="BH283" s="17">
        <f>FishAbundance!BH283</f>
        <v>0</v>
      </c>
      <c r="BI283" s="17">
        <f>FishAbundance!BI283</f>
        <v>0</v>
      </c>
      <c r="BJ283" s="17">
        <f>FishAbundance!BJ283</f>
        <v>3</v>
      </c>
      <c r="BK283" s="17">
        <f>FishAbundance!BK283</f>
        <v>1</v>
      </c>
      <c r="BL283" s="17">
        <f>FishAbundance!BL283</f>
        <v>0</v>
      </c>
      <c r="BM283" s="17">
        <f>FishAbundance!BM283</f>
        <v>0</v>
      </c>
      <c r="BN283" s="17">
        <f>FishAbundance!BN283</f>
        <v>0</v>
      </c>
      <c r="BO283" s="17">
        <f>FishAbundance!BO283</f>
        <v>3</v>
      </c>
      <c r="BP283" s="17">
        <f>FishAbundance!BP283</f>
        <v>0</v>
      </c>
      <c r="BQ283" s="17">
        <f>FishAbundance!BQ283</f>
        <v>0</v>
      </c>
      <c r="BR283" s="17">
        <f>FishAbundance!BR283</f>
        <v>0</v>
      </c>
      <c r="BS283" s="17">
        <f>FishAbundance!BS283</f>
        <v>2</v>
      </c>
      <c r="BT283" s="17">
        <f>FishAbundance!BT283</f>
        <v>0</v>
      </c>
      <c r="BU283" s="17">
        <f>FishAbundance!BU283</f>
        <v>0</v>
      </c>
      <c r="BV283" s="17">
        <f>FishAbundance!BV283</f>
        <v>0</v>
      </c>
      <c r="BW283" s="17">
        <f>FishAbundance!BW283</f>
        <v>0</v>
      </c>
      <c r="BX283" s="17">
        <f>FishAbundance!BX283</f>
        <v>0</v>
      </c>
      <c r="BY283" s="17">
        <f>FishAbundance!BY283</f>
        <v>0</v>
      </c>
      <c r="BZ283" s="17">
        <f>FishAbundance!BZ283</f>
        <v>0</v>
      </c>
      <c r="CA283" s="17">
        <f>FishAbundance!CA283</f>
        <v>0</v>
      </c>
      <c r="CB283" s="17">
        <f>FishAbundance!CB283</f>
        <v>0</v>
      </c>
      <c r="CC283" s="17">
        <f>FishAbundance!CC283</f>
        <v>0</v>
      </c>
      <c r="CD283" s="17">
        <f>FishAbundance!CD283</f>
        <v>0</v>
      </c>
      <c r="CE283" s="17">
        <f>FishAbundance!CE283</f>
        <v>1</v>
      </c>
      <c r="CF283" s="17">
        <f>FishAbundance!CF283</f>
        <v>0</v>
      </c>
      <c r="CG283" s="17">
        <f>FishAbundance!CG283</f>
        <v>2</v>
      </c>
      <c r="CH283" s="17">
        <f>FishAbundance!CH283</f>
        <v>0</v>
      </c>
      <c r="CI283" s="17">
        <f>FishAbundance!CI283</f>
        <v>0</v>
      </c>
      <c r="CJ283" s="17">
        <f>FishAbundance!CJ283</f>
        <v>2</v>
      </c>
      <c r="CK283" s="17">
        <f>FishAbundance!CK283</f>
        <v>0</v>
      </c>
      <c r="CL283" s="17">
        <f>FishAbundance!CL283</f>
        <v>0</v>
      </c>
      <c r="CM283" s="17">
        <f>FishAbundance!CM283</f>
        <v>2</v>
      </c>
      <c r="CN283" s="17">
        <f>FishAbundance!CN283</f>
        <v>1</v>
      </c>
      <c r="CO283" s="17">
        <f>FishAbundance!CO283</f>
        <v>0</v>
      </c>
      <c r="CP283" s="17">
        <f>FishAbundance!CP283</f>
        <v>0</v>
      </c>
      <c r="CQ283" s="17">
        <f>FishAbundance!CQ283</f>
        <v>0</v>
      </c>
      <c r="CR283" s="17">
        <f>FishAbundance!CR283</f>
        <v>0</v>
      </c>
      <c r="CS283" s="17">
        <f>FishAbundance!CS283</f>
        <v>2</v>
      </c>
      <c r="CT283" s="17">
        <f>FishAbundance!CT283</f>
        <v>2</v>
      </c>
      <c r="CU283" s="17">
        <f>FishAbundance!CU283</f>
        <v>0</v>
      </c>
      <c r="CV283" s="17">
        <f>FishAbundance!CV283</f>
        <v>0</v>
      </c>
      <c r="CW283" s="17">
        <f>FishAbundance!CW283</f>
        <v>0</v>
      </c>
      <c r="CX283" s="17">
        <f>FishAbundance!CX283</f>
        <v>0</v>
      </c>
      <c r="CY283" s="17">
        <f>FishAbundance!CY283</f>
        <v>0</v>
      </c>
      <c r="CZ283" s="17">
        <f>FishAbundance!CZ283</f>
        <v>0</v>
      </c>
      <c r="DA283" s="17">
        <f>FishAbundance!DA283</f>
        <v>0</v>
      </c>
      <c r="DB283" s="17">
        <f>FishAbundance!DB283</f>
        <v>0</v>
      </c>
      <c r="DC283" s="17">
        <f>FishAbundance!DC283</f>
        <v>0</v>
      </c>
      <c r="DD283" s="17">
        <f>FishAbundance!DD283</f>
        <v>0</v>
      </c>
      <c r="DE283" s="17">
        <f>FishAbundance!DE283</f>
        <v>2</v>
      </c>
      <c r="DF283" s="17">
        <f>FishAbundance!DF283</f>
        <v>1</v>
      </c>
      <c r="DG283" s="17">
        <f>FishAbundance!DG283</f>
        <v>2</v>
      </c>
      <c r="DH283" s="17">
        <f>FishAbundance!DH283</f>
        <v>0</v>
      </c>
      <c r="DI283" s="17">
        <f>FishAbundance!DI283</f>
        <v>2</v>
      </c>
      <c r="DJ283" s="17">
        <f>FishAbundance!DJ283</f>
        <v>0</v>
      </c>
      <c r="DK283" s="17">
        <f>FishAbundance!DK283</f>
        <v>2</v>
      </c>
      <c r="DL283" s="17">
        <f>FishAbundance!DL283</f>
        <v>0</v>
      </c>
      <c r="DM283" s="17">
        <f>FishAbundance!DM283</f>
        <v>0</v>
      </c>
      <c r="DN283" s="17">
        <f>FishAbundance!DN283</f>
        <v>0</v>
      </c>
      <c r="DO283" s="17">
        <f>FishAbundance!DO283</f>
        <v>0</v>
      </c>
      <c r="DP283" s="17">
        <f>FishAbundance!DP283</f>
        <v>0</v>
      </c>
      <c r="DQ283" s="17">
        <f>FishAbundance!DQ283</f>
        <v>0</v>
      </c>
      <c r="DR283" s="17">
        <f>FishAbundance!DR283</f>
        <v>0</v>
      </c>
      <c r="DS283" s="17">
        <f>FishAbundance!DS283</f>
        <v>0</v>
      </c>
      <c r="DT283" s="17">
        <f>FishAbundance!DT283</f>
        <v>0</v>
      </c>
      <c r="DU283" s="17">
        <f>FishAbundance!DU283</f>
        <v>0</v>
      </c>
      <c r="DV283" s="17">
        <f>FishAbundance!DV283</f>
        <v>1</v>
      </c>
      <c r="DW283" s="17">
        <f>FishAbundance!DW283</f>
        <v>0</v>
      </c>
      <c r="DX283" s="17">
        <f>FishAbundance!DX283</f>
        <v>0</v>
      </c>
      <c r="DY283" s="17">
        <f>FishAbundance!DY283</f>
        <v>0</v>
      </c>
      <c r="DZ283" s="17">
        <f>FishAbundance!DZ283</f>
        <v>2</v>
      </c>
      <c r="EA283" s="17">
        <f>FishAbundance!EA283</f>
        <v>0</v>
      </c>
      <c r="EB283" s="17">
        <f>FishAbundance!EB283</f>
        <v>0</v>
      </c>
      <c r="EC283" s="17">
        <f>FishAbundance!EC283</f>
        <v>0</v>
      </c>
      <c r="ED283" s="17">
        <f>FishAbundance!ED283</f>
        <v>0</v>
      </c>
      <c r="EE283" s="17">
        <f>FishAbundance!EE283</f>
        <v>0</v>
      </c>
      <c r="EF283" s="17">
        <f>FishAbundance!EF283</f>
        <v>0</v>
      </c>
      <c r="EG283" s="17">
        <f>FishAbundance!EG283</f>
        <v>0</v>
      </c>
      <c r="EH283" s="17">
        <f>FishAbundance!EH283</f>
        <v>0</v>
      </c>
      <c r="EI283" s="17">
        <f>FishAbundance!EI283</f>
        <v>0</v>
      </c>
      <c r="EJ283" s="17">
        <f>FishAbundance!EJ283</f>
        <v>0</v>
      </c>
      <c r="EK283" s="17">
        <f>FishAbundance!EK283</f>
        <v>2</v>
      </c>
      <c r="EL283" s="17">
        <f>FishAbundance!EL283</f>
        <v>2</v>
      </c>
      <c r="EM283" s="17">
        <f>FishAbundance!EM283</f>
        <v>3</v>
      </c>
      <c r="EN283" s="17">
        <f>FishAbundance!EN283</f>
        <v>0</v>
      </c>
      <c r="EO283" s="17">
        <f>FishAbundance!EO283</f>
        <v>0</v>
      </c>
      <c r="EP283" s="17">
        <f>FishAbundance!EP283</f>
        <v>0</v>
      </c>
      <c r="EQ283" s="17">
        <f>FishAbundance!EQ283</f>
        <v>0</v>
      </c>
      <c r="ER283" s="17">
        <f>FishAbundance!ER283</f>
        <v>2</v>
      </c>
      <c r="ES283" s="17">
        <f>FishAbundance!ES283</f>
        <v>2</v>
      </c>
      <c r="ET283" s="17">
        <f>FishAbundance!ET283</f>
        <v>0</v>
      </c>
      <c r="EU283" s="17">
        <f>FishAbundance!EU283</f>
        <v>0</v>
      </c>
      <c r="EV283" s="17">
        <f>FishAbundance!EV283</f>
        <v>0</v>
      </c>
      <c r="EW283" s="17">
        <f>FishAbundance!EW283</f>
        <v>0</v>
      </c>
      <c r="EX283" s="17">
        <f>FishAbundance!EX283</f>
        <v>2</v>
      </c>
      <c r="EY283" s="17">
        <f>FishAbundance!EY283</f>
        <v>0</v>
      </c>
      <c r="EZ283" s="17">
        <f>FishAbundance!EZ283</f>
        <v>0</v>
      </c>
      <c r="FA283" s="17">
        <f>FishAbundance!FA283</f>
        <v>0</v>
      </c>
      <c r="FB283" s="17">
        <f>FishAbundance!FB283</f>
        <v>0</v>
      </c>
      <c r="FC283" s="17">
        <f>FishAbundance!FC283</f>
        <v>0</v>
      </c>
      <c r="FE283" s="17">
        <f>VLOOKUP($A283, SiteInfo!$A$2:$R$480, MATCH(FishAbundancePRIMER!FE$1, SiteInfo!$A$1:$R$1,0), 0)</f>
        <v>16</v>
      </c>
      <c r="FF283" s="17">
        <f>VLOOKUP($A283, SiteInfo!$A$2:$R$480, MATCH(FishAbundancePRIMER!FF$1, SiteInfo!$A$1:$R$1,0), 0)</f>
        <v>5</v>
      </c>
      <c r="FG283" s="17">
        <f>VLOOKUP($A283, SiteInfo!$A$2:$R$480, MATCH(FishAbundancePRIMER!FG$1, SiteInfo!$A$1:$R$1,0), 0)</f>
        <v>2003</v>
      </c>
      <c r="FH283" s="17" t="str">
        <f>VLOOKUP($A283, SiteInfo!$A$2:$R$480, MATCH(FishAbundancePRIMER!FH$1, SiteInfo!$A$1:$R$1,0), 0)</f>
        <v>CD</v>
      </c>
      <c r="FI283" s="17">
        <f>VLOOKUP($A283, SiteInfo!$A$2:$R$480, MATCH(FishAbundancePRIMER!FI$1, SiteInfo!$A$1:$R$1,0), 0)</f>
        <v>1</v>
      </c>
      <c r="FJ283" s="17" t="str">
        <f>VLOOKUP($A283, SiteInfo!$A$2:$R$480, MATCH(FishAbundancePRIMER!FJ$1, SiteInfo!$A$1:$R$1,0), 0)</f>
        <v>PKI W Aorangi</v>
      </c>
      <c r="FK283" s="17" t="str">
        <f>VLOOKUP($A283, SiteInfo!$A$2:$R$480, MATCH(FishAbundancePRIMER!FK$1, SiteInfo!$A$1:$R$1,0), 0)</f>
        <v>Poor Knights Islands</v>
      </c>
      <c r="FL283" s="17" t="str">
        <f>VLOOKUP($A283, SiteInfo!$A$2:$R$480, MATCH(FishAbundancePRIMER!FL$1, SiteInfo!$A$1:$R$1,0), 0)</f>
        <v>PKI</v>
      </c>
      <c r="FM283" s="17" t="str">
        <f>VLOOKUP($A283, SiteInfo!$A$2:$R$480, MATCH(FishAbundancePRIMER!FM$1, SiteInfo!$A$1:$R$1,0), 0)</f>
        <v>Poor Knights Islands</v>
      </c>
      <c r="FN283" s="17" t="str">
        <f>VLOOKUP($A283, SiteInfo!$A$2:$R$480, MATCH(FishAbundancePRIMER!FN$1, SiteInfo!$A$1:$R$1,0), 0)</f>
        <v>Pk</v>
      </c>
      <c r="FO283" s="17" t="str">
        <f>VLOOKUP($A283, SiteInfo!$A$2:$R$480, MATCH(FishAbundancePRIMER!FO$1, SiteInfo!$A$1:$R$1,0), 0)</f>
        <v>NENI</v>
      </c>
    </row>
    <row r="284" spans="1:171" x14ac:dyDescent="0.25">
      <c r="A284" s="11" t="str">
        <f>FishAbundance!A284</f>
        <v>Pk33</v>
      </c>
      <c r="B284" s="17">
        <f>FishAbundance!B284</f>
        <v>0</v>
      </c>
      <c r="C284" s="17">
        <f>FishAbundance!C284</f>
        <v>0</v>
      </c>
      <c r="D284" s="17">
        <f>FishAbundance!D284</f>
        <v>0</v>
      </c>
      <c r="E284" s="17">
        <f>FishAbundance!E284</f>
        <v>0</v>
      </c>
      <c r="F284" s="17">
        <f>FishAbundance!F284</f>
        <v>0</v>
      </c>
      <c r="G284" s="17">
        <f>FishAbundance!G284</f>
        <v>0</v>
      </c>
      <c r="H284" s="17">
        <f>FishAbundance!H284</f>
        <v>0</v>
      </c>
      <c r="I284" s="17">
        <f>FishAbundance!I284</f>
        <v>0</v>
      </c>
      <c r="J284" s="17">
        <f>FishAbundance!J284</f>
        <v>0</v>
      </c>
      <c r="K284" s="17">
        <f>FishAbundance!K284</f>
        <v>0</v>
      </c>
      <c r="L284" s="17">
        <f>FishAbundance!L284</f>
        <v>2</v>
      </c>
      <c r="M284" s="17">
        <f>FishAbundance!M284</f>
        <v>0</v>
      </c>
      <c r="N284" s="17">
        <f>FishAbundance!N284</f>
        <v>0</v>
      </c>
      <c r="O284" s="17">
        <f>FishAbundance!O284</f>
        <v>0</v>
      </c>
      <c r="P284" s="17">
        <f>FishAbundance!P284</f>
        <v>0</v>
      </c>
      <c r="Q284" s="17">
        <f>FishAbundance!Q284</f>
        <v>0</v>
      </c>
      <c r="R284" s="17">
        <f>FishAbundance!R284</f>
        <v>0</v>
      </c>
      <c r="S284" s="17">
        <f>FishAbundance!S284</f>
        <v>0</v>
      </c>
      <c r="T284" s="17">
        <f>FishAbundance!T284</f>
        <v>0</v>
      </c>
      <c r="U284" s="17">
        <f>FishAbundance!U284</f>
        <v>0</v>
      </c>
      <c r="V284" s="17">
        <f>FishAbundance!V284</f>
        <v>2</v>
      </c>
      <c r="W284" s="17">
        <f>FishAbundance!W284</f>
        <v>0</v>
      </c>
      <c r="X284" s="17">
        <f>FishAbundance!X284</f>
        <v>0</v>
      </c>
      <c r="Y284" s="17">
        <f>FishAbundance!Y284</f>
        <v>0</v>
      </c>
      <c r="Z284" s="17">
        <f>FishAbundance!Z284</f>
        <v>0</v>
      </c>
      <c r="AA284" s="17">
        <f>FishAbundance!AA284</f>
        <v>0</v>
      </c>
      <c r="AB284" s="17">
        <f>FishAbundance!AB284</f>
        <v>0</v>
      </c>
      <c r="AC284" s="17">
        <f>FishAbundance!AC284</f>
        <v>0</v>
      </c>
      <c r="AD284" s="17">
        <f>FishAbundance!AD284</f>
        <v>2</v>
      </c>
      <c r="AE284" s="17">
        <f>FishAbundance!AE284</f>
        <v>0</v>
      </c>
      <c r="AF284" s="17">
        <f>FishAbundance!AF284</f>
        <v>0</v>
      </c>
      <c r="AG284" s="17">
        <f>FishAbundance!AG284</f>
        <v>0</v>
      </c>
      <c r="AH284" s="17">
        <f>FishAbundance!AH284</f>
        <v>0</v>
      </c>
      <c r="AI284" s="17">
        <f>FishAbundance!AI284</f>
        <v>0</v>
      </c>
      <c r="AJ284" s="17">
        <f>FishAbundance!AJ284</f>
        <v>0</v>
      </c>
      <c r="AK284" s="17">
        <f>FishAbundance!AK284</f>
        <v>0</v>
      </c>
      <c r="AL284" s="17">
        <f>FishAbundance!AL284</f>
        <v>2</v>
      </c>
      <c r="AM284" s="17">
        <f>FishAbundance!AM284</f>
        <v>0</v>
      </c>
      <c r="AN284" s="17">
        <f>FishAbundance!AN284</f>
        <v>0</v>
      </c>
      <c r="AO284" s="17">
        <f>FishAbundance!AO284</f>
        <v>0</v>
      </c>
      <c r="AP284" s="17">
        <f>FishAbundance!AP284</f>
        <v>0</v>
      </c>
      <c r="AQ284" s="17">
        <f>FishAbundance!AQ284</f>
        <v>0</v>
      </c>
      <c r="AR284" s="17">
        <f>FishAbundance!AR284</f>
        <v>0</v>
      </c>
      <c r="AS284" s="17">
        <f>FishAbundance!AS284</f>
        <v>2</v>
      </c>
      <c r="AT284" s="17">
        <f>FishAbundance!AT284</f>
        <v>3</v>
      </c>
      <c r="AU284" s="17">
        <f>FishAbundance!AU284</f>
        <v>0</v>
      </c>
      <c r="AV284" s="17">
        <f>FishAbundance!AV284</f>
        <v>0</v>
      </c>
      <c r="AW284" s="17">
        <f>FishAbundance!AW284</f>
        <v>0</v>
      </c>
      <c r="AX284" s="17">
        <f>FishAbundance!AX284</f>
        <v>2</v>
      </c>
      <c r="AY284" s="17">
        <f>FishAbundance!AY284</f>
        <v>0</v>
      </c>
      <c r="AZ284" s="17">
        <f>FishAbundance!AZ284</f>
        <v>0</v>
      </c>
      <c r="BA284" s="17">
        <f>FishAbundance!BA284</f>
        <v>0</v>
      </c>
      <c r="BB284" s="17">
        <f>FishAbundance!BB284</f>
        <v>0</v>
      </c>
      <c r="BC284" s="17">
        <f>FishAbundance!BC284</f>
        <v>3</v>
      </c>
      <c r="BD284" s="17">
        <f>FishAbundance!BD284</f>
        <v>2</v>
      </c>
      <c r="BE284" s="17">
        <f>FishAbundance!BE284</f>
        <v>0</v>
      </c>
      <c r="BF284" s="17">
        <f>FishAbundance!BF284</f>
        <v>0</v>
      </c>
      <c r="BG284" s="17">
        <f>FishAbundance!BG284</f>
        <v>0</v>
      </c>
      <c r="BH284" s="17">
        <f>FishAbundance!BH284</f>
        <v>0</v>
      </c>
      <c r="BI284" s="17">
        <f>FishAbundance!BI284</f>
        <v>0</v>
      </c>
      <c r="BJ284" s="17">
        <f>FishAbundance!BJ284</f>
        <v>3</v>
      </c>
      <c r="BK284" s="17">
        <f>FishAbundance!BK284</f>
        <v>0</v>
      </c>
      <c r="BL284" s="17">
        <f>FishAbundance!BL284</f>
        <v>0</v>
      </c>
      <c r="BM284" s="17">
        <f>FishAbundance!BM284</f>
        <v>0</v>
      </c>
      <c r="BN284" s="17">
        <f>FishAbundance!BN284</f>
        <v>0</v>
      </c>
      <c r="BO284" s="17">
        <f>FishAbundance!BO284</f>
        <v>3</v>
      </c>
      <c r="BP284" s="17">
        <f>FishAbundance!BP284</f>
        <v>0</v>
      </c>
      <c r="BQ284" s="17">
        <f>FishAbundance!BQ284</f>
        <v>2</v>
      </c>
      <c r="BR284" s="17">
        <f>FishAbundance!BR284</f>
        <v>2</v>
      </c>
      <c r="BS284" s="17">
        <f>FishAbundance!BS284</f>
        <v>4</v>
      </c>
      <c r="BT284" s="17">
        <f>FishAbundance!BT284</f>
        <v>0</v>
      </c>
      <c r="BU284" s="17">
        <f>FishAbundance!BU284</f>
        <v>0</v>
      </c>
      <c r="BV284" s="17">
        <f>FishAbundance!BV284</f>
        <v>1</v>
      </c>
      <c r="BW284" s="17">
        <f>FishAbundance!BW284</f>
        <v>0</v>
      </c>
      <c r="BX284" s="17">
        <f>FishAbundance!BX284</f>
        <v>0</v>
      </c>
      <c r="BY284" s="17">
        <f>FishAbundance!BY284</f>
        <v>0</v>
      </c>
      <c r="BZ284" s="17">
        <f>FishAbundance!BZ284</f>
        <v>0</v>
      </c>
      <c r="CA284" s="17">
        <f>FishAbundance!CA284</f>
        <v>2</v>
      </c>
      <c r="CB284" s="17">
        <f>FishAbundance!CB284</f>
        <v>0</v>
      </c>
      <c r="CC284" s="17">
        <f>FishAbundance!CC284</f>
        <v>0</v>
      </c>
      <c r="CD284" s="17">
        <f>FishAbundance!CD284</f>
        <v>0</v>
      </c>
      <c r="CE284" s="17">
        <f>FishAbundance!CE284</f>
        <v>0</v>
      </c>
      <c r="CF284" s="17">
        <f>FishAbundance!CF284</f>
        <v>0</v>
      </c>
      <c r="CG284" s="17">
        <f>FishAbundance!CG284</f>
        <v>4</v>
      </c>
      <c r="CH284" s="17">
        <f>FishAbundance!CH284</f>
        <v>0</v>
      </c>
      <c r="CI284" s="17">
        <f>FishAbundance!CI284</f>
        <v>0</v>
      </c>
      <c r="CJ284" s="17">
        <f>FishAbundance!CJ284</f>
        <v>2</v>
      </c>
      <c r="CK284" s="17">
        <f>FishAbundance!CK284</f>
        <v>0</v>
      </c>
      <c r="CL284" s="17">
        <f>FishAbundance!CL284</f>
        <v>0</v>
      </c>
      <c r="CM284" s="17">
        <f>FishAbundance!CM284</f>
        <v>2</v>
      </c>
      <c r="CN284" s="17">
        <f>FishAbundance!CN284</f>
        <v>0</v>
      </c>
      <c r="CO284" s="17">
        <f>FishAbundance!CO284</f>
        <v>0</v>
      </c>
      <c r="CP284" s="17">
        <f>FishAbundance!CP284</f>
        <v>0</v>
      </c>
      <c r="CQ284" s="17">
        <f>FishAbundance!CQ284</f>
        <v>0</v>
      </c>
      <c r="CR284" s="17">
        <f>FishAbundance!CR284</f>
        <v>0</v>
      </c>
      <c r="CS284" s="17">
        <f>FishAbundance!CS284</f>
        <v>2</v>
      </c>
      <c r="CT284" s="17">
        <f>FishAbundance!CT284</f>
        <v>3</v>
      </c>
      <c r="CU284" s="17">
        <f>FishAbundance!CU284</f>
        <v>1</v>
      </c>
      <c r="CV284" s="17">
        <f>FishAbundance!CV284</f>
        <v>1</v>
      </c>
      <c r="CW284" s="17">
        <f>FishAbundance!CW284</f>
        <v>1</v>
      </c>
      <c r="CX284" s="17">
        <f>FishAbundance!CX284</f>
        <v>0</v>
      </c>
      <c r="CY284" s="17">
        <f>FishAbundance!CY284</f>
        <v>0</v>
      </c>
      <c r="CZ284" s="17">
        <f>FishAbundance!CZ284</f>
        <v>0</v>
      </c>
      <c r="DA284" s="17">
        <f>FishAbundance!DA284</f>
        <v>0</v>
      </c>
      <c r="DB284" s="17">
        <f>FishAbundance!DB284</f>
        <v>0</v>
      </c>
      <c r="DC284" s="17">
        <f>FishAbundance!DC284</f>
        <v>1</v>
      </c>
      <c r="DD284" s="17">
        <f>FishAbundance!DD284</f>
        <v>0</v>
      </c>
      <c r="DE284" s="17">
        <f>FishAbundance!DE284</f>
        <v>2</v>
      </c>
      <c r="DF284" s="17">
        <f>FishAbundance!DF284</f>
        <v>2</v>
      </c>
      <c r="DG284" s="17">
        <f>FishAbundance!DG284</f>
        <v>2</v>
      </c>
      <c r="DH284" s="17">
        <f>FishAbundance!DH284</f>
        <v>0</v>
      </c>
      <c r="DI284" s="17">
        <f>FishAbundance!DI284</f>
        <v>2</v>
      </c>
      <c r="DJ284" s="17">
        <f>FishAbundance!DJ284</f>
        <v>0</v>
      </c>
      <c r="DK284" s="17">
        <f>FishAbundance!DK284</f>
        <v>2</v>
      </c>
      <c r="DL284" s="17">
        <f>FishAbundance!DL284</f>
        <v>0</v>
      </c>
      <c r="DM284" s="17">
        <f>FishAbundance!DM284</f>
        <v>0</v>
      </c>
      <c r="DN284" s="17">
        <f>FishAbundance!DN284</f>
        <v>0</v>
      </c>
      <c r="DO284" s="17">
        <f>FishAbundance!DO284</f>
        <v>0</v>
      </c>
      <c r="DP284" s="17">
        <f>FishAbundance!DP284</f>
        <v>0</v>
      </c>
      <c r="DQ284" s="17">
        <f>FishAbundance!DQ284</f>
        <v>0</v>
      </c>
      <c r="DR284" s="17">
        <f>FishAbundance!DR284</f>
        <v>0</v>
      </c>
      <c r="DS284" s="17">
        <f>FishAbundance!DS284</f>
        <v>0</v>
      </c>
      <c r="DT284" s="17">
        <f>FishAbundance!DT284</f>
        <v>0</v>
      </c>
      <c r="DU284" s="17">
        <f>FishAbundance!DU284</f>
        <v>0</v>
      </c>
      <c r="DV284" s="17">
        <f>FishAbundance!DV284</f>
        <v>0</v>
      </c>
      <c r="DW284" s="17">
        <f>FishAbundance!DW284</f>
        <v>0</v>
      </c>
      <c r="DX284" s="17">
        <f>FishAbundance!DX284</f>
        <v>0</v>
      </c>
      <c r="DY284" s="17">
        <f>FishAbundance!DY284</f>
        <v>0</v>
      </c>
      <c r="DZ284" s="17">
        <f>FishAbundance!DZ284</f>
        <v>2</v>
      </c>
      <c r="EA284" s="17">
        <f>FishAbundance!EA284</f>
        <v>0</v>
      </c>
      <c r="EB284" s="17">
        <f>FishAbundance!EB284</f>
        <v>0</v>
      </c>
      <c r="EC284" s="17">
        <f>FishAbundance!EC284</f>
        <v>0</v>
      </c>
      <c r="ED284" s="17">
        <f>FishAbundance!ED284</f>
        <v>0</v>
      </c>
      <c r="EE284" s="17">
        <f>FishAbundance!EE284</f>
        <v>0</v>
      </c>
      <c r="EF284" s="17">
        <f>FishAbundance!EF284</f>
        <v>0</v>
      </c>
      <c r="EG284" s="17">
        <f>FishAbundance!EG284</f>
        <v>0</v>
      </c>
      <c r="EH284" s="17">
        <f>FishAbundance!EH284</f>
        <v>0</v>
      </c>
      <c r="EI284" s="17">
        <f>FishAbundance!EI284</f>
        <v>0</v>
      </c>
      <c r="EJ284" s="17">
        <f>FishAbundance!EJ284</f>
        <v>0</v>
      </c>
      <c r="EK284" s="17">
        <f>FishAbundance!EK284</f>
        <v>2</v>
      </c>
      <c r="EL284" s="17">
        <f>FishAbundance!EL284</f>
        <v>2</v>
      </c>
      <c r="EM284" s="17">
        <f>FishAbundance!EM284</f>
        <v>2</v>
      </c>
      <c r="EN284" s="17">
        <f>FishAbundance!EN284</f>
        <v>0</v>
      </c>
      <c r="EO284" s="17">
        <f>FishAbundance!EO284</f>
        <v>0</v>
      </c>
      <c r="EP284" s="17">
        <f>FishAbundance!EP284</f>
        <v>0</v>
      </c>
      <c r="EQ284" s="17">
        <f>FishAbundance!EQ284</f>
        <v>0</v>
      </c>
      <c r="ER284" s="17">
        <f>FishAbundance!ER284</f>
        <v>2</v>
      </c>
      <c r="ES284" s="17">
        <f>FishAbundance!ES284</f>
        <v>0</v>
      </c>
      <c r="ET284" s="17">
        <f>FishAbundance!ET284</f>
        <v>0</v>
      </c>
      <c r="EU284" s="17">
        <f>FishAbundance!EU284</f>
        <v>0</v>
      </c>
      <c r="EV284" s="17">
        <f>FishAbundance!EV284</f>
        <v>0</v>
      </c>
      <c r="EW284" s="17">
        <f>FishAbundance!EW284</f>
        <v>0</v>
      </c>
      <c r="EX284" s="17">
        <f>FishAbundance!EX284</f>
        <v>2</v>
      </c>
      <c r="EY284" s="17">
        <f>FishAbundance!EY284</f>
        <v>0</v>
      </c>
      <c r="EZ284" s="17">
        <f>FishAbundance!EZ284</f>
        <v>0</v>
      </c>
      <c r="FA284" s="17">
        <f>FishAbundance!FA284</f>
        <v>0</v>
      </c>
      <c r="FB284" s="17">
        <f>FishAbundance!FB284</f>
        <v>0</v>
      </c>
      <c r="FC284" s="17">
        <f>FishAbundance!FC284</f>
        <v>0</v>
      </c>
      <c r="FE284" s="17">
        <f>VLOOKUP($A284, SiteInfo!$A$2:$R$480, MATCH(FishAbundancePRIMER!FE$1, SiteInfo!$A$1:$R$1,0), 0)</f>
        <v>16</v>
      </c>
      <c r="FF284" s="17">
        <f>VLOOKUP($A284, SiteInfo!$A$2:$R$480, MATCH(FishAbundancePRIMER!FF$1, SiteInfo!$A$1:$R$1,0), 0)</f>
        <v>5</v>
      </c>
      <c r="FG284" s="17">
        <f>VLOOKUP($A284, SiteInfo!$A$2:$R$480, MATCH(FishAbundancePRIMER!FG$1, SiteInfo!$A$1:$R$1,0), 0)</f>
        <v>2003</v>
      </c>
      <c r="FH284" s="17" t="str">
        <f>VLOOKUP($A284, SiteInfo!$A$2:$R$480, MATCH(FishAbundancePRIMER!FH$1, SiteInfo!$A$1:$R$1,0), 0)</f>
        <v>CD</v>
      </c>
      <c r="FI284" s="17">
        <f>VLOOKUP($A284, SiteInfo!$A$2:$R$480, MATCH(FishAbundancePRIMER!FI$1, SiteInfo!$A$1:$R$1,0), 0)</f>
        <v>1</v>
      </c>
      <c r="FJ284" s="17" t="str">
        <f>VLOOKUP($A284, SiteInfo!$A$2:$R$480, MATCH(FishAbundancePRIMER!FJ$1, SiteInfo!$A$1:$R$1,0), 0)</f>
        <v>PKI NW Tawhiti Rahi</v>
      </c>
      <c r="FK284" s="17" t="str">
        <f>VLOOKUP($A284, SiteInfo!$A$2:$R$480, MATCH(FishAbundancePRIMER!FK$1, SiteInfo!$A$1:$R$1,0), 0)</f>
        <v>Poor Knights Islands</v>
      </c>
      <c r="FL284" s="17" t="str">
        <f>VLOOKUP($A284, SiteInfo!$A$2:$R$480, MATCH(FishAbundancePRIMER!FL$1, SiteInfo!$A$1:$R$1,0), 0)</f>
        <v>PKI</v>
      </c>
      <c r="FM284" s="17" t="str">
        <f>VLOOKUP($A284, SiteInfo!$A$2:$R$480, MATCH(FishAbundancePRIMER!FM$1, SiteInfo!$A$1:$R$1,0), 0)</f>
        <v>Poor Knights Islands</v>
      </c>
      <c r="FN284" s="17" t="str">
        <f>VLOOKUP($A284, SiteInfo!$A$2:$R$480, MATCH(FishAbundancePRIMER!FN$1, SiteInfo!$A$1:$R$1,0), 0)</f>
        <v>Pk</v>
      </c>
      <c r="FO284" s="17" t="str">
        <f>VLOOKUP($A284, SiteInfo!$A$2:$R$480, MATCH(FishAbundancePRIMER!FO$1, SiteInfo!$A$1:$R$1,0), 0)</f>
        <v>NENI</v>
      </c>
    </row>
    <row r="285" spans="1:171" x14ac:dyDescent="0.25">
      <c r="A285" s="11" t="str">
        <f>FishAbundance!A285</f>
        <v>Pk34</v>
      </c>
      <c r="B285" s="17">
        <f>FishAbundance!B285</f>
        <v>0</v>
      </c>
      <c r="C285" s="17">
        <f>FishAbundance!C285</f>
        <v>0</v>
      </c>
      <c r="D285" s="17">
        <f>FishAbundance!D285</f>
        <v>0</v>
      </c>
      <c r="E285" s="17">
        <f>FishAbundance!E285</f>
        <v>0</v>
      </c>
      <c r="F285" s="17">
        <f>FishAbundance!F285</f>
        <v>0</v>
      </c>
      <c r="G285" s="17">
        <f>FishAbundance!G285</f>
        <v>0</v>
      </c>
      <c r="H285" s="17">
        <f>FishAbundance!H285</f>
        <v>0</v>
      </c>
      <c r="I285" s="17">
        <f>FishAbundance!I285</f>
        <v>0</v>
      </c>
      <c r="J285" s="17">
        <f>FishAbundance!J285</f>
        <v>0</v>
      </c>
      <c r="K285" s="17">
        <f>FishAbundance!K285</f>
        <v>0</v>
      </c>
      <c r="L285" s="17">
        <f>FishAbundance!L285</f>
        <v>1</v>
      </c>
      <c r="M285" s="17">
        <f>FishAbundance!M285</f>
        <v>0</v>
      </c>
      <c r="N285" s="17">
        <f>FishAbundance!N285</f>
        <v>1</v>
      </c>
      <c r="O285" s="17">
        <f>FishAbundance!O285</f>
        <v>0</v>
      </c>
      <c r="P285" s="17">
        <f>FishAbundance!P285</f>
        <v>0</v>
      </c>
      <c r="Q285" s="17">
        <f>FishAbundance!Q285</f>
        <v>0</v>
      </c>
      <c r="R285" s="17">
        <f>FishAbundance!R285</f>
        <v>0</v>
      </c>
      <c r="S285" s="17">
        <f>FishAbundance!S285</f>
        <v>0</v>
      </c>
      <c r="T285" s="17">
        <f>FishAbundance!T285</f>
        <v>0</v>
      </c>
      <c r="U285" s="17">
        <f>FishAbundance!U285</f>
        <v>0</v>
      </c>
      <c r="V285" s="17">
        <f>FishAbundance!V285</f>
        <v>0</v>
      </c>
      <c r="W285" s="17">
        <f>FishAbundance!W285</f>
        <v>0</v>
      </c>
      <c r="X285" s="17">
        <f>FishAbundance!X285</f>
        <v>0</v>
      </c>
      <c r="Y285" s="17">
        <f>FishAbundance!Y285</f>
        <v>0</v>
      </c>
      <c r="Z285" s="17">
        <f>FishAbundance!Z285</f>
        <v>0</v>
      </c>
      <c r="AA285" s="17">
        <f>FishAbundance!AA285</f>
        <v>2</v>
      </c>
      <c r="AB285" s="17">
        <f>FishAbundance!AB285</f>
        <v>0</v>
      </c>
      <c r="AC285" s="17">
        <f>FishAbundance!AC285</f>
        <v>0</v>
      </c>
      <c r="AD285" s="17">
        <f>FishAbundance!AD285</f>
        <v>0</v>
      </c>
      <c r="AE285" s="17">
        <f>FishAbundance!AE285</f>
        <v>0</v>
      </c>
      <c r="AF285" s="17">
        <f>FishAbundance!AF285</f>
        <v>0</v>
      </c>
      <c r="AG285" s="17">
        <f>FishAbundance!AG285</f>
        <v>0</v>
      </c>
      <c r="AH285" s="17">
        <f>FishAbundance!AH285</f>
        <v>0</v>
      </c>
      <c r="AI285" s="17">
        <f>FishAbundance!AI285</f>
        <v>0</v>
      </c>
      <c r="AJ285" s="17">
        <f>FishAbundance!AJ285</f>
        <v>0</v>
      </c>
      <c r="AK285" s="17">
        <f>FishAbundance!AK285</f>
        <v>0</v>
      </c>
      <c r="AL285" s="17">
        <f>FishAbundance!AL285</f>
        <v>1</v>
      </c>
      <c r="AM285" s="17">
        <f>FishAbundance!AM285</f>
        <v>0</v>
      </c>
      <c r="AN285" s="17">
        <f>FishAbundance!AN285</f>
        <v>0</v>
      </c>
      <c r="AO285" s="17">
        <f>FishAbundance!AO285</f>
        <v>0</v>
      </c>
      <c r="AP285" s="17">
        <f>FishAbundance!AP285</f>
        <v>0</v>
      </c>
      <c r="AQ285" s="17">
        <f>FishAbundance!AQ285</f>
        <v>0</v>
      </c>
      <c r="AR285" s="17">
        <f>FishAbundance!AR285</f>
        <v>0</v>
      </c>
      <c r="AS285" s="17">
        <f>FishAbundance!AS285</f>
        <v>4</v>
      </c>
      <c r="AT285" s="17">
        <f>FishAbundance!AT285</f>
        <v>2</v>
      </c>
      <c r="AU285" s="17">
        <f>FishAbundance!AU285</f>
        <v>0</v>
      </c>
      <c r="AV285" s="17">
        <f>FishAbundance!AV285</f>
        <v>0</v>
      </c>
      <c r="AW285" s="17">
        <f>FishAbundance!AW285</f>
        <v>0</v>
      </c>
      <c r="AX285" s="17">
        <f>FishAbundance!AX285</f>
        <v>2</v>
      </c>
      <c r="AY285" s="17">
        <f>FishAbundance!AY285</f>
        <v>0</v>
      </c>
      <c r="AZ285" s="17">
        <f>FishAbundance!AZ285</f>
        <v>0</v>
      </c>
      <c r="BA285" s="17">
        <f>FishAbundance!BA285</f>
        <v>2</v>
      </c>
      <c r="BB285" s="17">
        <f>FishAbundance!BB285</f>
        <v>0</v>
      </c>
      <c r="BC285" s="17">
        <f>FishAbundance!BC285</f>
        <v>2</v>
      </c>
      <c r="BD285" s="17">
        <f>FishAbundance!BD285</f>
        <v>1</v>
      </c>
      <c r="BE285" s="17">
        <f>FishAbundance!BE285</f>
        <v>0</v>
      </c>
      <c r="BF285" s="17">
        <f>FishAbundance!BF285</f>
        <v>0</v>
      </c>
      <c r="BG285" s="17">
        <f>FishAbundance!BG285</f>
        <v>0</v>
      </c>
      <c r="BH285" s="17">
        <f>FishAbundance!BH285</f>
        <v>0</v>
      </c>
      <c r="BI285" s="17">
        <f>FishAbundance!BI285</f>
        <v>0</v>
      </c>
      <c r="BJ285" s="17">
        <f>FishAbundance!BJ285</f>
        <v>2</v>
      </c>
      <c r="BK285" s="17">
        <f>FishAbundance!BK285</f>
        <v>0</v>
      </c>
      <c r="BL285" s="17">
        <f>FishAbundance!BL285</f>
        <v>0</v>
      </c>
      <c r="BM285" s="17">
        <f>FishAbundance!BM285</f>
        <v>0</v>
      </c>
      <c r="BN285" s="17">
        <f>FishAbundance!BN285</f>
        <v>0</v>
      </c>
      <c r="BO285" s="17">
        <f>FishAbundance!BO285</f>
        <v>3</v>
      </c>
      <c r="BP285" s="17">
        <f>FishAbundance!BP285</f>
        <v>0</v>
      </c>
      <c r="BQ285" s="17">
        <f>FishAbundance!BQ285</f>
        <v>0</v>
      </c>
      <c r="BR285" s="17">
        <f>FishAbundance!BR285</f>
        <v>3</v>
      </c>
      <c r="BS285" s="17">
        <f>FishAbundance!BS285</f>
        <v>1</v>
      </c>
      <c r="BT285" s="17">
        <f>FishAbundance!BT285</f>
        <v>0</v>
      </c>
      <c r="BU285" s="17">
        <f>FishAbundance!BU285</f>
        <v>0</v>
      </c>
      <c r="BV285" s="17">
        <f>FishAbundance!BV285</f>
        <v>0</v>
      </c>
      <c r="BW285" s="17">
        <f>FishAbundance!BW285</f>
        <v>0</v>
      </c>
      <c r="BX285" s="17">
        <f>FishAbundance!BX285</f>
        <v>0</v>
      </c>
      <c r="BY285" s="17">
        <f>FishAbundance!BY285</f>
        <v>0</v>
      </c>
      <c r="BZ285" s="17">
        <f>FishAbundance!BZ285</f>
        <v>0</v>
      </c>
      <c r="CA285" s="17">
        <f>FishAbundance!CA285</f>
        <v>0</v>
      </c>
      <c r="CB285" s="17">
        <f>FishAbundance!CB285</f>
        <v>0</v>
      </c>
      <c r="CC285" s="17">
        <f>FishAbundance!CC285</f>
        <v>0</v>
      </c>
      <c r="CD285" s="17">
        <f>FishAbundance!CD285</f>
        <v>0</v>
      </c>
      <c r="CE285" s="17">
        <f>FishAbundance!CE285</f>
        <v>0</v>
      </c>
      <c r="CF285" s="17">
        <f>FishAbundance!CF285</f>
        <v>0</v>
      </c>
      <c r="CG285" s="17">
        <f>FishAbundance!CG285</f>
        <v>3</v>
      </c>
      <c r="CH285" s="17">
        <f>FishAbundance!CH285</f>
        <v>0</v>
      </c>
      <c r="CI285" s="17">
        <f>FishAbundance!CI285</f>
        <v>0</v>
      </c>
      <c r="CJ285" s="17">
        <f>FishAbundance!CJ285</f>
        <v>2</v>
      </c>
      <c r="CK285" s="17">
        <f>FishAbundance!CK285</f>
        <v>0</v>
      </c>
      <c r="CL285" s="17">
        <f>FishAbundance!CL285</f>
        <v>0</v>
      </c>
      <c r="CM285" s="17">
        <f>FishAbundance!CM285</f>
        <v>0</v>
      </c>
      <c r="CN285" s="17">
        <f>FishAbundance!CN285</f>
        <v>0</v>
      </c>
      <c r="CO285" s="17">
        <f>FishAbundance!CO285</f>
        <v>1</v>
      </c>
      <c r="CP285" s="17">
        <f>FishAbundance!CP285</f>
        <v>0</v>
      </c>
      <c r="CQ285" s="17">
        <f>FishAbundance!CQ285</f>
        <v>0</v>
      </c>
      <c r="CR285" s="17">
        <f>FishAbundance!CR285</f>
        <v>0</v>
      </c>
      <c r="CS285" s="17">
        <f>FishAbundance!CS285</f>
        <v>0</v>
      </c>
      <c r="CT285" s="17">
        <f>FishAbundance!CT285</f>
        <v>2</v>
      </c>
      <c r="CU285" s="17">
        <f>FishAbundance!CU285</f>
        <v>0</v>
      </c>
      <c r="CV285" s="17">
        <f>FishAbundance!CV285</f>
        <v>1</v>
      </c>
      <c r="CW285" s="17">
        <f>FishAbundance!CW285</f>
        <v>0</v>
      </c>
      <c r="CX285" s="17">
        <f>FishAbundance!CX285</f>
        <v>0</v>
      </c>
      <c r="CY285" s="17">
        <f>FishAbundance!CY285</f>
        <v>0</v>
      </c>
      <c r="CZ285" s="17">
        <f>FishAbundance!CZ285</f>
        <v>0</v>
      </c>
      <c r="DA285" s="17">
        <f>FishAbundance!DA285</f>
        <v>2</v>
      </c>
      <c r="DB285" s="17">
        <f>FishAbundance!DB285</f>
        <v>0</v>
      </c>
      <c r="DC285" s="17">
        <f>FishAbundance!DC285</f>
        <v>2</v>
      </c>
      <c r="DD285" s="17">
        <f>FishAbundance!DD285</f>
        <v>0</v>
      </c>
      <c r="DE285" s="17">
        <f>FishAbundance!DE285</f>
        <v>2</v>
      </c>
      <c r="DF285" s="17">
        <f>FishAbundance!DF285</f>
        <v>2</v>
      </c>
      <c r="DG285" s="17">
        <f>FishAbundance!DG285</f>
        <v>2</v>
      </c>
      <c r="DH285" s="17">
        <f>FishAbundance!DH285</f>
        <v>0</v>
      </c>
      <c r="DI285" s="17">
        <f>FishAbundance!DI285</f>
        <v>2</v>
      </c>
      <c r="DJ285" s="17">
        <f>FishAbundance!DJ285</f>
        <v>0</v>
      </c>
      <c r="DK285" s="17">
        <f>FishAbundance!DK285</f>
        <v>2</v>
      </c>
      <c r="DL285" s="17">
        <f>FishAbundance!DL285</f>
        <v>0</v>
      </c>
      <c r="DM285" s="17">
        <f>FishAbundance!DM285</f>
        <v>0</v>
      </c>
      <c r="DN285" s="17">
        <f>FishAbundance!DN285</f>
        <v>0</v>
      </c>
      <c r="DO285" s="17">
        <f>FishAbundance!DO285</f>
        <v>0</v>
      </c>
      <c r="DP285" s="17">
        <f>FishAbundance!DP285</f>
        <v>0</v>
      </c>
      <c r="DQ285" s="17">
        <f>FishAbundance!DQ285</f>
        <v>0</v>
      </c>
      <c r="DR285" s="17">
        <f>FishAbundance!DR285</f>
        <v>0</v>
      </c>
      <c r="DS285" s="17">
        <f>FishAbundance!DS285</f>
        <v>0</v>
      </c>
      <c r="DT285" s="17">
        <f>FishAbundance!DT285</f>
        <v>0</v>
      </c>
      <c r="DU285" s="17">
        <f>FishAbundance!DU285</f>
        <v>0</v>
      </c>
      <c r="DV285" s="17">
        <f>FishAbundance!DV285</f>
        <v>0</v>
      </c>
      <c r="DW285" s="17">
        <f>FishAbundance!DW285</f>
        <v>0</v>
      </c>
      <c r="DX285" s="17">
        <f>FishAbundance!DX285</f>
        <v>0</v>
      </c>
      <c r="DY285" s="17">
        <f>FishAbundance!DY285</f>
        <v>0</v>
      </c>
      <c r="DZ285" s="17">
        <f>FishAbundance!DZ285</f>
        <v>2</v>
      </c>
      <c r="EA285" s="17">
        <f>FishAbundance!EA285</f>
        <v>0</v>
      </c>
      <c r="EB285" s="17">
        <f>FishAbundance!EB285</f>
        <v>0</v>
      </c>
      <c r="EC285" s="17">
        <f>FishAbundance!EC285</f>
        <v>0</v>
      </c>
      <c r="ED285" s="17">
        <f>FishAbundance!ED285</f>
        <v>0</v>
      </c>
      <c r="EE285" s="17">
        <f>FishAbundance!EE285</f>
        <v>0</v>
      </c>
      <c r="EF285" s="17">
        <f>FishAbundance!EF285</f>
        <v>0</v>
      </c>
      <c r="EG285" s="17">
        <f>FishAbundance!EG285</f>
        <v>0</v>
      </c>
      <c r="EH285" s="17">
        <f>FishAbundance!EH285</f>
        <v>0</v>
      </c>
      <c r="EI285" s="17">
        <f>FishAbundance!EI285</f>
        <v>0</v>
      </c>
      <c r="EJ285" s="17">
        <f>FishAbundance!EJ285</f>
        <v>1</v>
      </c>
      <c r="EK285" s="17">
        <f>FishAbundance!EK285</f>
        <v>2</v>
      </c>
      <c r="EL285" s="17">
        <f>FishAbundance!EL285</f>
        <v>3</v>
      </c>
      <c r="EM285" s="17">
        <f>FishAbundance!EM285</f>
        <v>3</v>
      </c>
      <c r="EN285" s="17">
        <f>FishAbundance!EN285</f>
        <v>0</v>
      </c>
      <c r="EO285" s="17">
        <f>FishAbundance!EO285</f>
        <v>2</v>
      </c>
      <c r="EP285" s="17">
        <f>FishAbundance!EP285</f>
        <v>0</v>
      </c>
      <c r="EQ285" s="17">
        <f>FishAbundance!EQ285</f>
        <v>0</v>
      </c>
      <c r="ER285" s="17">
        <f>FishAbundance!ER285</f>
        <v>0</v>
      </c>
      <c r="ES285" s="17">
        <f>FishAbundance!ES285</f>
        <v>0</v>
      </c>
      <c r="ET285" s="17">
        <f>FishAbundance!ET285</f>
        <v>0</v>
      </c>
      <c r="EU285" s="17">
        <f>FishAbundance!EU285</f>
        <v>0</v>
      </c>
      <c r="EV285" s="17">
        <f>FishAbundance!EV285</f>
        <v>0</v>
      </c>
      <c r="EW285" s="17">
        <f>FishAbundance!EW285</f>
        <v>0</v>
      </c>
      <c r="EX285" s="17">
        <f>FishAbundance!EX285</f>
        <v>2</v>
      </c>
      <c r="EY285" s="17">
        <f>FishAbundance!EY285</f>
        <v>0</v>
      </c>
      <c r="EZ285" s="17">
        <f>FishAbundance!EZ285</f>
        <v>0</v>
      </c>
      <c r="FA285" s="17">
        <f>FishAbundance!FA285</f>
        <v>1</v>
      </c>
      <c r="FB285" s="17">
        <f>FishAbundance!FB285</f>
        <v>0</v>
      </c>
      <c r="FC285" s="17">
        <f>FishAbundance!FC285</f>
        <v>0</v>
      </c>
      <c r="FE285" s="17">
        <f>VLOOKUP($A285, SiteInfo!$A$2:$R$480, MATCH(FishAbundancePRIMER!FE$1, SiteInfo!$A$1:$R$1,0), 0)</f>
        <v>15</v>
      </c>
      <c r="FF285" s="17">
        <f>VLOOKUP($A285, SiteInfo!$A$2:$R$480, MATCH(FishAbundancePRIMER!FF$1, SiteInfo!$A$1:$R$1,0), 0)</f>
        <v>5</v>
      </c>
      <c r="FG285" s="17">
        <f>VLOOKUP($A285, SiteInfo!$A$2:$R$480, MATCH(FishAbundancePRIMER!FG$1, SiteInfo!$A$1:$R$1,0), 0)</f>
        <v>2004</v>
      </c>
      <c r="FH285" s="17" t="str">
        <f>VLOOKUP($A285, SiteInfo!$A$2:$R$480, MATCH(FishAbundancePRIMER!FH$1, SiteInfo!$A$1:$R$1,0), 0)</f>
        <v>CD</v>
      </c>
      <c r="FI285" s="17">
        <f>VLOOKUP($A285, SiteInfo!$A$2:$R$480, MATCH(FishAbundancePRIMER!FI$1, SiteInfo!$A$1:$R$1,0), 0)</f>
        <v>2</v>
      </c>
      <c r="FJ285" s="17" t="str">
        <f>VLOOKUP($A285, SiteInfo!$A$2:$R$480, MATCH(FishAbundancePRIMER!FJ$1, SiteInfo!$A$1:$R$1,0), 0)</f>
        <v>PKI NE Aorangi</v>
      </c>
      <c r="FK285" s="17" t="str">
        <f>VLOOKUP($A285, SiteInfo!$A$2:$R$480, MATCH(FishAbundancePRIMER!FK$1, SiteInfo!$A$1:$R$1,0), 0)</f>
        <v>Poor Knights Islands</v>
      </c>
      <c r="FL285" s="17" t="str">
        <f>VLOOKUP($A285, SiteInfo!$A$2:$R$480, MATCH(FishAbundancePRIMER!FL$1, SiteInfo!$A$1:$R$1,0), 0)</f>
        <v>PKI</v>
      </c>
      <c r="FM285" s="17" t="str">
        <f>VLOOKUP($A285, SiteInfo!$A$2:$R$480, MATCH(FishAbundancePRIMER!FM$1, SiteInfo!$A$1:$R$1,0), 0)</f>
        <v>Poor Knights Islands</v>
      </c>
      <c r="FN285" s="17" t="str">
        <f>VLOOKUP($A285, SiteInfo!$A$2:$R$480, MATCH(FishAbundancePRIMER!FN$1, SiteInfo!$A$1:$R$1,0), 0)</f>
        <v>Pk</v>
      </c>
      <c r="FO285" s="17" t="str">
        <f>VLOOKUP($A285, SiteInfo!$A$2:$R$480, MATCH(FishAbundancePRIMER!FO$1, SiteInfo!$A$1:$R$1,0), 0)</f>
        <v>NENI</v>
      </c>
    </row>
    <row r="286" spans="1:171" x14ac:dyDescent="0.25">
      <c r="A286" s="11" t="str">
        <f>FishAbundance!A286</f>
        <v>Pk35</v>
      </c>
      <c r="B286" s="17">
        <f>FishAbundance!B286</f>
        <v>0</v>
      </c>
      <c r="C286" s="17">
        <f>FishAbundance!C286</f>
        <v>0</v>
      </c>
      <c r="D286" s="17">
        <f>FishAbundance!D286</f>
        <v>0</v>
      </c>
      <c r="E286" s="17">
        <f>FishAbundance!E286</f>
        <v>0</v>
      </c>
      <c r="F286" s="17">
        <f>FishAbundance!F286</f>
        <v>0</v>
      </c>
      <c r="G286" s="17">
        <f>FishAbundance!G286</f>
        <v>0</v>
      </c>
      <c r="H286" s="17">
        <f>FishAbundance!H286</f>
        <v>0</v>
      </c>
      <c r="I286" s="17">
        <f>FishAbundance!I286</f>
        <v>1</v>
      </c>
      <c r="J286" s="17">
        <f>FishAbundance!J286</f>
        <v>0</v>
      </c>
      <c r="K286" s="17">
        <f>FishAbundance!K286</f>
        <v>0</v>
      </c>
      <c r="L286" s="17">
        <f>FishAbundance!L286</f>
        <v>1</v>
      </c>
      <c r="M286" s="17">
        <f>FishAbundance!M286</f>
        <v>1</v>
      </c>
      <c r="N286" s="17">
        <f>FishAbundance!N286</f>
        <v>0</v>
      </c>
      <c r="O286" s="17">
        <f>FishAbundance!O286</f>
        <v>0</v>
      </c>
      <c r="P286" s="17">
        <f>FishAbundance!P286</f>
        <v>0</v>
      </c>
      <c r="Q286" s="17">
        <f>FishAbundance!Q286</f>
        <v>0</v>
      </c>
      <c r="R286" s="17">
        <f>FishAbundance!R286</f>
        <v>0</v>
      </c>
      <c r="S286" s="17">
        <f>FishAbundance!S286</f>
        <v>0</v>
      </c>
      <c r="T286" s="17">
        <f>FishAbundance!T286</f>
        <v>1</v>
      </c>
      <c r="U286" s="17">
        <f>FishAbundance!U286</f>
        <v>0</v>
      </c>
      <c r="V286" s="17">
        <f>FishAbundance!V286</f>
        <v>1</v>
      </c>
      <c r="W286" s="17">
        <f>FishAbundance!W286</f>
        <v>0</v>
      </c>
      <c r="X286" s="17">
        <f>FishAbundance!X286</f>
        <v>0</v>
      </c>
      <c r="Y286" s="17">
        <f>FishAbundance!Y286</f>
        <v>0</v>
      </c>
      <c r="Z286" s="17">
        <f>FishAbundance!Z286</f>
        <v>0</v>
      </c>
      <c r="AA286" s="17">
        <f>FishAbundance!AA286</f>
        <v>2</v>
      </c>
      <c r="AB286" s="17">
        <f>FishAbundance!AB286</f>
        <v>0</v>
      </c>
      <c r="AC286" s="17">
        <f>FishAbundance!AC286</f>
        <v>0</v>
      </c>
      <c r="AD286" s="17">
        <f>FishAbundance!AD286</f>
        <v>0</v>
      </c>
      <c r="AE286" s="17">
        <f>FishAbundance!AE286</f>
        <v>2</v>
      </c>
      <c r="AF286" s="17">
        <f>FishAbundance!AF286</f>
        <v>0</v>
      </c>
      <c r="AG286" s="17">
        <f>FishAbundance!AG286</f>
        <v>0</v>
      </c>
      <c r="AH286" s="17">
        <f>FishAbundance!AH286</f>
        <v>0</v>
      </c>
      <c r="AI286" s="17">
        <f>FishAbundance!AI286</f>
        <v>0</v>
      </c>
      <c r="AJ286" s="17">
        <f>FishAbundance!AJ286</f>
        <v>0</v>
      </c>
      <c r="AK286" s="17">
        <f>FishAbundance!AK286</f>
        <v>0</v>
      </c>
      <c r="AL286" s="17">
        <f>FishAbundance!AL286</f>
        <v>2</v>
      </c>
      <c r="AM286" s="17">
        <f>FishAbundance!AM286</f>
        <v>0</v>
      </c>
      <c r="AN286" s="17">
        <f>FishAbundance!AN286</f>
        <v>0</v>
      </c>
      <c r="AO286" s="17">
        <f>FishAbundance!AO286</f>
        <v>0</v>
      </c>
      <c r="AP286" s="17">
        <f>FishAbundance!AP286</f>
        <v>0</v>
      </c>
      <c r="AQ286" s="17">
        <f>FishAbundance!AQ286</f>
        <v>0</v>
      </c>
      <c r="AR286" s="17">
        <f>FishAbundance!AR286</f>
        <v>0</v>
      </c>
      <c r="AS286" s="17">
        <f>FishAbundance!AS286</f>
        <v>1</v>
      </c>
      <c r="AT286" s="17">
        <f>FishAbundance!AT286</f>
        <v>0</v>
      </c>
      <c r="AU286" s="17">
        <f>FishAbundance!AU286</f>
        <v>0</v>
      </c>
      <c r="AV286" s="17">
        <f>FishAbundance!AV286</f>
        <v>0</v>
      </c>
      <c r="AW286" s="17">
        <f>FishAbundance!AW286</f>
        <v>0</v>
      </c>
      <c r="AX286" s="17">
        <f>FishAbundance!AX286</f>
        <v>2</v>
      </c>
      <c r="AY286" s="17">
        <f>FishAbundance!AY286</f>
        <v>0</v>
      </c>
      <c r="AZ286" s="17">
        <f>FishAbundance!AZ286</f>
        <v>0</v>
      </c>
      <c r="BA286" s="17">
        <f>FishAbundance!BA286</f>
        <v>3</v>
      </c>
      <c r="BB286" s="17">
        <f>FishAbundance!BB286</f>
        <v>0</v>
      </c>
      <c r="BC286" s="17">
        <f>FishAbundance!BC286</f>
        <v>3</v>
      </c>
      <c r="BD286" s="17">
        <f>FishAbundance!BD286</f>
        <v>3</v>
      </c>
      <c r="BE286" s="17">
        <f>FishAbundance!BE286</f>
        <v>0</v>
      </c>
      <c r="BF286" s="17">
        <f>FishAbundance!BF286</f>
        <v>0</v>
      </c>
      <c r="BG286" s="17">
        <f>FishAbundance!BG286</f>
        <v>0</v>
      </c>
      <c r="BH286" s="17">
        <f>FishAbundance!BH286</f>
        <v>0</v>
      </c>
      <c r="BI286" s="17">
        <f>FishAbundance!BI286</f>
        <v>0</v>
      </c>
      <c r="BJ286" s="17">
        <f>FishAbundance!BJ286</f>
        <v>2</v>
      </c>
      <c r="BK286" s="17">
        <f>FishAbundance!BK286</f>
        <v>2</v>
      </c>
      <c r="BL286" s="17">
        <f>FishAbundance!BL286</f>
        <v>0</v>
      </c>
      <c r="BM286" s="17">
        <f>FishAbundance!BM286</f>
        <v>0</v>
      </c>
      <c r="BN286" s="17">
        <f>FishAbundance!BN286</f>
        <v>0</v>
      </c>
      <c r="BO286" s="17">
        <f>FishAbundance!BO286</f>
        <v>3</v>
      </c>
      <c r="BP286" s="17">
        <f>FishAbundance!BP286</f>
        <v>0</v>
      </c>
      <c r="BQ286" s="17">
        <f>FishAbundance!BQ286</f>
        <v>0</v>
      </c>
      <c r="BR286" s="17">
        <f>FishAbundance!BR286</f>
        <v>2</v>
      </c>
      <c r="BS286" s="17">
        <f>FishAbundance!BS286</f>
        <v>2</v>
      </c>
      <c r="BT286" s="17">
        <f>FishAbundance!BT286</f>
        <v>0</v>
      </c>
      <c r="BU286" s="17">
        <f>FishAbundance!BU286</f>
        <v>0</v>
      </c>
      <c r="BV286" s="17">
        <f>FishAbundance!BV286</f>
        <v>2</v>
      </c>
      <c r="BW286" s="17">
        <f>FishAbundance!BW286</f>
        <v>3</v>
      </c>
      <c r="BX286" s="17">
        <f>FishAbundance!BX286</f>
        <v>0</v>
      </c>
      <c r="BY286" s="17">
        <f>FishAbundance!BY286</f>
        <v>0</v>
      </c>
      <c r="BZ286" s="17">
        <f>FishAbundance!BZ286</f>
        <v>0</v>
      </c>
      <c r="CA286" s="17">
        <f>FishAbundance!CA286</f>
        <v>0</v>
      </c>
      <c r="CB286" s="17">
        <f>FishAbundance!CB286</f>
        <v>0</v>
      </c>
      <c r="CC286" s="17">
        <f>FishAbundance!CC286</f>
        <v>0</v>
      </c>
      <c r="CD286" s="17">
        <f>FishAbundance!CD286</f>
        <v>0</v>
      </c>
      <c r="CE286" s="17">
        <f>FishAbundance!CE286</f>
        <v>0</v>
      </c>
      <c r="CF286" s="17">
        <f>FishAbundance!CF286</f>
        <v>0</v>
      </c>
      <c r="CG286" s="17">
        <f>FishAbundance!CG286</f>
        <v>3</v>
      </c>
      <c r="CH286" s="17">
        <f>FishAbundance!CH286</f>
        <v>0</v>
      </c>
      <c r="CI286" s="17">
        <f>FishAbundance!CI286</f>
        <v>0</v>
      </c>
      <c r="CJ286" s="17">
        <f>FishAbundance!CJ286</f>
        <v>2</v>
      </c>
      <c r="CK286" s="17">
        <f>FishAbundance!CK286</f>
        <v>0</v>
      </c>
      <c r="CL286" s="17">
        <f>FishAbundance!CL286</f>
        <v>0</v>
      </c>
      <c r="CM286" s="17">
        <f>FishAbundance!CM286</f>
        <v>2</v>
      </c>
      <c r="CN286" s="17">
        <f>FishAbundance!CN286</f>
        <v>1</v>
      </c>
      <c r="CO286" s="17">
        <f>FishAbundance!CO286</f>
        <v>0</v>
      </c>
      <c r="CP286" s="17">
        <f>FishAbundance!CP286</f>
        <v>0</v>
      </c>
      <c r="CQ286" s="17">
        <f>FishAbundance!CQ286</f>
        <v>0</v>
      </c>
      <c r="CR286" s="17">
        <f>FishAbundance!CR286</f>
        <v>0</v>
      </c>
      <c r="CS286" s="17">
        <f>FishAbundance!CS286</f>
        <v>1</v>
      </c>
      <c r="CT286" s="17">
        <f>FishAbundance!CT286</f>
        <v>2</v>
      </c>
      <c r="CU286" s="17">
        <f>FishAbundance!CU286</f>
        <v>0</v>
      </c>
      <c r="CV286" s="17">
        <f>FishAbundance!CV286</f>
        <v>0</v>
      </c>
      <c r="CW286" s="17">
        <f>FishAbundance!CW286</f>
        <v>0</v>
      </c>
      <c r="CX286" s="17">
        <f>FishAbundance!CX286</f>
        <v>0</v>
      </c>
      <c r="CY286" s="17">
        <f>FishAbundance!CY286</f>
        <v>0</v>
      </c>
      <c r="CZ286" s="17">
        <f>FishAbundance!CZ286</f>
        <v>0</v>
      </c>
      <c r="DA286" s="17">
        <f>FishAbundance!DA286</f>
        <v>2</v>
      </c>
      <c r="DB286" s="17">
        <f>FishAbundance!DB286</f>
        <v>0</v>
      </c>
      <c r="DC286" s="17">
        <f>FishAbundance!DC286</f>
        <v>2</v>
      </c>
      <c r="DD286" s="17">
        <f>FishAbundance!DD286</f>
        <v>0</v>
      </c>
      <c r="DE286" s="17">
        <f>FishAbundance!DE286</f>
        <v>2</v>
      </c>
      <c r="DF286" s="17">
        <f>FishAbundance!DF286</f>
        <v>0</v>
      </c>
      <c r="DG286" s="17">
        <f>FishAbundance!DG286</f>
        <v>3</v>
      </c>
      <c r="DH286" s="17">
        <f>FishAbundance!DH286</f>
        <v>0</v>
      </c>
      <c r="DI286" s="17">
        <f>FishAbundance!DI286</f>
        <v>0</v>
      </c>
      <c r="DJ286" s="17">
        <f>FishAbundance!DJ286</f>
        <v>0</v>
      </c>
      <c r="DK286" s="17">
        <f>FishAbundance!DK286</f>
        <v>2</v>
      </c>
      <c r="DL286" s="17">
        <f>FishAbundance!DL286</f>
        <v>0</v>
      </c>
      <c r="DM286" s="17">
        <f>FishAbundance!DM286</f>
        <v>0</v>
      </c>
      <c r="DN286" s="17">
        <f>FishAbundance!DN286</f>
        <v>1</v>
      </c>
      <c r="DO286" s="17">
        <f>FishAbundance!DO286</f>
        <v>0</v>
      </c>
      <c r="DP286" s="17">
        <f>FishAbundance!DP286</f>
        <v>0</v>
      </c>
      <c r="DQ286" s="17">
        <f>FishAbundance!DQ286</f>
        <v>0</v>
      </c>
      <c r="DR286" s="17">
        <f>FishAbundance!DR286</f>
        <v>0</v>
      </c>
      <c r="DS286" s="17">
        <f>FishAbundance!DS286</f>
        <v>2</v>
      </c>
      <c r="DT286" s="17">
        <f>FishAbundance!DT286</f>
        <v>0</v>
      </c>
      <c r="DU286" s="17">
        <f>FishAbundance!DU286</f>
        <v>0</v>
      </c>
      <c r="DV286" s="17">
        <f>FishAbundance!DV286</f>
        <v>0</v>
      </c>
      <c r="DW286" s="17">
        <f>FishAbundance!DW286</f>
        <v>0</v>
      </c>
      <c r="DX286" s="17">
        <f>FishAbundance!DX286</f>
        <v>0</v>
      </c>
      <c r="DY286" s="17">
        <f>FishAbundance!DY286</f>
        <v>0</v>
      </c>
      <c r="DZ286" s="17">
        <f>FishAbundance!DZ286</f>
        <v>2</v>
      </c>
      <c r="EA286" s="17">
        <f>FishAbundance!EA286</f>
        <v>0</v>
      </c>
      <c r="EB286" s="17">
        <f>FishAbundance!EB286</f>
        <v>0</v>
      </c>
      <c r="EC286" s="17">
        <f>FishAbundance!EC286</f>
        <v>1</v>
      </c>
      <c r="ED286" s="17">
        <f>FishAbundance!ED286</f>
        <v>0</v>
      </c>
      <c r="EE286" s="17">
        <f>FishAbundance!EE286</f>
        <v>0</v>
      </c>
      <c r="EF286" s="17">
        <f>FishAbundance!EF286</f>
        <v>0</v>
      </c>
      <c r="EG286" s="17">
        <f>FishAbundance!EG286</f>
        <v>0</v>
      </c>
      <c r="EH286" s="17">
        <f>FishAbundance!EH286</f>
        <v>0</v>
      </c>
      <c r="EI286" s="17">
        <f>FishAbundance!EI286</f>
        <v>1</v>
      </c>
      <c r="EJ286" s="17">
        <f>FishAbundance!EJ286</f>
        <v>0</v>
      </c>
      <c r="EK286" s="17">
        <f>FishAbundance!EK286</f>
        <v>2</v>
      </c>
      <c r="EL286" s="17">
        <f>FishAbundance!EL286</f>
        <v>0</v>
      </c>
      <c r="EM286" s="17">
        <f>FishAbundance!EM286</f>
        <v>2</v>
      </c>
      <c r="EN286" s="17">
        <f>FishAbundance!EN286</f>
        <v>0</v>
      </c>
      <c r="EO286" s="17">
        <f>FishAbundance!EO286</f>
        <v>2</v>
      </c>
      <c r="EP286" s="17">
        <f>FishAbundance!EP286</f>
        <v>0</v>
      </c>
      <c r="EQ286" s="17">
        <f>FishAbundance!EQ286</f>
        <v>0</v>
      </c>
      <c r="ER286" s="17">
        <f>FishAbundance!ER286</f>
        <v>1</v>
      </c>
      <c r="ES286" s="17">
        <f>FishAbundance!ES286</f>
        <v>0</v>
      </c>
      <c r="ET286" s="17">
        <f>FishAbundance!ET286</f>
        <v>0</v>
      </c>
      <c r="EU286" s="17">
        <f>FishAbundance!EU286</f>
        <v>0</v>
      </c>
      <c r="EV286" s="17">
        <f>FishAbundance!EV286</f>
        <v>0</v>
      </c>
      <c r="EW286" s="17">
        <f>FishAbundance!EW286</f>
        <v>0</v>
      </c>
      <c r="EX286" s="17">
        <f>FishAbundance!EX286</f>
        <v>2</v>
      </c>
      <c r="EY286" s="17">
        <f>FishAbundance!EY286</f>
        <v>0</v>
      </c>
      <c r="EZ286" s="17">
        <f>FishAbundance!EZ286</f>
        <v>0</v>
      </c>
      <c r="FA286" s="17">
        <f>FishAbundance!FA286</f>
        <v>2</v>
      </c>
      <c r="FB286" s="17">
        <f>FishAbundance!FB286</f>
        <v>0</v>
      </c>
      <c r="FC286" s="17">
        <f>FishAbundance!FC286</f>
        <v>0</v>
      </c>
      <c r="FE286" s="17">
        <f>VLOOKUP($A286, SiteInfo!$A$2:$R$480, MATCH(FishAbundancePRIMER!FE$1, SiteInfo!$A$1:$R$1,0), 0)</f>
        <v>15</v>
      </c>
      <c r="FF286" s="17">
        <f>VLOOKUP($A286, SiteInfo!$A$2:$R$480, MATCH(FishAbundancePRIMER!FF$1, SiteInfo!$A$1:$R$1,0), 0)</f>
        <v>5</v>
      </c>
      <c r="FG286" s="17">
        <f>VLOOKUP($A286, SiteInfo!$A$2:$R$480, MATCH(FishAbundancePRIMER!FG$1, SiteInfo!$A$1:$R$1,0), 0)</f>
        <v>2004</v>
      </c>
      <c r="FH286" s="17" t="str">
        <f>VLOOKUP($A286, SiteInfo!$A$2:$R$480, MATCH(FishAbundancePRIMER!FH$1, SiteInfo!$A$1:$R$1,0), 0)</f>
        <v>CD</v>
      </c>
      <c r="FI286" s="17">
        <f>VLOOKUP($A286, SiteInfo!$A$2:$R$480, MATCH(FishAbundancePRIMER!FI$1, SiteInfo!$A$1:$R$1,0), 0)</f>
        <v>2</v>
      </c>
      <c r="FJ286" s="17" t="str">
        <f>VLOOKUP($A286, SiteInfo!$A$2:$R$480, MATCH(FishAbundancePRIMER!FJ$1, SiteInfo!$A$1:$R$1,0), 0)</f>
        <v>PKI NW Aorangi</v>
      </c>
      <c r="FK286" s="17" t="str">
        <f>VLOOKUP($A286, SiteInfo!$A$2:$R$480, MATCH(FishAbundancePRIMER!FK$1, SiteInfo!$A$1:$R$1,0), 0)</f>
        <v>Poor Knights Islands</v>
      </c>
      <c r="FL286" s="17" t="str">
        <f>VLOOKUP($A286, SiteInfo!$A$2:$R$480, MATCH(FishAbundancePRIMER!FL$1, SiteInfo!$A$1:$R$1,0), 0)</f>
        <v>PKI</v>
      </c>
      <c r="FM286" s="17" t="str">
        <f>VLOOKUP($A286, SiteInfo!$A$2:$R$480, MATCH(FishAbundancePRIMER!FM$1, SiteInfo!$A$1:$R$1,0), 0)</f>
        <v>Poor Knights Islands</v>
      </c>
      <c r="FN286" s="17" t="str">
        <f>VLOOKUP($A286, SiteInfo!$A$2:$R$480, MATCH(FishAbundancePRIMER!FN$1, SiteInfo!$A$1:$R$1,0), 0)</f>
        <v>Pk</v>
      </c>
      <c r="FO286" s="17" t="str">
        <f>VLOOKUP($A286, SiteInfo!$A$2:$R$480, MATCH(FishAbundancePRIMER!FO$1, SiteInfo!$A$1:$R$1,0), 0)</f>
        <v>NENI</v>
      </c>
    </row>
    <row r="287" spans="1:171" x14ac:dyDescent="0.25">
      <c r="A287" s="11" t="str">
        <f>FishAbundance!A287</f>
        <v>Pk36</v>
      </c>
      <c r="B287" s="17">
        <f>FishAbundance!B287</f>
        <v>0</v>
      </c>
      <c r="C287" s="17">
        <f>FishAbundance!C287</f>
        <v>0</v>
      </c>
      <c r="D287" s="17">
        <f>FishAbundance!D287</f>
        <v>0</v>
      </c>
      <c r="E287" s="17">
        <f>FishAbundance!E287</f>
        <v>0</v>
      </c>
      <c r="F287" s="17">
        <f>FishAbundance!F287</f>
        <v>1</v>
      </c>
      <c r="G287" s="17">
        <f>FishAbundance!G287</f>
        <v>0</v>
      </c>
      <c r="H287" s="17">
        <f>FishAbundance!H287</f>
        <v>2</v>
      </c>
      <c r="I287" s="17">
        <f>FishAbundance!I287</f>
        <v>1</v>
      </c>
      <c r="J287" s="17">
        <f>FishAbundance!J287</f>
        <v>0</v>
      </c>
      <c r="K287" s="17">
        <f>FishAbundance!K287</f>
        <v>1</v>
      </c>
      <c r="L287" s="17">
        <f>FishAbundance!L287</f>
        <v>2</v>
      </c>
      <c r="M287" s="17">
        <f>FishAbundance!M287</f>
        <v>0</v>
      </c>
      <c r="N287" s="17">
        <f>FishAbundance!N287</f>
        <v>1</v>
      </c>
      <c r="O287" s="17">
        <f>FishAbundance!O287</f>
        <v>0</v>
      </c>
      <c r="P287" s="17">
        <f>FishAbundance!P287</f>
        <v>0</v>
      </c>
      <c r="Q287" s="17">
        <f>FishAbundance!Q287</f>
        <v>0</v>
      </c>
      <c r="R287" s="17">
        <f>FishAbundance!R287</f>
        <v>0</v>
      </c>
      <c r="S287" s="17">
        <f>FishAbundance!S287</f>
        <v>0</v>
      </c>
      <c r="T287" s="17">
        <f>FishAbundance!T287</f>
        <v>0</v>
      </c>
      <c r="U287" s="17">
        <f>FishAbundance!U287</f>
        <v>0</v>
      </c>
      <c r="V287" s="17">
        <f>FishAbundance!V287</f>
        <v>2</v>
      </c>
      <c r="W287" s="17">
        <f>FishAbundance!W287</f>
        <v>0</v>
      </c>
      <c r="X287" s="17">
        <f>FishAbundance!X287</f>
        <v>0</v>
      </c>
      <c r="Y287" s="17">
        <f>FishAbundance!Y287</f>
        <v>0</v>
      </c>
      <c r="Z287" s="17">
        <f>FishAbundance!Z287</f>
        <v>0</v>
      </c>
      <c r="AA287" s="17">
        <f>FishAbundance!AA287</f>
        <v>2</v>
      </c>
      <c r="AB287" s="17">
        <f>FishAbundance!AB287</f>
        <v>0</v>
      </c>
      <c r="AC287" s="17">
        <f>FishAbundance!AC287</f>
        <v>0</v>
      </c>
      <c r="AD287" s="17">
        <f>FishAbundance!AD287</f>
        <v>3</v>
      </c>
      <c r="AE287" s="17">
        <f>FishAbundance!AE287</f>
        <v>1</v>
      </c>
      <c r="AF287" s="17">
        <f>FishAbundance!AF287</f>
        <v>0</v>
      </c>
      <c r="AG287" s="17">
        <f>FishAbundance!AG287</f>
        <v>0</v>
      </c>
      <c r="AH287" s="17">
        <f>FishAbundance!AH287</f>
        <v>0</v>
      </c>
      <c r="AI287" s="17">
        <f>FishAbundance!AI287</f>
        <v>0</v>
      </c>
      <c r="AJ287" s="17">
        <f>FishAbundance!AJ287</f>
        <v>0</v>
      </c>
      <c r="AK287" s="17">
        <f>FishAbundance!AK287</f>
        <v>0</v>
      </c>
      <c r="AL287" s="17">
        <f>FishAbundance!AL287</f>
        <v>2</v>
      </c>
      <c r="AM287" s="17">
        <f>FishAbundance!AM287</f>
        <v>0</v>
      </c>
      <c r="AN287" s="17">
        <f>FishAbundance!AN287</f>
        <v>0</v>
      </c>
      <c r="AO287" s="17">
        <f>FishAbundance!AO287</f>
        <v>0</v>
      </c>
      <c r="AP287" s="17">
        <f>FishAbundance!AP287</f>
        <v>1</v>
      </c>
      <c r="AQ287" s="17">
        <f>FishAbundance!AQ287</f>
        <v>0</v>
      </c>
      <c r="AR287" s="17">
        <f>FishAbundance!AR287</f>
        <v>0</v>
      </c>
      <c r="AS287" s="17">
        <f>FishAbundance!AS287</f>
        <v>2</v>
      </c>
      <c r="AT287" s="17">
        <f>FishAbundance!AT287</f>
        <v>3</v>
      </c>
      <c r="AU287" s="17">
        <f>FishAbundance!AU287</f>
        <v>0</v>
      </c>
      <c r="AV287" s="17">
        <f>FishAbundance!AV287</f>
        <v>0</v>
      </c>
      <c r="AW287" s="17">
        <f>FishAbundance!AW287</f>
        <v>0</v>
      </c>
      <c r="AX287" s="17">
        <f>FishAbundance!AX287</f>
        <v>2</v>
      </c>
      <c r="AY287" s="17">
        <f>FishAbundance!AY287</f>
        <v>0</v>
      </c>
      <c r="AZ287" s="17">
        <f>FishAbundance!AZ287</f>
        <v>0</v>
      </c>
      <c r="BA287" s="17">
        <f>FishAbundance!BA287</f>
        <v>2</v>
      </c>
      <c r="BB287" s="17">
        <f>FishAbundance!BB287</f>
        <v>0</v>
      </c>
      <c r="BC287" s="17">
        <f>FishAbundance!BC287</f>
        <v>2</v>
      </c>
      <c r="BD287" s="17">
        <f>FishAbundance!BD287</f>
        <v>1</v>
      </c>
      <c r="BE287" s="17">
        <f>FishAbundance!BE287</f>
        <v>0</v>
      </c>
      <c r="BF287" s="17">
        <f>FishAbundance!BF287</f>
        <v>0</v>
      </c>
      <c r="BG287" s="17">
        <f>FishAbundance!BG287</f>
        <v>0</v>
      </c>
      <c r="BH287" s="17">
        <f>FishAbundance!BH287</f>
        <v>0</v>
      </c>
      <c r="BI287" s="17">
        <f>FishAbundance!BI287</f>
        <v>0</v>
      </c>
      <c r="BJ287" s="17">
        <f>FishAbundance!BJ287</f>
        <v>2</v>
      </c>
      <c r="BK287" s="17">
        <f>FishAbundance!BK287</f>
        <v>0</v>
      </c>
      <c r="BL287" s="17">
        <f>FishAbundance!BL287</f>
        <v>0</v>
      </c>
      <c r="BM287" s="17">
        <f>FishAbundance!BM287</f>
        <v>0</v>
      </c>
      <c r="BN287" s="17">
        <f>FishAbundance!BN287</f>
        <v>0</v>
      </c>
      <c r="BO287" s="17">
        <f>FishAbundance!BO287</f>
        <v>3</v>
      </c>
      <c r="BP287" s="17">
        <f>FishAbundance!BP287</f>
        <v>0</v>
      </c>
      <c r="BQ287" s="17">
        <f>FishAbundance!BQ287</f>
        <v>1</v>
      </c>
      <c r="BR287" s="17">
        <f>FishAbundance!BR287</f>
        <v>3</v>
      </c>
      <c r="BS287" s="17">
        <f>FishAbundance!BS287</f>
        <v>3</v>
      </c>
      <c r="BT287" s="17">
        <f>FishAbundance!BT287</f>
        <v>0</v>
      </c>
      <c r="BU287" s="17">
        <f>FishAbundance!BU287</f>
        <v>0</v>
      </c>
      <c r="BV287" s="17">
        <f>FishAbundance!BV287</f>
        <v>1</v>
      </c>
      <c r="BW287" s="17">
        <f>FishAbundance!BW287</f>
        <v>0</v>
      </c>
      <c r="BX287" s="17">
        <f>FishAbundance!BX287</f>
        <v>0</v>
      </c>
      <c r="BY287" s="17">
        <f>FishAbundance!BY287</f>
        <v>0</v>
      </c>
      <c r="BZ287" s="17">
        <f>FishAbundance!BZ287</f>
        <v>2</v>
      </c>
      <c r="CA287" s="17">
        <f>FishAbundance!CA287</f>
        <v>2</v>
      </c>
      <c r="CB287" s="17">
        <f>FishAbundance!CB287</f>
        <v>0</v>
      </c>
      <c r="CC287" s="17">
        <f>FishAbundance!CC287</f>
        <v>0</v>
      </c>
      <c r="CD287" s="17">
        <f>FishAbundance!CD287</f>
        <v>0</v>
      </c>
      <c r="CE287" s="17">
        <f>FishAbundance!CE287</f>
        <v>0</v>
      </c>
      <c r="CF287" s="17">
        <f>FishAbundance!CF287</f>
        <v>0</v>
      </c>
      <c r="CG287" s="17">
        <f>FishAbundance!CG287</f>
        <v>4</v>
      </c>
      <c r="CH287" s="17">
        <f>FishAbundance!CH287</f>
        <v>0</v>
      </c>
      <c r="CI287" s="17">
        <f>FishAbundance!CI287</f>
        <v>0</v>
      </c>
      <c r="CJ287" s="17">
        <f>FishAbundance!CJ287</f>
        <v>2</v>
      </c>
      <c r="CK287" s="17">
        <f>FishAbundance!CK287</f>
        <v>0</v>
      </c>
      <c r="CL287" s="17">
        <f>FishAbundance!CL287</f>
        <v>0</v>
      </c>
      <c r="CM287" s="17">
        <f>FishAbundance!CM287</f>
        <v>0</v>
      </c>
      <c r="CN287" s="17">
        <f>FishAbundance!CN287</f>
        <v>0</v>
      </c>
      <c r="CO287" s="17">
        <f>FishAbundance!CO287</f>
        <v>1</v>
      </c>
      <c r="CP287" s="17">
        <f>FishAbundance!CP287</f>
        <v>0</v>
      </c>
      <c r="CQ287" s="17">
        <f>FishAbundance!CQ287</f>
        <v>0</v>
      </c>
      <c r="CR287" s="17">
        <f>FishAbundance!CR287</f>
        <v>0</v>
      </c>
      <c r="CS287" s="17">
        <f>FishAbundance!CS287</f>
        <v>2</v>
      </c>
      <c r="CT287" s="17">
        <f>FishAbundance!CT287</f>
        <v>3</v>
      </c>
      <c r="CU287" s="17">
        <f>FishAbundance!CU287</f>
        <v>0</v>
      </c>
      <c r="CV287" s="17">
        <f>FishAbundance!CV287</f>
        <v>0</v>
      </c>
      <c r="CW287" s="17">
        <f>FishAbundance!CW287</f>
        <v>1</v>
      </c>
      <c r="CX287" s="17">
        <f>FishAbundance!CX287</f>
        <v>0</v>
      </c>
      <c r="CY287" s="17">
        <f>FishAbundance!CY287</f>
        <v>0</v>
      </c>
      <c r="CZ287" s="17">
        <f>FishAbundance!CZ287</f>
        <v>0</v>
      </c>
      <c r="DA287" s="17">
        <f>FishAbundance!DA287</f>
        <v>0</v>
      </c>
      <c r="DB287" s="17">
        <f>FishAbundance!DB287</f>
        <v>0</v>
      </c>
      <c r="DC287" s="17">
        <f>FishAbundance!DC287</f>
        <v>2</v>
      </c>
      <c r="DD287" s="17">
        <f>FishAbundance!DD287</f>
        <v>1</v>
      </c>
      <c r="DE287" s="17">
        <f>FishAbundance!DE287</f>
        <v>2</v>
      </c>
      <c r="DF287" s="17">
        <f>FishAbundance!DF287</f>
        <v>0</v>
      </c>
      <c r="DG287" s="17">
        <f>FishAbundance!DG287</f>
        <v>2</v>
      </c>
      <c r="DH287" s="17">
        <f>FishAbundance!DH287</f>
        <v>0</v>
      </c>
      <c r="DI287" s="17">
        <f>FishAbundance!DI287</f>
        <v>0</v>
      </c>
      <c r="DJ287" s="17">
        <f>FishAbundance!DJ287</f>
        <v>0</v>
      </c>
      <c r="DK287" s="17">
        <f>FishAbundance!DK287</f>
        <v>2</v>
      </c>
      <c r="DL287" s="17">
        <f>FishAbundance!DL287</f>
        <v>0</v>
      </c>
      <c r="DM287" s="17">
        <f>FishAbundance!DM287</f>
        <v>0</v>
      </c>
      <c r="DN287" s="17">
        <f>FishAbundance!DN287</f>
        <v>0</v>
      </c>
      <c r="DO287" s="17">
        <f>FishAbundance!DO287</f>
        <v>0</v>
      </c>
      <c r="DP287" s="17">
        <f>FishAbundance!DP287</f>
        <v>0</v>
      </c>
      <c r="DQ287" s="17">
        <f>FishAbundance!DQ287</f>
        <v>0</v>
      </c>
      <c r="DR287" s="17">
        <f>FishAbundance!DR287</f>
        <v>0</v>
      </c>
      <c r="DS287" s="17">
        <f>FishAbundance!DS287</f>
        <v>0</v>
      </c>
      <c r="DT287" s="17">
        <f>FishAbundance!DT287</f>
        <v>0</v>
      </c>
      <c r="DU287" s="17">
        <f>FishAbundance!DU287</f>
        <v>0</v>
      </c>
      <c r="DV287" s="17">
        <f>FishAbundance!DV287</f>
        <v>0</v>
      </c>
      <c r="DW287" s="17">
        <f>FishAbundance!DW287</f>
        <v>0</v>
      </c>
      <c r="DX287" s="17">
        <f>FishAbundance!DX287</f>
        <v>0</v>
      </c>
      <c r="DY287" s="17">
        <f>FishAbundance!DY287</f>
        <v>0</v>
      </c>
      <c r="DZ287" s="17">
        <f>FishAbundance!DZ287</f>
        <v>2</v>
      </c>
      <c r="EA287" s="17">
        <f>FishAbundance!EA287</f>
        <v>0</v>
      </c>
      <c r="EB287" s="17">
        <f>FishAbundance!EB287</f>
        <v>0</v>
      </c>
      <c r="EC287" s="17">
        <f>FishAbundance!EC287</f>
        <v>0</v>
      </c>
      <c r="ED287" s="17">
        <f>FishAbundance!ED287</f>
        <v>0</v>
      </c>
      <c r="EE287" s="17">
        <f>FishAbundance!EE287</f>
        <v>0</v>
      </c>
      <c r="EF287" s="17">
        <f>FishAbundance!EF287</f>
        <v>0</v>
      </c>
      <c r="EG287" s="17">
        <f>FishAbundance!EG287</f>
        <v>0</v>
      </c>
      <c r="EH287" s="17">
        <f>FishAbundance!EH287</f>
        <v>0</v>
      </c>
      <c r="EI287" s="17">
        <f>FishAbundance!EI287</f>
        <v>0</v>
      </c>
      <c r="EJ287" s="17">
        <f>FishAbundance!EJ287</f>
        <v>2</v>
      </c>
      <c r="EK287" s="17">
        <f>FishAbundance!EK287</f>
        <v>2</v>
      </c>
      <c r="EL287" s="17">
        <f>FishAbundance!EL287</f>
        <v>3</v>
      </c>
      <c r="EM287" s="17">
        <f>FishAbundance!EM287</f>
        <v>2</v>
      </c>
      <c r="EN287" s="17">
        <f>FishAbundance!EN287</f>
        <v>0</v>
      </c>
      <c r="EO287" s="17">
        <f>FishAbundance!EO287</f>
        <v>2</v>
      </c>
      <c r="EP287" s="17">
        <f>FishAbundance!EP287</f>
        <v>0</v>
      </c>
      <c r="EQ287" s="17">
        <f>FishAbundance!EQ287</f>
        <v>0</v>
      </c>
      <c r="ER287" s="17">
        <f>FishAbundance!ER287</f>
        <v>2</v>
      </c>
      <c r="ES287" s="17">
        <f>FishAbundance!ES287</f>
        <v>0</v>
      </c>
      <c r="ET287" s="17">
        <f>FishAbundance!ET287</f>
        <v>0</v>
      </c>
      <c r="EU287" s="17">
        <f>FishAbundance!EU287</f>
        <v>0</v>
      </c>
      <c r="EV287" s="17">
        <f>FishAbundance!EV287</f>
        <v>0</v>
      </c>
      <c r="EW287" s="17">
        <f>FishAbundance!EW287</f>
        <v>0</v>
      </c>
      <c r="EX287" s="17">
        <f>FishAbundance!EX287</f>
        <v>0</v>
      </c>
      <c r="EY287" s="17">
        <f>FishAbundance!EY287</f>
        <v>0</v>
      </c>
      <c r="EZ287" s="17">
        <f>FishAbundance!EZ287</f>
        <v>0</v>
      </c>
      <c r="FA287" s="17">
        <f>FishAbundance!FA287</f>
        <v>0</v>
      </c>
      <c r="FB287" s="17">
        <f>FishAbundance!FB287</f>
        <v>0</v>
      </c>
      <c r="FC287" s="17">
        <f>FishAbundance!FC287</f>
        <v>0</v>
      </c>
      <c r="FE287" s="17">
        <f>VLOOKUP($A287, SiteInfo!$A$2:$R$480, MATCH(FishAbundancePRIMER!FE$1, SiteInfo!$A$1:$R$1,0), 0)</f>
        <v>16</v>
      </c>
      <c r="FF287" s="17">
        <f>VLOOKUP($A287, SiteInfo!$A$2:$R$480, MATCH(FishAbundancePRIMER!FF$1, SiteInfo!$A$1:$R$1,0), 0)</f>
        <v>5</v>
      </c>
      <c r="FG287" s="17">
        <f>VLOOKUP($A287, SiteInfo!$A$2:$R$480, MATCH(FishAbundancePRIMER!FG$1, SiteInfo!$A$1:$R$1,0), 0)</f>
        <v>2004</v>
      </c>
      <c r="FH287" s="17" t="str">
        <f>VLOOKUP($A287, SiteInfo!$A$2:$R$480, MATCH(FishAbundancePRIMER!FH$1, SiteInfo!$A$1:$R$1,0), 0)</f>
        <v>CD</v>
      </c>
      <c r="FI287" s="17">
        <f>VLOOKUP($A287, SiteInfo!$A$2:$R$480, MATCH(FishAbundancePRIMER!FI$1, SiteInfo!$A$1:$R$1,0), 0)</f>
        <v>3</v>
      </c>
      <c r="FJ287" s="17" t="str">
        <f>VLOOKUP($A287, SiteInfo!$A$2:$R$480, MATCH(FishAbundancePRIMER!FJ$1, SiteInfo!$A$1:$R$1,0), 0)</f>
        <v>PKI NW Tawhiti Rahi</v>
      </c>
      <c r="FK287" s="17" t="str">
        <f>VLOOKUP($A287, SiteInfo!$A$2:$R$480, MATCH(FishAbundancePRIMER!FK$1, SiteInfo!$A$1:$R$1,0), 0)</f>
        <v>Poor Knights Islands</v>
      </c>
      <c r="FL287" s="17" t="str">
        <f>VLOOKUP($A287, SiteInfo!$A$2:$R$480, MATCH(FishAbundancePRIMER!FL$1, SiteInfo!$A$1:$R$1,0), 0)</f>
        <v>PKI</v>
      </c>
      <c r="FM287" s="17" t="str">
        <f>VLOOKUP($A287, SiteInfo!$A$2:$R$480, MATCH(FishAbundancePRIMER!FM$1, SiteInfo!$A$1:$R$1,0), 0)</f>
        <v>Poor Knights Islands</v>
      </c>
      <c r="FN287" s="17" t="str">
        <f>VLOOKUP($A287, SiteInfo!$A$2:$R$480, MATCH(FishAbundancePRIMER!FN$1, SiteInfo!$A$1:$R$1,0), 0)</f>
        <v>Pk</v>
      </c>
      <c r="FO287" s="17" t="str">
        <f>VLOOKUP($A287, SiteInfo!$A$2:$R$480, MATCH(FishAbundancePRIMER!FO$1, SiteInfo!$A$1:$R$1,0), 0)</f>
        <v>NENI</v>
      </c>
    </row>
    <row r="288" spans="1:171" x14ac:dyDescent="0.25">
      <c r="A288" s="11" t="str">
        <f>FishAbundance!A288</f>
        <v>Pk37</v>
      </c>
      <c r="B288" s="17">
        <f>FishAbundance!B288</f>
        <v>0</v>
      </c>
      <c r="C288" s="17">
        <f>FishAbundance!C288</f>
        <v>0</v>
      </c>
      <c r="D288" s="17">
        <f>FishAbundance!D288</f>
        <v>0</v>
      </c>
      <c r="E288" s="17">
        <f>FishAbundance!E288</f>
        <v>0</v>
      </c>
      <c r="F288" s="17">
        <f>FishAbundance!F288</f>
        <v>0</v>
      </c>
      <c r="G288" s="17">
        <f>FishAbundance!G288</f>
        <v>0</v>
      </c>
      <c r="H288" s="17">
        <f>FishAbundance!H288</f>
        <v>0</v>
      </c>
      <c r="I288" s="17">
        <f>FishAbundance!I288</f>
        <v>1</v>
      </c>
      <c r="J288" s="17">
        <f>FishAbundance!J288</f>
        <v>1</v>
      </c>
      <c r="K288" s="17">
        <f>FishAbundance!K288</f>
        <v>1</v>
      </c>
      <c r="L288" s="17">
        <f>FishAbundance!L288</f>
        <v>2</v>
      </c>
      <c r="M288" s="17">
        <f>FishAbundance!M288</f>
        <v>0</v>
      </c>
      <c r="N288" s="17">
        <f>FishAbundance!N288</f>
        <v>1</v>
      </c>
      <c r="O288" s="17">
        <f>FishAbundance!O288</f>
        <v>0</v>
      </c>
      <c r="P288" s="17">
        <f>FishAbundance!P288</f>
        <v>0</v>
      </c>
      <c r="Q288" s="17">
        <f>FishAbundance!Q288</f>
        <v>0</v>
      </c>
      <c r="R288" s="17">
        <f>FishAbundance!R288</f>
        <v>0</v>
      </c>
      <c r="S288" s="17">
        <f>FishAbundance!S288</f>
        <v>0</v>
      </c>
      <c r="T288" s="17">
        <f>FishAbundance!T288</f>
        <v>0</v>
      </c>
      <c r="U288" s="17">
        <f>FishAbundance!U288</f>
        <v>0</v>
      </c>
      <c r="V288" s="17">
        <f>FishAbundance!V288</f>
        <v>2</v>
      </c>
      <c r="W288" s="17">
        <f>FishAbundance!W288</f>
        <v>0</v>
      </c>
      <c r="X288" s="17">
        <f>FishAbundance!X288</f>
        <v>0</v>
      </c>
      <c r="Y288" s="17">
        <f>FishAbundance!Y288</f>
        <v>0</v>
      </c>
      <c r="Z288" s="17">
        <f>FishAbundance!Z288</f>
        <v>0</v>
      </c>
      <c r="AA288" s="17">
        <f>FishAbundance!AA288</f>
        <v>2</v>
      </c>
      <c r="AB288" s="17">
        <f>FishAbundance!AB288</f>
        <v>0</v>
      </c>
      <c r="AC288" s="17">
        <f>FishAbundance!AC288</f>
        <v>0</v>
      </c>
      <c r="AD288" s="17">
        <f>FishAbundance!AD288</f>
        <v>1</v>
      </c>
      <c r="AE288" s="17">
        <f>FishAbundance!AE288</f>
        <v>0</v>
      </c>
      <c r="AF288" s="17">
        <f>FishAbundance!AF288</f>
        <v>0</v>
      </c>
      <c r="AG288" s="17">
        <f>FishAbundance!AG288</f>
        <v>0</v>
      </c>
      <c r="AH288" s="17">
        <f>FishAbundance!AH288</f>
        <v>0</v>
      </c>
      <c r="AI288" s="17">
        <f>FishAbundance!AI288</f>
        <v>0</v>
      </c>
      <c r="AJ288" s="17">
        <f>FishAbundance!AJ288</f>
        <v>0</v>
      </c>
      <c r="AK288" s="17">
        <f>FishAbundance!AK288</f>
        <v>0</v>
      </c>
      <c r="AL288" s="17">
        <f>FishAbundance!AL288</f>
        <v>1</v>
      </c>
      <c r="AM288" s="17">
        <f>FishAbundance!AM288</f>
        <v>0</v>
      </c>
      <c r="AN288" s="17">
        <f>FishAbundance!AN288</f>
        <v>0</v>
      </c>
      <c r="AO288" s="17">
        <f>FishAbundance!AO288</f>
        <v>0</v>
      </c>
      <c r="AP288" s="17">
        <f>FishAbundance!AP288</f>
        <v>0</v>
      </c>
      <c r="AQ288" s="17">
        <f>FishAbundance!AQ288</f>
        <v>0</v>
      </c>
      <c r="AR288" s="17">
        <f>FishAbundance!AR288</f>
        <v>1</v>
      </c>
      <c r="AS288" s="17">
        <f>FishAbundance!AS288</f>
        <v>2</v>
      </c>
      <c r="AT288" s="17">
        <f>FishAbundance!AT288</f>
        <v>3</v>
      </c>
      <c r="AU288" s="17">
        <f>FishAbundance!AU288</f>
        <v>0</v>
      </c>
      <c r="AV288" s="17">
        <f>FishAbundance!AV288</f>
        <v>0</v>
      </c>
      <c r="AW288" s="17">
        <f>FishAbundance!AW288</f>
        <v>0</v>
      </c>
      <c r="AX288" s="17">
        <f>FishAbundance!AX288</f>
        <v>2</v>
      </c>
      <c r="AY288" s="17">
        <f>FishAbundance!AY288</f>
        <v>0</v>
      </c>
      <c r="AZ288" s="17">
        <f>FishAbundance!AZ288</f>
        <v>0</v>
      </c>
      <c r="BA288" s="17">
        <f>FishAbundance!BA288</f>
        <v>3</v>
      </c>
      <c r="BB288" s="17">
        <f>FishAbundance!BB288</f>
        <v>0</v>
      </c>
      <c r="BC288" s="17">
        <f>FishAbundance!BC288</f>
        <v>0</v>
      </c>
      <c r="BD288" s="17">
        <f>FishAbundance!BD288</f>
        <v>1</v>
      </c>
      <c r="BE288" s="17">
        <f>FishAbundance!BE288</f>
        <v>0</v>
      </c>
      <c r="BF288" s="17">
        <f>FishAbundance!BF288</f>
        <v>0</v>
      </c>
      <c r="BG288" s="17">
        <f>FishAbundance!BG288</f>
        <v>0</v>
      </c>
      <c r="BH288" s="17">
        <f>FishAbundance!BH288</f>
        <v>0</v>
      </c>
      <c r="BI288" s="17">
        <f>FishAbundance!BI288</f>
        <v>0</v>
      </c>
      <c r="BJ288" s="17">
        <f>FishAbundance!BJ288</f>
        <v>2</v>
      </c>
      <c r="BK288" s="17">
        <f>FishAbundance!BK288</f>
        <v>0</v>
      </c>
      <c r="BL288" s="17">
        <f>FishAbundance!BL288</f>
        <v>0</v>
      </c>
      <c r="BM288" s="17">
        <f>FishAbundance!BM288</f>
        <v>0</v>
      </c>
      <c r="BN288" s="17">
        <f>FishAbundance!BN288</f>
        <v>0</v>
      </c>
      <c r="BO288" s="17">
        <f>FishAbundance!BO288</f>
        <v>3</v>
      </c>
      <c r="BP288" s="17">
        <f>FishAbundance!BP288</f>
        <v>0</v>
      </c>
      <c r="BQ288" s="17">
        <f>FishAbundance!BQ288</f>
        <v>1</v>
      </c>
      <c r="BR288" s="17">
        <f>FishAbundance!BR288</f>
        <v>3</v>
      </c>
      <c r="BS288" s="17">
        <f>FishAbundance!BS288</f>
        <v>4</v>
      </c>
      <c r="BT288" s="17">
        <f>FishAbundance!BT288</f>
        <v>0</v>
      </c>
      <c r="BU288" s="17">
        <f>FishAbundance!BU288</f>
        <v>0</v>
      </c>
      <c r="BV288" s="17">
        <f>FishAbundance!BV288</f>
        <v>0</v>
      </c>
      <c r="BW288" s="17">
        <f>FishAbundance!BW288</f>
        <v>0</v>
      </c>
      <c r="BX288" s="17">
        <f>FishAbundance!BX288</f>
        <v>0</v>
      </c>
      <c r="BY288" s="17">
        <f>FishAbundance!BY288</f>
        <v>0</v>
      </c>
      <c r="BZ288" s="17">
        <f>FishAbundance!BZ288</f>
        <v>0</v>
      </c>
      <c r="CA288" s="17">
        <f>FishAbundance!CA288</f>
        <v>1</v>
      </c>
      <c r="CB288" s="17">
        <f>FishAbundance!CB288</f>
        <v>0</v>
      </c>
      <c r="CC288" s="17">
        <f>FishAbundance!CC288</f>
        <v>0</v>
      </c>
      <c r="CD288" s="17">
        <f>FishAbundance!CD288</f>
        <v>0</v>
      </c>
      <c r="CE288" s="17">
        <f>FishAbundance!CE288</f>
        <v>1</v>
      </c>
      <c r="CF288" s="17">
        <f>FishAbundance!CF288</f>
        <v>0</v>
      </c>
      <c r="CG288" s="17">
        <f>FishAbundance!CG288</f>
        <v>4</v>
      </c>
      <c r="CH288" s="17">
        <f>FishAbundance!CH288</f>
        <v>0</v>
      </c>
      <c r="CI288" s="17">
        <f>FishAbundance!CI288</f>
        <v>0</v>
      </c>
      <c r="CJ288" s="17">
        <f>FishAbundance!CJ288</f>
        <v>2</v>
      </c>
      <c r="CK288" s="17">
        <f>FishAbundance!CK288</f>
        <v>0</v>
      </c>
      <c r="CL288" s="17">
        <f>FishAbundance!CL288</f>
        <v>0</v>
      </c>
      <c r="CM288" s="17">
        <f>FishAbundance!CM288</f>
        <v>2</v>
      </c>
      <c r="CN288" s="17">
        <f>FishAbundance!CN288</f>
        <v>0</v>
      </c>
      <c r="CO288" s="17">
        <f>FishAbundance!CO288</f>
        <v>0</v>
      </c>
      <c r="CP288" s="17">
        <f>FishAbundance!CP288</f>
        <v>0</v>
      </c>
      <c r="CQ288" s="17">
        <f>FishAbundance!CQ288</f>
        <v>0</v>
      </c>
      <c r="CR288" s="17">
        <f>FishAbundance!CR288</f>
        <v>0</v>
      </c>
      <c r="CS288" s="17">
        <f>FishAbundance!CS288</f>
        <v>1</v>
      </c>
      <c r="CT288" s="17">
        <f>FishAbundance!CT288</f>
        <v>2</v>
      </c>
      <c r="CU288" s="17">
        <f>FishAbundance!CU288</f>
        <v>0</v>
      </c>
      <c r="CV288" s="17">
        <f>FishAbundance!CV288</f>
        <v>0</v>
      </c>
      <c r="CW288" s="17">
        <f>FishAbundance!CW288</f>
        <v>0</v>
      </c>
      <c r="CX288" s="17">
        <f>FishAbundance!CX288</f>
        <v>0</v>
      </c>
      <c r="CY288" s="17">
        <f>FishAbundance!CY288</f>
        <v>0</v>
      </c>
      <c r="CZ288" s="17">
        <f>FishAbundance!CZ288</f>
        <v>0</v>
      </c>
      <c r="DA288" s="17">
        <f>FishAbundance!DA288</f>
        <v>0</v>
      </c>
      <c r="DB288" s="17">
        <f>FishAbundance!DB288</f>
        <v>0</v>
      </c>
      <c r="DC288" s="17">
        <f>FishAbundance!DC288</f>
        <v>2</v>
      </c>
      <c r="DD288" s="17">
        <f>FishAbundance!DD288</f>
        <v>0</v>
      </c>
      <c r="DE288" s="17">
        <f>FishAbundance!DE288</f>
        <v>2</v>
      </c>
      <c r="DF288" s="17">
        <f>FishAbundance!DF288</f>
        <v>2</v>
      </c>
      <c r="DG288" s="17">
        <f>FishAbundance!DG288</f>
        <v>2</v>
      </c>
      <c r="DH288" s="17">
        <f>FishAbundance!DH288</f>
        <v>0</v>
      </c>
      <c r="DI288" s="17">
        <f>FishAbundance!DI288</f>
        <v>0</v>
      </c>
      <c r="DJ288" s="17">
        <f>FishAbundance!DJ288</f>
        <v>1</v>
      </c>
      <c r="DK288" s="17">
        <f>FishAbundance!DK288</f>
        <v>2</v>
      </c>
      <c r="DL288" s="17">
        <f>FishAbundance!DL288</f>
        <v>0</v>
      </c>
      <c r="DM288" s="17">
        <f>FishAbundance!DM288</f>
        <v>0</v>
      </c>
      <c r="DN288" s="17">
        <f>FishAbundance!DN288</f>
        <v>0</v>
      </c>
      <c r="DO288" s="17">
        <f>FishAbundance!DO288</f>
        <v>0</v>
      </c>
      <c r="DP288" s="17">
        <f>FishAbundance!DP288</f>
        <v>0</v>
      </c>
      <c r="DQ288" s="17">
        <f>FishAbundance!DQ288</f>
        <v>0</v>
      </c>
      <c r="DR288" s="17">
        <f>FishAbundance!DR288</f>
        <v>0</v>
      </c>
      <c r="DS288" s="17">
        <f>FishAbundance!DS288</f>
        <v>0</v>
      </c>
      <c r="DT288" s="17">
        <f>FishAbundance!DT288</f>
        <v>0</v>
      </c>
      <c r="DU288" s="17">
        <f>FishAbundance!DU288</f>
        <v>0</v>
      </c>
      <c r="DV288" s="17">
        <f>FishAbundance!DV288</f>
        <v>0</v>
      </c>
      <c r="DW288" s="17">
        <f>FishAbundance!DW288</f>
        <v>0</v>
      </c>
      <c r="DX288" s="17">
        <f>FishAbundance!DX288</f>
        <v>0</v>
      </c>
      <c r="DY288" s="17">
        <f>FishAbundance!DY288</f>
        <v>0</v>
      </c>
      <c r="DZ288" s="17">
        <f>FishAbundance!DZ288</f>
        <v>2</v>
      </c>
      <c r="EA288" s="17">
        <f>FishAbundance!EA288</f>
        <v>0</v>
      </c>
      <c r="EB288" s="17">
        <f>FishAbundance!EB288</f>
        <v>0</v>
      </c>
      <c r="EC288" s="17">
        <f>FishAbundance!EC288</f>
        <v>0</v>
      </c>
      <c r="ED288" s="17">
        <f>FishAbundance!ED288</f>
        <v>0</v>
      </c>
      <c r="EE288" s="17">
        <f>FishAbundance!EE288</f>
        <v>0</v>
      </c>
      <c r="EF288" s="17">
        <f>FishAbundance!EF288</f>
        <v>0</v>
      </c>
      <c r="EG288" s="17">
        <f>FishAbundance!EG288</f>
        <v>0</v>
      </c>
      <c r="EH288" s="17">
        <f>FishAbundance!EH288</f>
        <v>0</v>
      </c>
      <c r="EI288" s="17">
        <f>FishAbundance!EI288</f>
        <v>0</v>
      </c>
      <c r="EJ288" s="17">
        <f>FishAbundance!EJ288</f>
        <v>0</v>
      </c>
      <c r="EK288" s="17">
        <f>FishAbundance!EK288</f>
        <v>2</v>
      </c>
      <c r="EL288" s="17">
        <f>FishAbundance!EL288</f>
        <v>0</v>
      </c>
      <c r="EM288" s="17">
        <f>FishAbundance!EM288</f>
        <v>2</v>
      </c>
      <c r="EN288" s="17">
        <f>FishAbundance!EN288</f>
        <v>0</v>
      </c>
      <c r="EO288" s="17">
        <f>FishAbundance!EO288</f>
        <v>0</v>
      </c>
      <c r="EP288" s="17">
        <f>FishAbundance!EP288</f>
        <v>0</v>
      </c>
      <c r="EQ288" s="17">
        <f>FishAbundance!EQ288</f>
        <v>0</v>
      </c>
      <c r="ER288" s="17">
        <f>FishAbundance!ER288</f>
        <v>2</v>
      </c>
      <c r="ES288" s="17">
        <f>FishAbundance!ES288</f>
        <v>1</v>
      </c>
      <c r="ET288" s="17">
        <f>FishAbundance!ET288</f>
        <v>0</v>
      </c>
      <c r="EU288" s="17">
        <f>FishAbundance!EU288</f>
        <v>0</v>
      </c>
      <c r="EV288" s="17">
        <f>FishAbundance!EV288</f>
        <v>0</v>
      </c>
      <c r="EW288" s="17">
        <f>FishAbundance!EW288</f>
        <v>0</v>
      </c>
      <c r="EX288" s="17">
        <f>FishAbundance!EX288</f>
        <v>2</v>
      </c>
      <c r="EY288" s="17">
        <f>FishAbundance!EY288</f>
        <v>0</v>
      </c>
      <c r="EZ288" s="17">
        <f>FishAbundance!EZ288</f>
        <v>0</v>
      </c>
      <c r="FA288" s="17">
        <f>FishAbundance!FA288</f>
        <v>0</v>
      </c>
      <c r="FB288" s="17">
        <f>FishAbundance!FB288</f>
        <v>0</v>
      </c>
      <c r="FC288" s="17">
        <f>FishAbundance!FC288</f>
        <v>0</v>
      </c>
      <c r="FE288" s="17">
        <f>VLOOKUP($A288, SiteInfo!$A$2:$R$480, MATCH(FishAbundancePRIMER!FE$1, SiteInfo!$A$1:$R$1,0), 0)</f>
        <v>17</v>
      </c>
      <c r="FF288" s="17">
        <f>VLOOKUP($A288, SiteInfo!$A$2:$R$480, MATCH(FishAbundancePRIMER!FF$1, SiteInfo!$A$1:$R$1,0), 0)</f>
        <v>5</v>
      </c>
      <c r="FG288" s="17">
        <f>VLOOKUP($A288, SiteInfo!$A$2:$R$480, MATCH(FishAbundancePRIMER!FG$1, SiteInfo!$A$1:$R$1,0), 0)</f>
        <v>2004</v>
      </c>
      <c r="FH288" s="17" t="str">
        <f>VLOOKUP($A288, SiteInfo!$A$2:$R$480, MATCH(FishAbundancePRIMER!FH$1, SiteInfo!$A$1:$R$1,0), 0)</f>
        <v>CD</v>
      </c>
      <c r="FI288" s="17">
        <f>VLOOKUP($A288, SiteInfo!$A$2:$R$480, MATCH(FishAbundancePRIMER!FI$1, SiteInfo!$A$1:$R$1,0), 0)</f>
        <v>4</v>
      </c>
      <c r="FJ288" s="17" t="str">
        <f>VLOOKUP($A288, SiteInfo!$A$2:$R$480, MATCH(FishAbundancePRIMER!FJ$1, SiteInfo!$A$1:$R$1,0), 0)</f>
        <v>PKI SW Tawhiti Rahi</v>
      </c>
      <c r="FK288" s="17" t="str">
        <f>VLOOKUP($A288, SiteInfo!$A$2:$R$480, MATCH(FishAbundancePRIMER!FK$1, SiteInfo!$A$1:$R$1,0), 0)</f>
        <v>Poor Knights Islands</v>
      </c>
      <c r="FL288" s="17" t="str">
        <f>VLOOKUP($A288, SiteInfo!$A$2:$R$480, MATCH(FishAbundancePRIMER!FL$1, SiteInfo!$A$1:$R$1,0), 0)</f>
        <v>PKI</v>
      </c>
      <c r="FM288" s="17" t="str">
        <f>VLOOKUP($A288, SiteInfo!$A$2:$R$480, MATCH(FishAbundancePRIMER!FM$1, SiteInfo!$A$1:$R$1,0), 0)</f>
        <v>Poor Knights Islands</v>
      </c>
      <c r="FN288" s="17" t="str">
        <f>VLOOKUP($A288, SiteInfo!$A$2:$R$480, MATCH(FishAbundancePRIMER!FN$1, SiteInfo!$A$1:$R$1,0), 0)</f>
        <v>Pk</v>
      </c>
      <c r="FO288" s="17" t="str">
        <f>VLOOKUP($A288, SiteInfo!$A$2:$R$480, MATCH(FishAbundancePRIMER!FO$1, SiteInfo!$A$1:$R$1,0), 0)</f>
        <v>NENI</v>
      </c>
    </row>
    <row r="289" spans="1:171" x14ac:dyDescent="0.25">
      <c r="A289" s="11" t="str">
        <f>FishAbundance!A289</f>
        <v>Pk38</v>
      </c>
      <c r="B289" s="17">
        <f>FishAbundance!B289</f>
        <v>0</v>
      </c>
      <c r="C289" s="17">
        <f>FishAbundance!C289</f>
        <v>0</v>
      </c>
      <c r="D289" s="17">
        <f>FishAbundance!D289</f>
        <v>1</v>
      </c>
      <c r="E289" s="17">
        <f>FishAbundance!E289</f>
        <v>0</v>
      </c>
      <c r="F289" s="17">
        <f>FishAbundance!F289</f>
        <v>0</v>
      </c>
      <c r="G289" s="17">
        <f>FishAbundance!G289</f>
        <v>0</v>
      </c>
      <c r="H289" s="17">
        <f>FishAbundance!H289</f>
        <v>0</v>
      </c>
      <c r="I289" s="17">
        <f>FishAbundance!I289</f>
        <v>2</v>
      </c>
      <c r="J289" s="17">
        <f>FishAbundance!J289</f>
        <v>1</v>
      </c>
      <c r="K289" s="17">
        <f>FishAbundance!K289</f>
        <v>1</v>
      </c>
      <c r="L289" s="17">
        <f>FishAbundance!L289</f>
        <v>0</v>
      </c>
      <c r="M289" s="17">
        <f>FishAbundance!M289</f>
        <v>1</v>
      </c>
      <c r="N289" s="17">
        <f>FishAbundance!N289</f>
        <v>1</v>
      </c>
      <c r="O289" s="17">
        <f>FishAbundance!O289</f>
        <v>0</v>
      </c>
      <c r="P289" s="17">
        <f>FishAbundance!P289</f>
        <v>1</v>
      </c>
      <c r="Q289" s="17">
        <f>FishAbundance!Q289</f>
        <v>0</v>
      </c>
      <c r="R289" s="17">
        <f>FishAbundance!R289</f>
        <v>0</v>
      </c>
      <c r="S289" s="17">
        <f>FishAbundance!S289</f>
        <v>0</v>
      </c>
      <c r="T289" s="17">
        <f>FishAbundance!T289</f>
        <v>0</v>
      </c>
      <c r="U289" s="17">
        <f>FishAbundance!U289</f>
        <v>0</v>
      </c>
      <c r="V289" s="17">
        <f>FishAbundance!V289</f>
        <v>2</v>
      </c>
      <c r="W289" s="17">
        <f>FishAbundance!W289</f>
        <v>0</v>
      </c>
      <c r="X289" s="17">
        <f>FishAbundance!X289</f>
        <v>0</v>
      </c>
      <c r="Y289" s="17">
        <f>FishAbundance!Y289</f>
        <v>0</v>
      </c>
      <c r="Z289" s="17">
        <f>FishAbundance!Z289</f>
        <v>0</v>
      </c>
      <c r="AA289" s="17">
        <f>FishAbundance!AA289</f>
        <v>2</v>
      </c>
      <c r="AB289" s="17">
        <f>FishAbundance!AB289</f>
        <v>0</v>
      </c>
      <c r="AC289" s="17">
        <f>FishAbundance!AC289</f>
        <v>0</v>
      </c>
      <c r="AD289" s="17">
        <f>FishAbundance!AD289</f>
        <v>0</v>
      </c>
      <c r="AE289" s="17">
        <f>FishAbundance!AE289</f>
        <v>0</v>
      </c>
      <c r="AF289" s="17">
        <f>FishAbundance!AF289</f>
        <v>0</v>
      </c>
      <c r="AG289" s="17">
        <f>FishAbundance!AG289</f>
        <v>0</v>
      </c>
      <c r="AH289" s="17">
        <f>FishAbundance!AH289</f>
        <v>0</v>
      </c>
      <c r="AI289" s="17">
        <f>FishAbundance!AI289</f>
        <v>0</v>
      </c>
      <c r="AJ289" s="17">
        <f>FishAbundance!AJ289</f>
        <v>0</v>
      </c>
      <c r="AK289" s="17">
        <f>FishAbundance!AK289</f>
        <v>0</v>
      </c>
      <c r="AL289" s="17">
        <f>FishAbundance!AL289</f>
        <v>3</v>
      </c>
      <c r="AM289" s="17">
        <f>FishAbundance!AM289</f>
        <v>0</v>
      </c>
      <c r="AN289" s="17">
        <f>FishAbundance!AN289</f>
        <v>0</v>
      </c>
      <c r="AO289" s="17">
        <f>FishAbundance!AO289</f>
        <v>0</v>
      </c>
      <c r="AP289" s="17">
        <f>FishAbundance!AP289</f>
        <v>0</v>
      </c>
      <c r="AQ289" s="17">
        <f>FishAbundance!AQ289</f>
        <v>0</v>
      </c>
      <c r="AR289" s="17">
        <f>FishAbundance!AR289</f>
        <v>0</v>
      </c>
      <c r="AS289" s="17">
        <f>FishAbundance!AS289</f>
        <v>2</v>
      </c>
      <c r="AT289" s="17">
        <f>FishAbundance!AT289</f>
        <v>3</v>
      </c>
      <c r="AU289" s="17">
        <f>FishAbundance!AU289</f>
        <v>0</v>
      </c>
      <c r="AV289" s="17">
        <f>FishAbundance!AV289</f>
        <v>0</v>
      </c>
      <c r="AW289" s="17">
        <f>FishAbundance!AW289</f>
        <v>0</v>
      </c>
      <c r="AX289" s="17">
        <f>FishAbundance!AX289</f>
        <v>2</v>
      </c>
      <c r="AY289" s="17">
        <f>FishAbundance!AY289</f>
        <v>0</v>
      </c>
      <c r="AZ289" s="17">
        <f>FishAbundance!AZ289</f>
        <v>0</v>
      </c>
      <c r="BA289" s="17">
        <f>FishAbundance!BA289</f>
        <v>0</v>
      </c>
      <c r="BB289" s="17">
        <f>FishAbundance!BB289</f>
        <v>0</v>
      </c>
      <c r="BC289" s="17">
        <f>FishAbundance!BC289</f>
        <v>2</v>
      </c>
      <c r="BD289" s="17">
        <f>FishAbundance!BD289</f>
        <v>1</v>
      </c>
      <c r="BE289" s="17">
        <f>FishAbundance!BE289</f>
        <v>0</v>
      </c>
      <c r="BF289" s="17">
        <f>FishAbundance!BF289</f>
        <v>0</v>
      </c>
      <c r="BG289" s="17">
        <f>FishAbundance!BG289</f>
        <v>0</v>
      </c>
      <c r="BH289" s="17">
        <f>FishAbundance!BH289</f>
        <v>0</v>
      </c>
      <c r="BI289" s="17">
        <f>FishAbundance!BI289</f>
        <v>0</v>
      </c>
      <c r="BJ289" s="17">
        <f>FishAbundance!BJ289</f>
        <v>2</v>
      </c>
      <c r="BK289" s="17">
        <f>FishAbundance!BK289</f>
        <v>2</v>
      </c>
      <c r="BL289" s="17">
        <f>FishAbundance!BL289</f>
        <v>0</v>
      </c>
      <c r="BM289" s="17">
        <f>FishAbundance!BM289</f>
        <v>0</v>
      </c>
      <c r="BN289" s="17">
        <f>FishAbundance!BN289</f>
        <v>0</v>
      </c>
      <c r="BO289" s="17">
        <f>FishAbundance!BO289</f>
        <v>3</v>
      </c>
      <c r="BP289" s="17">
        <f>FishAbundance!BP289</f>
        <v>0</v>
      </c>
      <c r="BQ289" s="17">
        <f>FishAbundance!BQ289</f>
        <v>1</v>
      </c>
      <c r="BR289" s="17">
        <f>FishAbundance!BR289</f>
        <v>3</v>
      </c>
      <c r="BS289" s="17">
        <f>FishAbundance!BS289</f>
        <v>2</v>
      </c>
      <c r="BT289" s="17">
        <f>FishAbundance!BT289</f>
        <v>0</v>
      </c>
      <c r="BU289" s="17">
        <f>FishAbundance!BU289</f>
        <v>0</v>
      </c>
      <c r="BV289" s="17">
        <f>FishAbundance!BV289</f>
        <v>0</v>
      </c>
      <c r="BW289" s="17">
        <f>FishAbundance!BW289</f>
        <v>0</v>
      </c>
      <c r="BX289" s="17">
        <f>FishAbundance!BX289</f>
        <v>0</v>
      </c>
      <c r="BY289" s="17">
        <f>FishAbundance!BY289</f>
        <v>0</v>
      </c>
      <c r="BZ289" s="17">
        <f>FishAbundance!BZ289</f>
        <v>0</v>
      </c>
      <c r="CA289" s="17">
        <f>FishAbundance!CA289</f>
        <v>0</v>
      </c>
      <c r="CB289" s="17">
        <f>FishAbundance!CB289</f>
        <v>0</v>
      </c>
      <c r="CC289" s="17">
        <f>FishAbundance!CC289</f>
        <v>0</v>
      </c>
      <c r="CD289" s="17">
        <f>FishAbundance!CD289</f>
        <v>0</v>
      </c>
      <c r="CE289" s="17">
        <f>FishAbundance!CE289</f>
        <v>1</v>
      </c>
      <c r="CF289" s="17">
        <f>FishAbundance!CF289</f>
        <v>0</v>
      </c>
      <c r="CG289" s="17">
        <f>FishAbundance!CG289</f>
        <v>4</v>
      </c>
      <c r="CH289" s="17">
        <f>FishAbundance!CH289</f>
        <v>0</v>
      </c>
      <c r="CI289" s="17">
        <f>FishAbundance!CI289</f>
        <v>0</v>
      </c>
      <c r="CJ289" s="17">
        <f>FishAbundance!CJ289</f>
        <v>2</v>
      </c>
      <c r="CK289" s="17">
        <f>FishAbundance!CK289</f>
        <v>0</v>
      </c>
      <c r="CL289" s="17">
        <f>FishAbundance!CL289</f>
        <v>0</v>
      </c>
      <c r="CM289" s="17">
        <f>FishAbundance!CM289</f>
        <v>0</v>
      </c>
      <c r="CN289" s="17">
        <f>FishAbundance!CN289</f>
        <v>0</v>
      </c>
      <c r="CO289" s="17">
        <f>FishAbundance!CO289</f>
        <v>0</v>
      </c>
      <c r="CP289" s="17">
        <f>FishAbundance!CP289</f>
        <v>0</v>
      </c>
      <c r="CQ289" s="17">
        <f>FishAbundance!CQ289</f>
        <v>0</v>
      </c>
      <c r="CR289" s="17">
        <f>FishAbundance!CR289</f>
        <v>0</v>
      </c>
      <c r="CS289" s="17">
        <f>FishAbundance!CS289</f>
        <v>2</v>
      </c>
      <c r="CT289" s="17">
        <f>FishAbundance!CT289</f>
        <v>2</v>
      </c>
      <c r="CU289" s="17">
        <f>FishAbundance!CU289</f>
        <v>0</v>
      </c>
      <c r="CV289" s="17">
        <f>FishAbundance!CV289</f>
        <v>0</v>
      </c>
      <c r="CW289" s="17">
        <f>FishAbundance!CW289</f>
        <v>0</v>
      </c>
      <c r="CX289" s="17">
        <f>FishAbundance!CX289</f>
        <v>0</v>
      </c>
      <c r="CY289" s="17">
        <f>FishAbundance!CY289</f>
        <v>0</v>
      </c>
      <c r="CZ289" s="17">
        <f>FishAbundance!CZ289</f>
        <v>0</v>
      </c>
      <c r="DA289" s="17">
        <f>FishAbundance!DA289</f>
        <v>1</v>
      </c>
      <c r="DB289" s="17">
        <f>FishAbundance!DB289</f>
        <v>0</v>
      </c>
      <c r="DC289" s="17">
        <f>FishAbundance!DC289</f>
        <v>2</v>
      </c>
      <c r="DD289" s="17">
        <f>FishAbundance!DD289</f>
        <v>1</v>
      </c>
      <c r="DE289" s="17">
        <f>FishAbundance!DE289</f>
        <v>2</v>
      </c>
      <c r="DF289" s="17">
        <f>FishAbundance!DF289</f>
        <v>2</v>
      </c>
      <c r="DG289" s="17">
        <f>FishAbundance!DG289</f>
        <v>2</v>
      </c>
      <c r="DH289" s="17">
        <f>FishAbundance!DH289</f>
        <v>0</v>
      </c>
      <c r="DI289" s="17">
        <f>FishAbundance!DI289</f>
        <v>2</v>
      </c>
      <c r="DJ289" s="17">
        <f>FishAbundance!DJ289</f>
        <v>0</v>
      </c>
      <c r="DK289" s="17">
        <f>FishAbundance!DK289</f>
        <v>2</v>
      </c>
      <c r="DL289" s="17">
        <f>FishAbundance!DL289</f>
        <v>0</v>
      </c>
      <c r="DM289" s="17">
        <f>FishAbundance!DM289</f>
        <v>0</v>
      </c>
      <c r="DN289" s="17">
        <f>FishAbundance!DN289</f>
        <v>0</v>
      </c>
      <c r="DO289" s="17">
        <f>FishAbundance!DO289</f>
        <v>0</v>
      </c>
      <c r="DP289" s="17">
        <f>FishAbundance!DP289</f>
        <v>0</v>
      </c>
      <c r="DQ289" s="17">
        <f>FishAbundance!DQ289</f>
        <v>0</v>
      </c>
      <c r="DR289" s="17">
        <f>FishAbundance!DR289</f>
        <v>0</v>
      </c>
      <c r="DS289" s="17">
        <f>FishAbundance!DS289</f>
        <v>1</v>
      </c>
      <c r="DT289" s="17">
        <f>FishAbundance!DT289</f>
        <v>0</v>
      </c>
      <c r="DU289" s="17">
        <f>FishAbundance!DU289</f>
        <v>0</v>
      </c>
      <c r="DV289" s="17">
        <f>FishAbundance!DV289</f>
        <v>0</v>
      </c>
      <c r="DW289" s="17">
        <f>FishAbundance!DW289</f>
        <v>0</v>
      </c>
      <c r="DX289" s="17">
        <f>FishAbundance!DX289</f>
        <v>0</v>
      </c>
      <c r="DY289" s="17">
        <f>FishAbundance!DY289</f>
        <v>0</v>
      </c>
      <c r="DZ289" s="17">
        <f>FishAbundance!DZ289</f>
        <v>2</v>
      </c>
      <c r="EA289" s="17">
        <f>FishAbundance!EA289</f>
        <v>0</v>
      </c>
      <c r="EB289" s="17">
        <f>FishAbundance!EB289</f>
        <v>0</v>
      </c>
      <c r="EC289" s="17">
        <f>FishAbundance!EC289</f>
        <v>0</v>
      </c>
      <c r="ED289" s="17">
        <f>FishAbundance!ED289</f>
        <v>0</v>
      </c>
      <c r="EE289" s="17">
        <f>FishAbundance!EE289</f>
        <v>0</v>
      </c>
      <c r="EF289" s="17">
        <f>FishAbundance!EF289</f>
        <v>0</v>
      </c>
      <c r="EG289" s="17">
        <f>FishAbundance!EG289</f>
        <v>0</v>
      </c>
      <c r="EH289" s="17">
        <f>FishAbundance!EH289</f>
        <v>0</v>
      </c>
      <c r="EI289" s="17">
        <f>FishAbundance!EI289</f>
        <v>0</v>
      </c>
      <c r="EJ289" s="17">
        <f>FishAbundance!EJ289</f>
        <v>0</v>
      </c>
      <c r="EK289" s="17">
        <f>FishAbundance!EK289</f>
        <v>2</v>
      </c>
      <c r="EL289" s="17">
        <f>FishAbundance!EL289</f>
        <v>3</v>
      </c>
      <c r="EM289" s="17">
        <f>FishAbundance!EM289</f>
        <v>3</v>
      </c>
      <c r="EN289" s="17">
        <f>FishAbundance!EN289</f>
        <v>0</v>
      </c>
      <c r="EO289" s="17">
        <f>FishAbundance!EO289</f>
        <v>2</v>
      </c>
      <c r="EP289" s="17">
        <f>FishAbundance!EP289</f>
        <v>0</v>
      </c>
      <c r="EQ289" s="17">
        <f>FishAbundance!EQ289</f>
        <v>0</v>
      </c>
      <c r="ER289" s="17">
        <f>FishAbundance!ER289</f>
        <v>2</v>
      </c>
      <c r="ES289" s="17">
        <f>FishAbundance!ES289</f>
        <v>1</v>
      </c>
      <c r="ET289" s="17">
        <f>FishAbundance!ET289</f>
        <v>0</v>
      </c>
      <c r="EU289" s="17">
        <f>FishAbundance!EU289</f>
        <v>0</v>
      </c>
      <c r="EV289" s="17">
        <f>FishAbundance!EV289</f>
        <v>0</v>
      </c>
      <c r="EW289" s="17">
        <f>FishAbundance!EW289</f>
        <v>0</v>
      </c>
      <c r="EX289" s="17">
        <f>FishAbundance!EX289</f>
        <v>2</v>
      </c>
      <c r="EY289" s="17">
        <f>FishAbundance!EY289</f>
        <v>0</v>
      </c>
      <c r="EZ289" s="17">
        <f>FishAbundance!EZ289</f>
        <v>0</v>
      </c>
      <c r="FA289" s="17">
        <f>FishAbundance!FA289</f>
        <v>0</v>
      </c>
      <c r="FB289" s="17">
        <f>FishAbundance!FB289</f>
        <v>0</v>
      </c>
      <c r="FC289" s="17">
        <f>FishAbundance!FC289</f>
        <v>0</v>
      </c>
      <c r="FE289" s="17">
        <f>VLOOKUP($A289, SiteInfo!$A$2:$R$480, MATCH(FishAbundancePRIMER!FE$1, SiteInfo!$A$1:$R$1,0), 0)</f>
        <v>18</v>
      </c>
      <c r="FF289" s="17">
        <f>VLOOKUP($A289, SiteInfo!$A$2:$R$480, MATCH(FishAbundancePRIMER!FF$1, SiteInfo!$A$1:$R$1,0), 0)</f>
        <v>5</v>
      </c>
      <c r="FG289" s="17">
        <f>VLOOKUP($A289, SiteInfo!$A$2:$R$480, MATCH(FishAbundancePRIMER!FG$1, SiteInfo!$A$1:$R$1,0), 0)</f>
        <v>2004</v>
      </c>
      <c r="FH289" s="17" t="str">
        <f>VLOOKUP($A289, SiteInfo!$A$2:$R$480, MATCH(FishAbundancePRIMER!FH$1, SiteInfo!$A$1:$R$1,0), 0)</f>
        <v>CD</v>
      </c>
      <c r="FI289" s="17">
        <f>VLOOKUP($A289, SiteInfo!$A$2:$R$480, MATCH(FishAbundancePRIMER!FI$1, SiteInfo!$A$1:$R$1,0), 0)</f>
        <v>2</v>
      </c>
      <c r="FJ289" s="17" t="str">
        <f>VLOOKUP($A289, SiteInfo!$A$2:$R$480, MATCH(FishAbundancePRIMER!FJ$1, SiteInfo!$A$1:$R$1,0), 0)</f>
        <v>PKI W Aorangi</v>
      </c>
      <c r="FK289" s="17" t="str">
        <f>VLOOKUP($A289, SiteInfo!$A$2:$R$480, MATCH(FishAbundancePRIMER!FK$1, SiteInfo!$A$1:$R$1,0), 0)</f>
        <v>Poor Knights Islands</v>
      </c>
      <c r="FL289" s="17" t="str">
        <f>VLOOKUP($A289, SiteInfo!$A$2:$R$480, MATCH(FishAbundancePRIMER!FL$1, SiteInfo!$A$1:$R$1,0), 0)</f>
        <v>PKI</v>
      </c>
      <c r="FM289" s="17" t="str">
        <f>VLOOKUP($A289, SiteInfo!$A$2:$R$480, MATCH(FishAbundancePRIMER!FM$1, SiteInfo!$A$1:$R$1,0), 0)</f>
        <v>Poor Knights Islands</v>
      </c>
      <c r="FN289" s="17" t="str">
        <f>VLOOKUP($A289, SiteInfo!$A$2:$R$480, MATCH(FishAbundancePRIMER!FN$1, SiteInfo!$A$1:$R$1,0), 0)</f>
        <v>Pk</v>
      </c>
      <c r="FO289" s="17" t="str">
        <f>VLOOKUP($A289, SiteInfo!$A$2:$R$480, MATCH(FishAbundancePRIMER!FO$1, SiteInfo!$A$1:$R$1,0), 0)</f>
        <v>NENI</v>
      </c>
    </row>
    <row r="290" spans="1:171" x14ac:dyDescent="0.25">
      <c r="A290" s="11" t="str">
        <f>FishAbundance!A290</f>
        <v>Pk39</v>
      </c>
      <c r="B290" s="17">
        <f>FishAbundance!B290</f>
        <v>0</v>
      </c>
      <c r="C290" s="17">
        <f>FishAbundance!C290</f>
        <v>0</v>
      </c>
      <c r="D290" s="17">
        <f>FishAbundance!D290</f>
        <v>0</v>
      </c>
      <c r="E290" s="17">
        <f>FishAbundance!E290</f>
        <v>0</v>
      </c>
      <c r="F290" s="17">
        <f>FishAbundance!F290</f>
        <v>0</v>
      </c>
      <c r="G290" s="17">
        <f>FishAbundance!G290</f>
        <v>0</v>
      </c>
      <c r="H290" s="17">
        <f>FishAbundance!H290</f>
        <v>0</v>
      </c>
      <c r="I290" s="17">
        <f>FishAbundance!I290</f>
        <v>0</v>
      </c>
      <c r="J290" s="17">
        <f>FishAbundance!J290</f>
        <v>0</v>
      </c>
      <c r="K290" s="17">
        <f>FishAbundance!K290</f>
        <v>0</v>
      </c>
      <c r="L290" s="17">
        <f>FishAbundance!L290</f>
        <v>2</v>
      </c>
      <c r="M290" s="17">
        <f>FishAbundance!M290</f>
        <v>0</v>
      </c>
      <c r="N290" s="17">
        <f>FishAbundance!N290</f>
        <v>1</v>
      </c>
      <c r="O290" s="17">
        <f>FishAbundance!O290</f>
        <v>0</v>
      </c>
      <c r="P290" s="17">
        <f>FishAbundance!P290</f>
        <v>0</v>
      </c>
      <c r="Q290" s="17">
        <f>FishAbundance!Q290</f>
        <v>0</v>
      </c>
      <c r="R290" s="17">
        <f>FishAbundance!R290</f>
        <v>0</v>
      </c>
      <c r="S290" s="17">
        <f>FishAbundance!S290</f>
        <v>0</v>
      </c>
      <c r="T290" s="17">
        <f>FishAbundance!T290</f>
        <v>0</v>
      </c>
      <c r="U290" s="17">
        <f>FishAbundance!U290</f>
        <v>0</v>
      </c>
      <c r="V290" s="17">
        <f>FishAbundance!V290</f>
        <v>1</v>
      </c>
      <c r="W290" s="17">
        <f>FishAbundance!W290</f>
        <v>0</v>
      </c>
      <c r="X290" s="17">
        <f>FishAbundance!X290</f>
        <v>0</v>
      </c>
      <c r="Y290" s="17">
        <f>FishAbundance!Y290</f>
        <v>0</v>
      </c>
      <c r="Z290" s="17">
        <f>FishAbundance!Z290</f>
        <v>0</v>
      </c>
      <c r="AA290" s="17">
        <f>FishAbundance!AA290</f>
        <v>2</v>
      </c>
      <c r="AB290" s="17">
        <f>FishAbundance!AB290</f>
        <v>0</v>
      </c>
      <c r="AC290" s="17">
        <f>FishAbundance!AC290</f>
        <v>0</v>
      </c>
      <c r="AD290" s="17">
        <f>FishAbundance!AD290</f>
        <v>0</v>
      </c>
      <c r="AE290" s="17">
        <f>FishAbundance!AE290</f>
        <v>0</v>
      </c>
      <c r="AF290" s="17">
        <f>FishAbundance!AF290</f>
        <v>0</v>
      </c>
      <c r="AG290" s="17">
        <f>FishAbundance!AG290</f>
        <v>0</v>
      </c>
      <c r="AH290" s="17">
        <f>FishAbundance!AH290</f>
        <v>0</v>
      </c>
      <c r="AI290" s="17">
        <f>FishAbundance!AI290</f>
        <v>0</v>
      </c>
      <c r="AJ290" s="17">
        <f>FishAbundance!AJ290</f>
        <v>0</v>
      </c>
      <c r="AK290" s="17">
        <f>FishAbundance!AK290</f>
        <v>0</v>
      </c>
      <c r="AL290" s="17">
        <f>FishAbundance!AL290</f>
        <v>2</v>
      </c>
      <c r="AM290" s="17">
        <f>FishAbundance!AM290</f>
        <v>0</v>
      </c>
      <c r="AN290" s="17">
        <f>FishAbundance!AN290</f>
        <v>0</v>
      </c>
      <c r="AO290" s="17">
        <f>FishAbundance!AO290</f>
        <v>0</v>
      </c>
      <c r="AP290" s="17">
        <f>FishAbundance!AP290</f>
        <v>0</v>
      </c>
      <c r="AQ290" s="17">
        <f>FishAbundance!AQ290</f>
        <v>0</v>
      </c>
      <c r="AR290" s="17">
        <f>FishAbundance!AR290</f>
        <v>1</v>
      </c>
      <c r="AS290" s="17">
        <f>FishAbundance!AS290</f>
        <v>0</v>
      </c>
      <c r="AT290" s="17">
        <f>FishAbundance!AT290</f>
        <v>3</v>
      </c>
      <c r="AU290" s="17">
        <f>FishAbundance!AU290</f>
        <v>0</v>
      </c>
      <c r="AV290" s="17">
        <f>FishAbundance!AV290</f>
        <v>0</v>
      </c>
      <c r="AW290" s="17">
        <f>FishAbundance!AW290</f>
        <v>0</v>
      </c>
      <c r="AX290" s="17">
        <f>FishAbundance!AX290</f>
        <v>2</v>
      </c>
      <c r="AY290" s="17">
        <f>FishAbundance!AY290</f>
        <v>0</v>
      </c>
      <c r="AZ290" s="17">
        <f>FishAbundance!AZ290</f>
        <v>0</v>
      </c>
      <c r="BA290" s="17">
        <f>FishAbundance!BA290</f>
        <v>3</v>
      </c>
      <c r="BB290" s="17">
        <f>FishAbundance!BB290</f>
        <v>0</v>
      </c>
      <c r="BC290" s="17">
        <f>FishAbundance!BC290</f>
        <v>2</v>
      </c>
      <c r="BD290" s="17">
        <f>FishAbundance!BD290</f>
        <v>0</v>
      </c>
      <c r="BE290" s="17">
        <f>FishAbundance!BE290</f>
        <v>0</v>
      </c>
      <c r="BF290" s="17">
        <f>FishAbundance!BF290</f>
        <v>0</v>
      </c>
      <c r="BG290" s="17">
        <f>FishAbundance!BG290</f>
        <v>0</v>
      </c>
      <c r="BH290" s="17">
        <f>FishAbundance!BH290</f>
        <v>0</v>
      </c>
      <c r="BI290" s="17">
        <f>FishAbundance!BI290</f>
        <v>0</v>
      </c>
      <c r="BJ290" s="17">
        <f>FishAbundance!BJ290</f>
        <v>2</v>
      </c>
      <c r="BK290" s="17">
        <f>FishAbundance!BK290</f>
        <v>2</v>
      </c>
      <c r="BL290" s="17">
        <f>FishAbundance!BL290</f>
        <v>0</v>
      </c>
      <c r="BM290" s="17">
        <f>FishAbundance!BM290</f>
        <v>0</v>
      </c>
      <c r="BN290" s="17">
        <f>FishAbundance!BN290</f>
        <v>0</v>
      </c>
      <c r="BO290" s="17">
        <f>FishAbundance!BO290</f>
        <v>2</v>
      </c>
      <c r="BP290" s="17">
        <f>FishAbundance!BP290</f>
        <v>0</v>
      </c>
      <c r="BQ290" s="17">
        <f>FishAbundance!BQ290</f>
        <v>0</v>
      </c>
      <c r="BR290" s="17">
        <f>FishAbundance!BR290</f>
        <v>2</v>
      </c>
      <c r="BS290" s="17">
        <f>FishAbundance!BS290</f>
        <v>2</v>
      </c>
      <c r="BT290" s="17">
        <f>FishAbundance!BT290</f>
        <v>0</v>
      </c>
      <c r="BU290" s="17">
        <f>FishAbundance!BU290</f>
        <v>0</v>
      </c>
      <c r="BV290" s="17">
        <f>FishAbundance!BV290</f>
        <v>0</v>
      </c>
      <c r="BW290" s="17">
        <f>FishAbundance!BW290</f>
        <v>0</v>
      </c>
      <c r="BX290" s="17">
        <f>FishAbundance!BX290</f>
        <v>0</v>
      </c>
      <c r="BY290" s="17">
        <f>FishAbundance!BY290</f>
        <v>0</v>
      </c>
      <c r="BZ290" s="17">
        <f>FishAbundance!BZ290</f>
        <v>0</v>
      </c>
      <c r="CA290" s="17">
        <f>FishAbundance!CA290</f>
        <v>1</v>
      </c>
      <c r="CB290" s="17">
        <f>FishAbundance!CB290</f>
        <v>0</v>
      </c>
      <c r="CC290" s="17">
        <f>FishAbundance!CC290</f>
        <v>0</v>
      </c>
      <c r="CD290" s="17">
        <f>FishAbundance!CD290</f>
        <v>0</v>
      </c>
      <c r="CE290" s="17">
        <f>FishAbundance!CE290</f>
        <v>0</v>
      </c>
      <c r="CF290" s="17">
        <f>FishAbundance!CF290</f>
        <v>0</v>
      </c>
      <c r="CG290" s="17">
        <f>FishAbundance!CG290</f>
        <v>3</v>
      </c>
      <c r="CH290" s="17">
        <f>FishAbundance!CH290</f>
        <v>0</v>
      </c>
      <c r="CI290" s="17">
        <f>FishAbundance!CI290</f>
        <v>0</v>
      </c>
      <c r="CJ290" s="17">
        <f>FishAbundance!CJ290</f>
        <v>2</v>
      </c>
      <c r="CK290" s="17">
        <f>FishAbundance!CK290</f>
        <v>0</v>
      </c>
      <c r="CL290" s="17">
        <f>FishAbundance!CL290</f>
        <v>0</v>
      </c>
      <c r="CM290" s="17">
        <f>FishAbundance!CM290</f>
        <v>1</v>
      </c>
      <c r="CN290" s="17">
        <f>FishAbundance!CN290</f>
        <v>1</v>
      </c>
      <c r="CO290" s="17">
        <f>FishAbundance!CO290</f>
        <v>0</v>
      </c>
      <c r="CP290" s="17">
        <f>FishAbundance!CP290</f>
        <v>0</v>
      </c>
      <c r="CQ290" s="17">
        <f>FishAbundance!CQ290</f>
        <v>0</v>
      </c>
      <c r="CR290" s="17">
        <f>FishAbundance!CR290</f>
        <v>0</v>
      </c>
      <c r="CS290" s="17">
        <f>FishAbundance!CS290</f>
        <v>2</v>
      </c>
      <c r="CT290" s="17">
        <f>FishAbundance!CT290</f>
        <v>2</v>
      </c>
      <c r="CU290" s="17">
        <f>FishAbundance!CU290</f>
        <v>1</v>
      </c>
      <c r="CV290" s="17">
        <f>FishAbundance!CV290</f>
        <v>0</v>
      </c>
      <c r="CW290" s="17">
        <f>FishAbundance!CW290</f>
        <v>0</v>
      </c>
      <c r="CX290" s="17">
        <f>FishAbundance!CX290</f>
        <v>0</v>
      </c>
      <c r="CY290" s="17">
        <f>FishAbundance!CY290</f>
        <v>0</v>
      </c>
      <c r="CZ290" s="17">
        <f>FishAbundance!CZ290</f>
        <v>0</v>
      </c>
      <c r="DA290" s="17">
        <f>FishAbundance!DA290</f>
        <v>0</v>
      </c>
      <c r="DB290" s="17">
        <f>FishAbundance!DB290</f>
        <v>0</v>
      </c>
      <c r="DC290" s="17">
        <f>FishAbundance!DC290</f>
        <v>2</v>
      </c>
      <c r="DD290" s="17">
        <f>FishAbundance!DD290</f>
        <v>1</v>
      </c>
      <c r="DE290" s="17">
        <f>FishAbundance!DE290</f>
        <v>2</v>
      </c>
      <c r="DF290" s="17">
        <f>FishAbundance!DF290</f>
        <v>0</v>
      </c>
      <c r="DG290" s="17">
        <f>FishAbundance!DG290</f>
        <v>2</v>
      </c>
      <c r="DH290" s="17">
        <f>FishAbundance!DH290</f>
        <v>0</v>
      </c>
      <c r="DI290" s="17">
        <f>FishAbundance!DI290</f>
        <v>2</v>
      </c>
      <c r="DJ290" s="17">
        <f>FishAbundance!DJ290</f>
        <v>0</v>
      </c>
      <c r="DK290" s="17">
        <f>FishAbundance!DK290</f>
        <v>2</v>
      </c>
      <c r="DL290" s="17">
        <f>FishAbundance!DL290</f>
        <v>0</v>
      </c>
      <c r="DM290" s="17">
        <f>FishAbundance!DM290</f>
        <v>0</v>
      </c>
      <c r="DN290" s="17">
        <f>FishAbundance!DN290</f>
        <v>0</v>
      </c>
      <c r="DO290" s="17">
        <f>FishAbundance!DO290</f>
        <v>0</v>
      </c>
      <c r="DP290" s="17">
        <f>FishAbundance!DP290</f>
        <v>0</v>
      </c>
      <c r="DQ290" s="17">
        <f>FishAbundance!DQ290</f>
        <v>0</v>
      </c>
      <c r="DR290" s="17">
        <f>FishAbundance!DR290</f>
        <v>0</v>
      </c>
      <c r="DS290" s="17">
        <f>FishAbundance!DS290</f>
        <v>1</v>
      </c>
      <c r="DT290" s="17">
        <f>FishAbundance!DT290</f>
        <v>0</v>
      </c>
      <c r="DU290" s="17">
        <f>FishAbundance!DU290</f>
        <v>0</v>
      </c>
      <c r="DV290" s="17">
        <f>FishAbundance!DV290</f>
        <v>0</v>
      </c>
      <c r="DW290" s="17">
        <f>FishAbundance!DW290</f>
        <v>0</v>
      </c>
      <c r="DX290" s="17">
        <f>FishAbundance!DX290</f>
        <v>0</v>
      </c>
      <c r="DY290" s="17">
        <f>FishAbundance!DY290</f>
        <v>0</v>
      </c>
      <c r="DZ290" s="17">
        <f>FishAbundance!DZ290</f>
        <v>0</v>
      </c>
      <c r="EA290" s="17">
        <f>FishAbundance!EA290</f>
        <v>0</v>
      </c>
      <c r="EB290" s="17">
        <f>FishAbundance!EB290</f>
        <v>0</v>
      </c>
      <c r="EC290" s="17">
        <f>FishAbundance!EC290</f>
        <v>0</v>
      </c>
      <c r="ED290" s="17">
        <f>FishAbundance!ED290</f>
        <v>0</v>
      </c>
      <c r="EE290" s="17">
        <f>FishAbundance!EE290</f>
        <v>0</v>
      </c>
      <c r="EF290" s="17">
        <f>FishAbundance!EF290</f>
        <v>0</v>
      </c>
      <c r="EG290" s="17">
        <f>FishAbundance!EG290</f>
        <v>0</v>
      </c>
      <c r="EH290" s="17">
        <f>FishAbundance!EH290</f>
        <v>0</v>
      </c>
      <c r="EI290" s="17">
        <f>FishAbundance!EI290</f>
        <v>0</v>
      </c>
      <c r="EJ290" s="17">
        <f>FishAbundance!EJ290</f>
        <v>0</v>
      </c>
      <c r="EK290" s="17">
        <f>FishAbundance!EK290</f>
        <v>2</v>
      </c>
      <c r="EL290" s="17">
        <f>FishAbundance!EL290</f>
        <v>2</v>
      </c>
      <c r="EM290" s="17">
        <f>FishAbundance!EM290</f>
        <v>3</v>
      </c>
      <c r="EN290" s="17">
        <f>FishAbundance!EN290</f>
        <v>0</v>
      </c>
      <c r="EO290" s="17">
        <f>FishAbundance!EO290</f>
        <v>2</v>
      </c>
      <c r="EP290" s="17">
        <f>FishAbundance!EP290</f>
        <v>0</v>
      </c>
      <c r="EQ290" s="17">
        <f>FishAbundance!EQ290</f>
        <v>0</v>
      </c>
      <c r="ER290" s="17">
        <f>FishAbundance!ER290</f>
        <v>2</v>
      </c>
      <c r="ES290" s="17">
        <f>FishAbundance!ES290</f>
        <v>0</v>
      </c>
      <c r="ET290" s="17">
        <f>FishAbundance!ET290</f>
        <v>0</v>
      </c>
      <c r="EU290" s="17">
        <f>FishAbundance!EU290</f>
        <v>0</v>
      </c>
      <c r="EV290" s="17">
        <f>FishAbundance!EV290</f>
        <v>0</v>
      </c>
      <c r="EW290" s="17">
        <f>FishAbundance!EW290</f>
        <v>0</v>
      </c>
      <c r="EX290" s="17">
        <f>FishAbundance!EX290</f>
        <v>2</v>
      </c>
      <c r="EY290" s="17">
        <f>FishAbundance!EY290</f>
        <v>0</v>
      </c>
      <c r="EZ290" s="17">
        <f>FishAbundance!EZ290</f>
        <v>0</v>
      </c>
      <c r="FA290" s="17">
        <f>FishAbundance!FA290</f>
        <v>1</v>
      </c>
      <c r="FB290" s="17">
        <f>FishAbundance!FB290</f>
        <v>0</v>
      </c>
      <c r="FC290" s="17">
        <f>FishAbundance!FC290</f>
        <v>0</v>
      </c>
      <c r="FE290" s="17">
        <f>VLOOKUP($A290, SiteInfo!$A$2:$R$480, MATCH(FishAbundancePRIMER!FE$1, SiteInfo!$A$1:$R$1,0), 0)</f>
        <v>19</v>
      </c>
      <c r="FF290" s="17">
        <f>VLOOKUP($A290, SiteInfo!$A$2:$R$480, MATCH(FishAbundancePRIMER!FF$1, SiteInfo!$A$1:$R$1,0), 0)</f>
        <v>5</v>
      </c>
      <c r="FG290" s="17">
        <f>VLOOKUP($A290, SiteInfo!$A$2:$R$480, MATCH(FishAbundancePRIMER!FG$1, SiteInfo!$A$1:$R$1,0), 0)</f>
        <v>2004</v>
      </c>
      <c r="FH290" s="17" t="str">
        <f>VLOOKUP($A290, SiteInfo!$A$2:$R$480, MATCH(FishAbundancePRIMER!FH$1, SiteInfo!$A$1:$R$1,0), 0)</f>
        <v>CD</v>
      </c>
      <c r="FI290" s="17">
        <f>VLOOKUP($A290, SiteInfo!$A$2:$R$480, MATCH(FishAbundancePRIMER!FI$1, SiteInfo!$A$1:$R$1,0), 0)</f>
        <v>2</v>
      </c>
      <c r="FJ290" s="17" t="str">
        <f>VLOOKUP($A290, SiteInfo!$A$2:$R$480, MATCH(FishAbundancePRIMER!FJ$1, SiteInfo!$A$1:$R$1,0), 0)</f>
        <v>PKI SW Tawhiti Rahi</v>
      </c>
      <c r="FK290" s="17" t="str">
        <f>VLOOKUP($A290, SiteInfo!$A$2:$R$480, MATCH(FishAbundancePRIMER!FK$1, SiteInfo!$A$1:$R$1,0), 0)</f>
        <v>Poor Knights Islands</v>
      </c>
      <c r="FL290" s="17" t="str">
        <f>VLOOKUP($A290, SiteInfo!$A$2:$R$480, MATCH(FishAbundancePRIMER!FL$1, SiteInfo!$A$1:$R$1,0), 0)</f>
        <v>PKI</v>
      </c>
      <c r="FM290" s="17" t="str">
        <f>VLOOKUP($A290, SiteInfo!$A$2:$R$480, MATCH(FishAbundancePRIMER!FM$1, SiteInfo!$A$1:$R$1,0), 0)</f>
        <v>Poor Knights Islands</v>
      </c>
      <c r="FN290" s="17" t="str">
        <f>VLOOKUP($A290, SiteInfo!$A$2:$R$480, MATCH(FishAbundancePRIMER!FN$1, SiteInfo!$A$1:$R$1,0), 0)</f>
        <v>Pk</v>
      </c>
      <c r="FO290" s="17" t="str">
        <f>VLOOKUP($A290, SiteInfo!$A$2:$R$480, MATCH(FishAbundancePRIMER!FO$1, SiteInfo!$A$1:$R$1,0), 0)</f>
        <v>NENI</v>
      </c>
    </row>
    <row r="291" spans="1:171" x14ac:dyDescent="0.25">
      <c r="A291" s="11" t="str">
        <f>FishAbundance!A291</f>
        <v>Pk40</v>
      </c>
      <c r="B291" s="17">
        <f>FishAbundance!B291</f>
        <v>0</v>
      </c>
      <c r="C291" s="17">
        <f>FishAbundance!C291</f>
        <v>0</v>
      </c>
      <c r="D291" s="17">
        <f>FishAbundance!D291</f>
        <v>0</v>
      </c>
      <c r="E291" s="17">
        <f>FishAbundance!E291</f>
        <v>0</v>
      </c>
      <c r="F291" s="17">
        <f>FishAbundance!F291</f>
        <v>0</v>
      </c>
      <c r="G291" s="17">
        <f>FishAbundance!G291</f>
        <v>0</v>
      </c>
      <c r="H291" s="17">
        <f>FishAbundance!H291</f>
        <v>0</v>
      </c>
      <c r="I291" s="17">
        <f>FishAbundance!I291</f>
        <v>0</v>
      </c>
      <c r="J291" s="17">
        <f>FishAbundance!J291</f>
        <v>0</v>
      </c>
      <c r="K291" s="17">
        <f>FishAbundance!K291</f>
        <v>0</v>
      </c>
      <c r="L291" s="17">
        <f>FishAbundance!L291</f>
        <v>2</v>
      </c>
      <c r="M291" s="17">
        <f>FishAbundance!M291</f>
        <v>0</v>
      </c>
      <c r="N291" s="17">
        <f>FishAbundance!N291</f>
        <v>0</v>
      </c>
      <c r="O291" s="17">
        <f>FishAbundance!O291</f>
        <v>0</v>
      </c>
      <c r="P291" s="17">
        <f>FishAbundance!P291</f>
        <v>0</v>
      </c>
      <c r="Q291" s="17">
        <f>FishAbundance!Q291</f>
        <v>0</v>
      </c>
      <c r="R291" s="17">
        <f>FishAbundance!R291</f>
        <v>0</v>
      </c>
      <c r="S291" s="17">
        <f>FishAbundance!S291</f>
        <v>0</v>
      </c>
      <c r="T291" s="17">
        <f>FishAbundance!T291</f>
        <v>0</v>
      </c>
      <c r="U291" s="17">
        <f>FishAbundance!U291</f>
        <v>0</v>
      </c>
      <c r="V291" s="17">
        <f>FishAbundance!V291</f>
        <v>1</v>
      </c>
      <c r="W291" s="17">
        <f>FishAbundance!W291</f>
        <v>0</v>
      </c>
      <c r="X291" s="17">
        <f>FishAbundance!X291</f>
        <v>0</v>
      </c>
      <c r="Y291" s="17">
        <f>FishAbundance!Y291</f>
        <v>0</v>
      </c>
      <c r="Z291" s="17">
        <f>FishAbundance!Z291</f>
        <v>1</v>
      </c>
      <c r="AA291" s="17">
        <f>FishAbundance!AA291</f>
        <v>2</v>
      </c>
      <c r="AB291" s="17">
        <f>FishAbundance!AB291</f>
        <v>0</v>
      </c>
      <c r="AC291" s="17">
        <f>FishAbundance!AC291</f>
        <v>0</v>
      </c>
      <c r="AD291" s="17">
        <f>FishAbundance!AD291</f>
        <v>0</v>
      </c>
      <c r="AE291" s="17">
        <f>FishAbundance!AE291</f>
        <v>0</v>
      </c>
      <c r="AF291" s="17">
        <f>FishAbundance!AF291</f>
        <v>0</v>
      </c>
      <c r="AG291" s="17">
        <f>FishAbundance!AG291</f>
        <v>0</v>
      </c>
      <c r="AH291" s="17">
        <f>FishAbundance!AH291</f>
        <v>0</v>
      </c>
      <c r="AI291" s="17">
        <f>FishAbundance!AI291</f>
        <v>0</v>
      </c>
      <c r="AJ291" s="17">
        <f>FishAbundance!AJ291</f>
        <v>0</v>
      </c>
      <c r="AK291" s="17">
        <f>FishAbundance!AK291</f>
        <v>0</v>
      </c>
      <c r="AL291" s="17">
        <f>FishAbundance!AL291</f>
        <v>1</v>
      </c>
      <c r="AM291" s="17">
        <f>FishAbundance!AM291</f>
        <v>0</v>
      </c>
      <c r="AN291" s="17">
        <f>FishAbundance!AN291</f>
        <v>0</v>
      </c>
      <c r="AO291" s="17">
        <f>FishAbundance!AO291</f>
        <v>0</v>
      </c>
      <c r="AP291" s="17">
        <f>FishAbundance!AP291</f>
        <v>0</v>
      </c>
      <c r="AQ291" s="17">
        <f>FishAbundance!AQ291</f>
        <v>0</v>
      </c>
      <c r="AR291" s="17">
        <f>FishAbundance!AR291</f>
        <v>2</v>
      </c>
      <c r="AS291" s="17">
        <f>FishAbundance!AS291</f>
        <v>2</v>
      </c>
      <c r="AT291" s="17">
        <f>FishAbundance!AT291</f>
        <v>3</v>
      </c>
      <c r="AU291" s="17">
        <f>FishAbundance!AU291</f>
        <v>0</v>
      </c>
      <c r="AV291" s="17">
        <f>FishAbundance!AV291</f>
        <v>0</v>
      </c>
      <c r="AW291" s="17">
        <f>FishAbundance!AW291</f>
        <v>0</v>
      </c>
      <c r="AX291" s="17">
        <f>FishAbundance!AX291</f>
        <v>2</v>
      </c>
      <c r="AY291" s="17">
        <f>FishAbundance!AY291</f>
        <v>0</v>
      </c>
      <c r="AZ291" s="17">
        <f>FishAbundance!AZ291</f>
        <v>0</v>
      </c>
      <c r="BA291" s="17">
        <f>FishAbundance!BA291</f>
        <v>2</v>
      </c>
      <c r="BB291" s="17">
        <f>FishAbundance!BB291</f>
        <v>0</v>
      </c>
      <c r="BC291" s="17">
        <f>FishAbundance!BC291</f>
        <v>0</v>
      </c>
      <c r="BD291" s="17">
        <f>FishAbundance!BD291</f>
        <v>0</v>
      </c>
      <c r="BE291" s="17">
        <f>FishAbundance!BE291</f>
        <v>0</v>
      </c>
      <c r="BF291" s="17">
        <f>FishAbundance!BF291</f>
        <v>0</v>
      </c>
      <c r="BG291" s="17">
        <f>FishAbundance!BG291</f>
        <v>0</v>
      </c>
      <c r="BH291" s="17">
        <f>FishAbundance!BH291</f>
        <v>0</v>
      </c>
      <c r="BI291" s="17">
        <f>FishAbundance!BI291</f>
        <v>0</v>
      </c>
      <c r="BJ291" s="17">
        <f>FishAbundance!BJ291</f>
        <v>3</v>
      </c>
      <c r="BK291" s="17">
        <f>FishAbundance!BK291</f>
        <v>2</v>
      </c>
      <c r="BL291" s="17">
        <f>FishAbundance!BL291</f>
        <v>0</v>
      </c>
      <c r="BM291" s="17">
        <f>FishAbundance!BM291</f>
        <v>0</v>
      </c>
      <c r="BN291" s="17">
        <f>FishAbundance!BN291</f>
        <v>0</v>
      </c>
      <c r="BO291" s="17">
        <f>FishAbundance!BO291</f>
        <v>3</v>
      </c>
      <c r="BP291" s="17">
        <f>FishAbundance!BP291</f>
        <v>0</v>
      </c>
      <c r="BQ291" s="17">
        <f>FishAbundance!BQ291</f>
        <v>0</v>
      </c>
      <c r="BR291" s="17">
        <f>FishAbundance!BR291</f>
        <v>2</v>
      </c>
      <c r="BS291" s="17">
        <f>FishAbundance!BS291</f>
        <v>3</v>
      </c>
      <c r="BT291" s="17">
        <f>FishAbundance!BT291</f>
        <v>0</v>
      </c>
      <c r="BU291" s="17">
        <f>FishAbundance!BU291</f>
        <v>0</v>
      </c>
      <c r="BV291" s="17">
        <f>FishAbundance!BV291</f>
        <v>0</v>
      </c>
      <c r="BW291" s="17">
        <f>FishAbundance!BW291</f>
        <v>0</v>
      </c>
      <c r="BX291" s="17">
        <f>FishAbundance!BX291</f>
        <v>0</v>
      </c>
      <c r="BY291" s="17">
        <f>FishAbundance!BY291</f>
        <v>0</v>
      </c>
      <c r="BZ291" s="17">
        <f>FishAbundance!BZ291</f>
        <v>0</v>
      </c>
      <c r="CA291" s="17">
        <f>FishAbundance!CA291</f>
        <v>1</v>
      </c>
      <c r="CB291" s="17">
        <f>FishAbundance!CB291</f>
        <v>0</v>
      </c>
      <c r="CC291" s="17">
        <f>FishAbundance!CC291</f>
        <v>0</v>
      </c>
      <c r="CD291" s="17">
        <f>FishAbundance!CD291</f>
        <v>0</v>
      </c>
      <c r="CE291" s="17">
        <f>FishAbundance!CE291</f>
        <v>2</v>
      </c>
      <c r="CF291" s="17">
        <f>FishAbundance!CF291</f>
        <v>0</v>
      </c>
      <c r="CG291" s="17">
        <f>FishAbundance!CG291</f>
        <v>4</v>
      </c>
      <c r="CH291" s="17">
        <f>FishAbundance!CH291</f>
        <v>0</v>
      </c>
      <c r="CI291" s="17">
        <f>FishAbundance!CI291</f>
        <v>0</v>
      </c>
      <c r="CJ291" s="17">
        <f>FishAbundance!CJ291</f>
        <v>2</v>
      </c>
      <c r="CK291" s="17">
        <f>FishAbundance!CK291</f>
        <v>0</v>
      </c>
      <c r="CL291" s="17">
        <f>FishAbundance!CL291</f>
        <v>0</v>
      </c>
      <c r="CM291" s="17">
        <f>FishAbundance!CM291</f>
        <v>2</v>
      </c>
      <c r="CN291" s="17">
        <f>FishAbundance!CN291</f>
        <v>0</v>
      </c>
      <c r="CO291" s="17">
        <f>FishAbundance!CO291</f>
        <v>0</v>
      </c>
      <c r="CP291" s="17">
        <f>FishAbundance!CP291</f>
        <v>0</v>
      </c>
      <c r="CQ291" s="17">
        <f>FishAbundance!CQ291</f>
        <v>0</v>
      </c>
      <c r="CR291" s="17">
        <f>FishAbundance!CR291</f>
        <v>0</v>
      </c>
      <c r="CS291" s="17">
        <f>FishAbundance!CS291</f>
        <v>1</v>
      </c>
      <c r="CT291" s="17">
        <f>FishAbundance!CT291</f>
        <v>2</v>
      </c>
      <c r="CU291" s="17">
        <f>FishAbundance!CU291</f>
        <v>0</v>
      </c>
      <c r="CV291" s="17">
        <f>FishAbundance!CV291</f>
        <v>0</v>
      </c>
      <c r="CW291" s="17">
        <f>FishAbundance!CW291</f>
        <v>0</v>
      </c>
      <c r="CX291" s="17">
        <f>FishAbundance!CX291</f>
        <v>0</v>
      </c>
      <c r="CY291" s="17">
        <f>FishAbundance!CY291</f>
        <v>0</v>
      </c>
      <c r="CZ291" s="17">
        <f>FishAbundance!CZ291</f>
        <v>0</v>
      </c>
      <c r="DA291" s="17">
        <f>FishAbundance!DA291</f>
        <v>0</v>
      </c>
      <c r="DB291" s="17">
        <f>FishAbundance!DB291</f>
        <v>0</v>
      </c>
      <c r="DC291" s="17">
        <f>FishAbundance!DC291</f>
        <v>0</v>
      </c>
      <c r="DD291" s="17">
        <f>FishAbundance!DD291</f>
        <v>0</v>
      </c>
      <c r="DE291" s="17">
        <f>FishAbundance!DE291</f>
        <v>2</v>
      </c>
      <c r="DF291" s="17">
        <f>FishAbundance!DF291</f>
        <v>0</v>
      </c>
      <c r="DG291" s="17">
        <f>FishAbundance!DG291</f>
        <v>2</v>
      </c>
      <c r="DH291" s="17">
        <f>FishAbundance!DH291</f>
        <v>0</v>
      </c>
      <c r="DI291" s="17">
        <f>FishAbundance!DI291</f>
        <v>2</v>
      </c>
      <c r="DJ291" s="17">
        <f>FishAbundance!DJ291</f>
        <v>0</v>
      </c>
      <c r="DK291" s="17">
        <f>FishAbundance!DK291</f>
        <v>2</v>
      </c>
      <c r="DL291" s="17">
        <f>FishAbundance!DL291</f>
        <v>0</v>
      </c>
      <c r="DM291" s="17">
        <f>FishAbundance!DM291</f>
        <v>0</v>
      </c>
      <c r="DN291" s="17">
        <f>FishAbundance!DN291</f>
        <v>0</v>
      </c>
      <c r="DO291" s="17">
        <f>FishAbundance!DO291</f>
        <v>0</v>
      </c>
      <c r="DP291" s="17">
        <f>FishAbundance!DP291</f>
        <v>0</v>
      </c>
      <c r="DQ291" s="17">
        <f>FishAbundance!DQ291</f>
        <v>0</v>
      </c>
      <c r="DR291" s="17">
        <f>FishAbundance!DR291</f>
        <v>0</v>
      </c>
      <c r="DS291" s="17">
        <f>FishAbundance!DS291</f>
        <v>0</v>
      </c>
      <c r="DT291" s="17">
        <f>FishAbundance!DT291</f>
        <v>0</v>
      </c>
      <c r="DU291" s="17">
        <f>FishAbundance!DU291</f>
        <v>0</v>
      </c>
      <c r="DV291" s="17">
        <f>FishAbundance!DV291</f>
        <v>0</v>
      </c>
      <c r="DW291" s="17">
        <f>FishAbundance!DW291</f>
        <v>0</v>
      </c>
      <c r="DX291" s="17">
        <f>FishAbundance!DX291</f>
        <v>0</v>
      </c>
      <c r="DY291" s="17">
        <f>FishAbundance!DY291</f>
        <v>0</v>
      </c>
      <c r="DZ291" s="17">
        <f>FishAbundance!DZ291</f>
        <v>2</v>
      </c>
      <c r="EA291" s="17">
        <f>FishAbundance!EA291</f>
        <v>0</v>
      </c>
      <c r="EB291" s="17">
        <f>FishAbundance!EB291</f>
        <v>0</v>
      </c>
      <c r="EC291" s="17">
        <f>FishAbundance!EC291</f>
        <v>0</v>
      </c>
      <c r="ED291" s="17">
        <f>FishAbundance!ED291</f>
        <v>0</v>
      </c>
      <c r="EE291" s="17">
        <f>FishAbundance!EE291</f>
        <v>0</v>
      </c>
      <c r="EF291" s="17">
        <f>FishAbundance!EF291</f>
        <v>0</v>
      </c>
      <c r="EG291" s="17">
        <f>FishAbundance!EG291</f>
        <v>0</v>
      </c>
      <c r="EH291" s="17">
        <f>FishAbundance!EH291</f>
        <v>0</v>
      </c>
      <c r="EI291" s="17">
        <f>FishAbundance!EI291</f>
        <v>0</v>
      </c>
      <c r="EJ291" s="17">
        <f>FishAbundance!EJ291</f>
        <v>0</v>
      </c>
      <c r="EK291" s="17">
        <f>FishAbundance!EK291</f>
        <v>2</v>
      </c>
      <c r="EL291" s="17">
        <f>FishAbundance!EL291</f>
        <v>2</v>
      </c>
      <c r="EM291" s="17">
        <f>FishAbundance!EM291</f>
        <v>2</v>
      </c>
      <c r="EN291" s="17">
        <f>FishAbundance!EN291</f>
        <v>0</v>
      </c>
      <c r="EO291" s="17">
        <f>FishAbundance!EO291</f>
        <v>2</v>
      </c>
      <c r="EP291" s="17">
        <f>FishAbundance!EP291</f>
        <v>0</v>
      </c>
      <c r="EQ291" s="17">
        <f>FishAbundance!EQ291</f>
        <v>0</v>
      </c>
      <c r="ER291" s="17">
        <f>FishAbundance!ER291</f>
        <v>2</v>
      </c>
      <c r="ES291" s="17">
        <f>FishAbundance!ES291</f>
        <v>0</v>
      </c>
      <c r="ET291" s="17">
        <f>FishAbundance!ET291</f>
        <v>0</v>
      </c>
      <c r="EU291" s="17">
        <f>FishAbundance!EU291</f>
        <v>0</v>
      </c>
      <c r="EV291" s="17">
        <f>FishAbundance!EV291</f>
        <v>0</v>
      </c>
      <c r="EW291" s="17">
        <f>FishAbundance!EW291</f>
        <v>0</v>
      </c>
      <c r="EX291" s="17">
        <f>FishAbundance!EX291</f>
        <v>2</v>
      </c>
      <c r="EY291" s="17">
        <f>FishAbundance!EY291</f>
        <v>0</v>
      </c>
      <c r="EZ291" s="17">
        <f>FishAbundance!EZ291</f>
        <v>0</v>
      </c>
      <c r="FA291" s="17">
        <f>FishAbundance!FA291</f>
        <v>2</v>
      </c>
      <c r="FB291" s="17">
        <f>FishAbundance!FB291</f>
        <v>0</v>
      </c>
      <c r="FC291" s="17">
        <f>FishAbundance!FC291</f>
        <v>0</v>
      </c>
      <c r="FE291" s="17">
        <f>VLOOKUP($A291, SiteInfo!$A$2:$R$480, MATCH(FishAbundancePRIMER!FE$1, SiteInfo!$A$1:$R$1,0), 0)</f>
        <v>19</v>
      </c>
      <c r="FF291" s="17">
        <f>VLOOKUP($A291, SiteInfo!$A$2:$R$480, MATCH(FishAbundancePRIMER!FF$1, SiteInfo!$A$1:$R$1,0), 0)</f>
        <v>5</v>
      </c>
      <c r="FG291" s="17">
        <f>VLOOKUP($A291, SiteInfo!$A$2:$R$480, MATCH(FishAbundancePRIMER!FG$1, SiteInfo!$A$1:$R$1,0), 0)</f>
        <v>2004</v>
      </c>
      <c r="FH291" s="17" t="str">
        <f>VLOOKUP($A291, SiteInfo!$A$2:$R$480, MATCH(FishAbundancePRIMER!FH$1, SiteInfo!$A$1:$R$1,0), 0)</f>
        <v>CD</v>
      </c>
      <c r="FI291" s="17">
        <f>VLOOKUP($A291, SiteInfo!$A$2:$R$480, MATCH(FishAbundancePRIMER!FI$1, SiteInfo!$A$1:$R$1,0), 0)</f>
        <v>1</v>
      </c>
      <c r="FJ291" s="17" t="str">
        <f>VLOOKUP($A291, SiteInfo!$A$2:$R$480, MATCH(FishAbundancePRIMER!FJ$1, SiteInfo!$A$1:$R$1,0), 0)</f>
        <v>PKI W Aorangi</v>
      </c>
      <c r="FK291" s="17" t="str">
        <f>VLOOKUP($A291, SiteInfo!$A$2:$R$480, MATCH(FishAbundancePRIMER!FK$1, SiteInfo!$A$1:$R$1,0), 0)</f>
        <v>Poor Knights Islands</v>
      </c>
      <c r="FL291" s="17" t="str">
        <f>VLOOKUP($A291, SiteInfo!$A$2:$R$480, MATCH(FishAbundancePRIMER!FL$1, SiteInfo!$A$1:$R$1,0), 0)</f>
        <v>PKI</v>
      </c>
      <c r="FM291" s="17" t="str">
        <f>VLOOKUP($A291, SiteInfo!$A$2:$R$480, MATCH(FishAbundancePRIMER!FM$1, SiteInfo!$A$1:$R$1,0), 0)</f>
        <v>Poor Knights Islands</v>
      </c>
      <c r="FN291" s="17" t="str">
        <f>VLOOKUP($A291, SiteInfo!$A$2:$R$480, MATCH(FishAbundancePRIMER!FN$1, SiteInfo!$A$1:$R$1,0), 0)</f>
        <v>Pk</v>
      </c>
      <c r="FO291" s="17" t="str">
        <f>VLOOKUP($A291, SiteInfo!$A$2:$R$480, MATCH(FishAbundancePRIMER!FO$1, SiteInfo!$A$1:$R$1,0), 0)</f>
        <v>NENI</v>
      </c>
    </row>
    <row r="292" spans="1:171" x14ac:dyDescent="0.25">
      <c r="A292" s="11" t="str">
        <f>FishAbundance!A292</f>
        <v>Pk41</v>
      </c>
      <c r="B292" s="17">
        <f>FishAbundance!B292</f>
        <v>0</v>
      </c>
      <c r="C292" s="17">
        <f>FishAbundance!C292</f>
        <v>0</v>
      </c>
      <c r="D292" s="17">
        <f>FishAbundance!D292</f>
        <v>0</v>
      </c>
      <c r="E292" s="17">
        <f>FishAbundance!E292</f>
        <v>0</v>
      </c>
      <c r="F292" s="17">
        <f>FishAbundance!F292</f>
        <v>0</v>
      </c>
      <c r="G292" s="17">
        <f>FishAbundance!G292</f>
        <v>0</v>
      </c>
      <c r="H292" s="17">
        <f>FishAbundance!H292</f>
        <v>0</v>
      </c>
      <c r="I292" s="17">
        <f>FishAbundance!I292</f>
        <v>0</v>
      </c>
      <c r="J292" s="17">
        <f>FishAbundance!J292</f>
        <v>0</v>
      </c>
      <c r="K292" s="17">
        <f>FishAbundance!K292</f>
        <v>0</v>
      </c>
      <c r="L292" s="17">
        <f>FishAbundance!L292</f>
        <v>2</v>
      </c>
      <c r="M292" s="17">
        <f>FishAbundance!M292</f>
        <v>0</v>
      </c>
      <c r="N292" s="17">
        <f>FishAbundance!N292</f>
        <v>0</v>
      </c>
      <c r="O292" s="17">
        <f>FishAbundance!O292</f>
        <v>0</v>
      </c>
      <c r="P292" s="17">
        <f>FishAbundance!P292</f>
        <v>0</v>
      </c>
      <c r="Q292" s="17">
        <f>FishAbundance!Q292</f>
        <v>0</v>
      </c>
      <c r="R292" s="17">
        <f>FishAbundance!R292</f>
        <v>0</v>
      </c>
      <c r="S292" s="17">
        <f>FishAbundance!S292</f>
        <v>0</v>
      </c>
      <c r="T292" s="17">
        <f>FishAbundance!T292</f>
        <v>0</v>
      </c>
      <c r="U292" s="17">
        <f>FishAbundance!U292</f>
        <v>0</v>
      </c>
      <c r="V292" s="17">
        <f>FishAbundance!V292</f>
        <v>2</v>
      </c>
      <c r="W292" s="17">
        <f>FishAbundance!W292</f>
        <v>0</v>
      </c>
      <c r="X292" s="17">
        <f>FishAbundance!X292</f>
        <v>0</v>
      </c>
      <c r="Y292" s="17">
        <f>FishAbundance!Y292</f>
        <v>0</v>
      </c>
      <c r="Z292" s="17">
        <f>FishAbundance!Z292</f>
        <v>0</v>
      </c>
      <c r="AA292" s="17">
        <f>FishAbundance!AA292</f>
        <v>2</v>
      </c>
      <c r="AB292" s="17">
        <f>FishAbundance!AB292</f>
        <v>0</v>
      </c>
      <c r="AC292" s="17">
        <f>FishAbundance!AC292</f>
        <v>0</v>
      </c>
      <c r="AD292" s="17">
        <f>FishAbundance!AD292</f>
        <v>2</v>
      </c>
      <c r="AE292" s="17">
        <f>FishAbundance!AE292</f>
        <v>1</v>
      </c>
      <c r="AF292" s="17">
        <f>FishAbundance!AF292</f>
        <v>0</v>
      </c>
      <c r="AG292" s="17">
        <f>FishAbundance!AG292</f>
        <v>0</v>
      </c>
      <c r="AH292" s="17">
        <f>FishAbundance!AH292</f>
        <v>0</v>
      </c>
      <c r="AI292" s="17">
        <f>FishAbundance!AI292</f>
        <v>0</v>
      </c>
      <c r="AJ292" s="17">
        <f>FishAbundance!AJ292</f>
        <v>0</v>
      </c>
      <c r="AK292" s="17">
        <f>FishAbundance!AK292</f>
        <v>0</v>
      </c>
      <c r="AL292" s="17">
        <f>FishAbundance!AL292</f>
        <v>2</v>
      </c>
      <c r="AM292" s="17">
        <f>FishAbundance!AM292</f>
        <v>0</v>
      </c>
      <c r="AN292" s="17">
        <f>FishAbundance!AN292</f>
        <v>0</v>
      </c>
      <c r="AO292" s="17">
        <f>FishAbundance!AO292</f>
        <v>0</v>
      </c>
      <c r="AP292" s="17">
        <f>FishAbundance!AP292</f>
        <v>0</v>
      </c>
      <c r="AQ292" s="17">
        <f>FishAbundance!AQ292</f>
        <v>0</v>
      </c>
      <c r="AR292" s="17">
        <f>FishAbundance!AR292</f>
        <v>0</v>
      </c>
      <c r="AS292" s="17">
        <f>FishAbundance!AS292</f>
        <v>2</v>
      </c>
      <c r="AT292" s="17">
        <f>FishAbundance!AT292</f>
        <v>3</v>
      </c>
      <c r="AU292" s="17">
        <f>FishAbundance!AU292</f>
        <v>0</v>
      </c>
      <c r="AV292" s="17">
        <f>FishAbundance!AV292</f>
        <v>0</v>
      </c>
      <c r="AW292" s="17">
        <f>FishAbundance!AW292</f>
        <v>0</v>
      </c>
      <c r="AX292" s="17">
        <f>FishAbundance!AX292</f>
        <v>2</v>
      </c>
      <c r="AY292" s="17">
        <f>FishAbundance!AY292</f>
        <v>0</v>
      </c>
      <c r="AZ292" s="17">
        <f>FishAbundance!AZ292</f>
        <v>0</v>
      </c>
      <c r="BA292" s="17">
        <f>FishAbundance!BA292</f>
        <v>3</v>
      </c>
      <c r="BB292" s="17">
        <f>FishAbundance!BB292</f>
        <v>0</v>
      </c>
      <c r="BC292" s="17">
        <f>FishAbundance!BC292</f>
        <v>0</v>
      </c>
      <c r="BD292" s="17">
        <f>FishAbundance!BD292</f>
        <v>1</v>
      </c>
      <c r="BE292" s="17">
        <f>FishAbundance!BE292</f>
        <v>0</v>
      </c>
      <c r="BF292" s="17">
        <f>FishAbundance!BF292</f>
        <v>0</v>
      </c>
      <c r="BG292" s="17">
        <f>FishAbundance!BG292</f>
        <v>0</v>
      </c>
      <c r="BH292" s="17">
        <f>FishAbundance!BH292</f>
        <v>0</v>
      </c>
      <c r="BI292" s="17">
        <f>FishAbundance!BI292</f>
        <v>0</v>
      </c>
      <c r="BJ292" s="17">
        <f>FishAbundance!BJ292</f>
        <v>3</v>
      </c>
      <c r="BK292" s="17">
        <f>FishAbundance!BK292</f>
        <v>0</v>
      </c>
      <c r="BL292" s="17">
        <f>FishAbundance!BL292</f>
        <v>0</v>
      </c>
      <c r="BM292" s="17">
        <f>FishAbundance!BM292</f>
        <v>0</v>
      </c>
      <c r="BN292" s="17">
        <f>FishAbundance!BN292</f>
        <v>0</v>
      </c>
      <c r="BO292" s="17">
        <f>FishAbundance!BO292</f>
        <v>3</v>
      </c>
      <c r="BP292" s="17">
        <f>FishAbundance!BP292</f>
        <v>0</v>
      </c>
      <c r="BQ292" s="17">
        <f>FishAbundance!BQ292</f>
        <v>0</v>
      </c>
      <c r="BR292" s="17">
        <f>FishAbundance!BR292</f>
        <v>2</v>
      </c>
      <c r="BS292" s="17">
        <f>FishAbundance!BS292</f>
        <v>3</v>
      </c>
      <c r="BT292" s="17">
        <f>FishAbundance!BT292</f>
        <v>0</v>
      </c>
      <c r="BU292" s="17">
        <f>FishAbundance!BU292</f>
        <v>0</v>
      </c>
      <c r="BV292" s="17">
        <f>FishAbundance!BV292</f>
        <v>1</v>
      </c>
      <c r="BW292" s="17">
        <f>FishAbundance!BW292</f>
        <v>0</v>
      </c>
      <c r="BX292" s="17">
        <f>FishAbundance!BX292</f>
        <v>0</v>
      </c>
      <c r="BY292" s="17">
        <f>FishAbundance!BY292</f>
        <v>0</v>
      </c>
      <c r="BZ292" s="17">
        <f>FishAbundance!BZ292</f>
        <v>0</v>
      </c>
      <c r="CA292" s="17">
        <f>FishAbundance!CA292</f>
        <v>0</v>
      </c>
      <c r="CB292" s="17">
        <f>FishAbundance!CB292</f>
        <v>0</v>
      </c>
      <c r="CC292" s="17">
        <f>FishAbundance!CC292</f>
        <v>0</v>
      </c>
      <c r="CD292" s="17">
        <f>FishAbundance!CD292</f>
        <v>0</v>
      </c>
      <c r="CE292" s="17">
        <f>FishAbundance!CE292</f>
        <v>1</v>
      </c>
      <c r="CF292" s="17">
        <f>FishAbundance!CF292</f>
        <v>0</v>
      </c>
      <c r="CG292" s="17">
        <f>FishAbundance!CG292</f>
        <v>3</v>
      </c>
      <c r="CH292" s="17">
        <f>FishAbundance!CH292</f>
        <v>0</v>
      </c>
      <c r="CI292" s="17">
        <f>FishAbundance!CI292</f>
        <v>0</v>
      </c>
      <c r="CJ292" s="17">
        <f>FishAbundance!CJ292</f>
        <v>2</v>
      </c>
      <c r="CK292" s="17">
        <f>FishAbundance!CK292</f>
        <v>0</v>
      </c>
      <c r="CL292" s="17">
        <f>FishAbundance!CL292</f>
        <v>0</v>
      </c>
      <c r="CM292" s="17">
        <f>FishAbundance!CM292</f>
        <v>2</v>
      </c>
      <c r="CN292" s="17">
        <f>FishAbundance!CN292</f>
        <v>0</v>
      </c>
      <c r="CO292" s="17">
        <f>FishAbundance!CO292</f>
        <v>0</v>
      </c>
      <c r="CP292" s="17">
        <f>FishAbundance!CP292</f>
        <v>0</v>
      </c>
      <c r="CQ292" s="17">
        <f>FishAbundance!CQ292</f>
        <v>0</v>
      </c>
      <c r="CR292" s="17">
        <f>FishAbundance!CR292</f>
        <v>0</v>
      </c>
      <c r="CS292" s="17">
        <f>FishAbundance!CS292</f>
        <v>2</v>
      </c>
      <c r="CT292" s="17">
        <f>FishAbundance!CT292</f>
        <v>2</v>
      </c>
      <c r="CU292" s="17">
        <f>FishAbundance!CU292</f>
        <v>0</v>
      </c>
      <c r="CV292" s="17">
        <f>FishAbundance!CV292</f>
        <v>0</v>
      </c>
      <c r="CW292" s="17">
        <f>FishAbundance!CW292</f>
        <v>0</v>
      </c>
      <c r="CX292" s="17">
        <f>FishAbundance!CX292</f>
        <v>0</v>
      </c>
      <c r="CY292" s="17">
        <f>FishAbundance!CY292</f>
        <v>0</v>
      </c>
      <c r="CZ292" s="17">
        <f>FishAbundance!CZ292</f>
        <v>0</v>
      </c>
      <c r="DA292" s="17">
        <f>FishAbundance!DA292</f>
        <v>0</v>
      </c>
      <c r="DB292" s="17">
        <f>FishAbundance!DB292</f>
        <v>0</v>
      </c>
      <c r="DC292" s="17">
        <f>FishAbundance!DC292</f>
        <v>2</v>
      </c>
      <c r="DD292" s="17">
        <f>FishAbundance!DD292</f>
        <v>1</v>
      </c>
      <c r="DE292" s="17">
        <f>FishAbundance!DE292</f>
        <v>2</v>
      </c>
      <c r="DF292" s="17">
        <f>FishAbundance!DF292</f>
        <v>0</v>
      </c>
      <c r="DG292" s="17">
        <f>FishAbundance!DG292</f>
        <v>2</v>
      </c>
      <c r="DH292" s="17">
        <f>FishAbundance!DH292</f>
        <v>0</v>
      </c>
      <c r="DI292" s="17">
        <f>FishAbundance!DI292</f>
        <v>0</v>
      </c>
      <c r="DJ292" s="17">
        <f>FishAbundance!DJ292</f>
        <v>0</v>
      </c>
      <c r="DK292" s="17">
        <f>FishAbundance!DK292</f>
        <v>2</v>
      </c>
      <c r="DL292" s="17">
        <f>FishAbundance!DL292</f>
        <v>0</v>
      </c>
      <c r="DM292" s="17">
        <f>FishAbundance!DM292</f>
        <v>0</v>
      </c>
      <c r="DN292" s="17">
        <f>FishAbundance!DN292</f>
        <v>0</v>
      </c>
      <c r="DO292" s="17">
        <f>FishAbundance!DO292</f>
        <v>0</v>
      </c>
      <c r="DP292" s="17">
        <f>FishAbundance!DP292</f>
        <v>0</v>
      </c>
      <c r="DQ292" s="17">
        <f>FishAbundance!DQ292</f>
        <v>0</v>
      </c>
      <c r="DR292" s="17">
        <f>FishAbundance!DR292</f>
        <v>0</v>
      </c>
      <c r="DS292" s="17">
        <f>FishAbundance!DS292</f>
        <v>0</v>
      </c>
      <c r="DT292" s="17">
        <f>FishAbundance!DT292</f>
        <v>0</v>
      </c>
      <c r="DU292" s="17">
        <f>FishAbundance!DU292</f>
        <v>0</v>
      </c>
      <c r="DV292" s="17">
        <f>FishAbundance!DV292</f>
        <v>0</v>
      </c>
      <c r="DW292" s="17">
        <f>FishAbundance!DW292</f>
        <v>0</v>
      </c>
      <c r="DX292" s="17">
        <f>FishAbundance!DX292</f>
        <v>0</v>
      </c>
      <c r="DY292" s="17">
        <f>FishAbundance!DY292</f>
        <v>0</v>
      </c>
      <c r="DZ292" s="17">
        <f>FishAbundance!DZ292</f>
        <v>2</v>
      </c>
      <c r="EA292" s="17">
        <f>FishAbundance!EA292</f>
        <v>0</v>
      </c>
      <c r="EB292" s="17">
        <f>FishAbundance!EB292</f>
        <v>0</v>
      </c>
      <c r="EC292" s="17">
        <f>FishAbundance!EC292</f>
        <v>0</v>
      </c>
      <c r="ED292" s="17">
        <f>FishAbundance!ED292</f>
        <v>0</v>
      </c>
      <c r="EE292" s="17">
        <f>FishAbundance!EE292</f>
        <v>0</v>
      </c>
      <c r="EF292" s="17">
        <f>FishAbundance!EF292</f>
        <v>0</v>
      </c>
      <c r="EG292" s="17">
        <f>FishAbundance!EG292</f>
        <v>0</v>
      </c>
      <c r="EH292" s="17">
        <f>FishAbundance!EH292</f>
        <v>0</v>
      </c>
      <c r="EI292" s="17">
        <f>FishAbundance!EI292</f>
        <v>0</v>
      </c>
      <c r="EJ292" s="17">
        <f>FishAbundance!EJ292</f>
        <v>0</v>
      </c>
      <c r="EK292" s="17">
        <f>FishAbundance!EK292</f>
        <v>2</v>
      </c>
      <c r="EL292" s="17">
        <f>FishAbundance!EL292</f>
        <v>2</v>
      </c>
      <c r="EM292" s="17">
        <f>FishAbundance!EM292</f>
        <v>3</v>
      </c>
      <c r="EN292" s="17">
        <f>FishAbundance!EN292</f>
        <v>0</v>
      </c>
      <c r="EO292" s="17">
        <f>FishAbundance!EO292</f>
        <v>2</v>
      </c>
      <c r="EP292" s="17">
        <f>FishAbundance!EP292</f>
        <v>0</v>
      </c>
      <c r="EQ292" s="17">
        <f>FishAbundance!EQ292</f>
        <v>0</v>
      </c>
      <c r="ER292" s="17">
        <f>FishAbundance!ER292</f>
        <v>2</v>
      </c>
      <c r="ES292" s="17">
        <f>FishAbundance!ES292</f>
        <v>1</v>
      </c>
      <c r="ET292" s="17">
        <f>FishAbundance!ET292</f>
        <v>0</v>
      </c>
      <c r="EU292" s="17">
        <f>FishAbundance!EU292</f>
        <v>0</v>
      </c>
      <c r="EV292" s="17">
        <f>FishAbundance!EV292</f>
        <v>0</v>
      </c>
      <c r="EW292" s="17">
        <f>FishAbundance!EW292</f>
        <v>0</v>
      </c>
      <c r="EX292" s="17">
        <f>FishAbundance!EX292</f>
        <v>2</v>
      </c>
      <c r="EY292" s="17">
        <f>FishAbundance!EY292</f>
        <v>0</v>
      </c>
      <c r="EZ292" s="17">
        <f>FishAbundance!EZ292</f>
        <v>0</v>
      </c>
      <c r="FA292" s="17">
        <f>FishAbundance!FA292</f>
        <v>0</v>
      </c>
      <c r="FB292" s="17">
        <f>FishAbundance!FB292</f>
        <v>0</v>
      </c>
      <c r="FC292" s="17">
        <f>FishAbundance!FC292</f>
        <v>0</v>
      </c>
      <c r="FE292" s="17">
        <f>VLOOKUP($A292, SiteInfo!$A$2:$R$480, MATCH(FishAbundancePRIMER!FE$1, SiteInfo!$A$1:$R$1,0), 0)</f>
        <v>21</v>
      </c>
      <c r="FF292" s="17">
        <f>VLOOKUP($A292, SiteInfo!$A$2:$R$480, MATCH(FishAbundancePRIMER!FF$1, SiteInfo!$A$1:$R$1,0), 0)</f>
        <v>5</v>
      </c>
      <c r="FG292" s="17">
        <f>VLOOKUP($A292, SiteInfo!$A$2:$R$480, MATCH(FishAbundancePRIMER!FG$1, SiteInfo!$A$1:$R$1,0), 0)</f>
        <v>2004</v>
      </c>
      <c r="FH292" s="17" t="str">
        <f>VLOOKUP($A292, SiteInfo!$A$2:$R$480, MATCH(FishAbundancePRIMER!FH$1, SiteInfo!$A$1:$R$1,0), 0)</f>
        <v>CD</v>
      </c>
      <c r="FI292" s="17">
        <f>VLOOKUP($A292, SiteInfo!$A$2:$R$480, MATCH(FishAbundancePRIMER!FI$1, SiteInfo!$A$1:$R$1,0), 0)</f>
        <v>1</v>
      </c>
      <c r="FJ292" s="17" t="str">
        <f>VLOOKUP($A292, SiteInfo!$A$2:$R$480, MATCH(FishAbundancePRIMER!FJ$1, SiteInfo!$A$1:$R$1,0), 0)</f>
        <v>PKI NW Tawhiti Rahi</v>
      </c>
      <c r="FK292" s="17" t="str">
        <f>VLOOKUP($A292, SiteInfo!$A$2:$R$480, MATCH(FishAbundancePRIMER!FK$1, SiteInfo!$A$1:$R$1,0), 0)</f>
        <v>Poor Knights Islands</v>
      </c>
      <c r="FL292" s="17" t="str">
        <f>VLOOKUP($A292, SiteInfo!$A$2:$R$480, MATCH(FishAbundancePRIMER!FL$1, SiteInfo!$A$1:$R$1,0), 0)</f>
        <v>PKI</v>
      </c>
      <c r="FM292" s="17" t="str">
        <f>VLOOKUP($A292, SiteInfo!$A$2:$R$480, MATCH(FishAbundancePRIMER!FM$1, SiteInfo!$A$1:$R$1,0), 0)</f>
        <v>Poor Knights Islands</v>
      </c>
      <c r="FN292" s="17" t="str">
        <f>VLOOKUP($A292, SiteInfo!$A$2:$R$480, MATCH(FishAbundancePRIMER!FN$1, SiteInfo!$A$1:$R$1,0), 0)</f>
        <v>Pk</v>
      </c>
      <c r="FO292" s="17" t="str">
        <f>VLOOKUP($A292, SiteInfo!$A$2:$R$480, MATCH(FishAbundancePRIMER!FO$1, SiteInfo!$A$1:$R$1,0), 0)</f>
        <v>NENI</v>
      </c>
    </row>
    <row r="293" spans="1:171" x14ac:dyDescent="0.25">
      <c r="A293" s="11" t="str">
        <f>FishAbundance!A293</f>
        <v>Pk42</v>
      </c>
      <c r="B293" s="17">
        <f>FishAbundance!B293</f>
        <v>0</v>
      </c>
      <c r="C293" s="17">
        <f>FishAbundance!C293</f>
        <v>0</v>
      </c>
      <c r="D293" s="17">
        <f>FishAbundance!D293</f>
        <v>0</v>
      </c>
      <c r="E293" s="17">
        <f>FishAbundance!E293</f>
        <v>0</v>
      </c>
      <c r="F293" s="17">
        <f>FishAbundance!F293</f>
        <v>2</v>
      </c>
      <c r="G293" s="17">
        <f>FishAbundance!G293</f>
        <v>0</v>
      </c>
      <c r="H293" s="17">
        <f>FishAbundance!H293</f>
        <v>0</v>
      </c>
      <c r="I293" s="17">
        <f>FishAbundance!I293</f>
        <v>0</v>
      </c>
      <c r="J293" s="17">
        <f>FishAbundance!J293</f>
        <v>0</v>
      </c>
      <c r="K293" s="17">
        <f>FishAbundance!K293</f>
        <v>2</v>
      </c>
      <c r="L293" s="17">
        <f>FishAbundance!L293</f>
        <v>1</v>
      </c>
      <c r="M293" s="17">
        <f>FishAbundance!M293</f>
        <v>0</v>
      </c>
      <c r="N293" s="17">
        <f>FishAbundance!N293</f>
        <v>1</v>
      </c>
      <c r="O293" s="17">
        <f>FishAbundance!O293</f>
        <v>0</v>
      </c>
      <c r="P293" s="17">
        <f>FishAbundance!P293</f>
        <v>0</v>
      </c>
      <c r="Q293" s="17">
        <f>FishAbundance!Q293</f>
        <v>0</v>
      </c>
      <c r="R293" s="17">
        <f>FishAbundance!R293</f>
        <v>0</v>
      </c>
      <c r="S293" s="17">
        <f>FishAbundance!S293</f>
        <v>0</v>
      </c>
      <c r="T293" s="17">
        <f>FishAbundance!T293</f>
        <v>0</v>
      </c>
      <c r="U293" s="17">
        <f>FishAbundance!U293</f>
        <v>0</v>
      </c>
      <c r="V293" s="17">
        <f>FishAbundance!V293</f>
        <v>3</v>
      </c>
      <c r="W293" s="17">
        <f>FishAbundance!W293</f>
        <v>0</v>
      </c>
      <c r="X293" s="17">
        <f>FishAbundance!X293</f>
        <v>0</v>
      </c>
      <c r="Y293" s="17">
        <f>FishAbundance!Y293</f>
        <v>0</v>
      </c>
      <c r="Z293" s="17">
        <f>FishAbundance!Z293</f>
        <v>0</v>
      </c>
      <c r="AA293" s="17">
        <f>FishAbundance!AA293</f>
        <v>2</v>
      </c>
      <c r="AB293" s="17">
        <f>FishAbundance!AB293</f>
        <v>0</v>
      </c>
      <c r="AC293" s="17">
        <f>FishAbundance!AC293</f>
        <v>0</v>
      </c>
      <c r="AD293" s="17">
        <f>FishAbundance!AD293</f>
        <v>0</v>
      </c>
      <c r="AE293" s="17">
        <f>FishAbundance!AE293</f>
        <v>0</v>
      </c>
      <c r="AF293" s="17">
        <f>FishAbundance!AF293</f>
        <v>0</v>
      </c>
      <c r="AG293" s="17">
        <f>FishAbundance!AG293</f>
        <v>0</v>
      </c>
      <c r="AH293" s="17">
        <f>FishAbundance!AH293</f>
        <v>0</v>
      </c>
      <c r="AI293" s="17">
        <f>FishAbundance!AI293</f>
        <v>0</v>
      </c>
      <c r="AJ293" s="17">
        <f>FishAbundance!AJ293</f>
        <v>0</v>
      </c>
      <c r="AK293" s="17">
        <f>FishAbundance!AK293</f>
        <v>0</v>
      </c>
      <c r="AL293" s="17">
        <f>FishAbundance!AL293</f>
        <v>2</v>
      </c>
      <c r="AM293" s="17">
        <f>FishAbundance!AM293</f>
        <v>0</v>
      </c>
      <c r="AN293" s="17">
        <f>FishAbundance!AN293</f>
        <v>0</v>
      </c>
      <c r="AO293" s="17">
        <f>FishAbundance!AO293</f>
        <v>0</v>
      </c>
      <c r="AP293" s="17">
        <f>FishAbundance!AP293</f>
        <v>0</v>
      </c>
      <c r="AQ293" s="17">
        <f>FishAbundance!AQ293</f>
        <v>0</v>
      </c>
      <c r="AR293" s="17">
        <f>FishAbundance!AR293</f>
        <v>1</v>
      </c>
      <c r="AS293" s="17">
        <f>FishAbundance!AS293</f>
        <v>2</v>
      </c>
      <c r="AT293" s="17">
        <f>FishAbundance!AT293</f>
        <v>3</v>
      </c>
      <c r="AU293" s="17">
        <f>FishAbundance!AU293</f>
        <v>0</v>
      </c>
      <c r="AV293" s="17">
        <f>FishAbundance!AV293</f>
        <v>0</v>
      </c>
      <c r="AW293" s="17">
        <f>FishAbundance!AW293</f>
        <v>0</v>
      </c>
      <c r="AX293" s="17">
        <f>FishAbundance!AX293</f>
        <v>2</v>
      </c>
      <c r="AY293" s="17">
        <f>FishAbundance!AY293</f>
        <v>1</v>
      </c>
      <c r="AZ293" s="17">
        <f>FishAbundance!AZ293</f>
        <v>0</v>
      </c>
      <c r="BA293" s="17">
        <f>FishAbundance!BA293</f>
        <v>3</v>
      </c>
      <c r="BB293" s="17">
        <f>FishAbundance!BB293</f>
        <v>0</v>
      </c>
      <c r="BC293" s="17">
        <f>FishAbundance!BC293</f>
        <v>1</v>
      </c>
      <c r="BD293" s="17">
        <f>FishAbundance!BD293</f>
        <v>2</v>
      </c>
      <c r="BE293" s="17">
        <f>FishAbundance!BE293</f>
        <v>0</v>
      </c>
      <c r="BF293" s="17">
        <f>FishAbundance!BF293</f>
        <v>0</v>
      </c>
      <c r="BG293" s="17">
        <f>FishAbundance!BG293</f>
        <v>0</v>
      </c>
      <c r="BH293" s="17">
        <f>FishAbundance!BH293</f>
        <v>0</v>
      </c>
      <c r="BI293" s="17">
        <f>FishAbundance!BI293</f>
        <v>0</v>
      </c>
      <c r="BJ293" s="17">
        <f>FishAbundance!BJ293</f>
        <v>0</v>
      </c>
      <c r="BK293" s="17">
        <f>FishAbundance!BK293</f>
        <v>0</v>
      </c>
      <c r="BL293" s="17">
        <f>FishAbundance!BL293</f>
        <v>0</v>
      </c>
      <c r="BM293" s="17">
        <f>FishAbundance!BM293</f>
        <v>0</v>
      </c>
      <c r="BN293" s="17">
        <f>FishAbundance!BN293</f>
        <v>0</v>
      </c>
      <c r="BO293" s="17">
        <f>FishAbundance!BO293</f>
        <v>3</v>
      </c>
      <c r="BP293" s="17">
        <f>FishAbundance!BP293</f>
        <v>0</v>
      </c>
      <c r="BQ293" s="17">
        <f>FishAbundance!BQ293</f>
        <v>0</v>
      </c>
      <c r="BR293" s="17">
        <f>FishAbundance!BR293</f>
        <v>2</v>
      </c>
      <c r="BS293" s="17">
        <f>FishAbundance!BS293</f>
        <v>3</v>
      </c>
      <c r="BT293" s="17">
        <f>FishAbundance!BT293</f>
        <v>0</v>
      </c>
      <c r="BU293" s="17">
        <f>FishAbundance!BU293</f>
        <v>0</v>
      </c>
      <c r="BV293" s="17">
        <f>FishAbundance!BV293</f>
        <v>0</v>
      </c>
      <c r="BW293" s="17">
        <f>FishAbundance!BW293</f>
        <v>0</v>
      </c>
      <c r="BX293" s="17">
        <f>FishAbundance!BX293</f>
        <v>0</v>
      </c>
      <c r="BY293" s="17">
        <f>FishAbundance!BY293</f>
        <v>0</v>
      </c>
      <c r="BZ293" s="17">
        <f>FishAbundance!BZ293</f>
        <v>0</v>
      </c>
      <c r="CA293" s="17">
        <f>FishAbundance!CA293</f>
        <v>1</v>
      </c>
      <c r="CB293" s="17">
        <f>FishAbundance!CB293</f>
        <v>0</v>
      </c>
      <c r="CC293" s="17">
        <f>FishAbundance!CC293</f>
        <v>0</v>
      </c>
      <c r="CD293" s="17">
        <f>FishAbundance!CD293</f>
        <v>0</v>
      </c>
      <c r="CE293" s="17">
        <f>FishAbundance!CE293</f>
        <v>1</v>
      </c>
      <c r="CF293" s="17">
        <f>FishAbundance!CF293</f>
        <v>0</v>
      </c>
      <c r="CG293" s="17">
        <f>FishAbundance!CG293</f>
        <v>0</v>
      </c>
      <c r="CH293" s="17">
        <f>FishAbundance!CH293</f>
        <v>0</v>
      </c>
      <c r="CI293" s="17">
        <f>FishAbundance!CI293</f>
        <v>0</v>
      </c>
      <c r="CJ293" s="17">
        <f>FishAbundance!CJ293</f>
        <v>2</v>
      </c>
      <c r="CK293" s="17">
        <f>FishAbundance!CK293</f>
        <v>0</v>
      </c>
      <c r="CL293" s="17">
        <f>FishAbundance!CL293</f>
        <v>0</v>
      </c>
      <c r="CM293" s="17">
        <f>FishAbundance!CM293</f>
        <v>2</v>
      </c>
      <c r="CN293" s="17">
        <f>FishAbundance!CN293</f>
        <v>0</v>
      </c>
      <c r="CO293" s="17">
        <f>FishAbundance!CO293</f>
        <v>1</v>
      </c>
      <c r="CP293" s="17">
        <f>FishAbundance!CP293</f>
        <v>0</v>
      </c>
      <c r="CQ293" s="17">
        <f>FishAbundance!CQ293</f>
        <v>0</v>
      </c>
      <c r="CR293" s="17">
        <f>FishAbundance!CR293</f>
        <v>0</v>
      </c>
      <c r="CS293" s="17">
        <f>FishAbundance!CS293</f>
        <v>2</v>
      </c>
      <c r="CT293" s="17">
        <f>FishAbundance!CT293</f>
        <v>2</v>
      </c>
      <c r="CU293" s="17">
        <f>FishAbundance!CU293</f>
        <v>0</v>
      </c>
      <c r="CV293" s="17">
        <f>FishAbundance!CV293</f>
        <v>0</v>
      </c>
      <c r="CW293" s="17">
        <f>FishAbundance!CW293</f>
        <v>0</v>
      </c>
      <c r="CX293" s="17">
        <f>FishAbundance!CX293</f>
        <v>0</v>
      </c>
      <c r="CY293" s="17">
        <f>FishAbundance!CY293</f>
        <v>0</v>
      </c>
      <c r="CZ293" s="17">
        <f>FishAbundance!CZ293</f>
        <v>0</v>
      </c>
      <c r="DA293" s="17">
        <f>FishAbundance!DA293</f>
        <v>0</v>
      </c>
      <c r="DB293" s="17">
        <f>FishAbundance!DB293</f>
        <v>0</v>
      </c>
      <c r="DC293" s="17">
        <f>FishAbundance!DC293</f>
        <v>2</v>
      </c>
      <c r="DD293" s="17">
        <f>FishAbundance!DD293</f>
        <v>1</v>
      </c>
      <c r="DE293" s="17">
        <f>FishAbundance!DE293</f>
        <v>2</v>
      </c>
      <c r="DF293" s="17">
        <f>FishAbundance!DF293</f>
        <v>0</v>
      </c>
      <c r="DG293" s="17">
        <f>FishAbundance!DG293</f>
        <v>2</v>
      </c>
      <c r="DH293" s="17">
        <f>FishAbundance!DH293</f>
        <v>0</v>
      </c>
      <c r="DI293" s="17">
        <f>FishAbundance!DI293</f>
        <v>2</v>
      </c>
      <c r="DJ293" s="17">
        <f>FishAbundance!DJ293</f>
        <v>1</v>
      </c>
      <c r="DK293" s="17">
        <f>FishAbundance!DK293</f>
        <v>2</v>
      </c>
      <c r="DL293" s="17">
        <f>FishAbundance!DL293</f>
        <v>0</v>
      </c>
      <c r="DM293" s="17">
        <f>FishAbundance!DM293</f>
        <v>0</v>
      </c>
      <c r="DN293" s="17">
        <f>FishAbundance!DN293</f>
        <v>0</v>
      </c>
      <c r="DO293" s="17">
        <f>FishAbundance!DO293</f>
        <v>0</v>
      </c>
      <c r="DP293" s="17">
        <f>FishAbundance!DP293</f>
        <v>0</v>
      </c>
      <c r="DQ293" s="17">
        <f>FishAbundance!DQ293</f>
        <v>0</v>
      </c>
      <c r="DR293" s="17">
        <f>FishAbundance!DR293</f>
        <v>0</v>
      </c>
      <c r="DS293" s="17">
        <f>FishAbundance!DS293</f>
        <v>1</v>
      </c>
      <c r="DT293" s="17">
        <f>FishAbundance!DT293</f>
        <v>0</v>
      </c>
      <c r="DU293" s="17">
        <f>FishAbundance!DU293</f>
        <v>0</v>
      </c>
      <c r="DV293" s="17">
        <f>FishAbundance!DV293</f>
        <v>0</v>
      </c>
      <c r="DW293" s="17">
        <f>FishAbundance!DW293</f>
        <v>0</v>
      </c>
      <c r="DX293" s="17">
        <f>FishAbundance!DX293</f>
        <v>0</v>
      </c>
      <c r="DY293" s="17">
        <f>FishAbundance!DY293</f>
        <v>0</v>
      </c>
      <c r="DZ293" s="17">
        <f>FishAbundance!DZ293</f>
        <v>2</v>
      </c>
      <c r="EA293" s="17">
        <f>FishAbundance!EA293</f>
        <v>0</v>
      </c>
      <c r="EB293" s="17">
        <f>FishAbundance!EB293</f>
        <v>0</v>
      </c>
      <c r="EC293" s="17">
        <f>FishAbundance!EC293</f>
        <v>0</v>
      </c>
      <c r="ED293" s="17">
        <f>FishAbundance!ED293</f>
        <v>0</v>
      </c>
      <c r="EE293" s="17">
        <f>FishAbundance!EE293</f>
        <v>0</v>
      </c>
      <c r="EF293" s="17">
        <f>FishAbundance!EF293</f>
        <v>0</v>
      </c>
      <c r="EG293" s="17">
        <f>FishAbundance!EG293</f>
        <v>0</v>
      </c>
      <c r="EH293" s="17">
        <f>FishAbundance!EH293</f>
        <v>0</v>
      </c>
      <c r="EI293" s="17">
        <f>FishAbundance!EI293</f>
        <v>0</v>
      </c>
      <c r="EJ293" s="17">
        <f>FishAbundance!EJ293</f>
        <v>0</v>
      </c>
      <c r="EK293" s="17">
        <f>FishAbundance!EK293</f>
        <v>2</v>
      </c>
      <c r="EL293" s="17">
        <f>FishAbundance!EL293</f>
        <v>2</v>
      </c>
      <c r="EM293" s="17">
        <f>FishAbundance!EM293</f>
        <v>2</v>
      </c>
      <c r="EN293" s="17">
        <f>FishAbundance!EN293</f>
        <v>0</v>
      </c>
      <c r="EO293" s="17">
        <f>FishAbundance!EO293</f>
        <v>0</v>
      </c>
      <c r="EP293" s="17">
        <f>FishAbundance!EP293</f>
        <v>0</v>
      </c>
      <c r="EQ293" s="17">
        <f>FishAbundance!EQ293</f>
        <v>0</v>
      </c>
      <c r="ER293" s="17">
        <f>FishAbundance!ER293</f>
        <v>2</v>
      </c>
      <c r="ES293" s="17">
        <f>FishAbundance!ES293</f>
        <v>0</v>
      </c>
      <c r="ET293" s="17">
        <f>FishAbundance!ET293</f>
        <v>0</v>
      </c>
      <c r="EU293" s="17">
        <f>FishAbundance!EU293</f>
        <v>0</v>
      </c>
      <c r="EV293" s="17">
        <f>FishAbundance!EV293</f>
        <v>0</v>
      </c>
      <c r="EW293" s="17">
        <f>FishAbundance!EW293</f>
        <v>0</v>
      </c>
      <c r="EX293" s="17">
        <f>FishAbundance!EX293</f>
        <v>2</v>
      </c>
      <c r="EY293" s="17">
        <f>FishAbundance!EY293</f>
        <v>0</v>
      </c>
      <c r="EZ293" s="17">
        <f>FishAbundance!EZ293</f>
        <v>0</v>
      </c>
      <c r="FA293" s="17">
        <f>FishAbundance!FA293</f>
        <v>1</v>
      </c>
      <c r="FB293" s="17">
        <f>FishAbundance!FB293</f>
        <v>0</v>
      </c>
      <c r="FC293" s="17">
        <f>FishAbundance!FC293</f>
        <v>0</v>
      </c>
      <c r="FE293" s="17">
        <f>VLOOKUP($A293, SiteInfo!$A$2:$R$480, MATCH(FishAbundancePRIMER!FE$1, SiteInfo!$A$1:$R$1,0), 0)</f>
        <v>21</v>
      </c>
      <c r="FF293" s="17">
        <f>VLOOKUP($A293, SiteInfo!$A$2:$R$480, MATCH(FishAbundancePRIMER!FF$1, SiteInfo!$A$1:$R$1,0), 0)</f>
        <v>5</v>
      </c>
      <c r="FG293" s="17">
        <f>VLOOKUP($A293, SiteInfo!$A$2:$R$480, MATCH(FishAbundancePRIMER!FG$1, SiteInfo!$A$1:$R$1,0), 0)</f>
        <v>2004</v>
      </c>
      <c r="FH293" s="17" t="str">
        <f>VLOOKUP($A293, SiteInfo!$A$2:$R$480, MATCH(FishAbundancePRIMER!FH$1, SiteInfo!$A$1:$R$1,0), 0)</f>
        <v>CD</v>
      </c>
      <c r="FI293" s="17">
        <f>VLOOKUP($A293, SiteInfo!$A$2:$R$480, MATCH(FishAbundancePRIMER!FI$1, SiteInfo!$A$1:$R$1,0), 0)</f>
        <v>2</v>
      </c>
      <c r="FJ293" s="17" t="str">
        <f>VLOOKUP($A293, SiteInfo!$A$2:$R$480, MATCH(FishAbundancePRIMER!FJ$1, SiteInfo!$A$1:$R$1,0), 0)</f>
        <v>PKI NW Tawhiti Rahi</v>
      </c>
      <c r="FK293" s="17" t="str">
        <f>VLOOKUP($A293, SiteInfo!$A$2:$R$480, MATCH(FishAbundancePRIMER!FK$1, SiteInfo!$A$1:$R$1,0), 0)</f>
        <v>Poor Knights Islands</v>
      </c>
      <c r="FL293" s="17" t="str">
        <f>VLOOKUP($A293, SiteInfo!$A$2:$R$480, MATCH(FishAbundancePRIMER!FL$1, SiteInfo!$A$1:$R$1,0), 0)</f>
        <v>PKI</v>
      </c>
      <c r="FM293" s="17" t="str">
        <f>VLOOKUP($A293, SiteInfo!$A$2:$R$480, MATCH(FishAbundancePRIMER!FM$1, SiteInfo!$A$1:$R$1,0), 0)</f>
        <v>Poor Knights Islands</v>
      </c>
      <c r="FN293" s="17" t="str">
        <f>VLOOKUP($A293, SiteInfo!$A$2:$R$480, MATCH(FishAbundancePRIMER!FN$1, SiteInfo!$A$1:$R$1,0), 0)</f>
        <v>Pk</v>
      </c>
      <c r="FO293" s="17" t="str">
        <f>VLOOKUP($A293, SiteInfo!$A$2:$R$480, MATCH(FishAbundancePRIMER!FO$1, SiteInfo!$A$1:$R$1,0), 0)</f>
        <v>NENI</v>
      </c>
    </row>
    <row r="294" spans="1:171" x14ac:dyDescent="0.25">
      <c r="A294" s="11" t="str">
        <f>FishAbundance!A294</f>
        <v>Pg1</v>
      </c>
      <c r="B294" s="17">
        <f>FishAbundance!B294</f>
        <v>0</v>
      </c>
      <c r="C294" s="17">
        <f>FishAbundance!C294</f>
        <v>0</v>
      </c>
      <c r="D294" s="17">
        <f>FishAbundance!D294</f>
        <v>0</v>
      </c>
      <c r="E294" s="17">
        <f>FishAbundance!E294</f>
        <v>0</v>
      </c>
      <c r="F294" s="17">
        <f>FishAbundance!F294</f>
        <v>0</v>
      </c>
      <c r="G294" s="17">
        <f>FishAbundance!G294</f>
        <v>0</v>
      </c>
      <c r="H294" s="17">
        <f>FishAbundance!H294</f>
        <v>0</v>
      </c>
      <c r="I294" s="17">
        <f>FishAbundance!I294</f>
        <v>0</v>
      </c>
      <c r="J294" s="17">
        <f>FishAbundance!J294</f>
        <v>0</v>
      </c>
      <c r="K294" s="17">
        <f>FishAbundance!K294</f>
        <v>0</v>
      </c>
      <c r="L294" s="17">
        <f>FishAbundance!L294</f>
        <v>0</v>
      </c>
      <c r="M294" s="17">
        <f>FishAbundance!M294</f>
        <v>0</v>
      </c>
      <c r="N294" s="17">
        <f>FishAbundance!N294</f>
        <v>0</v>
      </c>
      <c r="O294" s="17">
        <f>FishAbundance!O294</f>
        <v>0</v>
      </c>
      <c r="P294" s="17">
        <f>FishAbundance!P294</f>
        <v>0</v>
      </c>
      <c r="Q294" s="17">
        <f>FishAbundance!Q294</f>
        <v>0</v>
      </c>
      <c r="R294" s="17">
        <f>FishAbundance!R294</f>
        <v>0</v>
      </c>
      <c r="S294" s="17">
        <f>FishAbundance!S294</f>
        <v>0</v>
      </c>
      <c r="T294" s="17">
        <f>FishAbundance!T294</f>
        <v>0</v>
      </c>
      <c r="U294" s="17">
        <f>FishAbundance!U294</f>
        <v>0</v>
      </c>
      <c r="V294" s="17">
        <f>FishAbundance!V294</f>
        <v>2</v>
      </c>
      <c r="W294" s="17">
        <f>FishAbundance!W294</f>
        <v>0</v>
      </c>
      <c r="X294" s="17">
        <f>FishAbundance!X294</f>
        <v>0</v>
      </c>
      <c r="Y294" s="17">
        <f>FishAbundance!Y294</f>
        <v>0</v>
      </c>
      <c r="Z294" s="17">
        <f>FishAbundance!Z294</f>
        <v>0</v>
      </c>
      <c r="AA294" s="17">
        <f>FishAbundance!AA294</f>
        <v>0</v>
      </c>
      <c r="AB294" s="17">
        <f>FishAbundance!AB294</f>
        <v>1</v>
      </c>
      <c r="AC294" s="17">
        <f>FishAbundance!AC294</f>
        <v>0</v>
      </c>
      <c r="AD294" s="17">
        <f>FishAbundance!AD294</f>
        <v>0</v>
      </c>
      <c r="AE294" s="17">
        <f>FishAbundance!AE294</f>
        <v>0</v>
      </c>
      <c r="AF294" s="17">
        <f>FishAbundance!AF294</f>
        <v>0</v>
      </c>
      <c r="AG294" s="17">
        <f>FishAbundance!AG294</f>
        <v>0</v>
      </c>
      <c r="AH294" s="17">
        <f>FishAbundance!AH294</f>
        <v>0</v>
      </c>
      <c r="AI294" s="17">
        <f>FishAbundance!AI294</f>
        <v>0</v>
      </c>
      <c r="AJ294" s="17">
        <f>FishAbundance!AJ294</f>
        <v>0</v>
      </c>
      <c r="AK294" s="17">
        <f>FishAbundance!AK294</f>
        <v>0</v>
      </c>
      <c r="AL294" s="17">
        <f>FishAbundance!AL294</f>
        <v>0</v>
      </c>
      <c r="AM294" s="17">
        <f>FishAbundance!AM294</f>
        <v>0</v>
      </c>
      <c r="AN294" s="17">
        <f>FishAbundance!AN294</f>
        <v>0</v>
      </c>
      <c r="AO294" s="17">
        <f>FishAbundance!AO294</f>
        <v>0</v>
      </c>
      <c r="AP294" s="17">
        <f>FishAbundance!AP294</f>
        <v>0</v>
      </c>
      <c r="AQ294" s="17">
        <f>FishAbundance!AQ294</f>
        <v>0</v>
      </c>
      <c r="AR294" s="17">
        <f>FishAbundance!AR294</f>
        <v>0</v>
      </c>
      <c r="AS294" s="17">
        <f>FishAbundance!AS294</f>
        <v>3</v>
      </c>
      <c r="AT294" s="17">
        <f>FishAbundance!AT294</f>
        <v>0</v>
      </c>
      <c r="AU294" s="17">
        <f>FishAbundance!AU294</f>
        <v>0</v>
      </c>
      <c r="AV294" s="17">
        <f>FishAbundance!AV294</f>
        <v>0</v>
      </c>
      <c r="AW294" s="17">
        <f>FishAbundance!AW294</f>
        <v>0</v>
      </c>
      <c r="AX294" s="17">
        <f>FishAbundance!AX294</f>
        <v>0</v>
      </c>
      <c r="AY294" s="17">
        <f>FishAbundance!AY294</f>
        <v>0</v>
      </c>
      <c r="AZ294" s="17">
        <f>FishAbundance!AZ294</f>
        <v>0</v>
      </c>
      <c r="BA294" s="17">
        <f>FishAbundance!BA294</f>
        <v>0</v>
      </c>
      <c r="BB294" s="17">
        <f>FishAbundance!BB294</f>
        <v>0</v>
      </c>
      <c r="BC294" s="17">
        <f>FishAbundance!BC294</f>
        <v>0</v>
      </c>
      <c r="BD294" s="17">
        <f>FishAbundance!BD294</f>
        <v>1</v>
      </c>
      <c r="BE294" s="17">
        <f>FishAbundance!BE294</f>
        <v>0</v>
      </c>
      <c r="BF294" s="17">
        <f>FishAbundance!BF294</f>
        <v>2</v>
      </c>
      <c r="BG294" s="17">
        <f>FishAbundance!BG294</f>
        <v>0</v>
      </c>
      <c r="BH294" s="17">
        <f>FishAbundance!BH294</f>
        <v>0</v>
      </c>
      <c r="BI294" s="17">
        <f>FishAbundance!BI294</f>
        <v>0</v>
      </c>
      <c r="BJ294" s="17">
        <f>FishAbundance!BJ294</f>
        <v>0</v>
      </c>
      <c r="BK294" s="17">
        <f>FishAbundance!BK294</f>
        <v>0</v>
      </c>
      <c r="BL294" s="17">
        <f>FishAbundance!BL294</f>
        <v>0</v>
      </c>
      <c r="BM294" s="17">
        <f>FishAbundance!BM294</f>
        <v>0</v>
      </c>
      <c r="BN294" s="17">
        <f>FishAbundance!BN294</f>
        <v>0</v>
      </c>
      <c r="BO294" s="17">
        <f>FishAbundance!BO294</f>
        <v>0</v>
      </c>
      <c r="BP294" s="17">
        <f>FishAbundance!BP294</f>
        <v>0</v>
      </c>
      <c r="BQ294" s="17">
        <f>FishAbundance!BQ294</f>
        <v>0</v>
      </c>
      <c r="BR294" s="17">
        <f>FishAbundance!BR294</f>
        <v>0</v>
      </c>
      <c r="BS294" s="17">
        <f>FishAbundance!BS294</f>
        <v>0</v>
      </c>
      <c r="BT294" s="17">
        <f>FishAbundance!BT294</f>
        <v>0</v>
      </c>
      <c r="BU294" s="17">
        <f>FishAbundance!BU294</f>
        <v>0</v>
      </c>
      <c r="BV294" s="17">
        <f>FishAbundance!BV294</f>
        <v>0</v>
      </c>
      <c r="BW294" s="17">
        <f>FishAbundance!BW294</f>
        <v>0</v>
      </c>
      <c r="BX294" s="17">
        <f>FishAbundance!BX294</f>
        <v>0</v>
      </c>
      <c r="BY294" s="17">
        <f>FishAbundance!BY294</f>
        <v>0</v>
      </c>
      <c r="BZ294" s="17">
        <f>FishAbundance!BZ294</f>
        <v>0</v>
      </c>
      <c r="CA294" s="17">
        <f>FishAbundance!CA294</f>
        <v>0</v>
      </c>
      <c r="CB294" s="17">
        <f>FishAbundance!CB294</f>
        <v>0</v>
      </c>
      <c r="CC294" s="17">
        <f>FishAbundance!CC294</f>
        <v>0</v>
      </c>
      <c r="CD294" s="17">
        <f>FishAbundance!CD294</f>
        <v>0</v>
      </c>
      <c r="CE294" s="17">
        <f>FishAbundance!CE294</f>
        <v>0</v>
      </c>
      <c r="CF294" s="17">
        <f>FishAbundance!CF294</f>
        <v>0</v>
      </c>
      <c r="CG294" s="17">
        <f>FishAbundance!CG294</f>
        <v>0</v>
      </c>
      <c r="CH294" s="17">
        <f>FishAbundance!CH294</f>
        <v>0</v>
      </c>
      <c r="CI294" s="17">
        <f>FishAbundance!CI294</f>
        <v>0</v>
      </c>
      <c r="CJ294" s="17">
        <f>FishAbundance!CJ294</f>
        <v>0</v>
      </c>
      <c r="CK294" s="17">
        <f>FishAbundance!CK294</f>
        <v>0</v>
      </c>
      <c r="CL294" s="17">
        <f>FishAbundance!CL294</f>
        <v>0</v>
      </c>
      <c r="CM294" s="17">
        <f>FishAbundance!CM294</f>
        <v>0</v>
      </c>
      <c r="CN294" s="17">
        <f>FishAbundance!CN294</f>
        <v>2</v>
      </c>
      <c r="CO294" s="17">
        <f>FishAbundance!CO294</f>
        <v>0</v>
      </c>
      <c r="CP294" s="17">
        <f>FishAbundance!CP294</f>
        <v>0</v>
      </c>
      <c r="CQ294" s="17">
        <f>FishAbundance!CQ294</f>
        <v>0</v>
      </c>
      <c r="CR294" s="17">
        <f>FishAbundance!CR294</f>
        <v>0</v>
      </c>
      <c r="CS294" s="17">
        <f>FishAbundance!CS294</f>
        <v>1</v>
      </c>
      <c r="CT294" s="17">
        <f>FishAbundance!CT294</f>
        <v>0</v>
      </c>
      <c r="CU294" s="17">
        <f>FishAbundance!CU294</f>
        <v>2</v>
      </c>
      <c r="CV294" s="17">
        <f>FishAbundance!CV294</f>
        <v>2</v>
      </c>
      <c r="CW294" s="17">
        <f>FishAbundance!CW294</f>
        <v>0</v>
      </c>
      <c r="CX294" s="17">
        <f>FishAbundance!CX294</f>
        <v>0</v>
      </c>
      <c r="CY294" s="17">
        <f>FishAbundance!CY294</f>
        <v>0</v>
      </c>
      <c r="CZ294" s="17">
        <f>FishAbundance!CZ294</f>
        <v>2</v>
      </c>
      <c r="DA294" s="17">
        <f>FishAbundance!DA294</f>
        <v>3</v>
      </c>
      <c r="DB294" s="17">
        <f>FishAbundance!DB294</f>
        <v>0</v>
      </c>
      <c r="DC294" s="17">
        <f>FishAbundance!DC294</f>
        <v>2</v>
      </c>
      <c r="DD294" s="17">
        <f>FishAbundance!DD294</f>
        <v>0</v>
      </c>
      <c r="DE294" s="17">
        <f>FishAbundance!DE294</f>
        <v>0</v>
      </c>
      <c r="DF294" s="17">
        <f>FishAbundance!DF294</f>
        <v>2</v>
      </c>
      <c r="DG294" s="17">
        <f>FishAbundance!DG294</f>
        <v>0</v>
      </c>
      <c r="DH294" s="17">
        <f>FishAbundance!DH294</f>
        <v>0</v>
      </c>
      <c r="DI294" s="17">
        <f>FishAbundance!DI294</f>
        <v>0</v>
      </c>
      <c r="DJ294" s="17">
        <f>FishAbundance!DJ294</f>
        <v>0</v>
      </c>
      <c r="DK294" s="17">
        <f>FishAbundance!DK294</f>
        <v>0</v>
      </c>
      <c r="DL294" s="17">
        <f>FishAbundance!DL294</f>
        <v>0</v>
      </c>
      <c r="DM294" s="17">
        <f>FishAbundance!DM294</f>
        <v>0</v>
      </c>
      <c r="DN294" s="17">
        <f>FishAbundance!DN294</f>
        <v>0</v>
      </c>
      <c r="DO294" s="17">
        <f>FishAbundance!DO294</f>
        <v>0</v>
      </c>
      <c r="DP294" s="17">
        <f>FishAbundance!DP294</f>
        <v>0</v>
      </c>
      <c r="DQ294" s="17">
        <f>FishAbundance!DQ294</f>
        <v>0</v>
      </c>
      <c r="DR294" s="17">
        <f>FishAbundance!DR294</f>
        <v>0</v>
      </c>
      <c r="DS294" s="17">
        <f>FishAbundance!DS294</f>
        <v>2</v>
      </c>
      <c r="DT294" s="17">
        <f>FishAbundance!DT294</f>
        <v>0</v>
      </c>
      <c r="DU294" s="17">
        <f>FishAbundance!DU294</f>
        <v>0</v>
      </c>
      <c r="DV294" s="17">
        <f>FishAbundance!DV294</f>
        <v>2</v>
      </c>
      <c r="DW294" s="17">
        <f>FishAbundance!DW294</f>
        <v>0</v>
      </c>
      <c r="DX294" s="17">
        <f>FishAbundance!DX294</f>
        <v>2</v>
      </c>
      <c r="DY294" s="17">
        <f>FishAbundance!DY294</f>
        <v>0</v>
      </c>
      <c r="DZ294" s="17">
        <f>FishAbundance!DZ294</f>
        <v>2</v>
      </c>
      <c r="EA294" s="17">
        <f>FishAbundance!EA294</f>
        <v>2</v>
      </c>
      <c r="EB294" s="17">
        <f>FishAbundance!EB294</f>
        <v>2</v>
      </c>
      <c r="EC294" s="17">
        <f>FishAbundance!EC294</f>
        <v>2</v>
      </c>
      <c r="ED294" s="17">
        <f>FishAbundance!ED294</f>
        <v>0</v>
      </c>
      <c r="EE294" s="17">
        <f>FishAbundance!EE294</f>
        <v>1</v>
      </c>
      <c r="EF294" s="17">
        <f>FishAbundance!EF294</f>
        <v>0</v>
      </c>
      <c r="EG294" s="17">
        <f>FishAbundance!EG294</f>
        <v>0</v>
      </c>
      <c r="EH294" s="17">
        <f>FishAbundance!EH294</f>
        <v>0</v>
      </c>
      <c r="EI294" s="17">
        <f>FishAbundance!EI294</f>
        <v>2</v>
      </c>
      <c r="EJ294" s="17">
        <f>FishAbundance!EJ294</f>
        <v>2</v>
      </c>
      <c r="EK294" s="17">
        <f>FishAbundance!EK294</f>
        <v>3</v>
      </c>
      <c r="EL294" s="17">
        <f>FishAbundance!EL294</f>
        <v>2</v>
      </c>
      <c r="EM294" s="17">
        <f>FishAbundance!EM294</f>
        <v>2</v>
      </c>
      <c r="EN294" s="17">
        <f>FishAbundance!EN294</f>
        <v>0</v>
      </c>
      <c r="EO294" s="17">
        <f>FishAbundance!EO294</f>
        <v>2</v>
      </c>
      <c r="EP294" s="17">
        <f>FishAbundance!EP294</f>
        <v>0</v>
      </c>
      <c r="EQ294" s="17">
        <f>FishAbundance!EQ294</f>
        <v>0</v>
      </c>
      <c r="ER294" s="17">
        <f>FishAbundance!ER294</f>
        <v>0</v>
      </c>
      <c r="ES294" s="17">
        <f>FishAbundance!ES294</f>
        <v>0</v>
      </c>
      <c r="ET294" s="17">
        <f>FishAbundance!ET294</f>
        <v>0</v>
      </c>
      <c r="EU294" s="17">
        <f>FishAbundance!EU294</f>
        <v>0</v>
      </c>
      <c r="EV294" s="17">
        <f>FishAbundance!EV294</f>
        <v>0</v>
      </c>
      <c r="EW294" s="17">
        <f>FishAbundance!EW294</f>
        <v>0</v>
      </c>
      <c r="EX294" s="17">
        <f>FishAbundance!EX294</f>
        <v>2</v>
      </c>
      <c r="EY294" s="17">
        <f>FishAbundance!EY294</f>
        <v>0</v>
      </c>
      <c r="EZ294" s="17">
        <f>FishAbundance!EZ294</f>
        <v>0</v>
      </c>
      <c r="FA294" s="17">
        <f>FishAbundance!FA294</f>
        <v>0</v>
      </c>
      <c r="FB294" s="17">
        <f>FishAbundance!FB294</f>
        <v>0</v>
      </c>
      <c r="FC294" s="17">
        <f>FishAbundance!FC294</f>
        <v>0</v>
      </c>
      <c r="FE294" s="17">
        <f>VLOOKUP($A294, SiteInfo!$A$2:$R$480, MATCH(FishAbundancePRIMER!FE$1, SiteInfo!$A$1:$R$1,0), 0)</f>
        <v>24</v>
      </c>
      <c r="FF294" s="17">
        <f>VLOOKUP($A294, SiteInfo!$A$2:$R$480, MATCH(FishAbundancePRIMER!FF$1, SiteInfo!$A$1:$R$1,0), 0)</f>
        <v>1</v>
      </c>
      <c r="FG294" s="17">
        <f>VLOOKUP($A294, SiteInfo!$A$2:$R$480, MATCH(FishAbundancePRIMER!FG$1, SiteInfo!$A$1:$R$1,0), 0)</f>
        <v>1990</v>
      </c>
      <c r="FH294" s="17" t="str">
        <f>VLOOKUP($A294, SiteInfo!$A$2:$R$480, MATCH(FishAbundancePRIMER!FH$1, SiteInfo!$A$1:$R$1,0), 0)</f>
        <v>CD</v>
      </c>
      <c r="FI294" s="17">
        <f>VLOOKUP($A294, SiteInfo!$A$2:$R$480, MATCH(FishAbundancePRIMER!FI$1, SiteInfo!$A$1:$R$1,0), 0)</f>
        <v>2</v>
      </c>
      <c r="FJ294" s="17" t="str">
        <f>VLOOKUP($A294, SiteInfo!$A$2:$R$480, MATCH(FishAbundancePRIMER!FJ$1, SiteInfo!$A$1:$R$1,0), 0)</f>
        <v>Port Gore</v>
      </c>
      <c r="FK294" s="17" t="str">
        <f>VLOOKUP($A294, SiteInfo!$A$2:$R$480, MATCH(FishAbundancePRIMER!FK$1, SiteInfo!$A$1:$R$1,0), 0)</f>
        <v>Port Gore</v>
      </c>
      <c r="FL294" s="17" t="str">
        <f>VLOOKUP($A294, SiteInfo!$A$2:$R$480, MATCH(FishAbundancePRIMER!FL$1, SiteInfo!$A$1:$R$1,0), 0)</f>
        <v>OMS</v>
      </c>
      <c r="FM294" s="17" t="str">
        <f>VLOOKUP($A294, SiteInfo!$A$2:$R$480, MATCH(FishAbundancePRIMER!FM$1, SiteInfo!$A$1:$R$1,0), 0)</f>
        <v>Outer Marlborough Sounds</v>
      </c>
      <c r="FN294" s="17" t="str">
        <f>VLOOKUP($A294, SiteInfo!$A$2:$R$480, MATCH(FishAbundancePRIMER!FN$1, SiteInfo!$A$1:$R$1,0), 0)</f>
        <v>Pg</v>
      </c>
      <c r="FO294" s="17" t="str">
        <f>VLOOKUP($A294, SiteInfo!$A$2:$R$480, MATCH(FishAbundancePRIMER!FO$1, SiteInfo!$A$1:$R$1,0), 0)</f>
        <v>NESI</v>
      </c>
    </row>
    <row r="295" spans="1:171" x14ac:dyDescent="0.25">
      <c r="A295" s="11" t="str">
        <f>FishAbundance!A295</f>
        <v>Pg2</v>
      </c>
      <c r="B295" s="17">
        <f>FishAbundance!B295</f>
        <v>0</v>
      </c>
      <c r="C295" s="17">
        <f>FishAbundance!C295</f>
        <v>0</v>
      </c>
      <c r="D295" s="17">
        <f>FishAbundance!D295</f>
        <v>0</v>
      </c>
      <c r="E295" s="17">
        <f>FishAbundance!E295</f>
        <v>0</v>
      </c>
      <c r="F295" s="17">
        <f>FishAbundance!F295</f>
        <v>0</v>
      </c>
      <c r="G295" s="17">
        <f>FishAbundance!G295</f>
        <v>0</v>
      </c>
      <c r="H295" s="17">
        <f>FishAbundance!H295</f>
        <v>0</v>
      </c>
      <c r="I295" s="17">
        <f>FishAbundance!I295</f>
        <v>0</v>
      </c>
      <c r="J295" s="17">
        <f>FishAbundance!J295</f>
        <v>1</v>
      </c>
      <c r="K295" s="17">
        <f>FishAbundance!K295</f>
        <v>0</v>
      </c>
      <c r="L295" s="17">
        <f>FishAbundance!L295</f>
        <v>0</v>
      </c>
      <c r="M295" s="17">
        <f>FishAbundance!M295</f>
        <v>0</v>
      </c>
      <c r="N295" s="17">
        <f>FishAbundance!N295</f>
        <v>0</v>
      </c>
      <c r="O295" s="17">
        <f>FishAbundance!O295</f>
        <v>0</v>
      </c>
      <c r="P295" s="17">
        <f>FishAbundance!P295</f>
        <v>0</v>
      </c>
      <c r="Q295" s="17">
        <f>FishAbundance!Q295</f>
        <v>1</v>
      </c>
      <c r="R295" s="17">
        <f>FishAbundance!R295</f>
        <v>0</v>
      </c>
      <c r="S295" s="17">
        <f>FishAbundance!S295</f>
        <v>0</v>
      </c>
      <c r="T295" s="17">
        <f>FishAbundance!T295</f>
        <v>0</v>
      </c>
      <c r="U295" s="17">
        <f>FishAbundance!U295</f>
        <v>0</v>
      </c>
      <c r="V295" s="17">
        <f>FishAbundance!V295</f>
        <v>2</v>
      </c>
      <c r="W295" s="17">
        <f>FishAbundance!W295</f>
        <v>0</v>
      </c>
      <c r="X295" s="17">
        <f>FishAbundance!X295</f>
        <v>0</v>
      </c>
      <c r="Y295" s="17">
        <f>FishAbundance!Y295</f>
        <v>0</v>
      </c>
      <c r="Z295" s="17">
        <f>FishAbundance!Z295</f>
        <v>0</v>
      </c>
      <c r="AA295" s="17">
        <f>FishAbundance!AA295</f>
        <v>0</v>
      </c>
      <c r="AB295" s="17">
        <f>FishAbundance!AB295</f>
        <v>2</v>
      </c>
      <c r="AC295" s="17">
        <f>FishAbundance!AC295</f>
        <v>0</v>
      </c>
      <c r="AD295" s="17">
        <f>FishAbundance!AD295</f>
        <v>0</v>
      </c>
      <c r="AE295" s="17">
        <f>FishAbundance!AE295</f>
        <v>0</v>
      </c>
      <c r="AF295" s="17">
        <f>FishAbundance!AF295</f>
        <v>0</v>
      </c>
      <c r="AG295" s="17">
        <f>FishAbundance!AG295</f>
        <v>0</v>
      </c>
      <c r="AH295" s="17">
        <f>FishAbundance!AH295</f>
        <v>0</v>
      </c>
      <c r="AI295" s="17">
        <f>FishAbundance!AI295</f>
        <v>0</v>
      </c>
      <c r="AJ295" s="17">
        <f>FishAbundance!AJ295</f>
        <v>0</v>
      </c>
      <c r="AK295" s="17">
        <f>FishAbundance!AK295</f>
        <v>2</v>
      </c>
      <c r="AL295" s="17">
        <f>FishAbundance!AL295</f>
        <v>0</v>
      </c>
      <c r="AM295" s="17">
        <f>FishAbundance!AM295</f>
        <v>0</v>
      </c>
      <c r="AN295" s="17">
        <f>FishAbundance!AN295</f>
        <v>0</v>
      </c>
      <c r="AO295" s="17">
        <f>FishAbundance!AO295</f>
        <v>0</v>
      </c>
      <c r="AP295" s="17">
        <f>FishAbundance!AP295</f>
        <v>0</v>
      </c>
      <c r="AQ295" s="17">
        <f>FishAbundance!AQ295</f>
        <v>0</v>
      </c>
      <c r="AR295" s="17">
        <f>FishAbundance!AR295</f>
        <v>0</v>
      </c>
      <c r="AS295" s="17">
        <f>FishAbundance!AS295</f>
        <v>0</v>
      </c>
      <c r="AT295" s="17">
        <f>FishAbundance!AT295</f>
        <v>0</v>
      </c>
      <c r="AU295" s="17">
        <f>FishAbundance!AU295</f>
        <v>0</v>
      </c>
      <c r="AV295" s="17">
        <f>FishAbundance!AV295</f>
        <v>0</v>
      </c>
      <c r="AW295" s="17">
        <f>FishAbundance!AW295</f>
        <v>0</v>
      </c>
      <c r="AX295" s="17">
        <f>FishAbundance!AX295</f>
        <v>0</v>
      </c>
      <c r="AY295" s="17">
        <f>FishAbundance!AY295</f>
        <v>0</v>
      </c>
      <c r="AZ295" s="17">
        <f>FishAbundance!AZ295</f>
        <v>0</v>
      </c>
      <c r="BA295" s="17">
        <f>FishAbundance!BA295</f>
        <v>0</v>
      </c>
      <c r="BB295" s="17">
        <f>FishAbundance!BB295</f>
        <v>0</v>
      </c>
      <c r="BC295" s="17">
        <f>FishAbundance!BC295</f>
        <v>0</v>
      </c>
      <c r="BD295" s="17">
        <f>FishAbundance!BD295</f>
        <v>1</v>
      </c>
      <c r="BE295" s="17">
        <f>FishAbundance!BE295</f>
        <v>0</v>
      </c>
      <c r="BF295" s="17">
        <f>FishAbundance!BF295</f>
        <v>0</v>
      </c>
      <c r="BG295" s="17">
        <f>FishAbundance!BG295</f>
        <v>2</v>
      </c>
      <c r="BH295" s="17">
        <f>FishAbundance!BH295</f>
        <v>0</v>
      </c>
      <c r="BI295" s="17">
        <f>FishAbundance!BI295</f>
        <v>0</v>
      </c>
      <c r="BJ295" s="17">
        <f>FishAbundance!BJ295</f>
        <v>0</v>
      </c>
      <c r="BK295" s="17">
        <f>FishAbundance!BK295</f>
        <v>0</v>
      </c>
      <c r="BL295" s="17">
        <f>FishAbundance!BL295</f>
        <v>0</v>
      </c>
      <c r="BM295" s="17">
        <f>FishAbundance!BM295</f>
        <v>0</v>
      </c>
      <c r="BN295" s="17">
        <f>FishAbundance!BN295</f>
        <v>0</v>
      </c>
      <c r="BO295" s="17">
        <f>FishAbundance!BO295</f>
        <v>0</v>
      </c>
      <c r="BP295" s="17">
        <f>FishAbundance!BP295</f>
        <v>0</v>
      </c>
      <c r="BQ295" s="17">
        <f>FishAbundance!BQ295</f>
        <v>0</v>
      </c>
      <c r="BR295" s="17">
        <f>FishAbundance!BR295</f>
        <v>2</v>
      </c>
      <c r="BS295" s="17">
        <f>FishAbundance!BS295</f>
        <v>0</v>
      </c>
      <c r="BT295" s="17">
        <f>FishAbundance!BT295</f>
        <v>0</v>
      </c>
      <c r="BU295" s="17">
        <f>FishAbundance!BU295</f>
        <v>0</v>
      </c>
      <c r="BV295" s="17">
        <f>FishAbundance!BV295</f>
        <v>0</v>
      </c>
      <c r="BW295" s="17">
        <f>FishAbundance!BW295</f>
        <v>0</v>
      </c>
      <c r="BX295" s="17">
        <f>FishAbundance!BX295</f>
        <v>0</v>
      </c>
      <c r="BY295" s="17">
        <f>FishAbundance!BY295</f>
        <v>0</v>
      </c>
      <c r="BZ295" s="17">
        <f>FishAbundance!BZ295</f>
        <v>0</v>
      </c>
      <c r="CA295" s="17">
        <f>FishAbundance!CA295</f>
        <v>0</v>
      </c>
      <c r="CB295" s="17">
        <f>FishAbundance!CB295</f>
        <v>0</v>
      </c>
      <c r="CC295" s="17">
        <f>FishAbundance!CC295</f>
        <v>0</v>
      </c>
      <c r="CD295" s="17">
        <f>FishAbundance!CD295</f>
        <v>0</v>
      </c>
      <c r="CE295" s="17">
        <f>FishAbundance!CE295</f>
        <v>0</v>
      </c>
      <c r="CF295" s="17">
        <f>FishAbundance!CF295</f>
        <v>0</v>
      </c>
      <c r="CG295" s="17">
        <f>FishAbundance!CG295</f>
        <v>0</v>
      </c>
      <c r="CH295" s="17">
        <f>FishAbundance!CH295</f>
        <v>0</v>
      </c>
      <c r="CI295" s="17">
        <f>FishAbundance!CI295</f>
        <v>0</v>
      </c>
      <c r="CJ295" s="17">
        <f>FishAbundance!CJ295</f>
        <v>0</v>
      </c>
      <c r="CK295" s="17">
        <f>FishAbundance!CK295</f>
        <v>0</v>
      </c>
      <c r="CL295" s="17">
        <f>FishAbundance!CL295</f>
        <v>0</v>
      </c>
      <c r="CM295" s="17">
        <f>FishAbundance!CM295</f>
        <v>0</v>
      </c>
      <c r="CN295" s="17">
        <f>FishAbundance!CN295</f>
        <v>2</v>
      </c>
      <c r="CO295" s="17">
        <f>FishAbundance!CO295</f>
        <v>0</v>
      </c>
      <c r="CP295" s="17">
        <f>FishAbundance!CP295</f>
        <v>0</v>
      </c>
      <c r="CQ295" s="17">
        <f>FishAbundance!CQ295</f>
        <v>0</v>
      </c>
      <c r="CR295" s="17">
        <f>FishAbundance!CR295</f>
        <v>0</v>
      </c>
      <c r="CS295" s="17">
        <f>FishAbundance!CS295</f>
        <v>0</v>
      </c>
      <c r="CT295" s="17">
        <f>FishAbundance!CT295</f>
        <v>0</v>
      </c>
      <c r="CU295" s="17">
        <f>FishAbundance!CU295</f>
        <v>0</v>
      </c>
      <c r="CV295" s="17">
        <f>FishAbundance!CV295</f>
        <v>0</v>
      </c>
      <c r="CW295" s="17">
        <f>FishAbundance!CW295</f>
        <v>0</v>
      </c>
      <c r="CX295" s="17">
        <f>FishAbundance!CX295</f>
        <v>0</v>
      </c>
      <c r="CY295" s="17">
        <f>FishAbundance!CY295</f>
        <v>0</v>
      </c>
      <c r="CZ295" s="17">
        <f>FishAbundance!CZ295</f>
        <v>0</v>
      </c>
      <c r="DA295" s="17">
        <f>FishAbundance!DA295</f>
        <v>3</v>
      </c>
      <c r="DB295" s="17">
        <f>FishAbundance!DB295</f>
        <v>0</v>
      </c>
      <c r="DC295" s="17">
        <f>FishAbundance!DC295</f>
        <v>2</v>
      </c>
      <c r="DD295" s="17">
        <f>FishAbundance!DD295</f>
        <v>0</v>
      </c>
      <c r="DE295" s="17">
        <f>FishAbundance!DE295</f>
        <v>0</v>
      </c>
      <c r="DF295" s="17">
        <f>FishAbundance!DF295</f>
        <v>2</v>
      </c>
      <c r="DG295" s="17">
        <f>FishAbundance!DG295</f>
        <v>0</v>
      </c>
      <c r="DH295" s="17">
        <f>FishAbundance!DH295</f>
        <v>0</v>
      </c>
      <c r="DI295" s="17">
        <f>FishAbundance!DI295</f>
        <v>0</v>
      </c>
      <c r="DJ295" s="17">
        <f>FishAbundance!DJ295</f>
        <v>0</v>
      </c>
      <c r="DK295" s="17">
        <f>FishAbundance!DK295</f>
        <v>0</v>
      </c>
      <c r="DL295" s="17">
        <f>FishAbundance!DL295</f>
        <v>0</v>
      </c>
      <c r="DM295" s="17">
        <f>FishAbundance!DM295</f>
        <v>0</v>
      </c>
      <c r="DN295" s="17">
        <f>FishAbundance!DN295</f>
        <v>0</v>
      </c>
      <c r="DO295" s="17">
        <f>FishAbundance!DO295</f>
        <v>0</v>
      </c>
      <c r="DP295" s="17">
        <f>FishAbundance!DP295</f>
        <v>0</v>
      </c>
      <c r="DQ295" s="17">
        <f>FishAbundance!DQ295</f>
        <v>0</v>
      </c>
      <c r="DR295" s="17">
        <f>FishAbundance!DR295</f>
        <v>0</v>
      </c>
      <c r="DS295" s="17">
        <f>FishAbundance!DS295</f>
        <v>2</v>
      </c>
      <c r="DT295" s="17">
        <f>FishAbundance!DT295</f>
        <v>1</v>
      </c>
      <c r="DU295" s="17">
        <f>FishAbundance!DU295</f>
        <v>0</v>
      </c>
      <c r="DV295" s="17">
        <f>FishAbundance!DV295</f>
        <v>2</v>
      </c>
      <c r="DW295" s="17">
        <f>FishAbundance!DW295</f>
        <v>0</v>
      </c>
      <c r="DX295" s="17">
        <f>FishAbundance!DX295</f>
        <v>1</v>
      </c>
      <c r="DY295" s="17">
        <f>FishAbundance!DY295</f>
        <v>0</v>
      </c>
      <c r="DZ295" s="17">
        <f>FishAbundance!DZ295</f>
        <v>0</v>
      </c>
      <c r="EA295" s="17">
        <f>FishAbundance!EA295</f>
        <v>0</v>
      </c>
      <c r="EB295" s="17">
        <f>FishAbundance!EB295</f>
        <v>2</v>
      </c>
      <c r="EC295" s="17">
        <f>FishAbundance!EC295</f>
        <v>2</v>
      </c>
      <c r="ED295" s="17">
        <f>FishAbundance!ED295</f>
        <v>0</v>
      </c>
      <c r="EE295" s="17">
        <f>FishAbundance!EE295</f>
        <v>0</v>
      </c>
      <c r="EF295" s="17">
        <f>FishAbundance!EF295</f>
        <v>0</v>
      </c>
      <c r="EG295" s="17">
        <f>FishAbundance!EG295</f>
        <v>0</v>
      </c>
      <c r="EH295" s="17">
        <f>FishAbundance!EH295</f>
        <v>0</v>
      </c>
      <c r="EI295" s="17">
        <f>FishAbundance!EI295</f>
        <v>0</v>
      </c>
      <c r="EJ295" s="17">
        <f>FishAbundance!EJ295</f>
        <v>0</v>
      </c>
      <c r="EK295" s="17">
        <f>FishAbundance!EK295</f>
        <v>2</v>
      </c>
      <c r="EL295" s="17">
        <f>FishAbundance!EL295</f>
        <v>2</v>
      </c>
      <c r="EM295" s="17">
        <f>FishAbundance!EM295</f>
        <v>2</v>
      </c>
      <c r="EN295" s="17">
        <f>FishAbundance!EN295</f>
        <v>0</v>
      </c>
      <c r="EO295" s="17">
        <f>FishAbundance!EO295</f>
        <v>0</v>
      </c>
      <c r="EP295" s="17">
        <f>FishAbundance!EP295</f>
        <v>0</v>
      </c>
      <c r="EQ295" s="17">
        <f>FishAbundance!EQ295</f>
        <v>0</v>
      </c>
      <c r="ER295" s="17">
        <f>FishAbundance!ER295</f>
        <v>0</v>
      </c>
      <c r="ES295" s="17">
        <f>FishAbundance!ES295</f>
        <v>0</v>
      </c>
      <c r="ET295" s="17">
        <f>FishAbundance!ET295</f>
        <v>0</v>
      </c>
      <c r="EU295" s="17">
        <f>FishAbundance!EU295</f>
        <v>0</v>
      </c>
      <c r="EV295" s="17">
        <f>FishAbundance!EV295</f>
        <v>0</v>
      </c>
      <c r="EW295" s="17">
        <f>FishAbundance!EW295</f>
        <v>0</v>
      </c>
      <c r="EX295" s="17">
        <f>FishAbundance!EX295</f>
        <v>2</v>
      </c>
      <c r="EY295" s="17">
        <f>FishAbundance!EY295</f>
        <v>0</v>
      </c>
      <c r="EZ295" s="17">
        <f>FishAbundance!EZ295</f>
        <v>0</v>
      </c>
      <c r="FA295" s="17">
        <f>FishAbundance!FA295</f>
        <v>0</v>
      </c>
      <c r="FB295" s="17">
        <f>FishAbundance!FB295</f>
        <v>0</v>
      </c>
      <c r="FC295" s="17">
        <f>FishAbundance!FC295</f>
        <v>0</v>
      </c>
      <c r="FE295" s="17">
        <f>VLOOKUP($A295, SiteInfo!$A$2:$R$480, MATCH(FishAbundancePRIMER!FE$1, SiteInfo!$A$1:$R$1,0), 0)</f>
        <v>3</v>
      </c>
      <c r="FF295" s="17">
        <f>VLOOKUP($A295, SiteInfo!$A$2:$R$480, MATCH(FishAbundancePRIMER!FF$1, SiteInfo!$A$1:$R$1,0), 0)</f>
        <v>3</v>
      </c>
      <c r="FG295" s="17">
        <f>VLOOKUP($A295, SiteInfo!$A$2:$R$480, MATCH(FishAbundancePRIMER!FG$1, SiteInfo!$A$1:$R$1,0), 0)</f>
        <v>1990</v>
      </c>
      <c r="FH295" s="17" t="str">
        <f>VLOOKUP($A295, SiteInfo!$A$2:$R$480, MATCH(FishAbundancePRIMER!FH$1, SiteInfo!$A$1:$R$1,0), 0)</f>
        <v>CD</v>
      </c>
      <c r="FI295" s="17">
        <f>VLOOKUP($A295, SiteInfo!$A$2:$R$480, MATCH(FishAbundancePRIMER!FI$1, SiteInfo!$A$1:$R$1,0), 0)</f>
        <v>2</v>
      </c>
      <c r="FJ295" s="17" t="str">
        <f>VLOOKUP($A295, SiteInfo!$A$2:$R$480, MATCH(FishAbundancePRIMER!FJ$1, SiteInfo!$A$1:$R$1,0), 0)</f>
        <v>Port Gore</v>
      </c>
      <c r="FK295" s="17" t="str">
        <f>VLOOKUP($A295, SiteInfo!$A$2:$R$480, MATCH(FishAbundancePRIMER!FK$1, SiteInfo!$A$1:$R$1,0), 0)</f>
        <v>Port Gore</v>
      </c>
      <c r="FL295" s="17" t="str">
        <f>VLOOKUP($A295, SiteInfo!$A$2:$R$480, MATCH(FishAbundancePRIMER!FL$1, SiteInfo!$A$1:$R$1,0), 0)</f>
        <v>OMS</v>
      </c>
      <c r="FM295" s="17" t="str">
        <f>VLOOKUP($A295, SiteInfo!$A$2:$R$480, MATCH(FishAbundancePRIMER!FM$1, SiteInfo!$A$1:$R$1,0), 0)</f>
        <v>Outer Marlborough Sounds</v>
      </c>
      <c r="FN295" s="17" t="str">
        <f>VLOOKUP($A295, SiteInfo!$A$2:$R$480, MATCH(FishAbundancePRIMER!FN$1, SiteInfo!$A$1:$R$1,0), 0)</f>
        <v>Pg</v>
      </c>
      <c r="FO295" s="17" t="str">
        <f>VLOOKUP($A295, SiteInfo!$A$2:$R$480, MATCH(FishAbundancePRIMER!FO$1, SiteInfo!$A$1:$R$1,0), 0)</f>
        <v>NESI</v>
      </c>
    </row>
    <row r="296" spans="1:171" x14ac:dyDescent="0.25">
      <c r="A296" s="11" t="str">
        <f>FishAbundance!A296</f>
        <v>Pg3</v>
      </c>
      <c r="B296" s="17">
        <f>FishAbundance!B296</f>
        <v>0</v>
      </c>
      <c r="C296" s="17">
        <f>FishAbundance!C296</f>
        <v>0</v>
      </c>
      <c r="D296" s="17">
        <f>FishAbundance!D296</f>
        <v>0</v>
      </c>
      <c r="E296" s="17">
        <f>FishAbundance!E296</f>
        <v>0</v>
      </c>
      <c r="F296" s="17">
        <f>FishAbundance!F296</f>
        <v>0</v>
      </c>
      <c r="G296" s="17">
        <f>FishAbundance!G296</f>
        <v>0</v>
      </c>
      <c r="H296" s="17">
        <f>FishAbundance!H296</f>
        <v>0</v>
      </c>
      <c r="I296" s="17">
        <f>FishAbundance!I296</f>
        <v>0</v>
      </c>
      <c r="J296" s="17">
        <f>FishAbundance!J296</f>
        <v>0</v>
      </c>
      <c r="K296" s="17">
        <f>FishAbundance!K296</f>
        <v>0</v>
      </c>
      <c r="L296" s="17">
        <f>FishAbundance!L296</f>
        <v>0</v>
      </c>
      <c r="M296" s="17">
        <f>FishAbundance!M296</f>
        <v>0</v>
      </c>
      <c r="N296" s="17">
        <f>FishAbundance!N296</f>
        <v>0</v>
      </c>
      <c r="O296" s="17">
        <f>FishAbundance!O296</f>
        <v>0</v>
      </c>
      <c r="P296" s="17">
        <f>FishAbundance!P296</f>
        <v>0</v>
      </c>
      <c r="Q296" s="17">
        <f>FishAbundance!Q296</f>
        <v>1</v>
      </c>
      <c r="R296" s="17">
        <f>FishAbundance!R296</f>
        <v>0</v>
      </c>
      <c r="S296" s="17">
        <f>FishAbundance!S296</f>
        <v>0</v>
      </c>
      <c r="T296" s="17">
        <f>FishAbundance!T296</f>
        <v>0</v>
      </c>
      <c r="U296" s="17">
        <f>FishAbundance!U296</f>
        <v>0</v>
      </c>
      <c r="V296" s="17">
        <f>FishAbundance!V296</f>
        <v>2</v>
      </c>
      <c r="W296" s="17">
        <f>FishAbundance!W296</f>
        <v>1</v>
      </c>
      <c r="X296" s="17">
        <f>FishAbundance!X296</f>
        <v>0</v>
      </c>
      <c r="Y296" s="17">
        <f>FishAbundance!Y296</f>
        <v>0</v>
      </c>
      <c r="Z296" s="17">
        <f>FishAbundance!Z296</f>
        <v>0</v>
      </c>
      <c r="AA296" s="17">
        <f>FishAbundance!AA296</f>
        <v>0</v>
      </c>
      <c r="AB296" s="17">
        <f>FishAbundance!AB296</f>
        <v>0</v>
      </c>
      <c r="AC296" s="17">
        <f>FishAbundance!AC296</f>
        <v>0</v>
      </c>
      <c r="AD296" s="17">
        <f>FishAbundance!AD296</f>
        <v>0</v>
      </c>
      <c r="AE296" s="17">
        <f>FishAbundance!AE296</f>
        <v>0</v>
      </c>
      <c r="AF296" s="17">
        <f>FishAbundance!AF296</f>
        <v>0</v>
      </c>
      <c r="AG296" s="17">
        <f>FishAbundance!AG296</f>
        <v>0</v>
      </c>
      <c r="AH296" s="17">
        <f>FishAbundance!AH296</f>
        <v>1</v>
      </c>
      <c r="AI296" s="17">
        <f>FishAbundance!AI296</f>
        <v>0</v>
      </c>
      <c r="AJ296" s="17">
        <f>FishAbundance!AJ296</f>
        <v>0</v>
      </c>
      <c r="AK296" s="17">
        <f>FishAbundance!AK296</f>
        <v>0</v>
      </c>
      <c r="AL296" s="17">
        <f>FishAbundance!AL296</f>
        <v>0</v>
      </c>
      <c r="AM296" s="17">
        <f>FishAbundance!AM296</f>
        <v>0</v>
      </c>
      <c r="AN296" s="17">
        <f>FishAbundance!AN296</f>
        <v>0</v>
      </c>
      <c r="AO296" s="17">
        <f>FishAbundance!AO296</f>
        <v>0</v>
      </c>
      <c r="AP296" s="17">
        <f>FishAbundance!AP296</f>
        <v>0</v>
      </c>
      <c r="AQ296" s="17">
        <f>FishAbundance!AQ296</f>
        <v>0</v>
      </c>
      <c r="AR296" s="17">
        <f>FishAbundance!AR296</f>
        <v>0</v>
      </c>
      <c r="AS296" s="17">
        <f>FishAbundance!AS296</f>
        <v>0</v>
      </c>
      <c r="AT296" s="17">
        <f>FishAbundance!AT296</f>
        <v>0</v>
      </c>
      <c r="AU296" s="17">
        <f>FishAbundance!AU296</f>
        <v>0</v>
      </c>
      <c r="AV296" s="17">
        <f>FishAbundance!AV296</f>
        <v>0</v>
      </c>
      <c r="AW296" s="17">
        <f>FishAbundance!AW296</f>
        <v>0</v>
      </c>
      <c r="AX296" s="17">
        <f>FishAbundance!AX296</f>
        <v>0</v>
      </c>
      <c r="AY296" s="17">
        <f>FishAbundance!AY296</f>
        <v>0</v>
      </c>
      <c r="AZ296" s="17">
        <f>FishAbundance!AZ296</f>
        <v>0</v>
      </c>
      <c r="BA296" s="17">
        <f>FishAbundance!BA296</f>
        <v>0</v>
      </c>
      <c r="BB296" s="17">
        <f>FishAbundance!BB296</f>
        <v>0</v>
      </c>
      <c r="BC296" s="17">
        <f>FishAbundance!BC296</f>
        <v>0</v>
      </c>
      <c r="BD296" s="17">
        <f>FishAbundance!BD296</f>
        <v>0</v>
      </c>
      <c r="BE296" s="17">
        <f>FishAbundance!BE296</f>
        <v>0</v>
      </c>
      <c r="BF296" s="17">
        <f>FishAbundance!BF296</f>
        <v>0</v>
      </c>
      <c r="BG296" s="17">
        <f>FishAbundance!BG296</f>
        <v>0</v>
      </c>
      <c r="BH296" s="17">
        <f>FishAbundance!BH296</f>
        <v>0</v>
      </c>
      <c r="BI296" s="17">
        <f>FishAbundance!BI296</f>
        <v>0</v>
      </c>
      <c r="BJ296" s="17">
        <f>FishAbundance!BJ296</f>
        <v>0</v>
      </c>
      <c r="BK296" s="17">
        <f>FishAbundance!BK296</f>
        <v>0</v>
      </c>
      <c r="BL296" s="17">
        <f>FishAbundance!BL296</f>
        <v>0</v>
      </c>
      <c r="BM296" s="17">
        <f>FishAbundance!BM296</f>
        <v>0</v>
      </c>
      <c r="BN296" s="17">
        <f>FishAbundance!BN296</f>
        <v>0</v>
      </c>
      <c r="BO296" s="17">
        <f>FishAbundance!BO296</f>
        <v>0</v>
      </c>
      <c r="BP296" s="17">
        <f>FishAbundance!BP296</f>
        <v>0</v>
      </c>
      <c r="BQ296" s="17">
        <f>FishAbundance!BQ296</f>
        <v>0</v>
      </c>
      <c r="BR296" s="17">
        <f>FishAbundance!BR296</f>
        <v>0</v>
      </c>
      <c r="BS296" s="17">
        <f>FishAbundance!BS296</f>
        <v>0</v>
      </c>
      <c r="BT296" s="17">
        <f>FishAbundance!BT296</f>
        <v>0</v>
      </c>
      <c r="BU296" s="17">
        <f>FishAbundance!BU296</f>
        <v>0</v>
      </c>
      <c r="BV296" s="17">
        <f>FishAbundance!BV296</f>
        <v>0</v>
      </c>
      <c r="BW296" s="17">
        <f>FishAbundance!BW296</f>
        <v>0</v>
      </c>
      <c r="BX296" s="17">
        <f>FishAbundance!BX296</f>
        <v>0</v>
      </c>
      <c r="BY296" s="17">
        <f>FishAbundance!BY296</f>
        <v>0</v>
      </c>
      <c r="BZ296" s="17">
        <f>FishAbundance!BZ296</f>
        <v>0</v>
      </c>
      <c r="CA296" s="17">
        <f>FishAbundance!CA296</f>
        <v>0</v>
      </c>
      <c r="CB296" s="17">
        <f>FishAbundance!CB296</f>
        <v>0</v>
      </c>
      <c r="CC296" s="17">
        <f>FishAbundance!CC296</f>
        <v>0</v>
      </c>
      <c r="CD296" s="17">
        <f>FishAbundance!CD296</f>
        <v>0</v>
      </c>
      <c r="CE296" s="17">
        <f>FishAbundance!CE296</f>
        <v>0</v>
      </c>
      <c r="CF296" s="17">
        <f>FishAbundance!CF296</f>
        <v>0</v>
      </c>
      <c r="CG296" s="17">
        <f>FishAbundance!CG296</f>
        <v>0</v>
      </c>
      <c r="CH296" s="17">
        <f>FishAbundance!CH296</f>
        <v>0</v>
      </c>
      <c r="CI296" s="17">
        <f>FishAbundance!CI296</f>
        <v>0</v>
      </c>
      <c r="CJ296" s="17">
        <f>FishAbundance!CJ296</f>
        <v>0</v>
      </c>
      <c r="CK296" s="17">
        <f>FishAbundance!CK296</f>
        <v>0</v>
      </c>
      <c r="CL296" s="17">
        <f>FishAbundance!CL296</f>
        <v>0</v>
      </c>
      <c r="CM296" s="17">
        <f>FishAbundance!CM296</f>
        <v>0</v>
      </c>
      <c r="CN296" s="17">
        <f>FishAbundance!CN296</f>
        <v>0</v>
      </c>
      <c r="CO296" s="17">
        <f>FishAbundance!CO296</f>
        <v>0</v>
      </c>
      <c r="CP296" s="17">
        <f>FishAbundance!CP296</f>
        <v>0</v>
      </c>
      <c r="CQ296" s="17">
        <f>FishAbundance!CQ296</f>
        <v>0</v>
      </c>
      <c r="CR296" s="17">
        <f>FishAbundance!CR296</f>
        <v>0</v>
      </c>
      <c r="CS296" s="17">
        <f>FishAbundance!CS296</f>
        <v>1</v>
      </c>
      <c r="CT296" s="17">
        <f>FishAbundance!CT296</f>
        <v>0</v>
      </c>
      <c r="CU296" s="17">
        <f>FishAbundance!CU296</f>
        <v>0</v>
      </c>
      <c r="CV296" s="17">
        <f>FishAbundance!CV296</f>
        <v>1</v>
      </c>
      <c r="CW296" s="17">
        <f>FishAbundance!CW296</f>
        <v>0</v>
      </c>
      <c r="CX296" s="17">
        <f>FishAbundance!CX296</f>
        <v>0</v>
      </c>
      <c r="CY296" s="17">
        <f>FishAbundance!CY296</f>
        <v>0</v>
      </c>
      <c r="CZ296" s="17">
        <f>FishAbundance!CZ296</f>
        <v>0</v>
      </c>
      <c r="DA296" s="17">
        <f>FishAbundance!DA296</f>
        <v>3</v>
      </c>
      <c r="DB296" s="17">
        <f>FishAbundance!DB296</f>
        <v>0</v>
      </c>
      <c r="DC296" s="17">
        <f>FishAbundance!DC296</f>
        <v>2</v>
      </c>
      <c r="DD296" s="17">
        <f>FishAbundance!DD296</f>
        <v>0</v>
      </c>
      <c r="DE296" s="17">
        <f>FishAbundance!DE296</f>
        <v>0</v>
      </c>
      <c r="DF296" s="17">
        <f>FishAbundance!DF296</f>
        <v>1</v>
      </c>
      <c r="DG296" s="17">
        <f>FishAbundance!DG296</f>
        <v>0</v>
      </c>
      <c r="DH296" s="17">
        <f>FishAbundance!DH296</f>
        <v>0</v>
      </c>
      <c r="DI296" s="17">
        <f>FishAbundance!DI296</f>
        <v>0</v>
      </c>
      <c r="DJ296" s="17">
        <f>FishAbundance!DJ296</f>
        <v>0</v>
      </c>
      <c r="DK296" s="17">
        <f>FishAbundance!DK296</f>
        <v>0</v>
      </c>
      <c r="DL296" s="17">
        <f>FishAbundance!DL296</f>
        <v>0</v>
      </c>
      <c r="DM296" s="17">
        <f>FishAbundance!DM296</f>
        <v>0</v>
      </c>
      <c r="DN296" s="17">
        <f>FishAbundance!DN296</f>
        <v>0</v>
      </c>
      <c r="DO296" s="17">
        <f>FishAbundance!DO296</f>
        <v>0</v>
      </c>
      <c r="DP296" s="17">
        <f>FishAbundance!DP296</f>
        <v>0</v>
      </c>
      <c r="DQ296" s="17">
        <f>FishAbundance!DQ296</f>
        <v>0</v>
      </c>
      <c r="DR296" s="17">
        <f>FishAbundance!DR296</f>
        <v>0</v>
      </c>
      <c r="DS296" s="17">
        <f>FishAbundance!DS296</f>
        <v>2</v>
      </c>
      <c r="DT296" s="17">
        <f>FishAbundance!DT296</f>
        <v>0</v>
      </c>
      <c r="DU296" s="17">
        <f>FishAbundance!DU296</f>
        <v>0</v>
      </c>
      <c r="DV296" s="17">
        <f>FishAbundance!DV296</f>
        <v>3</v>
      </c>
      <c r="DW296" s="17">
        <f>FishAbundance!DW296</f>
        <v>0</v>
      </c>
      <c r="DX296" s="17">
        <f>FishAbundance!DX296</f>
        <v>0</v>
      </c>
      <c r="DY296" s="17">
        <f>FishAbundance!DY296</f>
        <v>0</v>
      </c>
      <c r="DZ296" s="17">
        <f>FishAbundance!DZ296</f>
        <v>0</v>
      </c>
      <c r="EA296" s="17">
        <f>FishAbundance!EA296</f>
        <v>2</v>
      </c>
      <c r="EB296" s="17">
        <f>FishAbundance!EB296</f>
        <v>2</v>
      </c>
      <c r="EC296" s="17">
        <f>FishAbundance!EC296</f>
        <v>2</v>
      </c>
      <c r="ED296" s="17">
        <f>FishAbundance!ED296</f>
        <v>0</v>
      </c>
      <c r="EE296" s="17">
        <f>FishAbundance!EE296</f>
        <v>0</v>
      </c>
      <c r="EF296" s="17">
        <f>FishAbundance!EF296</f>
        <v>0</v>
      </c>
      <c r="EG296" s="17">
        <f>FishAbundance!EG296</f>
        <v>0</v>
      </c>
      <c r="EH296" s="17">
        <f>FishAbundance!EH296</f>
        <v>0</v>
      </c>
      <c r="EI296" s="17">
        <f>FishAbundance!EI296</f>
        <v>0</v>
      </c>
      <c r="EJ296" s="17">
        <f>FishAbundance!EJ296</f>
        <v>2</v>
      </c>
      <c r="EK296" s="17">
        <f>FishAbundance!EK296</f>
        <v>1</v>
      </c>
      <c r="EL296" s="17">
        <f>FishAbundance!EL296</f>
        <v>0</v>
      </c>
      <c r="EM296" s="17">
        <f>FishAbundance!EM296</f>
        <v>2</v>
      </c>
      <c r="EN296" s="17">
        <f>FishAbundance!EN296</f>
        <v>2</v>
      </c>
      <c r="EO296" s="17">
        <f>FishAbundance!EO296</f>
        <v>2</v>
      </c>
      <c r="EP296" s="17">
        <f>FishAbundance!EP296</f>
        <v>0</v>
      </c>
      <c r="EQ296" s="17">
        <f>FishAbundance!EQ296</f>
        <v>0</v>
      </c>
      <c r="ER296" s="17">
        <f>FishAbundance!ER296</f>
        <v>0</v>
      </c>
      <c r="ES296" s="17">
        <f>FishAbundance!ES296</f>
        <v>0</v>
      </c>
      <c r="ET296" s="17">
        <f>FishAbundance!ET296</f>
        <v>0</v>
      </c>
      <c r="EU296" s="17">
        <f>FishAbundance!EU296</f>
        <v>0</v>
      </c>
      <c r="EV296" s="17">
        <f>FishAbundance!EV296</f>
        <v>0</v>
      </c>
      <c r="EW296" s="17">
        <f>FishAbundance!EW296</f>
        <v>0</v>
      </c>
      <c r="EX296" s="17">
        <f>FishAbundance!EX296</f>
        <v>0</v>
      </c>
      <c r="EY296" s="17">
        <f>FishAbundance!EY296</f>
        <v>0</v>
      </c>
      <c r="EZ296" s="17">
        <f>FishAbundance!EZ296</f>
        <v>0</v>
      </c>
      <c r="FA296" s="17">
        <f>FishAbundance!FA296</f>
        <v>0</v>
      </c>
      <c r="FB296" s="17">
        <f>FishAbundance!FB296</f>
        <v>0</v>
      </c>
      <c r="FC296" s="17">
        <f>FishAbundance!FC296</f>
        <v>0</v>
      </c>
      <c r="FE296" s="17">
        <f>VLOOKUP($A296, SiteInfo!$A$2:$R$480, MATCH(FishAbundancePRIMER!FE$1, SiteInfo!$A$1:$R$1,0), 0)</f>
        <v>25</v>
      </c>
      <c r="FF296" s="17">
        <f>VLOOKUP($A296, SiteInfo!$A$2:$R$480, MATCH(FishAbundancePRIMER!FF$1, SiteInfo!$A$1:$R$1,0), 0)</f>
        <v>1</v>
      </c>
      <c r="FG296" s="17">
        <f>VLOOKUP($A296, SiteInfo!$A$2:$R$480, MATCH(FishAbundancePRIMER!FG$1, SiteInfo!$A$1:$R$1,0), 0)</f>
        <v>1990</v>
      </c>
      <c r="FH296" s="17" t="str">
        <f>VLOOKUP($A296, SiteInfo!$A$2:$R$480, MATCH(FishAbundancePRIMER!FH$1, SiteInfo!$A$1:$R$1,0), 0)</f>
        <v>CD</v>
      </c>
      <c r="FI296" s="17">
        <f>VLOOKUP($A296, SiteInfo!$A$2:$R$480, MATCH(FishAbundancePRIMER!FI$1, SiteInfo!$A$1:$R$1,0), 0)</f>
        <v>3</v>
      </c>
      <c r="FJ296" s="17" t="str">
        <f>VLOOKUP($A296, SiteInfo!$A$2:$R$480, MATCH(FishAbundancePRIMER!FJ$1, SiteInfo!$A$1:$R$1,0), 0)</f>
        <v>Port Gore</v>
      </c>
      <c r="FK296" s="17" t="str">
        <f>VLOOKUP($A296, SiteInfo!$A$2:$R$480, MATCH(FishAbundancePRIMER!FK$1, SiteInfo!$A$1:$R$1,0), 0)</f>
        <v>Port Gore</v>
      </c>
      <c r="FL296" s="17" t="str">
        <f>VLOOKUP($A296, SiteInfo!$A$2:$R$480, MATCH(FishAbundancePRIMER!FL$1, SiteInfo!$A$1:$R$1,0), 0)</f>
        <v>OMS</v>
      </c>
      <c r="FM296" s="17" t="str">
        <f>VLOOKUP($A296, SiteInfo!$A$2:$R$480, MATCH(FishAbundancePRIMER!FM$1, SiteInfo!$A$1:$R$1,0), 0)</f>
        <v>Outer Marlborough Sounds</v>
      </c>
      <c r="FN296" s="17" t="str">
        <f>VLOOKUP($A296, SiteInfo!$A$2:$R$480, MATCH(FishAbundancePRIMER!FN$1, SiteInfo!$A$1:$R$1,0), 0)</f>
        <v>Pg</v>
      </c>
      <c r="FO296" s="17" t="str">
        <f>VLOOKUP($A296, SiteInfo!$A$2:$R$480, MATCH(FishAbundancePRIMER!FO$1, SiteInfo!$A$1:$R$1,0), 0)</f>
        <v>NESI</v>
      </c>
    </row>
    <row r="297" spans="1:171" x14ac:dyDescent="0.25">
      <c r="A297" s="11" t="str">
        <f>FishAbundance!A297</f>
        <v>Pg6</v>
      </c>
      <c r="B297" s="17">
        <f>FishAbundance!B297</f>
        <v>0</v>
      </c>
      <c r="C297" s="17">
        <f>FishAbundance!C297</f>
        <v>0</v>
      </c>
      <c r="D297" s="17">
        <f>FishAbundance!D297</f>
        <v>0</v>
      </c>
      <c r="E297" s="17">
        <f>FishAbundance!E297</f>
        <v>0</v>
      </c>
      <c r="F297" s="17">
        <f>FishAbundance!F297</f>
        <v>0</v>
      </c>
      <c r="G297" s="17">
        <f>FishAbundance!G297</f>
        <v>0</v>
      </c>
      <c r="H297" s="17">
        <f>FishAbundance!H297</f>
        <v>0</v>
      </c>
      <c r="I297" s="17">
        <f>FishAbundance!I297</f>
        <v>0</v>
      </c>
      <c r="J297" s="17">
        <f>FishAbundance!J297</f>
        <v>0</v>
      </c>
      <c r="K297" s="17">
        <f>FishAbundance!K297</f>
        <v>0</v>
      </c>
      <c r="L297" s="17">
        <f>FishAbundance!L297</f>
        <v>0</v>
      </c>
      <c r="M297" s="17">
        <f>FishAbundance!M297</f>
        <v>0</v>
      </c>
      <c r="N297" s="17">
        <f>FishAbundance!N297</f>
        <v>0</v>
      </c>
      <c r="O297" s="17">
        <f>FishAbundance!O297</f>
        <v>0</v>
      </c>
      <c r="P297" s="17">
        <f>FishAbundance!P297</f>
        <v>0</v>
      </c>
      <c r="Q297" s="17">
        <f>FishAbundance!Q297</f>
        <v>0</v>
      </c>
      <c r="R297" s="17">
        <f>FishAbundance!R297</f>
        <v>0</v>
      </c>
      <c r="S297" s="17">
        <f>FishAbundance!S297</f>
        <v>0</v>
      </c>
      <c r="T297" s="17">
        <f>FishAbundance!T297</f>
        <v>0</v>
      </c>
      <c r="U297" s="17">
        <f>FishAbundance!U297</f>
        <v>0</v>
      </c>
      <c r="V297" s="17">
        <f>FishAbundance!V297</f>
        <v>2</v>
      </c>
      <c r="W297" s="17">
        <f>FishAbundance!W297</f>
        <v>0</v>
      </c>
      <c r="X297" s="17">
        <f>FishAbundance!X297</f>
        <v>0</v>
      </c>
      <c r="Y297" s="17">
        <f>FishAbundance!Y297</f>
        <v>0</v>
      </c>
      <c r="Z297" s="17">
        <f>FishAbundance!Z297</f>
        <v>0</v>
      </c>
      <c r="AA297" s="17">
        <f>FishAbundance!AA297</f>
        <v>2</v>
      </c>
      <c r="AB297" s="17">
        <f>FishAbundance!AB297</f>
        <v>0</v>
      </c>
      <c r="AC297" s="17">
        <f>FishAbundance!AC297</f>
        <v>0</v>
      </c>
      <c r="AD297" s="17">
        <f>FishAbundance!AD297</f>
        <v>0</v>
      </c>
      <c r="AE297" s="17">
        <f>FishAbundance!AE297</f>
        <v>0</v>
      </c>
      <c r="AF297" s="17">
        <f>FishAbundance!AF297</f>
        <v>0</v>
      </c>
      <c r="AG297" s="17">
        <f>FishAbundance!AG297</f>
        <v>0</v>
      </c>
      <c r="AH297" s="17">
        <f>FishAbundance!AH297</f>
        <v>0</v>
      </c>
      <c r="AI297" s="17">
        <f>FishAbundance!AI297</f>
        <v>0</v>
      </c>
      <c r="AJ297" s="17">
        <f>FishAbundance!AJ297</f>
        <v>0</v>
      </c>
      <c r="AK297" s="17">
        <f>FishAbundance!AK297</f>
        <v>0</v>
      </c>
      <c r="AL297" s="17">
        <f>FishAbundance!AL297</f>
        <v>0</v>
      </c>
      <c r="AM297" s="17">
        <f>FishAbundance!AM297</f>
        <v>0</v>
      </c>
      <c r="AN297" s="17">
        <f>FishAbundance!AN297</f>
        <v>0</v>
      </c>
      <c r="AO297" s="17">
        <f>FishAbundance!AO297</f>
        <v>0</v>
      </c>
      <c r="AP297" s="17">
        <f>FishAbundance!AP297</f>
        <v>0</v>
      </c>
      <c r="AQ297" s="17">
        <f>FishAbundance!AQ297</f>
        <v>0</v>
      </c>
      <c r="AR297" s="17">
        <f>FishAbundance!AR297</f>
        <v>0</v>
      </c>
      <c r="AS297" s="17">
        <f>FishAbundance!AS297</f>
        <v>1</v>
      </c>
      <c r="AT297" s="17">
        <f>FishAbundance!AT297</f>
        <v>0</v>
      </c>
      <c r="AU297" s="17">
        <f>FishAbundance!AU297</f>
        <v>0</v>
      </c>
      <c r="AV297" s="17">
        <f>FishAbundance!AV297</f>
        <v>0</v>
      </c>
      <c r="AW297" s="17">
        <f>FishAbundance!AW297</f>
        <v>0</v>
      </c>
      <c r="AX297" s="17">
        <f>FishAbundance!AX297</f>
        <v>0</v>
      </c>
      <c r="AY297" s="17">
        <f>FishAbundance!AY297</f>
        <v>0</v>
      </c>
      <c r="AZ297" s="17">
        <f>FishAbundance!AZ297</f>
        <v>0</v>
      </c>
      <c r="BA297" s="17">
        <f>FishAbundance!BA297</f>
        <v>0</v>
      </c>
      <c r="BB297" s="17">
        <f>FishAbundance!BB297</f>
        <v>0</v>
      </c>
      <c r="BC297" s="17">
        <f>FishAbundance!BC297</f>
        <v>0</v>
      </c>
      <c r="BD297" s="17">
        <f>FishAbundance!BD297</f>
        <v>0</v>
      </c>
      <c r="BE297" s="17">
        <f>FishAbundance!BE297</f>
        <v>0</v>
      </c>
      <c r="BF297" s="17">
        <f>FishAbundance!BF297</f>
        <v>0</v>
      </c>
      <c r="BG297" s="17">
        <f>FishAbundance!BG297</f>
        <v>0</v>
      </c>
      <c r="BH297" s="17">
        <f>FishAbundance!BH297</f>
        <v>0</v>
      </c>
      <c r="BI297" s="17">
        <f>FishAbundance!BI297</f>
        <v>0</v>
      </c>
      <c r="BJ297" s="17">
        <f>FishAbundance!BJ297</f>
        <v>0</v>
      </c>
      <c r="BK297" s="17">
        <f>FishAbundance!BK297</f>
        <v>0</v>
      </c>
      <c r="BL297" s="17">
        <f>FishAbundance!BL297</f>
        <v>0</v>
      </c>
      <c r="BM297" s="17">
        <f>FishAbundance!BM297</f>
        <v>0</v>
      </c>
      <c r="BN297" s="17">
        <f>FishAbundance!BN297</f>
        <v>0</v>
      </c>
      <c r="BO297" s="17">
        <f>FishAbundance!BO297</f>
        <v>0</v>
      </c>
      <c r="BP297" s="17">
        <f>FishAbundance!BP297</f>
        <v>0</v>
      </c>
      <c r="BQ297" s="17">
        <f>FishAbundance!BQ297</f>
        <v>0</v>
      </c>
      <c r="BR297" s="17">
        <f>FishAbundance!BR297</f>
        <v>0</v>
      </c>
      <c r="BS297" s="17">
        <f>FishAbundance!BS297</f>
        <v>0</v>
      </c>
      <c r="BT297" s="17">
        <f>FishAbundance!BT297</f>
        <v>0</v>
      </c>
      <c r="BU297" s="17">
        <f>FishAbundance!BU297</f>
        <v>0</v>
      </c>
      <c r="BV297" s="17">
        <f>FishAbundance!BV297</f>
        <v>0</v>
      </c>
      <c r="BW297" s="17">
        <f>FishAbundance!BW297</f>
        <v>0</v>
      </c>
      <c r="BX297" s="17">
        <f>FishAbundance!BX297</f>
        <v>0</v>
      </c>
      <c r="BY297" s="17">
        <f>FishAbundance!BY297</f>
        <v>0</v>
      </c>
      <c r="BZ297" s="17">
        <f>FishAbundance!BZ297</f>
        <v>0</v>
      </c>
      <c r="CA297" s="17">
        <f>FishAbundance!CA297</f>
        <v>0</v>
      </c>
      <c r="CB297" s="17">
        <f>FishAbundance!CB297</f>
        <v>0</v>
      </c>
      <c r="CC297" s="17">
        <f>FishAbundance!CC297</f>
        <v>0</v>
      </c>
      <c r="CD297" s="17">
        <f>FishAbundance!CD297</f>
        <v>0</v>
      </c>
      <c r="CE297" s="17">
        <f>FishAbundance!CE297</f>
        <v>0</v>
      </c>
      <c r="CF297" s="17">
        <f>FishAbundance!CF297</f>
        <v>0</v>
      </c>
      <c r="CG297" s="17">
        <f>FishAbundance!CG297</f>
        <v>0</v>
      </c>
      <c r="CH297" s="17">
        <f>FishAbundance!CH297</f>
        <v>0</v>
      </c>
      <c r="CI297" s="17">
        <f>FishAbundance!CI297</f>
        <v>0</v>
      </c>
      <c r="CJ297" s="17">
        <f>FishAbundance!CJ297</f>
        <v>0</v>
      </c>
      <c r="CK297" s="17">
        <f>FishAbundance!CK297</f>
        <v>0</v>
      </c>
      <c r="CL297" s="17">
        <f>FishAbundance!CL297</f>
        <v>0</v>
      </c>
      <c r="CM297" s="17">
        <f>FishAbundance!CM297</f>
        <v>0</v>
      </c>
      <c r="CN297" s="17">
        <f>FishAbundance!CN297</f>
        <v>0</v>
      </c>
      <c r="CO297" s="17">
        <f>FishAbundance!CO297</f>
        <v>0</v>
      </c>
      <c r="CP297" s="17">
        <f>FishAbundance!CP297</f>
        <v>0</v>
      </c>
      <c r="CQ297" s="17">
        <f>FishAbundance!CQ297</f>
        <v>0</v>
      </c>
      <c r="CR297" s="17">
        <f>FishAbundance!CR297</f>
        <v>0</v>
      </c>
      <c r="CS297" s="17">
        <f>FishAbundance!CS297</f>
        <v>0</v>
      </c>
      <c r="CT297" s="17">
        <f>FishAbundance!CT297</f>
        <v>0</v>
      </c>
      <c r="CU297" s="17">
        <f>FishAbundance!CU297</f>
        <v>1</v>
      </c>
      <c r="CV297" s="17">
        <f>FishAbundance!CV297</f>
        <v>0</v>
      </c>
      <c r="CW297" s="17">
        <f>FishAbundance!CW297</f>
        <v>0</v>
      </c>
      <c r="CX297" s="17">
        <f>FishAbundance!CX297</f>
        <v>0</v>
      </c>
      <c r="CY297" s="17">
        <f>FishAbundance!CY297</f>
        <v>0</v>
      </c>
      <c r="CZ297" s="17">
        <f>FishAbundance!CZ297</f>
        <v>0</v>
      </c>
      <c r="DA297" s="17">
        <f>FishAbundance!DA297</f>
        <v>3</v>
      </c>
      <c r="DB297" s="17">
        <f>FishAbundance!DB297</f>
        <v>0</v>
      </c>
      <c r="DC297" s="17">
        <f>FishAbundance!DC297</f>
        <v>2</v>
      </c>
      <c r="DD297" s="17">
        <f>FishAbundance!DD297</f>
        <v>0</v>
      </c>
      <c r="DE297" s="17">
        <f>FishAbundance!DE297</f>
        <v>0</v>
      </c>
      <c r="DF297" s="17">
        <f>FishAbundance!DF297</f>
        <v>2</v>
      </c>
      <c r="DG297" s="17">
        <f>FishAbundance!DG297</f>
        <v>0</v>
      </c>
      <c r="DH297" s="17">
        <f>FishAbundance!DH297</f>
        <v>0</v>
      </c>
      <c r="DI297" s="17">
        <f>FishAbundance!DI297</f>
        <v>0</v>
      </c>
      <c r="DJ297" s="17">
        <f>FishAbundance!DJ297</f>
        <v>0</v>
      </c>
      <c r="DK297" s="17">
        <f>FishAbundance!DK297</f>
        <v>0</v>
      </c>
      <c r="DL297" s="17">
        <f>FishAbundance!DL297</f>
        <v>0</v>
      </c>
      <c r="DM297" s="17">
        <f>FishAbundance!DM297</f>
        <v>0</v>
      </c>
      <c r="DN297" s="17">
        <f>FishAbundance!DN297</f>
        <v>0</v>
      </c>
      <c r="DO297" s="17">
        <f>FishAbundance!DO297</f>
        <v>0</v>
      </c>
      <c r="DP297" s="17">
        <f>FishAbundance!DP297</f>
        <v>0</v>
      </c>
      <c r="DQ297" s="17">
        <f>FishAbundance!DQ297</f>
        <v>0</v>
      </c>
      <c r="DR297" s="17">
        <f>FishAbundance!DR297</f>
        <v>0</v>
      </c>
      <c r="DS297" s="17">
        <f>FishAbundance!DS297</f>
        <v>0</v>
      </c>
      <c r="DT297" s="17">
        <f>FishAbundance!DT297</f>
        <v>0</v>
      </c>
      <c r="DU297" s="17">
        <f>FishAbundance!DU297</f>
        <v>0</v>
      </c>
      <c r="DV297" s="17">
        <f>FishAbundance!DV297</f>
        <v>2</v>
      </c>
      <c r="DW297" s="17">
        <f>FishAbundance!DW297</f>
        <v>0</v>
      </c>
      <c r="DX297" s="17">
        <f>FishAbundance!DX297</f>
        <v>0</v>
      </c>
      <c r="DY297" s="17">
        <f>FishAbundance!DY297</f>
        <v>0</v>
      </c>
      <c r="DZ297" s="17">
        <f>FishAbundance!DZ297</f>
        <v>0</v>
      </c>
      <c r="EA297" s="17">
        <f>FishAbundance!EA297</f>
        <v>2</v>
      </c>
      <c r="EB297" s="17">
        <f>FishAbundance!EB297</f>
        <v>2</v>
      </c>
      <c r="EC297" s="17">
        <f>FishAbundance!EC297</f>
        <v>2</v>
      </c>
      <c r="ED297" s="17">
        <f>FishAbundance!ED297</f>
        <v>0</v>
      </c>
      <c r="EE297" s="17">
        <f>FishAbundance!EE297</f>
        <v>0</v>
      </c>
      <c r="EF297" s="17">
        <f>FishAbundance!EF297</f>
        <v>0</v>
      </c>
      <c r="EG297" s="17">
        <f>FishAbundance!EG297</f>
        <v>0</v>
      </c>
      <c r="EH297" s="17">
        <f>FishAbundance!EH297</f>
        <v>0</v>
      </c>
      <c r="EI297" s="17">
        <f>FishAbundance!EI297</f>
        <v>0</v>
      </c>
      <c r="EJ297" s="17">
        <f>FishAbundance!EJ297</f>
        <v>0</v>
      </c>
      <c r="EK297" s="17">
        <f>FishAbundance!EK297</f>
        <v>2</v>
      </c>
      <c r="EL297" s="17">
        <f>FishAbundance!EL297</f>
        <v>0</v>
      </c>
      <c r="EM297" s="17">
        <f>FishAbundance!EM297</f>
        <v>2</v>
      </c>
      <c r="EN297" s="17">
        <f>FishAbundance!EN297</f>
        <v>2</v>
      </c>
      <c r="EO297" s="17">
        <f>FishAbundance!EO297</f>
        <v>2</v>
      </c>
      <c r="EP297" s="17">
        <f>FishAbundance!EP297</f>
        <v>0</v>
      </c>
      <c r="EQ297" s="17">
        <f>FishAbundance!EQ297</f>
        <v>0</v>
      </c>
      <c r="ER297" s="17">
        <f>FishAbundance!ER297</f>
        <v>0</v>
      </c>
      <c r="ES297" s="17">
        <f>FishAbundance!ES297</f>
        <v>0</v>
      </c>
      <c r="ET297" s="17">
        <f>FishAbundance!ET297</f>
        <v>0</v>
      </c>
      <c r="EU297" s="17">
        <f>FishAbundance!EU297</f>
        <v>0</v>
      </c>
      <c r="EV297" s="17">
        <f>FishAbundance!EV297</f>
        <v>1</v>
      </c>
      <c r="EW297" s="17">
        <f>FishAbundance!EW297</f>
        <v>0</v>
      </c>
      <c r="EX297" s="17">
        <f>FishAbundance!EX297</f>
        <v>0</v>
      </c>
      <c r="EY297" s="17">
        <f>FishAbundance!EY297</f>
        <v>0</v>
      </c>
      <c r="EZ297" s="17">
        <f>FishAbundance!EZ297</f>
        <v>0</v>
      </c>
      <c r="FA297" s="17">
        <f>FishAbundance!FA297</f>
        <v>0</v>
      </c>
      <c r="FB297" s="17">
        <f>FishAbundance!FB297</f>
        <v>0</v>
      </c>
      <c r="FC297" s="17">
        <f>FishAbundance!FC297</f>
        <v>0</v>
      </c>
      <c r="FE297" s="17">
        <f>VLOOKUP($A297, SiteInfo!$A$2:$R$480, MATCH(FishAbundancePRIMER!FE$1, SiteInfo!$A$1:$R$1,0), 0)</f>
        <v>26</v>
      </c>
      <c r="FF297" s="17">
        <f>VLOOKUP($A297, SiteInfo!$A$2:$R$480, MATCH(FishAbundancePRIMER!FF$1, SiteInfo!$A$1:$R$1,0), 0)</f>
        <v>1</v>
      </c>
      <c r="FG297" s="17">
        <f>VLOOKUP($A297, SiteInfo!$A$2:$R$480, MATCH(FishAbundancePRIMER!FG$1, SiteInfo!$A$1:$R$1,0), 0)</f>
        <v>1990</v>
      </c>
      <c r="FH297" s="17" t="str">
        <f>VLOOKUP($A297, SiteInfo!$A$2:$R$480, MATCH(FishAbundancePRIMER!FH$1, SiteInfo!$A$1:$R$1,0), 0)</f>
        <v>CD</v>
      </c>
      <c r="FI297" s="17">
        <f>VLOOKUP($A297, SiteInfo!$A$2:$R$480, MATCH(FishAbundancePRIMER!FI$1, SiteInfo!$A$1:$R$1,0), 0)</f>
        <v>2</v>
      </c>
      <c r="FJ297" s="17" t="str">
        <f>VLOOKUP($A297, SiteInfo!$A$2:$R$480, MATCH(FishAbundancePRIMER!FJ$1, SiteInfo!$A$1:$R$1,0), 0)</f>
        <v>Port Gore</v>
      </c>
      <c r="FK297" s="17" t="str">
        <f>VLOOKUP($A297, SiteInfo!$A$2:$R$480, MATCH(FishAbundancePRIMER!FK$1, SiteInfo!$A$1:$R$1,0), 0)</f>
        <v>Port Gore</v>
      </c>
      <c r="FL297" s="17" t="str">
        <f>VLOOKUP($A297, SiteInfo!$A$2:$R$480, MATCH(FishAbundancePRIMER!FL$1, SiteInfo!$A$1:$R$1,0), 0)</f>
        <v>OMS</v>
      </c>
      <c r="FM297" s="17" t="str">
        <f>VLOOKUP($A297, SiteInfo!$A$2:$R$480, MATCH(FishAbundancePRIMER!FM$1, SiteInfo!$A$1:$R$1,0), 0)</f>
        <v>Outer Marlborough Sounds</v>
      </c>
      <c r="FN297" s="17" t="str">
        <f>VLOOKUP($A297, SiteInfo!$A$2:$R$480, MATCH(FishAbundancePRIMER!FN$1, SiteInfo!$A$1:$R$1,0), 0)</f>
        <v>Pg</v>
      </c>
      <c r="FO297" s="17" t="str">
        <f>VLOOKUP($A297, SiteInfo!$A$2:$R$480, MATCH(FishAbundancePRIMER!FO$1, SiteInfo!$A$1:$R$1,0), 0)</f>
        <v>NESI</v>
      </c>
    </row>
    <row r="298" spans="1:171" x14ac:dyDescent="0.25">
      <c r="A298" s="11" t="str">
        <f>FishAbundance!A298</f>
        <v>Pg7</v>
      </c>
      <c r="B298" s="17">
        <f>FishAbundance!B298</f>
        <v>0</v>
      </c>
      <c r="C298" s="17">
        <f>FishAbundance!C298</f>
        <v>0</v>
      </c>
      <c r="D298" s="17">
        <f>FishAbundance!D298</f>
        <v>0</v>
      </c>
      <c r="E298" s="17">
        <f>FishAbundance!E298</f>
        <v>0</v>
      </c>
      <c r="F298" s="17">
        <f>FishAbundance!F298</f>
        <v>0</v>
      </c>
      <c r="G298" s="17">
        <f>FishAbundance!G298</f>
        <v>0</v>
      </c>
      <c r="H298" s="17">
        <f>FishAbundance!H298</f>
        <v>0</v>
      </c>
      <c r="I298" s="17">
        <f>FishAbundance!I298</f>
        <v>0</v>
      </c>
      <c r="J298" s="17">
        <f>FishAbundance!J298</f>
        <v>0</v>
      </c>
      <c r="K298" s="17">
        <f>FishAbundance!K298</f>
        <v>0</v>
      </c>
      <c r="L298" s="17">
        <f>FishAbundance!L298</f>
        <v>0</v>
      </c>
      <c r="M298" s="17">
        <f>FishAbundance!M298</f>
        <v>0</v>
      </c>
      <c r="N298" s="17">
        <f>FishAbundance!N298</f>
        <v>0</v>
      </c>
      <c r="O298" s="17">
        <f>FishAbundance!O298</f>
        <v>0</v>
      </c>
      <c r="P298" s="17">
        <f>FishAbundance!P298</f>
        <v>0</v>
      </c>
      <c r="Q298" s="17">
        <f>FishAbundance!Q298</f>
        <v>0</v>
      </c>
      <c r="R298" s="17">
        <f>FishAbundance!R298</f>
        <v>0</v>
      </c>
      <c r="S298" s="17">
        <f>FishAbundance!S298</f>
        <v>0</v>
      </c>
      <c r="T298" s="17">
        <f>FishAbundance!T298</f>
        <v>0</v>
      </c>
      <c r="U298" s="17">
        <f>FishAbundance!U298</f>
        <v>0</v>
      </c>
      <c r="V298" s="17">
        <f>FishAbundance!V298</f>
        <v>0</v>
      </c>
      <c r="W298" s="17">
        <f>FishAbundance!W298</f>
        <v>0</v>
      </c>
      <c r="X298" s="17">
        <f>FishAbundance!X298</f>
        <v>0</v>
      </c>
      <c r="Y298" s="17">
        <f>FishAbundance!Y298</f>
        <v>0</v>
      </c>
      <c r="Z298" s="17">
        <f>FishAbundance!Z298</f>
        <v>0</v>
      </c>
      <c r="AA298" s="17">
        <f>FishAbundance!AA298</f>
        <v>0</v>
      </c>
      <c r="AB298" s="17">
        <f>FishAbundance!AB298</f>
        <v>0</v>
      </c>
      <c r="AC298" s="17">
        <f>FishAbundance!AC298</f>
        <v>0</v>
      </c>
      <c r="AD298" s="17">
        <f>FishAbundance!AD298</f>
        <v>0</v>
      </c>
      <c r="AE298" s="17">
        <f>FishAbundance!AE298</f>
        <v>0</v>
      </c>
      <c r="AF298" s="17">
        <f>FishAbundance!AF298</f>
        <v>0</v>
      </c>
      <c r="AG298" s="17">
        <f>FishAbundance!AG298</f>
        <v>0</v>
      </c>
      <c r="AH298" s="17">
        <f>FishAbundance!AH298</f>
        <v>0</v>
      </c>
      <c r="AI298" s="17">
        <f>FishAbundance!AI298</f>
        <v>0</v>
      </c>
      <c r="AJ298" s="17">
        <f>FishAbundance!AJ298</f>
        <v>0</v>
      </c>
      <c r="AK298" s="17">
        <f>FishAbundance!AK298</f>
        <v>0</v>
      </c>
      <c r="AL298" s="17">
        <f>FishAbundance!AL298</f>
        <v>0</v>
      </c>
      <c r="AM298" s="17">
        <f>FishAbundance!AM298</f>
        <v>0</v>
      </c>
      <c r="AN298" s="17">
        <f>FishAbundance!AN298</f>
        <v>0</v>
      </c>
      <c r="AO298" s="17">
        <f>FishAbundance!AO298</f>
        <v>0</v>
      </c>
      <c r="AP298" s="17">
        <f>FishAbundance!AP298</f>
        <v>0</v>
      </c>
      <c r="AQ298" s="17">
        <f>FishAbundance!AQ298</f>
        <v>0</v>
      </c>
      <c r="AR298" s="17">
        <f>FishAbundance!AR298</f>
        <v>0</v>
      </c>
      <c r="AS298" s="17">
        <f>FishAbundance!AS298</f>
        <v>0</v>
      </c>
      <c r="AT298" s="17">
        <f>FishAbundance!AT298</f>
        <v>0</v>
      </c>
      <c r="AU298" s="17">
        <f>FishAbundance!AU298</f>
        <v>0</v>
      </c>
      <c r="AV298" s="17">
        <f>FishAbundance!AV298</f>
        <v>0</v>
      </c>
      <c r="AW298" s="17">
        <f>FishAbundance!AW298</f>
        <v>0</v>
      </c>
      <c r="AX298" s="17">
        <f>FishAbundance!AX298</f>
        <v>0</v>
      </c>
      <c r="AY298" s="17">
        <f>FishAbundance!AY298</f>
        <v>0</v>
      </c>
      <c r="AZ298" s="17">
        <f>FishAbundance!AZ298</f>
        <v>0</v>
      </c>
      <c r="BA298" s="17">
        <f>FishAbundance!BA298</f>
        <v>0</v>
      </c>
      <c r="BB298" s="17">
        <f>FishAbundance!BB298</f>
        <v>0</v>
      </c>
      <c r="BC298" s="17">
        <f>FishAbundance!BC298</f>
        <v>0</v>
      </c>
      <c r="BD298" s="17">
        <f>FishAbundance!BD298</f>
        <v>0</v>
      </c>
      <c r="BE298" s="17">
        <f>FishAbundance!BE298</f>
        <v>0</v>
      </c>
      <c r="BF298" s="17">
        <f>FishAbundance!BF298</f>
        <v>0</v>
      </c>
      <c r="BG298" s="17">
        <f>FishAbundance!BG298</f>
        <v>2</v>
      </c>
      <c r="BH298" s="17">
        <f>FishAbundance!BH298</f>
        <v>0</v>
      </c>
      <c r="BI298" s="17">
        <f>FishAbundance!BI298</f>
        <v>0</v>
      </c>
      <c r="BJ298" s="17">
        <f>FishAbundance!BJ298</f>
        <v>0</v>
      </c>
      <c r="BK298" s="17">
        <f>FishAbundance!BK298</f>
        <v>0</v>
      </c>
      <c r="BL298" s="17">
        <f>FishAbundance!BL298</f>
        <v>0</v>
      </c>
      <c r="BM298" s="17">
        <f>FishAbundance!BM298</f>
        <v>0</v>
      </c>
      <c r="BN298" s="17">
        <f>FishAbundance!BN298</f>
        <v>0</v>
      </c>
      <c r="BO298" s="17">
        <f>FishAbundance!BO298</f>
        <v>0</v>
      </c>
      <c r="BP298" s="17">
        <f>FishAbundance!BP298</f>
        <v>0</v>
      </c>
      <c r="BQ298" s="17">
        <f>FishAbundance!BQ298</f>
        <v>0</v>
      </c>
      <c r="BR298" s="17">
        <f>FishAbundance!BR298</f>
        <v>0</v>
      </c>
      <c r="BS298" s="17">
        <f>FishAbundance!BS298</f>
        <v>0</v>
      </c>
      <c r="BT298" s="17">
        <f>FishAbundance!BT298</f>
        <v>0</v>
      </c>
      <c r="BU298" s="17">
        <f>FishAbundance!BU298</f>
        <v>0</v>
      </c>
      <c r="BV298" s="17">
        <f>FishAbundance!BV298</f>
        <v>0</v>
      </c>
      <c r="BW298" s="17">
        <f>FishAbundance!BW298</f>
        <v>0</v>
      </c>
      <c r="BX298" s="17">
        <f>FishAbundance!BX298</f>
        <v>0</v>
      </c>
      <c r="BY298" s="17">
        <f>FishAbundance!BY298</f>
        <v>0</v>
      </c>
      <c r="BZ298" s="17">
        <f>FishAbundance!BZ298</f>
        <v>0</v>
      </c>
      <c r="CA298" s="17">
        <f>FishAbundance!CA298</f>
        <v>0</v>
      </c>
      <c r="CB298" s="17">
        <f>FishAbundance!CB298</f>
        <v>0</v>
      </c>
      <c r="CC298" s="17">
        <f>FishAbundance!CC298</f>
        <v>0</v>
      </c>
      <c r="CD298" s="17">
        <f>FishAbundance!CD298</f>
        <v>0</v>
      </c>
      <c r="CE298" s="17">
        <f>FishAbundance!CE298</f>
        <v>0</v>
      </c>
      <c r="CF298" s="17">
        <f>FishAbundance!CF298</f>
        <v>0</v>
      </c>
      <c r="CG298" s="17">
        <f>FishAbundance!CG298</f>
        <v>0</v>
      </c>
      <c r="CH298" s="17">
        <f>FishAbundance!CH298</f>
        <v>0</v>
      </c>
      <c r="CI298" s="17">
        <f>FishAbundance!CI298</f>
        <v>0</v>
      </c>
      <c r="CJ298" s="17">
        <f>FishAbundance!CJ298</f>
        <v>0</v>
      </c>
      <c r="CK298" s="17">
        <f>FishAbundance!CK298</f>
        <v>0</v>
      </c>
      <c r="CL298" s="17">
        <f>FishAbundance!CL298</f>
        <v>0</v>
      </c>
      <c r="CM298" s="17">
        <f>FishAbundance!CM298</f>
        <v>0</v>
      </c>
      <c r="CN298" s="17">
        <f>FishAbundance!CN298</f>
        <v>0</v>
      </c>
      <c r="CO298" s="17">
        <f>FishAbundance!CO298</f>
        <v>0</v>
      </c>
      <c r="CP298" s="17">
        <f>FishAbundance!CP298</f>
        <v>0</v>
      </c>
      <c r="CQ298" s="17">
        <f>FishAbundance!CQ298</f>
        <v>0</v>
      </c>
      <c r="CR298" s="17">
        <f>FishAbundance!CR298</f>
        <v>0</v>
      </c>
      <c r="CS298" s="17">
        <f>FishAbundance!CS298</f>
        <v>0</v>
      </c>
      <c r="CT298" s="17">
        <f>FishAbundance!CT298</f>
        <v>0</v>
      </c>
      <c r="CU298" s="17">
        <f>FishAbundance!CU298</f>
        <v>1</v>
      </c>
      <c r="CV298" s="17">
        <f>FishAbundance!CV298</f>
        <v>1</v>
      </c>
      <c r="CW298" s="17">
        <f>FishAbundance!CW298</f>
        <v>0</v>
      </c>
      <c r="CX298" s="17">
        <f>FishAbundance!CX298</f>
        <v>0</v>
      </c>
      <c r="CY298" s="17">
        <f>FishAbundance!CY298</f>
        <v>0</v>
      </c>
      <c r="CZ298" s="17">
        <f>FishAbundance!CZ298</f>
        <v>0</v>
      </c>
      <c r="DA298" s="17">
        <f>FishAbundance!DA298</f>
        <v>3</v>
      </c>
      <c r="DB298" s="17">
        <f>FishAbundance!DB298</f>
        <v>0</v>
      </c>
      <c r="DC298" s="17">
        <f>FishAbundance!DC298</f>
        <v>2</v>
      </c>
      <c r="DD298" s="17">
        <f>FishAbundance!DD298</f>
        <v>0</v>
      </c>
      <c r="DE298" s="17">
        <f>FishAbundance!DE298</f>
        <v>0</v>
      </c>
      <c r="DF298" s="17">
        <f>FishAbundance!DF298</f>
        <v>1</v>
      </c>
      <c r="DG298" s="17">
        <f>FishAbundance!DG298</f>
        <v>0</v>
      </c>
      <c r="DH298" s="17">
        <f>FishAbundance!DH298</f>
        <v>0</v>
      </c>
      <c r="DI298" s="17">
        <f>FishAbundance!DI298</f>
        <v>0</v>
      </c>
      <c r="DJ298" s="17">
        <f>FishAbundance!DJ298</f>
        <v>0</v>
      </c>
      <c r="DK298" s="17">
        <f>FishAbundance!DK298</f>
        <v>0</v>
      </c>
      <c r="DL298" s="17">
        <f>FishAbundance!DL298</f>
        <v>0</v>
      </c>
      <c r="DM298" s="17">
        <f>FishAbundance!DM298</f>
        <v>0</v>
      </c>
      <c r="DN298" s="17">
        <f>FishAbundance!DN298</f>
        <v>0</v>
      </c>
      <c r="DO298" s="17">
        <f>FishAbundance!DO298</f>
        <v>0</v>
      </c>
      <c r="DP298" s="17">
        <f>FishAbundance!DP298</f>
        <v>0</v>
      </c>
      <c r="DQ298" s="17">
        <f>FishAbundance!DQ298</f>
        <v>0</v>
      </c>
      <c r="DR298" s="17">
        <f>FishAbundance!DR298</f>
        <v>0</v>
      </c>
      <c r="DS298" s="17">
        <f>FishAbundance!DS298</f>
        <v>0</v>
      </c>
      <c r="DT298" s="17">
        <f>FishAbundance!DT298</f>
        <v>0</v>
      </c>
      <c r="DU298" s="17">
        <f>FishAbundance!DU298</f>
        <v>0</v>
      </c>
      <c r="DV298" s="17">
        <f>FishAbundance!DV298</f>
        <v>3</v>
      </c>
      <c r="DW298" s="17">
        <f>FishAbundance!DW298</f>
        <v>0</v>
      </c>
      <c r="DX298" s="17">
        <f>FishAbundance!DX298</f>
        <v>0</v>
      </c>
      <c r="DY298" s="17">
        <f>FishAbundance!DY298</f>
        <v>0</v>
      </c>
      <c r="DZ298" s="17">
        <f>FishAbundance!DZ298</f>
        <v>2</v>
      </c>
      <c r="EA298" s="17">
        <f>FishAbundance!EA298</f>
        <v>3</v>
      </c>
      <c r="EB298" s="17">
        <f>FishAbundance!EB298</f>
        <v>2</v>
      </c>
      <c r="EC298" s="17">
        <f>FishAbundance!EC298</f>
        <v>2</v>
      </c>
      <c r="ED298" s="17">
        <f>FishAbundance!ED298</f>
        <v>0</v>
      </c>
      <c r="EE298" s="17">
        <f>FishAbundance!EE298</f>
        <v>0</v>
      </c>
      <c r="EF298" s="17">
        <f>FishAbundance!EF298</f>
        <v>0</v>
      </c>
      <c r="EG298" s="17">
        <f>FishAbundance!EG298</f>
        <v>0</v>
      </c>
      <c r="EH298" s="17">
        <f>FishAbundance!EH298</f>
        <v>0</v>
      </c>
      <c r="EI298" s="17">
        <f>FishAbundance!EI298</f>
        <v>0</v>
      </c>
      <c r="EJ298" s="17">
        <f>FishAbundance!EJ298</f>
        <v>0</v>
      </c>
      <c r="EK298" s="17">
        <f>FishAbundance!EK298</f>
        <v>2</v>
      </c>
      <c r="EL298" s="17">
        <f>FishAbundance!EL298</f>
        <v>0</v>
      </c>
      <c r="EM298" s="17">
        <f>FishAbundance!EM298</f>
        <v>2</v>
      </c>
      <c r="EN298" s="17">
        <f>FishAbundance!EN298</f>
        <v>2</v>
      </c>
      <c r="EO298" s="17">
        <f>FishAbundance!EO298</f>
        <v>3</v>
      </c>
      <c r="EP298" s="17">
        <f>FishAbundance!EP298</f>
        <v>0</v>
      </c>
      <c r="EQ298" s="17">
        <f>FishAbundance!EQ298</f>
        <v>0</v>
      </c>
      <c r="ER298" s="17">
        <f>FishAbundance!ER298</f>
        <v>0</v>
      </c>
      <c r="ES298" s="17">
        <f>FishAbundance!ES298</f>
        <v>0</v>
      </c>
      <c r="ET298" s="17">
        <f>FishAbundance!ET298</f>
        <v>0</v>
      </c>
      <c r="EU298" s="17">
        <f>FishAbundance!EU298</f>
        <v>0</v>
      </c>
      <c r="EV298" s="17">
        <f>FishAbundance!EV298</f>
        <v>0</v>
      </c>
      <c r="EW298" s="17">
        <f>FishAbundance!EW298</f>
        <v>0</v>
      </c>
      <c r="EX298" s="17">
        <f>FishAbundance!EX298</f>
        <v>2</v>
      </c>
      <c r="EY298" s="17">
        <f>FishAbundance!EY298</f>
        <v>0</v>
      </c>
      <c r="EZ298" s="17">
        <f>FishAbundance!EZ298</f>
        <v>0</v>
      </c>
      <c r="FA298" s="17">
        <f>FishAbundance!FA298</f>
        <v>0</v>
      </c>
      <c r="FB298" s="17">
        <f>FishAbundance!FB298</f>
        <v>0</v>
      </c>
      <c r="FC298" s="17">
        <f>FishAbundance!FC298</f>
        <v>0</v>
      </c>
      <c r="FE298" s="17">
        <f>VLOOKUP($A298, SiteInfo!$A$2:$R$480, MATCH(FishAbundancePRIMER!FE$1, SiteInfo!$A$1:$R$1,0), 0)</f>
        <v>27</v>
      </c>
      <c r="FF298" s="17">
        <f>VLOOKUP($A298, SiteInfo!$A$2:$R$480, MATCH(FishAbundancePRIMER!FF$1, SiteInfo!$A$1:$R$1,0), 0)</f>
        <v>1</v>
      </c>
      <c r="FG298" s="17">
        <f>VLOOKUP($A298, SiteInfo!$A$2:$R$480, MATCH(FishAbundancePRIMER!FG$1, SiteInfo!$A$1:$R$1,0), 0)</f>
        <v>1990</v>
      </c>
      <c r="FH298" s="17" t="str">
        <f>VLOOKUP($A298, SiteInfo!$A$2:$R$480, MATCH(FishAbundancePRIMER!FH$1, SiteInfo!$A$1:$R$1,0), 0)</f>
        <v>CD</v>
      </c>
      <c r="FI298" s="17">
        <f>VLOOKUP($A298, SiteInfo!$A$2:$R$480, MATCH(FishAbundancePRIMER!FI$1, SiteInfo!$A$1:$R$1,0), 0)</f>
        <v>2</v>
      </c>
      <c r="FJ298" s="17" t="str">
        <f>VLOOKUP($A298, SiteInfo!$A$2:$R$480, MATCH(FishAbundancePRIMER!FJ$1, SiteInfo!$A$1:$R$1,0), 0)</f>
        <v>Port Gore</v>
      </c>
      <c r="FK298" s="17" t="str">
        <f>VLOOKUP($A298, SiteInfo!$A$2:$R$480, MATCH(FishAbundancePRIMER!FK$1, SiteInfo!$A$1:$R$1,0), 0)</f>
        <v>Port Gore</v>
      </c>
      <c r="FL298" s="17" t="str">
        <f>VLOOKUP($A298, SiteInfo!$A$2:$R$480, MATCH(FishAbundancePRIMER!FL$1, SiteInfo!$A$1:$R$1,0), 0)</f>
        <v>OMS</v>
      </c>
      <c r="FM298" s="17" t="str">
        <f>VLOOKUP($A298, SiteInfo!$A$2:$R$480, MATCH(FishAbundancePRIMER!FM$1, SiteInfo!$A$1:$R$1,0), 0)</f>
        <v>Outer Marlborough Sounds</v>
      </c>
      <c r="FN298" s="17" t="str">
        <f>VLOOKUP($A298, SiteInfo!$A$2:$R$480, MATCH(FishAbundancePRIMER!FN$1, SiteInfo!$A$1:$R$1,0), 0)</f>
        <v>Pg</v>
      </c>
      <c r="FO298" s="17" t="str">
        <f>VLOOKUP($A298, SiteInfo!$A$2:$R$480, MATCH(FishAbundancePRIMER!FO$1, SiteInfo!$A$1:$R$1,0), 0)</f>
        <v>NESI</v>
      </c>
    </row>
    <row r="299" spans="1:171" x14ac:dyDescent="0.25">
      <c r="A299" s="11" t="str">
        <f>FishAbundance!A299</f>
        <v>Pg8</v>
      </c>
      <c r="B299" s="17">
        <f>FishAbundance!B299</f>
        <v>0</v>
      </c>
      <c r="C299" s="17">
        <f>FishAbundance!C299</f>
        <v>0</v>
      </c>
      <c r="D299" s="17">
        <f>FishAbundance!D299</f>
        <v>0</v>
      </c>
      <c r="E299" s="17">
        <f>FishAbundance!E299</f>
        <v>0</v>
      </c>
      <c r="F299" s="17">
        <f>FishAbundance!F299</f>
        <v>0</v>
      </c>
      <c r="G299" s="17">
        <f>FishAbundance!G299</f>
        <v>0</v>
      </c>
      <c r="H299" s="17">
        <f>FishAbundance!H299</f>
        <v>0</v>
      </c>
      <c r="I299" s="17">
        <f>FishAbundance!I299</f>
        <v>0</v>
      </c>
      <c r="J299" s="17">
        <f>FishAbundance!J299</f>
        <v>0</v>
      </c>
      <c r="K299" s="17">
        <f>FishAbundance!K299</f>
        <v>0</v>
      </c>
      <c r="L299" s="17">
        <f>FishAbundance!L299</f>
        <v>0</v>
      </c>
      <c r="M299" s="17">
        <f>FishAbundance!M299</f>
        <v>0</v>
      </c>
      <c r="N299" s="17">
        <f>FishAbundance!N299</f>
        <v>0</v>
      </c>
      <c r="O299" s="17">
        <f>FishAbundance!O299</f>
        <v>0</v>
      </c>
      <c r="P299" s="17">
        <f>FishAbundance!P299</f>
        <v>0</v>
      </c>
      <c r="Q299" s="17">
        <f>FishAbundance!Q299</f>
        <v>1</v>
      </c>
      <c r="R299" s="17">
        <f>FishAbundance!R299</f>
        <v>0</v>
      </c>
      <c r="S299" s="17">
        <f>FishAbundance!S299</f>
        <v>0</v>
      </c>
      <c r="T299" s="17">
        <f>FishAbundance!T299</f>
        <v>0</v>
      </c>
      <c r="U299" s="17">
        <f>FishAbundance!U299</f>
        <v>0</v>
      </c>
      <c r="V299" s="17">
        <f>FishAbundance!V299</f>
        <v>2</v>
      </c>
      <c r="W299" s="17">
        <f>FishAbundance!W299</f>
        <v>0</v>
      </c>
      <c r="X299" s="17">
        <f>FishAbundance!X299</f>
        <v>0</v>
      </c>
      <c r="Y299" s="17">
        <f>FishAbundance!Y299</f>
        <v>0</v>
      </c>
      <c r="Z299" s="17">
        <f>FishAbundance!Z299</f>
        <v>0</v>
      </c>
      <c r="AA299" s="17">
        <f>FishAbundance!AA299</f>
        <v>0</v>
      </c>
      <c r="AB299" s="17">
        <f>FishAbundance!AB299</f>
        <v>0</v>
      </c>
      <c r="AC299" s="17">
        <f>FishAbundance!AC299</f>
        <v>0</v>
      </c>
      <c r="AD299" s="17">
        <f>FishAbundance!AD299</f>
        <v>0</v>
      </c>
      <c r="AE299" s="17">
        <f>FishAbundance!AE299</f>
        <v>0</v>
      </c>
      <c r="AF299" s="17">
        <f>FishAbundance!AF299</f>
        <v>0</v>
      </c>
      <c r="AG299" s="17">
        <f>FishAbundance!AG299</f>
        <v>0</v>
      </c>
      <c r="AH299" s="17">
        <f>FishAbundance!AH299</f>
        <v>0</v>
      </c>
      <c r="AI299" s="17">
        <f>FishAbundance!AI299</f>
        <v>0</v>
      </c>
      <c r="AJ299" s="17">
        <f>FishAbundance!AJ299</f>
        <v>0</v>
      </c>
      <c r="AK299" s="17">
        <f>FishAbundance!AK299</f>
        <v>0</v>
      </c>
      <c r="AL299" s="17">
        <f>FishAbundance!AL299</f>
        <v>0</v>
      </c>
      <c r="AM299" s="17">
        <f>FishAbundance!AM299</f>
        <v>0</v>
      </c>
      <c r="AN299" s="17">
        <f>FishAbundance!AN299</f>
        <v>0</v>
      </c>
      <c r="AO299" s="17">
        <f>FishAbundance!AO299</f>
        <v>0</v>
      </c>
      <c r="AP299" s="17">
        <f>FishAbundance!AP299</f>
        <v>0</v>
      </c>
      <c r="AQ299" s="17">
        <f>FishAbundance!AQ299</f>
        <v>0</v>
      </c>
      <c r="AR299" s="17">
        <f>FishAbundance!AR299</f>
        <v>0</v>
      </c>
      <c r="AS299" s="17">
        <f>FishAbundance!AS299</f>
        <v>0</v>
      </c>
      <c r="AT299" s="17">
        <f>FishAbundance!AT299</f>
        <v>0</v>
      </c>
      <c r="AU299" s="17">
        <f>FishAbundance!AU299</f>
        <v>0</v>
      </c>
      <c r="AV299" s="17">
        <f>FishAbundance!AV299</f>
        <v>0</v>
      </c>
      <c r="AW299" s="17">
        <f>FishAbundance!AW299</f>
        <v>0</v>
      </c>
      <c r="AX299" s="17">
        <f>FishAbundance!AX299</f>
        <v>0</v>
      </c>
      <c r="AY299" s="17">
        <f>FishAbundance!AY299</f>
        <v>0</v>
      </c>
      <c r="AZ299" s="17">
        <f>FishAbundance!AZ299</f>
        <v>0</v>
      </c>
      <c r="BA299" s="17">
        <f>FishAbundance!BA299</f>
        <v>0</v>
      </c>
      <c r="BB299" s="17">
        <f>FishAbundance!BB299</f>
        <v>0</v>
      </c>
      <c r="BC299" s="17">
        <f>FishAbundance!BC299</f>
        <v>0</v>
      </c>
      <c r="BD299" s="17">
        <f>FishAbundance!BD299</f>
        <v>0</v>
      </c>
      <c r="BE299" s="17">
        <f>FishAbundance!BE299</f>
        <v>0</v>
      </c>
      <c r="BF299" s="17">
        <f>FishAbundance!BF299</f>
        <v>3</v>
      </c>
      <c r="BG299" s="17">
        <f>FishAbundance!BG299</f>
        <v>0</v>
      </c>
      <c r="BH299" s="17">
        <f>FishAbundance!BH299</f>
        <v>0</v>
      </c>
      <c r="BI299" s="17">
        <f>FishAbundance!BI299</f>
        <v>0</v>
      </c>
      <c r="BJ299" s="17">
        <f>FishAbundance!BJ299</f>
        <v>0</v>
      </c>
      <c r="BK299" s="17">
        <f>FishAbundance!BK299</f>
        <v>0</v>
      </c>
      <c r="BL299" s="17">
        <f>FishAbundance!BL299</f>
        <v>0</v>
      </c>
      <c r="BM299" s="17">
        <f>FishAbundance!BM299</f>
        <v>0</v>
      </c>
      <c r="BN299" s="17">
        <f>FishAbundance!BN299</f>
        <v>0</v>
      </c>
      <c r="BO299" s="17">
        <f>FishAbundance!BO299</f>
        <v>0</v>
      </c>
      <c r="BP299" s="17">
        <f>FishAbundance!BP299</f>
        <v>0</v>
      </c>
      <c r="BQ299" s="17">
        <f>FishAbundance!BQ299</f>
        <v>0</v>
      </c>
      <c r="BR299" s="17">
        <f>FishAbundance!BR299</f>
        <v>2</v>
      </c>
      <c r="BS299" s="17">
        <f>FishAbundance!BS299</f>
        <v>0</v>
      </c>
      <c r="BT299" s="17">
        <f>FishAbundance!BT299</f>
        <v>0</v>
      </c>
      <c r="BU299" s="17">
        <f>FishAbundance!BU299</f>
        <v>0</v>
      </c>
      <c r="BV299" s="17">
        <f>FishAbundance!BV299</f>
        <v>0</v>
      </c>
      <c r="BW299" s="17">
        <f>FishAbundance!BW299</f>
        <v>0</v>
      </c>
      <c r="BX299" s="17">
        <f>FishAbundance!BX299</f>
        <v>0</v>
      </c>
      <c r="BY299" s="17">
        <f>FishAbundance!BY299</f>
        <v>0</v>
      </c>
      <c r="BZ299" s="17">
        <f>FishAbundance!BZ299</f>
        <v>0</v>
      </c>
      <c r="CA299" s="17">
        <f>FishAbundance!CA299</f>
        <v>0</v>
      </c>
      <c r="CB299" s="17">
        <f>FishAbundance!CB299</f>
        <v>0</v>
      </c>
      <c r="CC299" s="17">
        <f>FishAbundance!CC299</f>
        <v>0</v>
      </c>
      <c r="CD299" s="17">
        <f>FishAbundance!CD299</f>
        <v>0</v>
      </c>
      <c r="CE299" s="17">
        <f>FishAbundance!CE299</f>
        <v>0</v>
      </c>
      <c r="CF299" s="17">
        <f>FishAbundance!CF299</f>
        <v>0</v>
      </c>
      <c r="CG299" s="17">
        <f>FishAbundance!CG299</f>
        <v>0</v>
      </c>
      <c r="CH299" s="17">
        <f>FishAbundance!CH299</f>
        <v>0</v>
      </c>
      <c r="CI299" s="17">
        <f>FishAbundance!CI299</f>
        <v>0</v>
      </c>
      <c r="CJ299" s="17">
        <f>FishAbundance!CJ299</f>
        <v>0</v>
      </c>
      <c r="CK299" s="17">
        <f>FishAbundance!CK299</f>
        <v>0</v>
      </c>
      <c r="CL299" s="17">
        <f>FishAbundance!CL299</f>
        <v>0</v>
      </c>
      <c r="CM299" s="17">
        <f>FishAbundance!CM299</f>
        <v>0</v>
      </c>
      <c r="CN299" s="17">
        <f>FishAbundance!CN299</f>
        <v>0</v>
      </c>
      <c r="CO299" s="17">
        <f>FishAbundance!CO299</f>
        <v>0</v>
      </c>
      <c r="CP299" s="17">
        <f>FishAbundance!CP299</f>
        <v>0</v>
      </c>
      <c r="CQ299" s="17">
        <f>FishAbundance!CQ299</f>
        <v>0</v>
      </c>
      <c r="CR299" s="17">
        <f>FishAbundance!CR299</f>
        <v>0</v>
      </c>
      <c r="CS299" s="17">
        <f>FishAbundance!CS299</f>
        <v>0</v>
      </c>
      <c r="CT299" s="17">
        <f>FishAbundance!CT299</f>
        <v>0</v>
      </c>
      <c r="CU299" s="17">
        <f>FishAbundance!CU299</f>
        <v>1</v>
      </c>
      <c r="CV299" s="17">
        <f>FishAbundance!CV299</f>
        <v>1</v>
      </c>
      <c r="CW299" s="17">
        <f>FishAbundance!CW299</f>
        <v>0</v>
      </c>
      <c r="CX299" s="17">
        <f>FishAbundance!CX299</f>
        <v>0</v>
      </c>
      <c r="CY299" s="17">
        <f>FishAbundance!CY299</f>
        <v>0</v>
      </c>
      <c r="CZ299" s="17">
        <f>FishAbundance!CZ299</f>
        <v>0</v>
      </c>
      <c r="DA299" s="17">
        <f>FishAbundance!DA299</f>
        <v>3</v>
      </c>
      <c r="DB299" s="17">
        <f>FishAbundance!DB299</f>
        <v>0</v>
      </c>
      <c r="DC299" s="17">
        <f>FishAbundance!DC299</f>
        <v>2</v>
      </c>
      <c r="DD299" s="17">
        <f>FishAbundance!DD299</f>
        <v>0</v>
      </c>
      <c r="DE299" s="17">
        <f>FishAbundance!DE299</f>
        <v>0</v>
      </c>
      <c r="DF299" s="17">
        <f>FishAbundance!DF299</f>
        <v>2</v>
      </c>
      <c r="DG299" s="17">
        <f>FishAbundance!DG299</f>
        <v>0</v>
      </c>
      <c r="DH299" s="17">
        <f>FishAbundance!DH299</f>
        <v>0</v>
      </c>
      <c r="DI299" s="17">
        <f>FishAbundance!DI299</f>
        <v>0</v>
      </c>
      <c r="DJ299" s="17">
        <f>FishAbundance!DJ299</f>
        <v>0</v>
      </c>
      <c r="DK299" s="17">
        <f>FishAbundance!DK299</f>
        <v>0</v>
      </c>
      <c r="DL299" s="17">
        <f>FishAbundance!DL299</f>
        <v>0</v>
      </c>
      <c r="DM299" s="17">
        <f>FishAbundance!DM299</f>
        <v>0</v>
      </c>
      <c r="DN299" s="17">
        <f>FishAbundance!DN299</f>
        <v>0</v>
      </c>
      <c r="DO299" s="17">
        <f>FishAbundance!DO299</f>
        <v>0</v>
      </c>
      <c r="DP299" s="17">
        <f>FishAbundance!DP299</f>
        <v>0</v>
      </c>
      <c r="DQ299" s="17">
        <f>FishAbundance!DQ299</f>
        <v>0</v>
      </c>
      <c r="DR299" s="17">
        <f>FishAbundance!DR299</f>
        <v>0</v>
      </c>
      <c r="DS299" s="17">
        <f>FishAbundance!DS299</f>
        <v>0</v>
      </c>
      <c r="DT299" s="17">
        <f>FishAbundance!DT299</f>
        <v>0</v>
      </c>
      <c r="DU299" s="17">
        <f>FishAbundance!DU299</f>
        <v>0</v>
      </c>
      <c r="DV299" s="17">
        <f>FishAbundance!DV299</f>
        <v>2</v>
      </c>
      <c r="DW299" s="17">
        <f>FishAbundance!DW299</f>
        <v>0</v>
      </c>
      <c r="DX299" s="17">
        <f>FishAbundance!DX299</f>
        <v>0</v>
      </c>
      <c r="DY299" s="17">
        <f>FishAbundance!DY299</f>
        <v>0</v>
      </c>
      <c r="DZ299" s="17">
        <f>FishAbundance!DZ299</f>
        <v>2</v>
      </c>
      <c r="EA299" s="17">
        <f>FishAbundance!EA299</f>
        <v>0</v>
      </c>
      <c r="EB299" s="17">
        <f>FishAbundance!EB299</f>
        <v>2</v>
      </c>
      <c r="EC299" s="17">
        <f>FishAbundance!EC299</f>
        <v>2</v>
      </c>
      <c r="ED299" s="17">
        <f>FishAbundance!ED299</f>
        <v>0</v>
      </c>
      <c r="EE299" s="17">
        <f>FishAbundance!EE299</f>
        <v>0</v>
      </c>
      <c r="EF299" s="17">
        <f>FishAbundance!EF299</f>
        <v>0</v>
      </c>
      <c r="EG299" s="17">
        <f>FishAbundance!EG299</f>
        <v>0</v>
      </c>
      <c r="EH299" s="17">
        <f>FishAbundance!EH299</f>
        <v>0</v>
      </c>
      <c r="EI299" s="17">
        <f>FishAbundance!EI299</f>
        <v>2</v>
      </c>
      <c r="EJ299" s="17">
        <f>FishAbundance!EJ299</f>
        <v>2</v>
      </c>
      <c r="EK299" s="17">
        <f>FishAbundance!EK299</f>
        <v>2</v>
      </c>
      <c r="EL299" s="17">
        <f>FishAbundance!EL299</f>
        <v>0</v>
      </c>
      <c r="EM299" s="17">
        <f>FishAbundance!EM299</f>
        <v>2</v>
      </c>
      <c r="EN299" s="17">
        <f>FishAbundance!EN299</f>
        <v>2</v>
      </c>
      <c r="EO299" s="17">
        <f>FishAbundance!EO299</f>
        <v>2</v>
      </c>
      <c r="EP299" s="17">
        <f>FishAbundance!EP299</f>
        <v>0</v>
      </c>
      <c r="EQ299" s="17">
        <f>FishAbundance!EQ299</f>
        <v>0</v>
      </c>
      <c r="ER299" s="17">
        <f>FishAbundance!ER299</f>
        <v>0</v>
      </c>
      <c r="ES299" s="17">
        <f>FishAbundance!ES299</f>
        <v>0</v>
      </c>
      <c r="ET299" s="17">
        <f>FishAbundance!ET299</f>
        <v>0</v>
      </c>
      <c r="EU299" s="17">
        <f>FishAbundance!EU299</f>
        <v>1</v>
      </c>
      <c r="EV299" s="17">
        <f>FishAbundance!EV299</f>
        <v>2</v>
      </c>
      <c r="EW299" s="17">
        <f>FishAbundance!EW299</f>
        <v>0</v>
      </c>
      <c r="EX299" s="17">
        <f>FishAbundance!EX299</f>
        <v>2</v>
      </c>
      <c r="EY299" s="17">
        <f>FishAbundance!EY299</f>
        <v>0</v>
      </c>
      <c r="EZ299" s="17">
        <f>FishAbundance!EZ299</f>
        <v>0</v>
      </c>
      <c r="FA299" s="17">
        <f>FishAbundance!FA299</f>
        <v>0</v>
      </c>
      <c r="FB299" s="17">
        <f>FishAbundance!FB299</f>
        <v>0</v>
      </c>
      <c r="FC299" s="17">
        <f>FishAbundance!FC299</f>
        <v>0</v>
      </c>
      <c r="FE299" s="17">
        <f>VLOOKUP($A299, SiteInfo!$A$2:$R$480, MATCH(FishAbundancePRIMER!FE$1, SiteInfo!$A$1:$R$1,0), 0)</f>
        <v>3</v>
      </c>
      <c r="FF299" s="17">
        <f>VLOOKUP($A299, SiteInfo!$A$2:$R$480, MATCH(FishAbundancePRIMER!FF$1, SiteInfo!$A$1:$R$1,0), 0)</f>
        <v>3</v>
      </c>
      <c r="FG299" s="17">
        <f>VLOOKUP($A299, SiteInfo!$A$2:$R$480, MATCH(FishAbundancePRIMER!FG$1, SiteInfo!$A$1:$R$1,0), 0)</f>
        <v>1990</v>
      </c>
      <c r="FH299" s="17" t="str">
        <f>VLOOKUP($A299, SiteInfo!$A$2:$R$480, MATCH(FishAbundancePRIMER!FH$1, SiteInfo!$A$1:$R$1,0), 0)</f>
        <v>CD</v>
      </c>
      <c r="FI299" s="17">
        <f>VLOOKUP($A299, SiteInfo!$A$2:$R$480, MATCH(FishAbundancePRIMER!FI$1, SiteInfo!$A$1:$R$1,0), 0)</f>
        <v>2</v>
      </c>
      <c r="FJ299" s="17" t="str">
        <f>VLOOKUP($A299, SiteInfo!$A$2:$R$480, MATCH(FishAbundancePRIMER!FJ$1, SiteInfo!$A$1:$R$1,0), 0)</f>
        <v>Port Gore</v>
      </c>
      <c r="FK299" s="17" t="str">
        <f>VLOOKUP($A299, SiteInfo!$A$2:$R$480, MATCH(FishAbundancePRIMER!FK$1, SiteInfo!$A$1:$R$1,0), 0)</f>
        <v>Port Gore</v>
      </c>
      <c r="FL299" s="17" t="str">
        <f>VLOOKUP($A299, SiteInfo!$A$2:$R$480, MATCH(FishAbundancePRIMER!FL$1, SiteInfo!$A$1:$R$1,0), 0)</f>
        <v>OMS</v>
      </c>
      <c r="FM299" s="17" t="str">
        <f>VLOOKUP($A299, SiteInfo!$A$2:$R$480, MATCH(FishAbundancePRIMER!FM$1, SiteInfo!$A$1:$R$1,0), 0)</f>
        <v>Outer Marlborough Sounds</v>
      </c>
      <c r="FN299" s="17" t="str">
        <f>VLOOKUP($A299, SiteInfo!$A$2:$R$480, MATCH(FishAbundancePRIMER!FN$1, SiteInfo!$A$1:$R$1,0), 0)</f>
        <v>Pg</v>
      </c>
      <c r="FO299" s="17" t="str">
        <f>VLOOKUP($A299, SiteInfo!$A$2:$R$480, MATCH(FishAbundancePRIMER!FO$1, SiteInfo!$A$1:$R$1,0), 0)</f>
        <v>NESI</v>
      </c>
    </row>
    <row r="300" spans="1:171" x14ac:dyDescent="0.25">
      <c r="A300" s="11" t="str">
        <f>FishAbundance!A300</f>
        <v>Pu2</v>
      </c>
      <c r="B300" s="17">
        <f>FishAbundance!B300</f>
        <v>0</v>
      </c>
      <c r="C300" s="17">
        <f>FishAbundance!C300</f>
        <v>0</v>
      </c>
      <c r="D300" s="17">
        <f>FishAbundance!D300</f>
        <v>0</v>
      </c>
      <c r="E300" s="17">
        <f>FishAbundance!E300</f>
        <v>0</v>
      </c>
      <c r="F300" s="17">
        <f>FishAbundance!F300</f>
        <v>0</v>
      </c>
      <c r="G300" s="17">
        <f>FishAbundance!G300</f>
        <v>0</v>
      </c>
      <c r="H300" s="17">
        <f>FishAbundance!H300</f>
        <v>0</v>
      </c>
      <c r="I300" s="17">
        <f>FishAbundance!I300</f>
        <v>0</v>
      </c>
      <c r="J300" s="17">
        <f>FishAbundance!J300</f>
        <v>0</v>
      </c>
      <c r="K300" s="17">
        <f>FishAbundance!K300</f>
        <v>0</v>
      </c>
      <c r="L300" s="17">
        <f>FishAbundance!L300</f>
        <v>0</v>
      </c>
      <c r="M300" s="17">
        <f>FishAbundance!M300</f>
        <v>0</v>
      </c>
      <c r="N300" s="17">
        <f>FishAbundance!N300</f>
        <v>0</v>
      </c>
      <c r="O300" s="17">
        <f>FishAbundance!O300</f>
        <v>0</v>
      </c>
      <c r="P300" s="17">
        <f>FishAbundance!P300</f>
        <v>0</v>
      </c>
      <c r="Q300" s="17">
        <f>FishAbundance!Q300</f>
        <v>0</v>
      </c>
      <c r="R300" s="17">
        <f>FishAbundance!R300</f>
        <v>0</v>
      </c>
      <c r="S300" s="17">
        <f>FishAbundance!S300</f>
        <v>0</v>
      </c>
      <c r="T300" s="17">
        <f>FishAbundance!T300</f>
        <v>0</v>
      </c>
      <c r="U300" s="17">
        <f>FishAbundance!U300</f>
        <v>0</v>
      </c>
      <c r="V300" s="17">
        <f>FishAbundance!V300</f>
        <v>0</v>
      </c>
      <c r="W300" s="17">
        <f>FishAbundance!W300</f>
        <v>0</v>
      </c>
      <c r="X300" s="17">
        <f>FishAbundance!X300</f>
        <v>0</v>
      </c>
      <c r="Y300" s="17">
        <f>FishAbundance!Y300</f>
        <v>0</v>
      </c>
      <c r="Z300" s="17">
        <f>FishAbundance!Z300</f>
        <v>0</v>
      </c>
      <c r="AA300" s="17">
        <f>FishAbundance!AA300</f>
        <v>0</v>
      </c>
      <c r="AB300" s="17">
        <f>FishAbundance!AB300</f>
        <v>0</v>
      </c>
      <c r="AC300" s="17">
        <f>FishAbundance!AC300</f>
        <v>0</v>
      </c>
      <c r="AD300" s="17">
        <f>FishAbundance!AD300</f>
        <v>0</v>
      </c>
      <c r="AE300" s="17">
        <f>FishAbundance!AE300</f>
        <v>0</v>
      </c>
      <c r="AF300" s="17">
        <f>FishAbundance!AF300</f>
        <v>0</v>
      </c>
      <c r="AG300" s="17">
        <f>FishAbundance!AG300</f>
        <v>0</v>
      </c>
      <c r="AH300" s="17">
        <f>FishAbundance!AH300</f>
        <v>0</v>
      </c>
      <c r="AI300" s="17">
        <f>FishAbundance!AI300</f>
        <v>0</v>
      </c>
      <c r="AJ300" s="17">
        <f>FishAbundance!AJ300</f>
        <v>0</v>
      </c>
      <c r="AK300" s="17">
        <f>FishAbundance!AK300</f>
        <v>0</v>
      </c>
      <c r="AL300" s="17">
        <f>FishAbundance!AL300</f>
        <v>0</v>
      </c>
      <c r="AM300" s="17">
        <f>FishAbundance!AM300</f>
        <v>0</v>
      </c>
      <c r="AN300" s="17">
        <f>FishAbundance!AN300</f>
        <v>0</v>
      </c>
      <c r="AO300" s="17">
        <f>FishAbundance!AO300</f>
        <v>0</v>
      </c>
      <c r="AP300" s="17">
        <f>FishAbundance!AP300</f>
        <v>0</v>
      </c>
      <c r="AQ300" s="17">
        <f>FishAbundance!AQ300</f>
        <v>0</v>
      </c>
      <c r="AR300" s="17">
        <f>FishAbundance!AR300</f>
        <v>0</v>
      </c>
      <c r="AS300" s="17">
        <f>FishAbundance!AS300</f>
        <v>0</v>
      </c>
      <c r="AT300" s="17">
        <f>FishAbundance!AT300</f>
        <v>0</v>
      </c>
      <c r="AU300" s="17">
        <f>FishAbundance!AU300</f>
        <v>0</v>
      </c>
      <c r="AV300" s="17">
        <f>FishAbundance!AV300</f>
        <v>0</v>
      </c>
      <c r="AW300" s="17">
        <f>FishAbundance!AW300</f>
        <v>0</v>
      </c>
      <c r="AX300" s="17">
        <f>FishAbundance!AX300</f>
        <v>0</v>
      </c>
      <c r="AY300" s="17">
        <f>FishAbundance!AY300</f>
        <v>0</v>
      </c>
      <c r="AZ300" s="17">
        <f>FishAbundance!AZ300</f>
        <v>0</v>
      </c>
      <c r="BA300" s="17">
        <f>FishAbundance!BA300</f>
        <v>0</v>
      </c>
      <c r="BB300" s="17">
        <f>FishAbundance!BB300</f>
        <v>0</v>
      </c>
      <c r="BC300" s="17">
        <f>FishAbundance!BC300</f>
        <v>0</v>
      </c>
      <c r="BD300" s="17">
        <f>FishAbundance!BD300</f>
        <v>0</v>
      </c>
      <c r="BE300" s="17">
        <f>FishAbundance!BE300</f>
        <v>0</v>
      </c>
      <c r="BF300" s="17">
        <f>FishAbundance!BF300</f>
        <v>0</v>
      </c>
      <c r="BG300" s="17">
        <f>FishAbundance!BG300</f>
        <v>0</v>
      </c>
      <c r="BH300" s="17">
        <f>FishAbundance!BH300</f>
        <v>0</v>
      </c>
      <c r="BI300" s="17">
        <f>FishAbundance!BI300</f>
        <v>0</v>
      </c>
      <c r="BJ300" s="17">
        <f>FishAbundance!BJ300</f>
        <v>0</v>
      </c>
      <c r="BK300" s="17">
        <f>FishAbundance!BK300</f>
        <v>0</v>
      </c>
      <c r="BL300" s="17">
        <f>FishAbundance!BL300</f>
        <v>0</v>
      </c>
      <c r="BM300" s="17">
        <f>FishAbundance!BM300</f>
        <v>0</v>
      </c>
      <c r="BN300" s="17">
        <f>FishAbundance!BN300</f>
        <v>0</v>
      </c>
      <c r="BO300" s="17">
        <f>FishAbundance!BO300</f>
        <v>0</v>
      </c>
      <c r="BP300" s="17">
        <f>FishAbundance!BP300</f>
        <v>0</v>
      </c>
      <c r="BQ300" s="17">
        <f>FishAbundance!BQ300</f>
        <v>0</v>
      </c>
      <c r="BR300" s="17">
        <f>FishAbundance!BR300</f>
        <v>0</v>
      </c>
      <c r="BS300" s="17">
        <f>FishAbundance!BS300</f>
        <v>0</v>
      </c>
      <c r="BT300" s="17">
        <f>FishAbundance!BT300</f>
        <v>0</v>
      </c>
      <c r="BU300" s="17">
        <f>FishAbundance!BU300</f>
        <v>0</v>
      </c>
      <c r="BV300" s="17">
        <f>FishAbundance!BV300</f>
        <v>0</v>
      </c>
      <c r="BW300" s="17">
        <f>FishAbundance!BW300</f>
        <v>0</v>
      </c>
      <c r="BX300" s="17">
        <f>FishAbundance!BX300</f>
        <v>0</v>
      </c>
      <c r="BY300" s="17">
        <f>FishAbundance!BY300</f>
        <v>0</v>
      </c>
      <c r="BZ300" s="17">
        <f>FishAbundance!BZ300</f>
        <v>0</v>
      </c>
      <c r="CA300" s="17">
        <f>FishAbundance!CA300</f>
        <v>0</v>
      </c>
      <c r="CB300" s="17">
        <f>FishAbundance!CB300</f>
        <v>0</v>
      </c>
      <c r="CC300" s="17">
        <f>FishAbundance!CC300</f>
        <v>0</v>
      </c>
      <c r="CD300" s="17">
        <f>FishAbundance!CD300</f>
        <v>0</v>
      </c>
      <c r="CE300" s="17">
        <f>FishAbundance!CE300</f>
        <v>0</v>
      </c>
      <c r="CF300" s="17">
        <f>FishAbundance!CF300</f>
        <v>0</v>
      </c>
      <c r="CG300" s="17">
        <f>FishAbundance!CG300</f>
        <v>0</v>
      </c>
      <c r="CH300" s="17">
        <f>FishAbundance!CH300</f>
        <v>0</v>
      </c>
      <c r="CI300" s="17">
        <f>FishAbundance!CI300</f>
        <v>0</v>
      </c>
      <c r="CJ300" s="17">
        <f>FishAbundance!CJ300</f>
        <v>0</v>
      </c>
      <c r="CK300" s="17">
        <f>FishAbundance!CK300</f>
        <v>0</v>
      </c>
      <c r="CL300" s="17">
        <f>FishAbundance!CL300</f>
        <v>0</v>
      </c>
      <c r="CM300" s="17">
        <f>FishAbundance!CM300</f>
        <v>0</v>
      </c>
      <c r="CN300" s="17">
        <f>FishAbundance!CN300</f>
        <v>2</v>
      </c>
      <c r="CO300" s="17">
        <f>FishAbundance!CO300</f>
        <v>0</v>
      </c>
      <c r="CP300" s="17">
        <f>FishAbundance!CP300</f>
        <v>0</v>
      </c>
      <c r="CQ300" s="17">
        <f>FishAbundance!CQ300</f>
        <v>0</v>
      </c>
      <c r="CR300" s="17">
        <f>FishAbundance!CR300</f>
        <v>0</v>
      </c>
      <c r="CS300" s="17">
        <f>FishAbundance!CS300</f>
        <v>0</v>
      </c>
      <c r="CT300" s="17">
        <f>FishAbundance!CT300</f>
        <v>0</v>
      </c>
      <c r="CU300" s="17">
        <f>FishAbundance!CU300</f>
        <v>0</v>
      </c>
      <c r="CV300" s="17">
        <f>FishAbundance!CV300</f>
        <v>2</v>
      </c>
      <c r="CW300" s="17">
        <f>FishAbundance!CW300</f>
        <v>0</v>
      </c>
      <c r="CX300" s="17">
        <f>FishAbundance!CX300</f>
        <v>0</v>
      </c>
      <c r="CY300" s="17">
        <f>FishAbundance!CY300</f>
        <v>0</v>
      </c>
      <c r="CZ300" s="17">
        <f>FishAbundance!CZ300</f>
        <v>0</v>
      </c>
      <c r="DA300" s="17">
        <f>FishAbundance!DA300</f>
        <v>2</v>
      </c>
      <c r="DB300" s="17">
        <f>FishAbundance!DB300</f>
        <v>0</v>
      </c>
      <c r="DC300" s="17">
        <f>FishAbundance!DC300</f>
        <v>2</v>
      </c>
      <c r="DD300" s="17">
        <f>FishAbundance!DD300</f>
        <v>0</v>
      </c>
      <c r="DE300" s="17">
        <f>FishAbundance!DE300</f>
        <v>0</v>
      </c>
      <c r="DF300" s="17">
        <f>FishAbundance!DF300</f>
        <v>0</v>
      </c>
      <c r="DG300" s="17">
        <f>FishAbundance!DG300</f>
        <v>0</v>
      </c>
      <c r="DH300" s="17">
        <f>FishAbundance!DH300</f>
        <v>0</v>
      </c>
      <c r="DI300" s="17">
        <f>FishAbundance!DI300</f>
        <v>0</v>
      </c>
      <c r="DJ300" s="17">
        <f>FishAbundance!DJ300</f>
        <v>0</v>
      </c>
      <c r="DK300" s="17">
        <f>FishAbundance!DK300</f>
        <v>0</v>
      </c>
      <c r="DL300" s="17">
        <f>FishAbundance!DL300</f>
        <v>0</v>
      </c>
      <c r="DM300" s="17">
        <f>FishAbundance!DM300</f>
        <v>0</v>
      </c>
      <c r="DN300" s="17">
        <f>FishAbundance!DN300</f>
        <v>0</v>
      </c>
      <c r="DO300" s="17">
        <f>FishAbundance!DO300</f>
        <v>0</v>
      </c>
      <c r="DP300" s="17">
        <f>FishAbundance!DP300</f>
        <v>0</v>
      </c>
      <c r="DQ300" s="17">
        <f>FishAbundance!DQ300</f>
        <v>0</v>
      </c>
      <c r="DR300" s="17">
        <f>FishAbundance!DR300</f>
        <v>0</v>
      </c>
      <c r="DS300" s="17">
        <f>FishAbundance!DS300</f>
        <v>0</v>
      </c>
      <c r="DT300" s="17">
        <f>FishAbundance!DT300</f>
        <v>0</v>
      </c>
      <c r="DU300" s="17">
        <f>FishAbundance!DU300</f>
        <v>0</v>
      </c>
      <c r="DV300" s="17">
        <f>FishAbundance!DV300</f>
        <v>2</v>
      </c>
      <c r="DW300" s="17">
        <f>FishAbundance!DW300</f>
        <v>0</v>
      </c>
      <c r="DX300" s="17">
        <f>FishAbundance!DX300</f>
        <v>0</v>
      </c>
      <c r="DY300" s="17">
        <f>FishAbundance!DY300</f>
        <v>0</v>
      </c>
      <c r="DZ300" s="17">
        <f>FishAbundance!DZ300</f>
        <v>0</v>
      </c>
      <c r="EA300" s="17">
        <f>FishAbundance!EA300</f>
        <v>2</v>
      </c>
      <c r="EB300" s="17">
        <f>FishAbundance!EB300</f>
        <v>2</v>
      </c>
      <c r="EC300" s="17">
        <f>FishAbundance!EC300</f>
        <v>2</v>
      </c>
      <c r="ED300" s="17">
        <f>FishAbundance!ED300</f>
        <v>0</v>
      </c>
      <c r="EE300" s="17">
        <f>FishAbundance!EE300</f>
        <v>0</v>
      </c>
      <c r="EF300" s="17">
        <f>FishAbundance!EF300</f>
        <v>0</v>
      </c>
      <c r="EG300" s="17">
        <f>FishAbundance!EG300</f>
        <v>0</v>
      </c>
      <c r="EH300" s="17">
        <f>FishAbundance!EH300</f>
        <v>0</v>
      </c>
      <c r="EI300" s="17">
        <f>FishAbundance!EI300</f>
        <v>0</v>
      </c>
      <c r="EJ300" s="17">
        <f>FishAbundance!EJ300</f>
        <v>0</v>
      </c>
      <c r="EK300" s="17">
        <f>FishAbundance!EK300</f>
        <v>1</v>
      </c>
      <c r="EL300" s="17">
        <f>FishAbundance!EL300</f>
        <v>0</v>
      </c>
      <c r="EM300" s="17">
        <f>FishAbundance!EM300</f>
        <v>3</v>
      </c>
      <c r="EN300" s="17">
        <f>FishAbundance!EN300</f>
        <v>0</v>
      </c>
      <c r="EO300" s="17">
        <f>FishAbundance!EO300</f>
        <v>2</v>
      </c>
      <c r="EP300" s="17">
        <f>FishAbundance!EP300</f>
        <v>0</v>
      </c>
      <c r="EQ300" s="17">
        <f>FishAbundance!EQ300</f>
        <v>0</v>
      </c>
      <c r="ER300" s="17">
        <f>FishAbundance!ER300</f>
        <v>0</v>
      </c>
      <c r="ES300" s="17">
        <f>FishAbundance!ES300</f>
        <v>0</v>
      </c>
      <c r="ET300" s="17">
        <f>FishAbundance!ET300</f>
        <v>0</v>
      </c>
      <c r="EU300" s="17">
        <f>FishAbundance!EU300</f>
        <v>0</v>
      </c>
      <c r="EV300" s="17">
        <f>FishAbundance!EV300</f>
        <v>0</v>
      </c>
      <c r="EW300" s="17">
        <f>FishAbundance!EW300</f>
        <v>0</v>
      </c>
      <c r="EX300" s="17">
        <f>FishAbundance!EX300</f>
        <v>0</v>
      </c>
      <c r="EY300" s="17">
        <f>FishAbundance!EY300</f>
        <v>0</v>
      </c>
      <c r="EZ300" s="17">
        <f>FishAbundance!EZ300</f>
        <v>0</v>
      </c>
      <c r="FA300" s="17">
        <f>FishAbundance!FA300</f>
        <v>0</v>
      </c>
      <c r="FB300" s="17">
        <f>FishAbundance!FB300</f>
        <v>0</v>
      </c>
      <c r="FC300" s="17">
        <f>FishAbundance!FC300</f>
        <v>0</v>
      </c>
      <c r="FE300" s="17">
        <f>VLOOKUP($A300, SiteInfo!$A$2:$R$480, MATCH(FishAbundancePRIMER!FE$1, SiteInfo!$A$1:$R$1,0), 0)</f>
        <v>25</v>
      </c>
      <c r="FF300" s="17">
        <f>VLOOKUP($A300, SiteInfo!$A$2:$R$480, MATCH(FishAbundancePRIMER!FF$1, SiteInfo!$A$1:$R$1,0), 0)</f>
        <v>4</v>
      </c>
      <c r="FG300" s="17">
        <f>VLOOKUP($A300, SiteInfo!$A$2:$R$480, MATCH(FishAbundancePRIMER!FG$1, SiteInfo!$A$1:$R$1,0), 0)</f>
        <v>1990</v>
      </c>
      <c r="FH300" s="17" t="str">
        <f>VLOOKUP($A300, SiteInfo!$A$2:$R$480, MATCH(FishAbundancePRIMER!FH$1, SiteInfo!$A$1:$R$1,0), 0)</f>
        <v>CD</v>
      </c>
      <c r="FI300" s="17">
        <f>VLOOKUP($A300, SiteInfo!$A$2:$R$480, MATCH(FishAbundancePRIMER!FI$1, SiteInfo!$A$1:$R$1,0), 0)</f>
        <v>2</v>
      </c>
      <c r="FJ300" s="17" t="str">
        <f>VLOOKUP($A300, SiteInfo!$A$2:$R$480, MATCH(FishAbundancePRIMER!FJ$1, SiteInfo!$A$1:$R$1,0), 0)</f>
        <v>Port Underwood Outer</v>
      </c>
      <c r="FK300" s="17" t="str">
        <f>VLOOKUP($A300, SiteInfo!$A$2:$R$480, MATCH(FishAbundancePRIMER!FK$1, SiteInfo!$A$1:$R$1,0), 0)</f>
        <v>Port Underwood</v>
      </c>
      <c r="FL300" s="17" t="str">
        <f>VLOOKUP($A300, SiteInfo!$A$2:$R$480, MATCH(FishAbundancePRIMER!FL$1, SiteInfo!$A$1:$R$1,0), 0)</f>
        <v>OMS</v>
      </c>
      <c r="FM300" s="17" t="str">
        <f>VLOOKUP($A300, SiteInfo!$A$2:$R$480, MATCH(FishAbundancePRIMER!FM$1, SiteInfo!$A$1:$R$1,0), 0)</f>
        <v>Outer Marlborough Sounds</v>
      </c>
      <c r="FN300" s="17" t="str">
        <f>VLOOKUP($A300, SiteInfo!$A$2:$R$480, MATCH(FishAbundancePRIMER!FN$1, SiteInfo!$A$1:$R$1,0), 0)</f>
        <v>Pu</v>
      </c>
      <c r="FO300" s="17" t="str">
        <f>VLOOKUP($A300, SiteInfo!$A$2:$R$480, MATCH(FishAbundancePRIMER!FO$1, SiteInfo!$A$1:$R$1,0), 0)</f>
        <v>NESI</v>
      </c>
    </row>
    <row r="301" spans="1:171" x14ac:dyDescent="0.25">
      <c r="A301" s="11" t="str">
        <f>FishAbundance!A301</f>
        <v>Pu3</v>
      </c>
      <c r="B301" s="17">
        <f>FishAbundance!B301</f>
        <v>0</v>
      </c>
      <c r="C301" s="17">
        <f>FishAbundance!C301</f>
        <v>0</v>
      </c>
      <c r="D301" s="17">
        <f>FishAbundance!D301</f>
        <v>0</v>
      </c>
      <c r="E301" s="17">
        <f>FishAbundance!E301</f>
        <v>0</v>
      </c>
      <c r="F301" s="17">
        <f>FishAbundance!F301</f>
        <v>0</v>
      </c>
      <c r="G301" s="17">
        <f>FishAbundance!G301</f>
        <v>0</v>
      </c>
      <c r="H301" s="17">
        <f>FishAbundance!H301</f>
        <v>0</v>
      </c>
      <c r="I301" s="17">
        <f>FishAbundance!I301</f>
        <v>0</v>
      </c>
      <c r="J301" s="17">
        <f>FishAbundance!J301</f>
        <v>0</v>
      </c>
      <c r="K301" s="17">
        <f>FishAbundance!K301</f>
        <v>0</v>
      </c>
      <c r="L301" s="17">
        <f>FishAbundance!L301</f>
        <v>0</v>
      </c>
      <c r="M301" s="17">
        <f>FishAbundance!M301</f>
        <v>0</v>
      </c>
      <c r="N301" s="17">
        <f>FishAbundance!N301</f>
        <v>0</v>
      </c>
      <c r="O301" s="17">
        <f>FishAbundance!O301</f>
        <v>0</v>
      </c>
      <c r="P301" s="17">
        <f>FishAbundance!P301</f>
        <v>0</v>
      </c>
      <c r="Q301" s="17">
        <f>FishAbundance!Q301</f>
        <v>1</v>
      </c>
      <c r="R301" s="17">
        <f>FishAbundance!R301</f>
        <v>0</v>
      </c>
      <c r="S301" s="17">
        <f>FishAbundance!S301</f>
        <v>0</v>
      </c>
      <c r="T301" s="17">
        <f>FishAbundance!T301</f>
        <v>0</v>
      </c>
      <c r="U301" s="17">
        <f>FishAbundance!U301</f>
        <v>0</v>
      </c>
      <c r="V301" s="17">
        <f>FishAbundance!V301</f>
        <v>0</v>
      </c>
      <c r="W301" s="17">
        <f>FishAbundance!W301</f>
        <v>0</v>
      </c>
      <c r="X301" s="17">
        <f>FishAbundance!X301</f>
        <v>0</v>
      </c>
      <c r="Y301" s="17">
        <f>FishAbundance!Y301</f>
        <v>0</v>
      </c>
      <c r="Z301" s="17">
        <f>FishAbundance!Z301</f>
        <v>0</v>
      </c>
      <c r="AA301" s="17">
        <f>FishAbundance!AA301</f>
        <v>0</v>
      </c>
      <c r="AB301" s="17">
        <f>FishAbundance!AB301</f>
        <v>0</v>
      </c>
      <c r="AC301" s="17">
        <f>FishAbundance!AC301</f>
        <v>0</v>
      </c>
      <c r="AD301" s="17">
        <f>FishAbundance!AD301</f>
        <v>0</v>
      </c>
      <c r="AE301" s="17">
        <f>FishAbundance!AE301</f>
        <v>0</v>
      </c>
      <c r="AF301" s="17">
        <f>FishAbundance!AF301</f>
        <v>0</v>
      </c>
      <c r="AG301" s="17">
        <f>FishAbundance!AG301</f>
        <v>0</v>
      </c>
      <c r="AH301" s="17">
        <f>FishAbundance!AH301</f>
        <v>0</v>
      </c>
      <c r="AI301" s="17">
        <f>FishAbundance!AI301</f>
        <v>0</v>
      </c>
      <c r="AJ301" s="17">
        <f>FishAbundance!AJ301</f>
        <v>0</v>
      </c>
      <c r="AK301" s="17">
        <f>FishAbundance!AK301</f>
        <v>0</v>
      </c>
      <c r="AL301" s="17">
        <f>FishAbundance!AL301</f>
        <v>0</v>
      </c>
      <c r="AM301" s="17">
        <f>FishAbundance!AM301</f>
        <v>0</v>
      </c>
      <c r="AN301" s="17">
        <f>FishAbundance!AN301</f>
        <v>0</v>
      </c>
      <c r="AO301" s="17">
        <f>FishAbundance!AO301</f>
        <v>0</v>
      </c>
      <c r="AP301" s="17">
        <f>FishAbundance!AP301</f>
        <v>0</v>
      </c>
      <c r="AQ301" s="17">
        <f>FishAbundance!AQ301</f>
        <v>0</v>
      </c>
      <c r="AR301" s="17">
        <f>FishAbundance!AR301</f>
        <v>0</v>
      </c>
      <c r="AS301" s="17">
        <f>FishAbundance!AS301</f>
        <v>0</v>
      </c>
      <c r="AT301" s="17">
        <f>FishAbundance!AT301</f>
        <v>0</v>
      </c>
      <c r="AU301" s="17">
        <f>FishAbundance!AU301</f>
        <v>0</v>
      </c>
      <c r="AV301" s="17">
        <f>FishAbundance!AV301</f>
        <v>0</v>
      </c>
      <c r="AW301" s="17">
        <f>FishAbundance!AW301</f>
        <v>0</v>
      </c>
      <c r="AX301" s="17">
        <f>FishAbundance!AX301</f>
        <v>0</v>
      </c>
      <c r="AY301" s="17">
        <f>FishAbundance!AY301</f>
        <v>0</v>
      </c>
      <c r="AZ301" s="17">
        <f>FishAbundance!AZ301</f>
        <v>0</v>
      </c>
      <c r="BA301" s="17">
        <f>FishAbundance!BA301</f>
        <v>0</v>
      </c>
      <c r="BB301" s="17">
        <f>FishAbundance!BB301</f>
        <v>0</v>
      </c>
      <c r="BC301" s="17">
        <f>FishAbundance!BC301</f>
        <v>0</v>
      </c>
      <c r="BD301" s="17">
        <f>FishAbundance!BD301</f>
        <v>0</v>
      </c>
      <c r="BE301" s="17">
        <f>FishAbundance!BE301</f>
        <v>0</v>
      </c>
      <c r="BF301" s="17">
        <f>FishAbundance!BF301</f>
        <v>0</v>
      </c>
      <c r="BG301" s="17">
        <f>FishAbundance!BG301</f>
        <v>0</v>
      </c>
      <c r="BH301" s="17">
        <f>FishAbundance!BH301</f>
        <v>0</v>
      </c>
      <c r="BI301" s="17">
        <f>FishAbundance!BI301</f>
        <v>0</v>
      </c>
      <c r="BJ301" s="17">
        <f>FishAbundance!BJ301</f>
        <v>0</v>
      </c>
      <c r="BK301" s="17">
        <f>FishAbundance!BK301</f>
        <v>0</v>
      </c>
      <c r="BL301" s="17">
        <f>FishAbundance!BL301</f>
        <v>0</v>
      </c>
      <c r="BM301" s="17">
        <f>FishAbundance!BM301</f>
        <v>0</v>
      </c>
      <c r="BN301" s="17">
        <f>FishAbundance!BN301</f>
        <v>0</v>
      </c>
      <c r="BO301" s="17">
        <f>FishAbundance!BO301</f>
        <v>0</v>
      </c>
      <c r="BP301" s="17">
        <f>FishAbundance!BP301</f>
        <v>0</v>
      </c>
      <c r="BQ301" s="17">
        <f>FishAbundance!BQ301</f>
        <v>0</v>
      </c>
      <c r="BR301" s="17">
        <f>FishAbundance!BR301</f>
        <v>0</v>
      </c>
      <c r="BS301" s="17">
        <f>FishAbundance!BS301</f>
        <v>0</v>
      </c>
      <c r="BT301" s="17">
        <f>FishAbundance!BT301</f>
        <v>0</v>
      </c>
      <c r="BU301" s="17">
        <f>FishAbundance!BU301</f>
        <v>0</v>
      </c>
      <c r="BV301" s="17">
        <f>FishAbundance!BV301</f>
        <v>0</v>
      </c>
      <c r="BW301" s="17">
        <f>FishAbundance!BW301</f>
        <v>0</v>
      </c>
      <c r="BX301" s="17">
        <f>FishAbundance!BX301</f>
        <v>0</v>
      </c>
      <c r="BY301" s="17">
        <f>FishAbundance!BY301</f>
        <v>0</v>
      </c>
      <c r="BZ301" s="17">
        <f>FishAbundance!BZ301</f>
        <v>0</v>
      </c>
      <c r="CA301" s="17">
        <f>FishAbundance!CA301</f>
        <v>0</v>
      </c>
      <c r="CB301" s="17">
        <f>FishAbundance!CB301</f>
        <v>0</v>
      </c>
      <c r="CC301" s="17">
        <f>FishAbundance!CC301</f>
        <v>0</v>
      </c>
      <c r="CD301" s="17">
        <f>FishAbundance!CD301</f>
        <v>0</v>
      </c>
      <c r="CE301" s="17">
        <f>FishAbundance!CE301</f>
        <v>0</v>
      </c>
      <c r="CF301" s="17">
        <f>FishAbundance!CF301</f>
        <v>0</v>
      </c>
      <c r="CG301" s="17">
        <f>FishAbundance!CG301</f>
        <v>0</v>
      </c>
      <c r="CH301" s="17">
        <f>FishAbundance!CH301</f>
        <v>0</v>
      </c>
      <c r="CI301" s="17">
        <f>FishAbundance!CI301</f>
        <v>0</v>
      </c>
      <c r="CJ301" s="17">
        <f>FishAbundance!CJ301</f>
        <v>0</v>
      </c>
      <c r="CK301" s="17">
        <f>FishAbundance!CK301</f>
        <v>0</v>
      </c>
      <c r="CL301" s="17">
        <f>FishAbundance!CL301</f>
        <v>0</v>
      </c>
      <c r="CM301" s="17">
        <f>FishAbundance!CM301</f>
        <v>0</v>
      </c>
      <c r="CN301" s="17">
        <f>FishAbundance!CN301</f>
        <v>2</v>
      </c>
      <c r="CO301" s="17">
        <f>FishAbundance!CO301</f>
        <v>0</v>
      </c>
      <c r="CP301" s="17">
        <f>FishAbundance!CP301</f>
        <v>0</v>
      </c>
      <c r="CQ301" s="17">
        <f>FishAbundance!CQ301</f>
        <v>0</v>
      </c>
      <c r="CR301" s="17">
        <f>FishAbundance!CR301</f>
        <v>0</v>
      </c>
      <c r="CS301" s="17">
        <f>FishAbundance!CS301</f>
        <v>2</v>
      </c>
      <c r="CT301" s="17">
        <f>FishAbundance!CT301</f>
        <v>0</v>
      </c>
      <c r="CU301" s="17">
        <f>FishAbundance!CU301</f>
        <v>0</v>
      </c>
      <c r="CV301" s="17">
        <f>FishAbundance!CV301</f>
        <v>2</v>
      </c>
      <c r="CW301" s="17">
        <f>FishAbundance!CW301</f>
        <v>0</v>
      </c>
      <c r="CX301" s="17">
        <f>FishAbundance!CX301</f>
        <v>0</v>
      </c>
      <c r="CY301" s="17">
        <f>FishAbundance!CY301</f>
        <v>0</v>
      </c>
      <c r="CZ301" s="17">
        <f>FishAbundance!CZ301</f>
        <v>0</v>
      </c>
      <c r="DA301" s="17">
        <f>FishAbundance!DA301</f>
        <v>3</v>
      </c>
      <c r="DB301" s="17">
        <f>FishAbundance!DB301</f>
        <v>0</v>
      </c>
      <c r="DC301" s="17">
        <f>FishAbundance!DC301</f>
        <v>2</v>
      </c>
      <c r="DD301" s="17">
        <f>FishAbundance!DD301</f>
        <v>0</v>
      </c>
      <c r="DE301" s="17">
        <f>FishAbundance!DE301</f>
        <v>0</v>
      </c>
      <c r="DF301" s="17">
        <f>FishAbundance!DF301</f>
        <v>1</v>
      </c>
      <c r="DG301" s="17">
        <f>FishAbundance!DG301</f>
        <v>0</v>
      </c>
      <c r="DH301" s="17">
        <f>FishAbundance!DH301</f>
        <v>0</v>
      </c>
      <c r="DI301" s="17">
        <f>FishAbundance!DI301</f>
        <v>0</v>
      </c>
      <c r="DJ301" s="17">
        <f>FishAbundance!DJ301</f>
        <v>0</v>
      </c>
      <c r="DK301" s="17">
        <f>FishAbundance!DK301</f>
        <v>0</v>
      </c>
      <c r="DL301" s="17">
        <f>FishAbundance!DL301</f>
        <v>0</v>
      </c>
      <c r="DM301" s="17">
        <f>FishAbundance!DM301</f>
        <v>0</v>
      </c>
      <c r="DN301" s="17">
        <f>FishAbundance!DN301</f>
        <v>0</v>
      </c>
      <c r="DO301" s="17">
        <f>FishAbundance!DO301</f>
        <v>0</v>
      </c>
      <c r="DP301" s="17">
        <f>FishAbundance!DP301</f>
        <v>0</v>
      </c>
      <c r="DQ301" s="17">
        <f>FishAbundance!DQ301</f>
        <v>0</v>
      </c>
      <c r="DR301" s="17">
        <f>FishAbundance!DR301</f>
        <v>0</v>
      </c>
      <c r="DS301" s="17">
        <f>FishAbundance!DS301</f>
        <v>3</v>
      </c>
      <c r="DT301" s="17">
        <f>FishAbundance!DT301</f>
        <v>1</v>
      </c>
      <c r="DU301" s="17">
        <f>FishAbundance!DU301</f>
        <v>0</v>
      </c>
      <c r="DV301" s="17">
        <f>FishAbundance!DV301</f>
        <v>2</v>
      </c>
      <c r="DW301" s="17">
        <f>FishAbundance!DW301</f>
        <v>0</v>
      </c>
      <c r="DX301" s="17">
        <f>FishAbundance!DX301</f>
        <v>1</v>
      </c>
      <c r="DY301" s="17">
        <f>FishAbundance!DY301</f>
        <v>0</v>
      </c>
      <c r="DZ301" s="17">
        <f>FishAbundance!DZ301</f>
        <v>0</v>
      </c>
      <c r="EA301" s="17">
        <f>FishAbundance!EA301</f>
        <v>2</v>
      </c>
      <c r="EB301" s="17">
        <f>FishAbundance!EB301</f>
        <v>1</v>
      </c>
      <c r="EC301" s="17">
        <f>FishAbundance!EC301</f>
        <v>2</v>
      </c>
      <c r="ED301" s="17">
        <f>FishAbundance!ED301</f>
        <v>0</v>
      </c>
      <c r="EE301" s="17">
        <f>FishAbundance!EE301</f>
        <v>0</v>
      </c>
      <c r="EF301" s="17">
        <f>FishAbundance!EF301</f>
        <v>1</v>
      </c>
      <c r="EG301" s="17">
        <f>FishAbundance!EG301</f>
        <v>0</v>
      </c>
      <c r="EH301" s="17">
        <f>FishAbundance!EH301</f>
        <v>0</v>
      </c>
      <c r="EI301" s="17">
        <f>FishAbundance!EI301</f>
        <v>0</v>
      </c>
      <c r="EJ301" s="17">
        <f>FishAbundance!EJ301</f>
        <v>0</v>
      </c>
      <c r="EK301" s="17">
        <f>FishAbundance!EK301</f>
        <v>2</v>
      </c>
      <c r="EL301" s="17">
        <f>FishAbundance!EL301</f>
        <v>0</v>
      </c>
      <c r="EM301" s="17">
        <f>FishAbundance!EM301</f>
        <v>2</v>
      </c>
      <c r="EN301" s="17">
        <f>FishAbundance!EN301</f>
        <v>3</v>
      </c>
      <c r="EO301" s="17">
        <f>FishAbundance!EO301</f>
        <v>2</v>
      </c>
      <c r="EP301" s="17">
        <f>FishAbundance!EP301</f>
        <v>0</v>
      </c>
      <c r="EQ301" s="17">
        <f>FishAbundance!EQ301</f>
        <v>0</v>
      </c>
      <c r="ER301" s="17">
        <f>FishAbundance!ER301</f>
        <v>0</v>
      </c>
      <c r="ES301" s="17">
        <f>FishAbundance!ES301</f>
        <v>0</v>
      </c>
      <c r="ET301" s="17">
        <f>FishAbundance!ET301</f>
        <v>0</v>
      </c>
      <c r="EU301" s="17">
        <f>FishAbundance!EU301</f>
        <v>0</v>
      </c>
      <c r="EV301" s="17">
        <f>FishAbundance!EV301</f>
        <v>0</v>
      </c>
      <c r="EW301" s="17">
        <f>FishAbundance!EW301</f>
        <v>0</v>
      </c>
      <c r="EX301" s="17">
        <f>FishAbundance!EX301</f>
        <v>0</v>
      </c>
      <c r="EY301" s="17">
        <f>FishAbundance!EY301</f>
        <v>0</v>
      </c>
      <c r="EZ301" s="17">
        <f>FishAbundance!EZ301</f>
        <v>0</v>
      </c>
      <c r="FA301" s="17">
        <f>FishAbundance!FA301</f>
        <v>0</v>
      </c>
      <c r="FB301" s="17">
        <f>FishAbundance!FB301</f>
        <v>0</v>
      </c>
      <c r="FC301" s="17">
        <f>FishAbundance!FC301</f>
        <v>0</v>
      </c>
      <c r="FE301" s="17">
        <f>VLOOKUP($A301, SiteInfo!$A$2:$R$480, MATCH(FishAbundancePRIMER!FE$1, SiteInfo!$A$1:$R$1,0), 0)</f>
        <v>25</v>
      </c>
      <c r="FF301" s="17">
        <f>VLOOKUP($A301, SiteInfo!$A$2:$R$480, MATCH(FishAbundancePRIMER!FF$1, SiteInfo!$A$1:$R$1,0), 0)</f>
        <v>4</v>
      </c>
      <c r="FG301" s="17">
        <f>VLOOKUP($A301, SiteInfo!$A$2:$R$480, MATCH(FishAbundancePRIMER!FG$1, SiteInfo!$A$1:$R$1,0), 0)</f>
        <v>1990</v>
      </c>
      <c r="FH301" s="17" t="str">
        <f>VLOOKUP($A301, SiteInfo!$A$2:$R$480, MATCH(FishAbundancePRIMER!FH$1, SiteInfo!$A$1:$R$1,0), 0)</f>
        <v>CD</v>
      </c>
      <c r="FI301" s="17">
        <f>VLOOKUP($A301, SiteInfo!$A$2:$R$480, MATCH(FishAbundancePRIMER!FI$1, SiteInfo!$A$1:$R$1,0), 0)</f>
        <v>2</v>
      </c>
      <c r="FJ301" s="17" t="str">
        <f>VLOOKUP($A301, SiteInfo!$A$2:$R$480, MATCH(FishAbundancePRIMER!FJ$1, SiteInfo!$A$1:$R$1,0), 0)</f>
        <v>Port Underwood Outer</v>
      </c>
      <c r="FK301" s="17" t="str">
        <f>VLOOKUP($A301, SiteInfo!$A$2:$R$480, MATCH(FishAbundancePRIMER!FK$1, SiteInfo!$A$1:$R$1,0), 0)</f>
        <v>Port Underwood</v>
      </c>
      <c r="FL301" s="17" t="str">
        <f>VLOOKUP($A301, SiteInfo!$A$2:$R$480, MATCH(FishAbundancePRIMER!FL$1, SiteInfo!$A$1:$R$1,0), 0)</f>
        <v>OMS</v>
      </c>
      <c r="FM301" s="17" t="str">
        <f>VLOOKUP($A301, SiteInfo!$A$2:$R$480, MATCH(FishAbundancePRIMER!FM$1, SiteInfo!$A$1:$R$1,0), 0)</f>
        <v>Outer Marlborough Sounds</v>
      </c>
      <c r="FN301" s="17" t="str">
        <f>VLOOKUP($A301, SiteInfo!$A$2:$R$480, MATCH(FishAbundancePRIMER!FN$1, SiteInfo!$A$1:$R$1,0), 0)</f>
        <v>Pu</v>
      </c>
      <c r="FO301" s="17" t="str">
        <f>VLOOKUP($A301, SiteInfo!$A$2:$R$480, MATCH(FishAbundancePRIMER!FO$1, SiteInfo!$A$1:$R$1,0), 0)</f>
        <v>NESI</v>
      </c>
    </row>
    <row r="302" spans="1:171" x14ac:dyDescent="0.25">
      <c r="A302" s="11" t="str">
        <f>FishAbundance!A302</f>
        <v>Pu4</v>
      </c>
      <c r="B302" s="17">
        <f>FishAbundance!B302</f>
        <v>0</v>
      </c>
      <c r="C302" s="17">
        <f>FishAbundance!C302</f>
        <v>0</v>
      </c>
      <c r="D302" s="17">
        <f>FishAbundance!D302</f>
        <v>0</v>
      </c>
      <c r="E302" s="17">
        <f>FishAbundance!E302</f>
        <v>0</v>
      </c>
      <c r="F302" s="17">
        <f>FishAbundance!F302</f>
        <v>0</v>
      </c>
      <c r="G302" s="17">
        <f>FishAbundance!G302</f>
        <v>0</v>
      </c>
      <c r="H302" s="17">
        <f>FishAbundance!H302</f>
        <v>0</v>
      </c>
      <c r="I302" s="17">
        <f>FishAbundance!I302</f>
        <v>0</v>
      </c>
      <c r="J302" s="17">
        <f>FishAbundance!J302</f>
        <v>0</v>
      </c>
      <c r="K302" s="17">
        <f>FishAbundance!K302</f>
        <v>0</v>
      </c>
      <c r="L302" s="17">
        <f>FishAbundance!L302</f>
        <v>0</v>
      </c>
      <c r="M302" s="17">
        <f>FishAbundance!M302</f>
        <v>0</v>
      </c>
      <c r="N302" s="17">
        <f>FishAbundance!N302</f>
        <v>0</v>
      </c>
      <c r="O302" s="17">
        <f>FishAbundance!O302</f>
        <v>0</v>
      </c>
      <c r="P302" s="17">
        <f>FishAbundance!P302</f>
        <v>0</v>
      </c>
      <c r="Q302" s="17">
        <f>FishAbundance!Q302</f>
        <v>2</v>
      </c>
      <c r="R302" s="17">
        <f>FishAbundance!R302</f>
        <v>0</v>
      </c>
      <c r="S302" s="17">
        <f>FishAbundance!S302</f>
        <v>0</v>
      </c>
      <c r="T302" s="17">
        <f>FishAbundance!T302</f>
        <v>0</v>
      </c>
      <c r="U302" s="17">
        <f>FishAbundance!U302</f>
        <v>0</v>
      </c>
      <c r="V302" s="17">
        <f>FishAbundance!V302</f>
        <v>2</v>
      </c>
      <c r="W302" s="17">
        <f>FishAbundance!W302</f>
        <v>0</v>
      </c>
      <c r="X302" s="17">
        <f>FishAbundance!X302</f>
        <v>0</v>
      </c>
      <c r="Y302" s="17">
        <f>FishAbundance!Y302</f>
        <v>0</v>
      </c>
      <c r="Z302" s="17">
        <f>FishAbundance!Z302</f>
        <v>0</v>
      </c>
      <c r="AA302" s="17">
        <f>FishAbundance!AA302</f>
        <v>0</v>
      </c>
      <c r="AB302" s="17">
        <f>FishAbundance!AB302</f>
        <v>0</v>
      </c>
      <c r="AC302" s="17">
        <f>FishAbundance!AC302</f>
        <v>0</v>
      </c>
      <c r="AD302" s="17">
        <f>FishAbundance!AD302</f>
        <v>0</v>
      </c>
      <c r="AE302" s="17">
        <f>FishAbundance!AE302</f>
        <v>0</v>
      </c>
      <c r="AF302" s="17">
        <f>FishAbundance!AF302</f>
        <v>0</v>
      </c>
      <c r="AG302" s="17">
        <f>FishAbundance!AG302</f>
        <v>0</v>
      </c>
      <c r="AH302" s="17">
        <f>FishAbundance!AH302</f>
        <v>0</v>
      </c>
      <c r="AI302" s="17">
        <f>FishAbundance!AI302</f>
        <v>0</v>
      </c>
      <c r="AJ302" s="17">
        <f>FishAbundance!AJ302</f>
        <v>0</v>
      </c>
      <c r="AK302" s="17">
        <f>FishAbundance!AK302</f>
        <v>0</v>
      </c>
      <c r="AL302" s="17">
        <f>FishAbundance!AL302</f>
        <v>0</v>
      </c>
      <c r="AM302" s="17">
        <f>FishAbundance!AM302</f>
        <v>2</v>
      </c>
      <c r="AN302" s="17">
        <f>FishAbundance!AN302</f>
        <v>0</v>
      </c>
      <c r="AO302" s="17">
        <f>FishAbundance!AO302</f>
        <v>0</v>
      </c>
      <c r="AP302" s="17">
        <f>FishAbundance!AP302</f>
        <v>0</v>
      </c>
      <c r="AQ302" s="17">
        <f>FishAbundance!AQ302</f>
        <v>0</v>
      </c>
      <c r="AR302" s="17">
        <f>FishAbundance!AR302</f>
        <v>0</v>
      </c>
      <c r="AS302" s="17">
        <f>FishAbundance!AS302</f>
        <v>1</v>
      </c>
      <c r="AT302" s="17">
        <f>FishAbundance!AT302</f>
        <v>0</v>
      </c>
      <c r="AU302" s="17">
        <f>FishAbundance!AU302</f>
        <v>0</v>
      </c>
      <c r="AV302" s="17">
        <f>FishAbundance!AV302</f>
        <v>0</v>
      </c>
      <c r="AW302" s="17">
        <f>FishAbundance!AW302</f>
        <v>0</v>
      </c>
      <c r="AX302" s="17">
        <f>FishAbundance!AX302</f>
        <v>0</v>
      </c>
      <c r="AY302" s="17">
        <f>FishAbundance!AY302</f>
        <v>0</v>
      </c>
      <c r="AZ302" s="17">
        <f>FishAbundance!AZ302</f>
        <v>0</v>
      </c>
      <c r="BA302" s="17">
        <f>FishAbundance!BA302</f>
        <v>0</v>
      </c>
      <c r="BB302" s="17">
        <f>FishAbundance!BB302</f>
        <v>0</v>
      </c>
      <c r="BC302" s="17">
        <f>FishAbundance!BC302</f>
        <v>0</v>
      </c>
      <c r="BD302" s="17">
        <f>FishAbundance!BD302</f>
        <v>0</v>
      </c>
      <c r="BE302" s="17">
        <f>FishAbundance!BE302</f>
        <v>0</v>
      </c>
      <c r="BF302" s="17">
        <f>FishAbundance!BF302</f>
        <v>0</v>
      </c>
      <c r="BG302" s="17">
        <f>FishAbundance!BG302</f>
        <v>0</v>
      </c>
      <c r="BH302" s="17">
        <f>FishAbundance!BH302</f>
        <v>0</v>
      </c>
      <c r="BI302" s="17">
        <f>FishAbundance!BI302</f>
        <v>0</v>
      </c>
      <c r="BJ302" s="17">
        <f>FishAbundance!BJ302</f>
        <v>0</v>
      </c>
      <c r="BK302" s="17">
        <f>FishAbundance!BK302</f>
        <v>0</v>
      </c>
      <c r="BL302" s="17">
        <f>FishAbundance!BL302</f>
        <v>0</v>
      </c>
      <c r="BM302" s="17">
        <f>FishAbundance!BM302</f>
        <v>0</v>
      </c>
      <c r="BN302" s="17">
        <f>FishAbundance!BN302</f>
        <v>0</v>
      </c>
      <c r="BO302" s="17">
        <f>FishAbundance!BO302</f>
        <v>0</v>
      </c>
      <c r="BP302" s="17">
        <f>FishAbundance!BP302</f>
        <v>0</v>
      </c>
      <c r="BQ302" s="17">
        <f>FishAbundance!BQ302</f>
        <v>0</v>
      </c>
      <c r="BR302" s="17">
        <f>FishAbundance!BR302</f>
        <v>1</v>
      </c>
      <c r="BS302" s="17">
        <f>FishAbundance!BS302</f>
        <v>0</v>
      </c>
      <c r="BT302" s="17">
        <f>FishAbundance!BT302</f>
        <v>0</v>
      </c>
      <c r="BU302" s="17">
        <f>FishAbundance!BU302</f>
        <v>0</v>
      </c>
      <c r="BV302" s="17">
        <f>FishAbundance!BV302</f>
        <v>0</v>
      </c>
      <c r="BW302" s="17">
        <f>FishAbundance!BW302</f>
        <v>0</v>
      </c>
      <c r="BX302" s="17">
        <f>FishAbundance!BX302</f>
        <v>0</v>
      </c>
      <c r="BY302" s="17">
        <f>FishAbundance!BY302</f>
        <v>0</v>
      </c>
      <c r="BZ302" s="17">
        <f>FishAbundance!BZ302</f>
        <v>0</v>
      </c>
      <c r="CA302" s="17">
        <f>FishAbundance!CA302</f>
        <v>0</v>
      </c>
      <c r="CB302" s="17">
        <f>FishAbundance!CB302</f>
        <v>0</v>
      </c>
      <c r="CC302" s="17">
        <f>FishAbundance!CC302</f>
        <v>0</v>
      </c>
      <c r="CD302" s="17">
        <f>FishAbundance!CD302</f>
        <v>0</v>
      </c>
      <c r="CE302" s="17">
        <f>FishAbundance!CE302</f>
        <v>0</v>
      </c>
      <c r="CF302" s="17">
        <f>FishAbundance!CF302</f>
        <v>0</v>
      </c>
      <c r="CG302" s="17">
        <f>FishAbundance!CG302</f>
        <v>0</v>
      </c>
      <c r="CH302" s="17">
        <f>FishAbundance!CH302</f>
        <v>0</v>
      </c>
      <c r="CI302" s="17">
        <f>FishAbundance!CI302</f>
        <v>0</v>
      </c>
      <c r="CJ302" s="17">
        <f>FishAbundance!CJ302</f>
        <v>0</v>
      </c>
      <c r="CK302" s="17">
        <f>FishAbundance!CK302</f>
        <v>0</v>
      </c>
      <c r="CL302" s="17">
        <f>FishAbundance!CL302</f>
        <v>0</v>
      </c>
      <c r="CM302" s="17">
        <f>FishAbundance!CM302</f>
        <v>0</v>
      </c>
      <c r="CN302" s="17">
        <f>FishAbundance!CN302</f>
        <v>0</v>
      </c>
      <c r="CO302" s="17">
        <f>FishAbundance!CO302</f>
        <v>0</v>
      </c>
      <c r="CP302" s="17">
        <f>FishAbundance!CP302</f>
        <v>0</v>
      </c>
      <c r="CQ302" s="17">
        <f>FishAbundance!CQ302</f>
        <v>0</v>
      </c>
      <c r="CR302" s="17">
        <f>FishAbundance!CR302</f>
        <v>0</v>
      </c>
      <c r="CS302" s="17">
        <f>FishAbundance!CS302</f>
        <v>0</v>
      </c>
      <c r="CT302" s="17">
        <f>FishAbundance!CT302</f>
        <v>0</v>
      </c>
      <c r="CU302" s="17">
        <f>FishAbundance!CU302</f>
        <v>0</v>
      </c>
      <c r="CV302" s="17">
        <f>FishAbundance!CV302</f>
        <v>0</v>
      </c>
      <c r="CW302" s="17">
        <f>FishAbundance!CW302</f>
        <v>0</v>
      </c>
      <c r="CX302" s="17">
        <f>FishAbundance!CX302</f>
        <v>0</v>
      </c>
      <c r="CY302" s="17">
        <f>FishAbundance!CY302</f>
        <v>0</v>
      </c>
      <c r="CZ302" s="17">
        <f>FishAbundance!CZ302</f>
        <v>0</v>
      </c>
      <c r="DA302" s="17">
        <f>FishAbundance!DA302</f>
        <v>2</v>
      </c>
      <c r="DB302" s="17">
        <f>FishAbundance!DB302</f>
        <v>0</v>
      </c>
      <c r="DC302" s="17">
        <f>FishAbundance!DC302</f>
        <v>2</v>
      </c>
      <c r="DD302" s="17">
        <f>FishAbundance!DD302</f>
        <v>0</v>
      </c>
      <c r="DE302" s="17">
        <f>FishAbundance!DE302</f>
        <v>0</v>
      </c>
      <c r="DF302" s="17">
        <f>FishAbundance!DF302</f>
        <v>0</v>
      </c>
      <c r="DG302" s="17">
        <f>FishAbundance!DG302</f>
        <v>0</v>
      </c>
      <c r="DH302" s="17">
        <f>FishAbundance!DH302</f>
        <v>0</v>
      </c>
      <c r="DI302" s="17">
        <f>FishAbundance!DI302</f>
        <v>0</v>
      </c>
      <c r="DJ302" s="17">
        <f>FishAbundance!DJ302</f>
        <v>0</v>
      </c>
      <c r="DK302" s="17">
        <f>FishAbundance!DK302</f>
        <v>0</v>
      </c>
      <c r="DL302" s="17">
        <f>FishAbundance!DL302</f>
        <v>0</v>
      </c>
      <c r="DM302" s="17">
        <f>FishAbundance!DM302</f>
        <v>0</v>
      </c>
      <c r="DN302" s="17">
        <f>FishAbundance!DN302</f>
        <v>0</v>
      </c>
      <c r="DO302" s="17">
        <f>FishAbundance!DO302</f>
        <v>0</v>
      </c>
      <c r="DP302" s="17">
        <f>FishAbundance!DP302</f>
        <v>0</v>
      </c>
      <c r="DQ302" s="17">
        <f>FishAbundance!DQ302</f>
        <v>0</v>
      </c>
      <c r="DR302" s="17">
        <f>FishAbundance!DR302</f>
        <v>0</v>
      </c>
      <c r="DS302" s="17">
        <f>FishAbundance!DS302</f>
        <v>0</v>
      </c>
      <c r="DT302" s="17">
        <f>FishAbundance!DT302</f>
        <v>0</v>
      </c>
      <c r="DU302" s="17">
        <f>FishAbundance!DU302</f>
        <v>0</v>
      </c>
      <c r="DV302" s="17">
        <f>FishAbundance!DV302</f>
        <v>0</v>
      </c>
      <c r="DW302" s="17">
        <f>FishAbundance!DW302</f>
        <v>0</v>
      </c>
      <c r="DX302" s="17">
        <f>FishAbundance!DX302</f>
        <v>0</v>
      </c>
      <c r="DY302" s="17">
        <f>FishAbundance!DY302</f>
        <v>0</v>
      </c>
      <c r="DZ302" s="17">
        <f>FishAbundance!DZ302</f>
        <v>0</v>
      </c>
      <c r="EA302" s="17">
        <f>FishAbundance!EA302</f>
        <v>3</v>
      </c>
      <c r="EB302" s="17">
        <f>FishAbundance!EB302</f>
        <v>2</v>
      </c>
      <c r="EC302" s="17">
        <f>FishAbundance!EC302</f>
        <v>2</v>
      </c>
      <c r="ED302" s="17">
        <f>FishAbundance!ED302</f>
        <v>0</v>
      </c>
      <c r="EE302" s="17">
        <f>FishAbundance!EE302</f>
        <v>0</v>
      </c>
      <c r="EF302" s="17">
        <f>FishAbundance!EF302</f>
        <v>0</v>
      </c>
      <c r="EG302" s="17">
        <f>FishAbundance!EG302</f>
        <v>0</v>
      </c>
      <c r="EH302" s="17">
        <f>FishAbundance!EH302</f>
        <v>2</v>
      </c>
      <c r="EI302" s="17">
        <f>FishAbundance!EI302</f>
        <v>0</v>
      </c>
      <c r="EJ302" s="17">
        <f>FishAbundance!EJ302</f>
        <v>0</v>
      </c>
      <c r="EK302" s="17">
        <f>FishAbundance!EK302</f>
        <v>2</v>
      </c>
      <c r="EL302" s="17">
        <f>FishAbundance!EL302</f>
        <v>0</v>
      </c>
      <c r="EM302" s="17">
        <f>FishAbundance!EM302</f>
        <v>0</v>
      </c>
      <c r="EN302" s="17">
        <f>FishAbundance!EN302</f>
        <v>0</v>
      </c>
      <c r="EO302" s="17">
        <f>FishAbundance!EO302</f>
        <v>0</v>
      </c>
      <c r="EP302" s="17">
        <f>FishAbundance!EP302</f>
        <v>0</v>
      </c>
      <c r="EQ302" s="17">
        <f>FishAbundance!EQ302</f>
        <v>0</v>
      </c>
      <c r="ER302" s="17">
        <f>FishAbundance!ER302</f>
        <v>0</v>
      </c>
      <c r="ES302" s="17">
        <f>FishAbundance!ES302</f>
        <v>0</v>
      </c>
      <c r="ET302" s="17">
        <f>FishAbundance!ET302</f>
        <v>0</v>
      </c>
      <c r="EU302" s="17">
        <f>FishAbundance!EU302</f>
        <v>0</v>
      </c>
      <c r="EV302" s="17">
        <f>FishAbundance!EV302</f>
        <v>1</v>
      </c>
      <c r="EW302" s="17">
        <f>FishAbundance!EW302</f>
        <v>0</v>
      </c>
      <c r="EX302" s="17">
        <f>FishAbundance!EX302</f>
        <v>0</v>
      </c>
      <c r="EY302" s="17">
        <f>FishAbundance!EY302</f>
        <v>0</v>
      </c>
      <c r="EZ302" s="17">
        <f>FishAbundance!EZ302</f>
        <v>0</v>
      </c>
      <c r="FA302" s="17">
        <f>FishAbundance!FA302</f>
        <v>0</v>
      </c>
      <c r="FB302" s="17">
        <f>FishAbundance!FB302</f>
        <v>0</v>
      </c>
      <c r="FC302" s="17">
        <f>FishAbundance!FC302</f>
        <v>0</v>
      </c>
      <c r="FE302" s="17">
        <f>VLOOKUP($A302, SiteInfo!$A$2:$R$480, MATCH(FishAbundancePRIMER!FE$1, SiteInfo!$A$1:$R$1,0), 0)</f>
        <v>26</v>
      </c>
      <c r="FF302" s="17">
        <f>VLOOKUP($A302, SiteInfo!$A$2:$R$480, MATCH(FishAbundancePRIMER!FF$1, SiteInfo!$A$1:$R$1,0), 0)</f>
        <v>4</v>
      </c>
      <c r="FG302" s="17">
        <f>VLOOKUP($A302, SiteInfo!$A$2:$R$480, MATCH(FishAbundancePRIMER!FG$1, SiteInfo!$A$1:$R$1,0), 0)</f>
        <v>1990</v>
      </c>
      <c r="FH302" s="17" t="str">
        <f>VLOOKUP($A302, SiteInfo!$A$2:$R$480, MATCH(FishAbundancePRIMER!FH$1, SiteInfo!$A$1:$R$1,0), 0)</f>
        <v>CD</v>
      </c>
      <c r="FI302" s="17">
        <f>VLOOKUP($A302, SiteInfo!$A$2:$R$480, MATCH(FishAbundancePRIMER!FI$1, SiteInfo!$A$1:$R$1,0), 0)</f>
        <v>2</v>
      </c>
      <c r="FJ302" s="17" t="str">
        <f>VLOOKUP($A302, SiteInfo!$A$2:$R$480, MATCH(FishAbundancePRIMER!FJ$1, SiteInfo!$A$1:$R$1,0), 0)</f>
        <v>Port Underwood Outer</v>
      </c>
      <c r="FK302" s="17" t="str">
        <f>VLOOKUP($A302, SiteInfo!$A$2:$R$480, MATCH(FishAbundancePRIMER!FK$1, SiteInfo!$A$1:$R$1,0), 0)</f>
        <v>Port Underwood</v>
      </c>
      <c r="FL302" s="17" t="str">
        <f>VLOOKUP($A302, SiteInfo!$A$2:$R$480, MATCH(FishAbundancePRIMER!FL$1, SiteInfo!$A$1:$R$1,0), 0)</f>
        <v>OMS</v>
      </c>
      <c r="FM302" s="17" t="str">
        <f>VLOOKUP($A302, SiteInfo!$A$2:$R$480, MATCH(FishAbundancePRIMER!FM$1, SiteInfo!$A$1:$R$1,0), 0)</f>
        <v>Outer Marlborough Sounds</v>
      </c>
      <c r="FN302" s="17" t="str">
        <f>VLOOKUP($A302, SiteInfo!$A$2:$R$480, MATCH(FishAbundancePRIMER!FN$1, SiteInfo!$A$1:$R$1,0), 0)</f>
        <v>Pu</v>
      </c>
      <c r="FO302" s="17" t="str">
        <f>VLOOKUP($A302, SiteInfo!$A$2:$R$480, MATCH(FishAbundancePRIMER!FO$1, SiteInfo!$A$1:$R$1,0), 0)</f>
        <v>NESI</v>
      </c>
    </row>
    <row r="303" spans="1:171" x14ac:dyDescent="0.25">
      <c r="A303" s="11" t="str">
        <f>FishAbundance!A303</f>
        <v>Pu5</v>
      </c>
      <c r="B303" s="17">
        <f>FishAbundance!B303</f>
        <v>0</v>
      </c>
      <c r="C303" s="17">
        <f>FishAbundance!C303</f>
        <v>0</v>
      </c>
      <c r="D303" s="17">
        <f>FishAbundance!D303</f>
        <v>0</v>
      </c>
      <c r="E303" s="17">
        <f>FishAbundance!E303</f>
        <v>0</v>
      </c>
      <c r="F303" s="17">
        <f>FishAbundance!F303</f>
        <v>0</v>
      </c>
      <c r="G303" s="17">
        <f>FishAbundance!G303</f>
        <v>0</v>
      </c>
      <c r="H303" s="17">
        <f>FishAbundance!H303</f>
        <v>0</v>
      </c>
      <c r="I303" s="17">
        <f>FishAbundance!I303</f>
        <v>0</v>
      </c>
      <c r="J303" s="17">
        <f>FishAbundance!J303</f>
        <v>0</v>
      </c>
      <c r="K303" s="17">
        <f>FishAbundance!K303</f>
        <v>0</v>
      </c>
      <c r="L303" s="17">
        <f>FishAbundance!L303</f>
        <v>0</v>
      </c>
      <c r="M303" s="17">
        <f>FishAbundance!M303</f>
        <v>0</v>
      </c>
      <c r="N303" s="17">
        <f>FishAbundance!N303</f>
        <v>0</v>
      </c>
      <c r="O303" s="17">
        <f>FishAbundance!O303</f>
        <v>0</v>
      </c>
      <c r="P303" s="17">
        <f>FishAbundance!P303</f>
        <v>0</v>
      </c>
      <c r="Q303" s="17">
        <f>FishAbundance!Q303</f>
        <v>2</v>
      </c>
      <c r="R303" s="17">
        <f>FishAbundance!R303</f>
        <v>0</v>
      </c>
      <c r="S303" s="17">
        <f>FishAbundance!S303</f>
        <v>0</v>
      </c>
      <c r="T303" s="17">
        <f>FishAbundance!T303</f>
        <v>0</v>
      </c>
      <c r="U303" s="17">
        <f>FishAbundance!U303</f>
        <v>0</v>
      </c>
      <c r="V303" s="17">
        <f>FishAbundance!V303</f>
        <v>2</v>
      </c>
      <c r="W303" s="17">
        <f>FishAbundance!W303</f>
        <v>0</v>
      </c>
      <c r="X303" s="17">
        <f>FishAbundance!X303</f>
        <v>0</v>
      </c>
      <c r="Y303" s="17">
        <f>FishAbundance!Y303</f>
        <v>0</v>
      </c>
      <c r="Z303" s="17">
        <f>FishAbundance!Z303</f>
        <v>0</v>
      </c>
      <c r="AA303" s="17">
        <f>FishAbundance!AA303</f>
        <v>0</v>
      </c>
      <c r="AB303" s="17">
        <f>FishAbundance!AB303</f>
        <v>0</v>
      </c>
      <c r="AC303" s="17">
        <f>FishAbundance!AC303</f>
        <v>0</v>
      </c>
      <c r="AD303" s="17">
        <f>FishAbundance!AD303</f>
        <v>0</v>
      </c>
      <c r="AE303" s="17">
        <f>FishAbundance!AE303</f>
        <v>0</v>
      </c>
      <c r="AF303" s="17">
        <f>FishAbundance!AF303</f>
        <v>0</v>
      </c>
      <c r="AG303" s="17">
        <f>FishAbundance!AG303</f>
        <v>0</v>
      </c>
      <c r="AH303" s="17">
        <f>FishAbundance!AH303</f>
        <v>0</v>
      </c>
      <c r="AI303" s="17">
        <f>FishAbundance!AI303</f>
        <v>0</v>
      </c>
      <c r="AJ303" s="17">
        <f>FishAbundance!AJ303</f>
        <v>0</v>
      </c>
      <c r="AK303" s="17">
        <f>FishAbundance!AK303</f>
        <v>0</v>
      </c>
      <c r="AL303" s="17">
        <f>FishAbundance!AL303</f>
        <v>0</v>
      </c>
      <c r="AM303" s="17">
        <f>FishAbundance!AM303</f>
        <v>2</v>
      </c>
      <c r="AN303" s="17">
        <f>FishAbundance!AN303</f>
        <v>0</v>
      </c>
      <c r="AO303" s="17">
        <f>FishAbundance!AO303</f>
        <v>0</v>
      </c>
      <c r="AP303" s="17">
        <f>FishAbundance!AP303</f>
        <v>0</v>
      </c>
      <c r="AQ303" s="17">
        <f>FishAbundance!AQ303</f>
        <v>0</v>
      </c>
      <c r="AR303" s="17">
        <f>FishAbundance!AR303</f>
        <v>0</v>
      </c>
      <c r="AS303" s="17">
        <f>FishAbundance!AS303</f>
        <v>0</v>
      </c>
      <c r="AT303" s="17">
        <f>FishAbundance!AT303</f>
        <v>0</v>
      </c>
      <c r="AU303" s="17">
        <f>FishAbundance!AU303</f>
        <v>0</v>
      </c>
      <c r="AV303" s="17">
        <f>FishAbundance!AV303</f>
        <v>0</v>
      </c>
      <c r="AW303" s="17">
        <f>FishAbundance!AW303</f>
        <v>0</v>
      </c>
      <c r="AX303" s="17">
        <f>FishAbundance!AX303</f>
        <v>0</v>
      </c>
      <c r="AY303" s="17">
        <f>FishAbundance!AY303</f>
        <v>0</v>
      </c>
      <c r="AZ303" s="17">
        <f>FishAbundance!AZ303</f>
        <v>0</v>
      </c>
      <c r="BA303" s="17">
        <f>FishAbundance!BA303</f>
        <v>0</v>
      </c>
      <c r="BB303" s="17">
        <f>FishAbundance!BB303</f>
        <v>0</v>
      </c>
      <c r="BC303" s="17">
        <f>FishAbundance!BC303</f>
        <v>0</v>
      </c>
      <c r="BD303" s="17">
        <f>FishAbundance!BD303</f>
        <v>0</v>
      </c>
      <c r="BE303" s="17">
        <f>FishAbundance!BE303</f>
        <v>0</v>
      </c>
      <c r="BF303" s="17">
        <f>FishAbundance!BF303</f>
        <v>0</v>
      </c>
      <c r="BG303" s="17">
        <f>FishAbundance!BG303</f>
        <v>1</v>
      </c>
      <c r="BH303" s="17">
        <f>FishAbundance!BH303</f>
        <v>0</v>
      </c>
      <c r="BI303" s="17">
        <f>FishAbundance!BI303</f>
        <v>0</v>
      </c>
      <c r="BJ303" s="17">
        <f>FishAbundance!BJ303</f>
        <v>0</v>
      </c>
      <c r="BK303" s="17">
        <f>FishAbundance!BK303</f>
        <v>0</v>
      </c>
      <c r="BL303" s="17">
        <f>FishAbundance!BL303</f>
        <v>0</v>
      </c>
      <c r="BM303" s="17">
        <f>FishAbundance!BM303</f>
        <v>0</v>
      </c>
      <c r="BN303" s="17">
        <f>FishAbundance!BN303</f>
        <v>0</v>
      </c>
      <c r="BO303" s="17">
        <f>FishAbundance!BO303</f>
        <v>0</v>
      </c>
      <c r="BP303" s="17">
        <f>FishAbundance!BP303</f>
        <v>0</v>
      </c>
      <c r="BQ303" s="17">
        <f>FishAbundance!BQ303</f>
        <v>0</v>
      </c>
      <c r="BR303" s="17">
        <f>FishAbundance!BR303</f>
        <v>2</v>
      </c>
      <c r="BS303" s="17">
        <f>FishAbundance!BS303</f>
        <v>0</v>
      </c>
      <c r="BT303" s="17">
        <f>FishAbundance!BT303</f>
        <v>0</v>
      </c>
      <c r="BU303" s="17">
        <f>FishAbundance!BU303</f>
        <v>0</v>
      </c>
      <c r="BV303" s="17">
        <f>FishAbundance!BV303</f>
        <v>0</v>
      </c>
      <c r="BW303" s="17">
        <f>FishAbundance!BW303</f>
        <v>0</v>
      </c>
      <c r="BX303" s="17">
        <f>FishAbundance!BX303</f>
        <v>0</v>
      </c>
      <c r="BY303" s="17">
        <f>FishAbundance!BY303</f>
        <v>0</v>
      </c>
      <c r="BZ303" s="17">
        <f>FishAbundance!BZ303</f>
        <v>0</v>
      </c>
      <c r="CA303" s="17">
        <f>FishAbundance!CA303</f>
        <v>0</v>
      </c>
      <c r="CB303" s="17">
        <f>FishAbundance!CB303</f>
        <v>0</v>
      </c>
      <c r="CC303" s="17">
        <f>FishAbundance!CC303</f>
        <v>0</v>
      </c>
      <c r="CD303" s="17">
        <f>FishAbundance!CD303</f>
        <v>0</v>
      </c>
      <c r="CE303" s="17">
        <f>FishAbundance!CE303</f>
        <v>0</v>
      </c>
      <c r="CF303" s="17">
        <f>FishAbundance!CF303</f>
        <v>0</v>
      </c>
      <c r="CG303" s="17">
        <f>FishAbundance!CG303</f>
        <v>0</v>
      </c>
      <c r="CH303" s="17">
        <f>FishAbundance!CH303</f>
        <v>0</v>
      </c>
      <c r="CI303" s="17">
        <f>FishAbundance!CI303</f>
        <v>0</v>
      </c>
      <c r="CJ303" s="17">
        <f>FishAbundance!CJ303</f>
        <v>0</v>
      </c>
      <c r="CK303" s="17">
        <f>FishAbundance!CK303</f>
        <v>0</v>
      </c>
      <c r="CL303" s="17">
        <f>FishAbundance!CL303</f>
        <v>0</v>
      </c>
      <c r="CM303" s="17">
        <f>FishAbundance!CM303</f>
        <v>0</v>
      </c>
      <c r="CN303" s="17">
        <f>FishAbundance!CN303</f>
        <v>0</v>
      </c>
      <c r="CO303" s="17">
        <f>FishAbundance!CO303</f>
        <v>0</v>
      </c>
      <c r="CP303" s="17">
        <f>FishAbundance!CP303</f>
        <v>0</v>
      </c>
      <c r="CQ303" s="17">
        <f>FishAbundance!CQ303</f>
        <v>0</v>
      </c>
      <c r="CR303" s="17">
        <f>FishAbundance!CR303</f>
        <v>0</v>
      </c>
      <c r="CS303" s="17">
        <f>FishAbundance!CS303</f>
        <v>2</v>
      </c>
      <c r="CT303" s="17">
        <f>FishAbundance!CT303</f>
        <v>0</v>
      </c>
      <c r="CU303" s="17">
        <f>FishAbundance!CU303</f>
        <v>0</v>
      </c>
      <c r="CV303" s="17">
        <f>FishAbundance!CV303</f>
        <v>1</v>
      </c>
      <c r="CW303" s="17">
        <f>FishAbundance!CW303</f>
        <v>0</v>
      </c>
      <c r="CX303" s="17">
        <f>FishAbundance!CX303</f>
        <v>0</v>
      </c>
      <c r="CY303" s="17">
        <f>FishAbundance!CY303</f>
        <v>0</v>
      </c>
      <c r="CZ303" s="17">
        <f>FishAbundance!CZ303</f>
        <v>0</v>
      </c>
      <c r="DA303" s="17">
        <f>FishAbundance!DA303</f>
        <v>2</v>
      </c>
      <c r="DB303" s="17">
        <f>FishAbundance!DB303</f>
        <v>0</v>
      </c>
      <c r="DC303" s="17">
        <f>FishAbundance!DC303</f>
        <v>2</v>
      </c>
      <c r="DD303" s="17">
        <f>FishAbundance!DD303</f>
        <v>0</v>
      </c>
      <c r="DE303" s="17">
        <f>FishAbundance!DE303</f>
        <v>0</v>
      </c>
      <c r="DF303" s="17">
        <f>FishAbundance!DF303</f>
        <v>0</v>
      </c>
      <c r="DG303" s="17">
        <f>FishAbundance!DG303</f>
        <v>0</v>
      </c>
      <c r="DH303" s="17">
        <f>FishAbundance!DH303</f>
        <v>0</v>
      </c>
      <c r="DI303" s="17">
        <f>FishAbundance!DI303</f>
        <v>0</v>
      </c>
      <c r="DJ303" s="17">
        <f>FishAbundance!DJ303</f>
        <v>0</v>
      </c>
      <c r="DK303" s="17">
        <f>FishAbundance!DK303</f>
        <v>0</v>
      </c>
      <c r="DL303" s="17">
        <f>FishAbundance!DL303</f>
        <v>0</v>
      </c>
      <c r="DM303" s="17">
        <f>FishAbundance!DM303</f>
        <v>0</v>
      </c>
      <c r="DN303" s="17">
        <f>FishAbundance!DN303</f>
        <v>0</v>
      </c>
      <c r="DO303" s="17">
        <f>FishAbundance!DO303</f>
        <v>0</v>
      </c>
      <c r="DP303" s="17">
        <f>FishAbundance!DP303</f>
        <v>0</v>
      </c>
      <c r="DQ303" s="17">
        <f>FishAbundance!DQ303</f>
        <v>0</v>
      </c>
      <c r="DR303" s="17">
        <f>FishAbundance!DR303</f>
        <v>0</v>
      </c>
      <c r="DS303" s="17">
        <f>FishAbundance!DS303</f>
        <v>0</v>
      </c>
      <c r="DT303" s="17">
        <f>FishAbundance!DT303</f>
        <v>1</v>
      </c>
      <c r="DU303" s="17">
        <f>FishAbundance!DU303</f>
        <v>0</v>
      </c>
      <c r="DV303" s="17">
        <f>FishAbundance!DV303</f>
        <v>0</v>
      </c>
      <c r="DW303" s="17">
        <f>FishAbundance!DW303</f>
        <v>0</v>
      </c>
      <c r="DX303" s="17">
        <f>FishAbundance!DX303</f>
        <v>0</v>
      </c>
      <c r="DY303" s="17">
        <f>FishAbundance!DY303</f>
        <v>0</v>
      </c>
      <c r="DZ303" s="17">
        <f>FishAbundance!DZ303</f>
        <v>0</v>
      </c>
      <c r="EA303" s="17">
        <f>FishAbundance!EA303</f>
        <v>2</v>
      </c>
      <c r="EB303" s="17">
        <f>FishAbundance!EB303</f>
        <v>2</v>
      </c>
      <c r="EC303" s="17">
        <f>FishAbundance!EC303</f>
        <v>2</v>
      </c>
      <c r="ED303" s="17">
        <f>FishAbundance!ED303</f>
        <v>0</v>
      </c>
      <c r="EE303" s="17">
        <f>FishAbundance!EE303</f>
        <v>0</v>
      </c>
      <c r="EF303" s="17">
        <f>FishAbundance!EF303</f>
        <v>0</v>
      </c>
      <c r="EG303" s="17">
        <f>FishAbundance!EG303</f>
        <v>0</v>
      </c>
      <c r="EH303" s="17">
        <f>FishAbundance!EH303</f>
        <v>2</v>
      </c>
      <c r="EI303" s="17">
        <f>FishAbundance!EI303</f>
        <v>0</v>
      </c>
      <c r="EJ303" s="17">
        <f>FishAbundance!EJ303</f>
        <v>0</v>
      </c>
      <c r="EK303" s="17">
        <f>FishAbundance!EK303</f>
        <v>2</v>
      </c>
      <c r="EL303" s="17">
        <f>FishAbundance!EL303</f>
        <v>0</v>
      </c>
      <c r="EM303" s="17">
        <f>FishAbundance!EM303</f>
        <v>2</v>
      </c>
      <c r="EN303" s="17">
        <f>FishAbundance!EN303</f>
        <v>0</v>
      </c>
      <c r="EO303" s="17">
        <f>FishAbundance!EO303</f>
        <v>2</v>
      </c>
      <c r="EP303" s="17">
        <f>FishAbundance!EP303</f>
        <v>0</v>
      </c>
      <c r="EQ303" s="17">
        <f>FishAbundance!EQ303</f>
        <v>0</v>
      </c>
      <c r="ER303" s="17">
        <f>FishAbundance!ER303</f>
        <v>0</v>
      </c>
      <c r="ES303" s="17">
        <f>FishAbundance!ES303</f>
        <v>0</v>
      </c>
      <c r="ET303" s="17">
        <f>FishAbundance!ET303</f>
        <v>0</v>
      </c>
      <c r="EU303" s="17">
        <f>FishAbundance!EU303</f>
        <v>0</v>
      </c>
      <c r="EV303" s="17">
        <f>FishAbundance!EV303</f>
        <v>0</v>
      </c>
      <c r="EW303" s="17">
        <f>FishAbundance!EW303</f>
        <v>0</v>
      </c>
      <c r="EX303" s="17">
        <f>FishAbundance!EX303</f>
        <v>0</v>
      </c>
      <c r="EY303" s="17">
        <f>FishAbundance!EY303</f>
        <v>0</v>
      </c>
      <c r="EZ303" s="17">
        <f>FishAbundance!EZ303</f>
        <v>0</v>
      </c>
      <c r="FA303" s="17">
        <f>FishAbundance!FA303</f>
        <v>0</v>
      </c>
      <c r="FB303" s="17">
        <f>FishAbundance!FB303</f>
        <v>0</v>
      </c>
      <c r="FC303" s="17">
        <f>FishAbundance!FC303</f>
        <v>0</v>
      </c>
      <c r="FE303" s="17">
        <f>VLOOKUP($A303, SiteInfo!$A$2:$R$480, MATCH(FishAbundancePRIMER!FE$1, SiteInfo!$A$1:$R$1,0), 0)</f>
        <v>26</v>
      </c>
      <c r="FF303" s="17">
        <f>VLOOKUP($A303, SiteInfo!$A$2:$R$480, MATCH(FishAbundancePRIMER!FF$1, SiteInfo!$A$1:$R$1,0), 0)</f>
        <v>4</v>
      </c>
      <c r="FG303" s="17">
        <f>VLOOKUP($A303, SiteInfo!$A$2:$R$480, MATCH(FishAbundancePRIMER!FG$1, SiteInfo!$A$1:$R$1,0), 0)</f>
        <v>1990</v>
      </c>
      <c r="FH303" s="17" t="str">
        <f>VLOOKUP($A303, SiteInfo!$A$2:$R$480, MATCH(FishAbundancePRIMER!FH$1, SiteInfo!$A$1:$R$1,0), 0)</f>
        <v>CD</v>
      </c>
      <c r="FI303" s="17">
        <f>VLOOKUP($A303, SiteInfo!$A$2:$R$480, MATCH(FishAbundancePRIMER!FI$1, SiteInfo!$A$1:$R$1,0), 0)</f>
        <v>2</v>
      </c>
      <c r="FJ303" s="17" t="str">
        <f>VLOOKUP($A303, SiteInfo!$A$2:$R$480, MATCH(FishAbundancePRIMER!FJ$1, SiteInfo!$A$1:$R$1,0), 0)</f>
        <v>Whangataura Bay</v>
      </c>
      <c r="FK303" s="17" t="str">
        <f>VLOOKUP($A303, SiteInfo!$A$2:$R$480, MATCH(FishAbundancePRIMER!FK$1, SiteInfo!$A$1:$R$1,0), 0)</f>
        <v>Port Underwood</v>
      </c>
      <c r="FL303" s="17" t="str">
        <f>VLOOKUP($A303, SiteInfo!$A$2:$R$480, MATCH(FishAbundancePRIMER!FL$1, SiteInfo!$A$1:$R$1,0), 0)</f>
        <v>OMS</v>
      </c>
      <c r="FM303" s="17" t="str">
        <f>VLOOKUP($A303, SiteInfo!$A$2:$R$480, MATCH(FishAbundancePRIMER!FM$1, SiteInfo!$A$1:$R$1,0), 0)</f>
        <v>Outer Marlborough Sounds</v>
      </c>
      <c r="FN303" s="17" t="str">
        <f>VLOOKUP($A303, SiteInfo!$A$2:$R$480, MATCH(FishAbundancePRIMER!FN$1, SiteInfo!$A$1:$R$1,0), 0)</f>
        <v>Pu</v>
      </c>
      <c r="FO303" s="17" t="str">
        <f>VLOOKUP($A303, SiteInfo!$A$2:$R$480, MATCH(FishAbundancePRIMER!FO$1, SiteInfo!$A$1:$R$1,0), 0)</f>
        <v>NESI</v>
      </c>
    </row>
    <row r="304" spans="1:171" x14ac:dyDescent="0.25">
      <c r="A304" s="11" t="str">
        <f>FishAbundance!A304</f>
        <v>Pc1</v>
      </c>
      <c r="B304" s="17">
        <f>FishAbundance!B304</f>
        <v>0</v>
      </c>
      <c r="C304" s="17">
        <f>FishAbundance!C304</f>
        <v>0</v>
      </c>
      <c r="D304" s="17">
        <f>FishAbundance!D304</f>
        <v>0</v>
      </c>
      <c r="E304" s="17">
        <f>FishAbundance!E304</f>
        <v>0</v>
      </c>
      <c r="F304" s="17">
        <f>FishAbundance!F304</f>
        <v>0</v>
      </c>
      <c r="G304" s="17">
        <f>FishAbundance!G304</f>
        <v>0</v>
      </c>
      <c r="H304" s="17">
        <f>FishAbundance!H304</f>
        <v>0</v>
      </c>
      <c r="I304" s="17">
        <f>FishAbundance!I304</f>
        <v>0</v>
      </c>
      <c r="J304" s="17">
        <f>FishAbundance!J304</f>
        <v>0</v>
      </c>
      <c r="K304" s="17">
        <f>FishAbundance!K304</f>
        <v>0</v>
      </c>
      <c r="L304" s="17">
        <f>FishAbundance!L304</f>
        <v>0</v>
      </c>
      <c r="M304" s="17">
        <f>FishAbundance!M304</f>
        <v>2</v>
      </c>
      <c r="N304" s="17">
        <f>FishAbundance!N304</f>
        <v>0</v>
      </c>
      <c r="O304" s="17">
        <f>FishAbundance!O304</f>
        <v>0</v>
      </c>
      <c r="P304" s="17">
        <f>FishAbundance!P304</f>
        <v>0</v>
      </c>
      <c r="Q304" s="17">
        <f>FishAbundance!Q304</f>
        <v>0</v>
      </c>
      <c r="R304" s="17">
        <f>FishAbundance!R304</f>
        <v>0</v>
      </c>
      <c r="S304" s="17">
        <f>FishAbundance!S304</f>
        <v>0</v>
      </c>
      <c r="T304" s="17">
        <f>FishAbundance!T304</f>
        <v>0</v>
      </c>
      <c r="U304" s="17">
        <f>FishAbundance!U304</f>
        <v>0</v>
      </c>
      <c r="V304" s="17">
        <f>FishAbundance!V304</f>
        <v>3</v>
      </c>
      <c r="W304" s="17">
        <f>FishAbundance!W304</f>
        <v>0</v>
      </c>
      <c r="X304" s="17">
        <f>FishAbundance!X304</f>
        <v>0</v>
      </c>
      <c r="Y304" s="17">
        <f>FishAbundance!Y304</f>
        <v>0</v>
      </c>
      <c r="Z304" s="17">
        <f>FishAbundance!Z304</f>
        <v>0</v>
      </c>
      <c r="AA304" s="17">
        <f>FishAbundance!AA304</f>
        <v>0</v>
      </c>
      <c r="AB304" s="17">
        <f>FishAbundance!AB304</f>
        <v>0</v>
      </c>
      <c r="AC304" s="17">
        <f>FishAbundance!AC304</f>
        <v>0</v>
      </c>
      <c r="AD304" s="17">
        <f>FishAbundance!AD304</f>
        <v>3</v>
      </c>
      <c r="AE304" s="17">
        <f>FishAbundance!AE304</f>
        <v>0</v>
      </c>
      <c r="AF304" s="17">
        <f>FishAbundance!AF304</f>
        <v>0</v>
      </c>
      <c r="AG304" s="17">
        <f>FishAbundance!AG304</f>
        <v>0</v>
      </c>
      <c r="AH304" s="17">
        <f>FishAbundance!AH304</f>
        <v>0</v>
      </c>
      <c r="AI304" s="17">
        <f>FishAbundance!AI304</f>
        <v>0</v>
      </c>
      <c r="AJ304" s="17">
        <f>FishAbundance!AJ304</f>
        <v>0</v>
      </c>
      <c r="AK304" s="17">
        <f>FishAbundance!AK304</f>
        <v>0</v>
      </c>
      <c r="AL304" s="17">
        <f>FishAbundance!AL304</f>
        <v>0</v>
      </c>
      <c r="AM304" s="17">
        <f>FishAbundance!AM304</f>
        <v>0</v>
      </c>
      <c r="AN304" s="17">
        <f>FishAbundance!AN304</f>
        <v>0</v>
      </c>
      <c r="AO304" s="17">
        <f>FishAbundance!AO304</f>
        <v>0</v>
      </c>
      <c r="AP304" s="17">
        <f>FishAbundance!AP304</f>
        <v>0</v>
      </c>
      <c r="AQ304" s="17">
        <f>FishAbundance!AQ304</f>
        <v>0</v>
      </c>
      <c r="AR304" s="17">
        <f>FishAbundance!AR304</f>
        <v>0</v>
      </c>
      <c r="AS304" s="17">
        <f>FishAbundance!AS304</f>
        <v>4</v>
      </c>
      <c r="AT304" s="17">
        <f>FishAbundance!AT304</f>
        <v>4</v>
      </c>
      <c r="AU304" s="17">
        <f>FishAbundance!AU304</f>
        <v>2</v>
      </c>
      <c r="AV304" s="17">
        <f>FishAbundance!AV304</f>
        <v>0</v>
      </c>
      <c r="AW304" s="17">
        <f>FishAbundance!AW304</f>
        <v>0</v>
      </c>
      <c r="AX304" s="17">
        <f>FishAbundance!AX304</f>
        <v>0</v>
      </c>
      <c r="AY304" s="17">
        <f>FishAbundance!AY304</f>
        <v>0</v>
      </c>
      <c r="AZ304" s="17">
        <f>FishAbundance!AZ304</f>
        <v>0</v>
      </c>
      <c r="BA304" s="17">
        <f>FishAbundance!BA304</f>
        <v>0</v>
      </c>
      <c r="BB304" s="17">
        <f>FishAbundance!BB304</f>
        <v>0</v>
      </c>
      <c r="BC304" s="17">
        <f>FishAbundance!BC304</f>
        <v>4</v>
      </c>
      <c r="BD304" s="17">
        <f>FishAbundance!BD304</f>
        <v>1</v>
      </c>
      <c r="BE304" s="17">
        <f>FishAbundance!BE304</f>
        <v>0</v>
      </c>
      <c r="BF304" s="17">
        <f>FishAbundance!BF304</f>
        <v>0</v>
      </c>
      <c r="BG304" s="17">
        <f>FishAbundance!BG304</f>
        <v>0</v>
      </c>
      <c r="BH304" s="17">
        <f>FishAbundance!BH304</f>
        <v>0</v>
      </c>
      <c r="BI304" s="17">
        <f>FishAbundance!BI304</f>
        <v>0</v>
      </c>
      <c r="BJ304" s="17">
        <f>FishAbundance!BJ304</f>
        <v>0</v>
      </c>
      <c r="BK304" s="17">
        <f>FishAbundance!BK304</f>
        <v>0</v>
      </c>
      <c r="BL304" s="17">
        <f>FishAbundance!BL304</f>
        <v>0</v>
      </c>
      <c r="BM304" s="17">
        <f>FishAbundance!BM304</f>
        <v>0</v>
      </c>
      <c r="BN304" s="17">
        <f>FishAbundance!BN304</f>
        <v>0</v>
      </c>
      <c r="BO304" s="17">
        <f>FishAbundance!BO304</f>
        <v>0</v>
      </c>
      <c r="BP304" s="17">
        <f>FishAbundance!BP304</f>
        <v>0</v>
      </c>
      <c r="BQ304" s="17">
        <f>FishAbundance!BQ304</f>
        <v>0</v>
      </c>
      <c r="BR304" s="17">
        <f>FishAbundance!BR304</f>
        <v>0</v>
      </c>
      <c r="BS304" s="17">
        <f>FishAbundance!BS304</f>
        <v>4</v>
      </c>
      <c r="BT304" s="17">
        <f>FishAbundance!BT304</f>
        <v>0</v>
      </c>
      <c r="BU304" s="17">
        <f>FishAbundance!BU304</f>
        <v>0</v>
      </c>
      <c r="BV304" s="17">
        <f>FishAbundance!BV304</f>
        <v>0</v>
      </c>
      <c r="BW304" s="17">
        <f>FishAbundance!BW304</f>
        <v>0</v>
      </c>
      <c r="BX304" s="17">
        <f>FishAbundance!BX304</f>
        <v>0</v>
      </c>
      <c r="BY304" s="17">
        <f>FishAbundance!BY304</f>
        <v>0</v>
      </c>
      <c r="BZ304" s="17">
        <f>FishAbundance!BZ304</f>
        <v>0</v>
      </c>
      <c r="CA304" s="17">
        <f>FishAbundance!CA304</f>
        <v>0</v>
      </c>
      <c r="CB304" s="17">
        <f>FishAbundance!CB304</f>
        <v>0</v>
      </c>
      <c r="CC304" s="17">
        <f>FishAbundance!CC304</f>
        <v>0</v>
      </c>
      <c r="CD304" s="17">
        <f>FishAbundance!CD304</f>
        <v>0</v>
      </c>
      <c r="CE304" s="17">
        <f>FishAbundance!CE304</f>
        <v>0</v>
      </c>
      <c r="CF304" s="17">
        <f>FishAbundance!CF304</f>
        <v>0</v>
      </c>
      <c r="CG304" s="17">
        <f>FishAbundance!CG304</f>
        <v>3</v>
      </c>
      <c r="CH304" s="17">
        <f>FishAbundance!CH304</f>
        <v>0</v>
      </c>
      <c r="CI304" s="17">
        <f>FishAbundance!CI304</f>
        <v>0</v>
      </c>
      <c r="CJ304" s="17">
        <f>FishAbundance!CJ304</f>
        <v>0</v>
      </c>
      <c r="CK304" s="17">
        <f>FishAbundance!CK304</f>
        <v>0</v>
      </c>
      <c r="CL304" s="17">
        <f>FishAbundance!CL304</f>
        <v>0</v>
      </c>
      <c r="CM304" s="17">
        <f>FishAbundance!CM304</f>
        <v>0</v>
      </c>
      <c r="CN304" s="17">
        <f>FishAbundance!CN304</f>
        <v>2</v>
      </c>
      <c r="CO304" s="17">
        <f>FishAbundance!CO304</f>
        <v>0</v>
      </c>
      <c r="CP304" s="17">
        <f>FishAbundance!CP304</f>
        <v>0</v>
      </c>
      <c r="CQ304" s="17">
        <f>FishAbundance!CQ304</f>
        <v>0</v>
      </c>
      <c r="CR304" s="17">
        <f>FishAbundance!CR304</f>
        <v>0</v>
      </c>
      <c r="CS304" s="17">
        <f>FishAbundance!CS304</f>
        <v>2</v>
      </c>
      <c r="CT304" s="17">
        <f>FishAbundance!CT304</f>
        <v>2</v>
      </c>
      <c r="CU304" s="17">
        <f>FishAbundance!CU304</f>
        <v>0</v>
      </c>
      <c r="CV304" s="17">
        <f>FishAbundance!CV304</f>
        <v>2</v>
      </c>
      <c r="CW304" s="17">
        <f>FishAbundance!CW304</f>
        <v>0</v>
      </c>
      <c r="CX304" s="17">
        <f>FishAbundance!CX304</f>
        <v>0</v>
      </c>
      <c r="CY304" s="17">
        <f>FishAbundance!CY304</f>
        <v>0</v>
      </c>
      <c r="CZ304" s="17">
        <f>FishAbundance!CZ304</f>
        <v>0</v>
      </c>
      <c r="DA304" s="17">
        <f>FishAbundance!DA304</f>
        <v>0</v>
      </c>
      <c r="DB304" s="17">
        <f>FishAbundance!DB304</f>
        <v>0</v>
      </c>
      <c r="DC304" s="17">
        <f>FishAbundance!DC304</f>
        <v>2</v>
      </c>
      <c r="DD304" s="17">
        <f>FishAbundance!DD304</f>
        <v>0</v>
      </c>
      <c r="DE304" s="17">
        <f>FishAbundance!DE304</f>
        <v>0</v>
      </c>
      <c r="DF304" s="17">
        <f>FishAbundance!DF304</f>
        <v>2</v>
      </c>
      <c r="DG304" s="17">
        <f>FishAbundance!DG304</f>
        <v>0</v>
      </c>
      <c r="DH304" s="17">
        <f>FishAbundance!DH304</f>
        <v>0</v>
      </c>
      <c r="DI304" s="17">
        <f>FishAbundance!DI304</f>
        <v>3</v>
      </c>
      <c r="DJ304" s="17">
        <f>FishAbundance!DJ304</f>
        <v>0</v>
      </c>
      <c r="DK304" s="17">
        <f>FishAbundance!DK304</f>
        <v>0</v>
      </c>
      <c r="DL304" s="17">
        <f>FishAbundance!DL304</f>
        <v>0</v>
      </c>
      <c r="DM304" s="17">
        <f>FishAbundance!DM304</f>
        <v>0</v>
      </c>
      <c r="DN304" s="17">
        <f>FishAbundance!DN304</f>
        <v>0</v>
      </c>
      <c r="DO304" s="17">
        <f>FishAbundance!DO304</f>
        <v>0</v>
      </c>
      <c r="DP304" s="17">
        <f>FishAbundance!DP304</f>
        <v>0</v>
      </c>
      <c r="DQ304" s="17">
        <f>FishAbundance!DQ304</f>
        <v>0</v>
      </c>
      <c r="DR304" s="17">
        <f>FishAbundance!DR304</f>
        <v>2</v>
      </c>
      <c r="DS304" s="17">
        <f>FishAbundance!DS304</f>
        <v>0</v>
      </c>
      <c r="DT304" s="17">
        <f>FishAbundance!DT304</f>
        <v>0</v>
      </c>
      <c r="DU304" s="17">
        <f>FishAbundance!DU304</f>
        <v>0</v>
      </c>
      <c r="DV304" s="17">
        <f>FishAbundance!DV304</f>
        <v>2</v>
      </c>
      <c r="DW304" s="17">
        <f>FishAbundance!DW304</f>
        <v>0</v>
      </c>
      <c r="DX304" s="17">
        <f>FishAbundance!DX304</f>
        <v>0</v>
      </c>
      <c r="DY304" s="17">
        <f>FishAbundance!DY304</f>
        <v>0</v>
      </c>
      <c r="DZ304" s="17">
        <f>FishAbundance!DZ304</f>
        <v>0</v>
      </c>
      <c r="EA304" s="17">
        <f>FishAbundance!EA304</f>
        <v>0</v>
      </c>
      <c r="EB304" s="17">
        <f>FishAbundance!EB304</f>
        <v>0</v>
      </c>
      <c r="EC304" s="17">
        <f>FishAbundance!EC304</f>
        <v>0</v>
      </c>
      <c r="ED304" s="17">
        <f>FishAbundance!ED304</f>
        <v>0</v>
      </c>
      <c r="EE304" s="17">
        <f>FishAbundance!EE304</f>
        <v>0</v>
      </c>
      <c r="EF304" s="17">
        <f>FishAbundance!EF304</f>
        <v>0</v>
      </c>
      <c r="EG304" s="17">
        <f>FishAbundance!EG304</f>
        <v>0</v>
      </c>
      <c r="EH304" s="17">
        <f>FishAbundance!EH304</f>
        <v>0</v>
      </c>
      <c r="EI304" s="17">
        <f>FishAbundance!EI304</f>
        <v>0</v>
      </c>
      <c r="EJ304" s="17">
        <f>FishAbundance!EJ304</f>
        <v>0</v>
      </c>
      <c r="EK304" s="17">
        <f>FishAbundance!EK304</f>
        <v>0</v>
      </c>
      <c r="EL304" s="17">
        <f>FishAbundance!EL304</f>
        <v>0</v>
      </c>
      <c r="EM304" s="17">
        <f>FishAbundance!EM304</f>
        <v>2</v>
      </c>
      <c r="EN304" s="17">
        <f>FishAbundance!EN304</f>
        <v>0</v>
      </c>
      <c r="EO304" s="17">
        <f>FishAbundance!EO304</f>
        <v>0</v>
      </c>
      <c r="EP304" s="17">
        <f>FishAbundance!EP304</f>
        <v>0</v>
      </c>
      <c r="EQ304" s="17">
        <f>FishAbundance!EQ304</f>
        <v>0</v>
      </c>
      <c r="ER304" s="17">
        <f>FishAbundance!ER304</f>
        <v>0</v>
      </c>
      <c r="ES304" s="17">
        <f>FishAbundance!ES304</f>
        <v>0</v>
      </c>
      <c r="ET304" s="17">
        <f>FishAbundance!ET304</f>
        <v>0</v>
      </c>
      <c r="EU304" s="17">
        <f>FishAbundance!EU304</f>
        <v>0</v>
      </c>
      <c r="EV304" s="17">
        <f>FishAbundance!EV304</f>
        <v>0</v>
      </c>
      <c r="EW304" s="17">
        <f>FishAbundance!EW304</f>
        <v>0</v>
      </c>
      <c r="EX304" s="17">
        <f>FishAbundance!EX304</f>
        <v>0</v>
      </c>
      <c r="EY304" s="17">
        <f>FishAbundance!EY304</f>
        <v>0</v>
      </c>
      <c r="EZ304" s="17">
        <f>FishAbundance!EZ304</f>
        <v>0</v>
      </c>
      <c r="FA304" s="17">
        <f>FishAbundance!FA304</f>
        <v>0</v>
      </c>
      <c r="FB304" s="17">
        <f>FishAbundance!FB304</f>
        <v>0</v>
      </c>
      <c r="FC304" s="17">
        <f>FishAbundance!FC304</f>
        <v>0</v>
      </c>
      <c r="FE304" s="17">
        <f>VLOOKUP($A304, SiteInfo!$A$2:$R$480, MATCH(FishAbundancePRIMER!FE$1, SiteInfo!$A$1:$R$1,0), 0)</f>
        <v>1</v>
      </c>
      <c r="FF304" s="17">
        <f>VLOOKUP($A304, SiteInfo!$A$2:$R$480, MATCH(FishAbundancePRIMER!FF$1, SiteInfo!$A$1:$R$1,0), 0)</f>
        <v>2</v>
      </c>
      <c r="FG304" s="17">
        <f>VLOOKUP($A304, SiteInfo!$A$2:$R$480, MATCH(FishAbundancePRIMER!FG$1, SiteInfo!$A$1:$R$1,0), 0)</f>
        <v>1993</v>
      </c>
      <c r="FH304" s="17" t="str">
        <f>VLOOKUP($A304, SiteInfo!$A$2:$R$480, MATCH(FishAbundancePRIMER!FH$1, SiteInfo!$A$1:$R$1,0), 0)</f>
        <v>CD</v>
      </c>
      <c r="FI304" s="17">
        <f>VLOOKUP($A304, SiteInfo!$A$2:$R$480, MATCH(FishAbundancePRIMER!FI$1, SiteInfo!$A$1:$R$1,0), 0)</f>
        <v>3</v>
      </c>
      <c r="FJ304" s="17" t="str">
        <f>VLOOKUP($A304, SiteInfo!$A$2:$R$480, MATCH(FishAbundancePRIMER!FJ$1, SiteInfo!$A$1:$R$1,0), 0)</f>
        <v>Three Kings Archway Island</v>
      </c>
      <c r="FK304" s="17" t="str">
        <f>VLOOKUP($A304, SiteInfo!$A$2:$R$480, MATCH(FishAbundancePRIMER!FK$1, SiteInfo!$A$1:$R$1,0), 0)</f>
        <v>Princes Chain</v>
      </c>
      <c r="FL304" s="17" t="str">
        <f>VLOOKUP($A304, SiteInfo!$A$2:$R$480, MATCH(FishAbundancePRIMER!FL$1, SiteInfo!$A$1:$R$1,0), 0)</f>
        <v>TKI</v>
      </c>
      <c r="FM304" s="17" t="str">
        <f>VLOOKUP($A304, SiteInfo!$A$2:$R$480, MATCH(FishAbundancePRIMER!FM$1, SiteInfo!$A$1:$R$1,0), 0)</f>
        <v>Three Kings</v>
      </c>
      <c r="FN304" s="17" t="str">
        <f>VLOOKUP($A304, SiteInfo!$A$2:$R$480, MATCH(FishAbundancePRIMER!FN$1, SiteInfo!$A$1:$R$1,0), 0)</f>
        <v>Pc</v>
      </c>
      <c r="FO304" s="17" t="str">
        <f>VLOOKUP($A304, SiteInfo!$A$2:$R$480, MATCH(FishAbundancePRIMER!FO$1, SiteInfo!$A$1:$R$1,0), 0)</f>
        <v>3KNG</v>
      </c>
    </row>
    <row r="305" spans="1:171" x14ac:dyDescent="0.25">
      <c r="A305" s="11" t="str">
        <f>FishAbundance!A305</f>
        <v>Pc2</v>
      </c>
      <c r="B305" s="17">
        <f>FishAbundance!B305</f>
        <v>0</v>
      </c>
      <c r="C305" s="17">
        <f>FishAbundance!C305</f>
        <v>0</v>
      </c>
      <c r="D305" s="17">
        <f>FishAbundance!D305</f>
        <v>0</v>
      </c>
      <c r="E305" s="17">
        <f>FishAbundance!E305</f>
        <v>0</v>
      </c>
      <c r="F305" s="17">
        <f>FishAbundance!F305</f>
        <v>0</v>
      </c>
      <c r="G305" s="17">
        <f>FishAbundance!G305</f>
        <v>0</v>
      </c>
      <c r="H305" s="17">
        <f>FishAbundance!H305</f>
        <v>0</v>
      </c>
      <c r="I305" s="17">
        <f>FishAbundance!I305</f>
        <v>0</v>
      </c>
      <c r="J305" s="17">
        <f>FishAbundance!J305</f>
        <v>0</v>
      </c>
      <c r="K305" s="17">
        <f>FishAbundance!K305</f>
        <v>0</v>
      </c>
      <c r="L305" s="17">
        <f>FishAbundance!L305</f>
        <v>1</v>
      </c>
      <c r="M305" s="17">
        <f>FishAbundance!M305</f>
        <v>0</v>
      </c>
      <c r="N305" s="17">
        <f>FishAbundance!N305</f>
        <v>0</v>
      </c>
      <c r="O305" s="17">
        <f>FishAbundance!O305</f>
        <v>0</v>
      </c>
      <c r="P305" s="17">
        <f>FishAbundance!P305</f>
        <v>0</v>
      </c>
      <c r="Q305" s="17">
        <f>FishAbundance!Q305</f>
        <v>0</v>
      </c>
      <c r="R305" s="17">
        <f>FishAbundance!R305</f>
        <v>0</v>
      </c>
      <c r="S305" s="17">
        <f>FishAbundance!S305</f>
        <v>0</v>
      </c>
      <c r="T305" s="17">
        <f>FishAbundance!T305</f>
        <v>0</v>
      </c>
      <c r="U305" s="17">
        <f>FishAbundance!U305</f>
        <v>0</v>
      </c>
      <c r="V305" s="17">
        <f>FishAbundance!V305</f>
        <v>0</v>
      </c>
      <c r="W305" s="17">
        <f>FishAbundance!W305</f>
        <v>0</v>
      </c>
      <c r="X305" s="17">
        <f>FishAbundance!X305</f>
        <v>2</v>
      </c>
      <c r="Y305" s="17">
        <f>FishAbundance!Y305</f>
        <v>0</v>
      </c>
      <c r="Z305" s="17">
        <f>FishAbundance!Z305</f>
        <v>0</v>
      </c>
      <c r="AA305" s="17">
        <f>FishAbundance!AA305</f>
        <v>2</v>
      </c>
      <c r="AB305" s="17">
        <f>FishAbundance!AB305</f>
        <v>0</v>
      </c>
      <c r="AC305" s="17">
        <f>FishAbundance!AC305</f>
        <v>0</v>
      </c>
      <c r="AD305" s="17">
        <f>FishAbundance!AD305</f>
        <v>2</v>
      </c>
      <c r="AE305" s="17">
        <f>FishAbundance!AE305</f>
        <v>0</v>
      </c>
      <c r="AF305" s="17">
        <f>FishAbundance!AF305</f>
        <v>0</v>
      </c>
      <c r="AG305" s="17">
        <f>FishAbundance!AG305</f>
        <v>0</v>
      </c>
      <c r="AH305" s="17">
        <f>FishAbundance!AH305</f>
        <v>0</v>
      </c>
      <c r="AI305" s="17">
        <f>FishAbundance!AI305</f>
        <v>0</v>
      </c>
      <c r="AJ305" s="17">
        <f>FishAbundance!AJ305</f>
        <v>0</v>
      </c>
      <c r="AK305" s="17">
        <f>FishAbundance!AK305</f>
        <v>0</v>
      </c>
      <c r="AL305" s="17">
        <f>FishAbundance!AL305</f>
        <v>0</v>
      </c>
      <c r="AM305" s="17">
        <f>FishAbundance!AM305</f>
        <v>2</v>
      </c>
      <c r="AN305" s="17">
        <f>FishAbundance!AN305</f>
        <v>0</v>
      </c>
      <c r="AO305" s="17">
        <f>FishAbundance!AO305</f>
        <v>0</v>
      </c>
      <c r="AP305" s="17">
        <f>FishAbundance!AP305</f>
        <v>0</v>
      </c>
      <c r="AQ305" s="17">
        <f>FishAbundance!AQ305</f>
        <v>0</v>
      </c>
      <c r="AR305" s="17">
        <f>FishAbundance!AR305</f>
        <v>0</v>
      </c>
      <c r="AS305" s="17">
        <f>FishAbundance!AS305</f>
        <v>3</v>
      </c>
      <c r="AT305" s="17">
        <f>FishAbundance!AT305</f>
        <v>3</v>
      </c>
      <c r="AU305" s="17">
        <f>FishAbundance!AU305</f>
        <v>1</v>
      </c>
      <c r="AV305" s="17">
        <f>FishAbundance!AV305</f>
        <v>1</v>
      </c>
      <c r="AW305" s="17">
        <f>FishAbundance!AW305</f>
        <v>0</v>
      </c>
      <c r="AX305" s="17">
        <f>FishAbundance!AX305</f>
        <v>2</v>
      </c>
      <c r="AY305" s="17">
        <f>FishAbundance!AY305</f>
        <v>0</v>
      </c>
      <c r="AZ305" s="17">
        <f>FishAbundance!AZ305</f>
        <v>0</v>
      </c>
      <c r="BA305" s="17">
        <f>FishAbundance!BA305</f>
        <v>0</v>
      </c>
      <c r="BB305" s="17">
        <f>FishAbundance!BB305</f>
        <v>0</v>
      </c>
      <c r="BC305" s="17">
        <f>FishAbundance!BC305</f>
        <v>0</v>
      </c>
      <c r="BD305" s="17">
        <f>FishAbundance!BD305</f>
        <v>0</v>
      </c>
      <c r="BE305" s="17">
        <f>FishAbundance!BE305</f>
        <v>0</v>
      </c>
      <c r="BF305" s="17">
        <f>FishAbundance!BF305</f>
        <v>0</v>
      </c>
      <c r="BG305" s="17">
        <f>FishAbundance!BG305</f>
        <v>0</v>
      </c>
      <c r="BH305" s="17">
        <f>FishAbundance!BH305</f>
        <v>0</v>
      </c>
      <c r="BI305" s="17">
        <f>FishAbundance!BI305</f>
        <v>0</v>
      </c>
      <c r="BJ305" s="17">
        <f>FishAbundance!BJ305</f>
        <v>0</v>
      </c>
      <c r="BK305" s="17">
        <f>FishAbundance!BK305</f>
        <v>0</v>
      </c>
      <c r="BL305" s="17">
        <f>FishAbundance!BL305</f>
        <v>0</v>
      </c>
      <c r="BM305" s="17">
        <f>FishAbundance!BM305</f>
        <v>0</v>
      </c>
      <c r="BN305" s="17">
        <f>FishAbundance!BN305</f>
        <v>0</v>
      </c>
      <c r="BO305" s="17">
        <f>FishAbundance!BO305</f>
        <v>0</v>
      </c>
      <c r="BP305" s="17">
        <f>FishAbundance!BP305</f>
        <v>0</v>
      </c>
      <c r="BQ305" s="17">
        <f>FishAbundance!BQ305</f>
        <v>0</v>
      </c>
      <c r="BR305" s="17">
        <f>FishAbundance!BR305</f>
        <v>0</v>
      </c>
      <c r="BS305" s="17">
        <f>FishAbundance!BS305</f>
        <v>0</v>
      </c>
      <c r="BT305" s="17">
        <f>FishAbundance!BT305</f>
        <v>0</v>
      </c>
      <c r="BU305" s="17">
        <f>FishAbundance!BU305</f>
        <v>0</v>
      </c>
      <c r="BV305" s="17">
        <f>FishAbundance!BV305</f>
        <v>0</v>
      </c>
      <c r="BW305" s="17">
        <f>FishAbundance!BW305</f>
        <v>0</v>
      </c>
      <c r="BX305" s="17">
        <f>FishAbundance!BX305</f>
        <v>0</v>
      </c>
      <c r="BY305" s="17">
        <f>FishAbundance!BY305</f>
        <v>0</v>
      </c>
      <c r="BZ305" s="17">
        <f>FishAbundance!BZ305</f>
        <v>0</v>
      </c>
      <c r="CA305" s="17">
        <f>FishAbundance!CA305</f>
        <v>0</v>
      </c>
      <c r="CB305" s="17">
        <f>FishAbundance!CB305</f>
        <v>0</v>
      </c>
      <c r="CC305" s="17">
        <f>FishAbundance!CC305</f>
        <v>0</v>
      </c>
      <c r="CD305" s="17">
        <f>FishAbundance!CD305</f>
        <v>0</v>
      </c>
      <c r="CE305" s="17">
        <f>FishAbundance!CE305</f>
        <v>0</v>
      </c>
      <c r="CF305" s="17">
        <f>FishAbundance!CF305</f>
        <v>0</v>
      </c>
      <c r="CG305" s="17">
        <f>FishAbundance!CG305</f>
        <v>3</v>
      </c>
      <c r="CH305" s="17">
        <f>FishAbundance!CH305</f>
        <v>0</v>
      </c>
      <c r="CI305" s="17">
        <f>FishAbundance!CI305</f>
        <v>0</v>
      </c>
      <c r="CJ305" s="17">
        <f>FishAbundance!CJ305</f>
        <v>0</v>
      </c>
      <c r="CK305" s="17">
        <f>FishAbundance!CK305</f>
        <v>0</v>
      </c>
      <c r="CL305" s="17">
        <f>FishAbundance!CL305</f>
        <v>0</v>
      </c>
      <c r="CM305" s="17">
        <f>FishAbundance!CM305</f>
        <v>0</v>
      </c>
      <c r="CN305" s="17">
        <f>FishAbundance!CN305</f>
        <v>2</v>
      </c>
      <c r="CO305" s="17">
        <f>FishAbundance!CO305</f>
        <v>0</v>
      </c>
      <c r="CP305" s="17">
        <f>FishAbundance!CP305</f>
        <v>0</v>
      </c>
      <c r="CQ305" s="17">
        <f>FishAbundance!CQ305</f>
        <v>0</v>
      </c>
      <c r="CR305" s="17">
        <f>FishAbundance!CR305</f>
        <v>0</v>
      </c>
      <c r="CS305" s="17">
        <f>FishAbundance!CS305</f>
        <v>2</v>
      </c>
      <c r="CT305" s="17">
        <f>FishAbundance!CT305</f>
        <v>0</v>
      </c>
      <c r="CU305" s="17">
        <f>FishAbundance!CU305</f>
        <v>0</v>
      </c>
      <c r="CV305" s="17">
        <f>FishAbundance!CV305</f>
        <v>0</v>
      </c>
      <c r="CW305" s="17">
        <f>FishAbundance!CW305</f>
        <v>0</v>
      </c>
      <c r="CX305" s="17">
        <f>FishAbundance!CX305</f>
        <v>0</v>
      </c>
      <c r="CY305" s="17">
        <f>FishAbundance!CY305</f>
        <v>0</v>
      </c>
      <c r="CZ305" s="17">
        <f>FishAbundance!CZ305</f>
        <v>0</v>
      </c>
      <c r="DA305" s="17">
        <f>FishAbundance!DA305</f>
        <v>0</v>
      </c>
      <c r="DB305" s="17">
        <f>FishAbundance!DB305</f>
        <v>0</v>
      </c>
      <c r="DC305" s="17">
        <f>FishAbundance!DC305</f>
        <v>2</v>
      </c>
      <c r="DD305" s="17">
        <f>FishAbundance!DD305</f>
        <v>0</v>
      </c>
      <c r="DE305" s="17">
        <f>FishAbundance!DE305</f>
        <v>0</v>
      </c>
      <c r="DF305" s="17">
        <f>FishAbundance!DF305</f>
        <v>2</v>
      </c>
      <c r="DG305" s="17">
        <f>FishAbundance!DG305</f>
        <v>0</v>
      </c>
      <c r="DH305" s="17">
        <f>FishAbundance!DH305</f>
        <v>0</v>
      </c>
      <c r="DI305" s="17">
        <f>FishAbundance!DI305</f>
        <v>3</v>
      </c>
      <c r="DJ305" s="17">
        <f>FishAbundance!DJ305</f>
        <v>0</v>
      </c>
      <c r="DK305" s="17">
        <f>FishAbundance!DK305</f>
        <v>0</v>
      </c>
      <c r="DL305" s="17">
        <f>FishAbundance!DL305</f>
        <v>0</v>
      </c>
      <c r="DM305" s="17">
        <f>FishAbundance!DM305</f>
        <v>0</v>
      </c>
      <c r="DN305" s="17">
        <f>FishAbundance!DN305</f>
        <v>0</v>
      </c>
      <c r="DO305" s="17">
        <f>FishAbundance!DO305</f>
        <v>0</v>
      </c>
      <c r="DP305" s="17">
        <f>FishAbundance!DP305</f>
        <v>0</v>
      </c>
      <c r="DQ305" s="17">
        <f>FishAbundance!DQ305</f>
        <v>0</v>
      </c>
      <c r="DR305" s="17">
        <f>FishAbundance!DR305</f>
        <v>3</v>
      </c>
      <c r="DS305" s="17">
        <f>FishAbundance!DS305</f>
        <v>0</v>
      </c>
      <c r="DT305" s="17">
        <f>FishAbundance!DT305</f>
        <v>0</v>
      </c>
      <c r="DU305" s="17">
        <f>FishAbundance!DU305</f>
        <v>0</v>
      </c>
      <c r="DV305" s="17">
        <f>FishAbundance!DV305</f>
        <v>0</v>
      </c>
      <c r="DW305" s="17">
        <f>FishAbundance!DW305</f>
        <v>0</v>
      </c>
      <c r="DX305" s="17">
        <f>FishAbundance!DX305</f>
        <v>0</v>
      </c>
      <c r="DY305" s="17">
        <f>FishAbundance!DY305</f>
        <v>0</v>
      </c>
      <c r="DZ305" s="17">
        <f>FishAbundance!DZ305</f>
        <v>0</v>
      </c>
      <c r="EA305" s="17">
        <f>FishAbundance!EA305</f>
        <v>0</v>
      </c>
      <c r="EB305" s="17">
        <f>FishAbundance!EB305</f>
        <v>0</v>
      </c>
      <c r="EC305" s="17">
        <f>FishAbundance!EC305</f>
        <v>2</v>
      </c>
      <c r="ED305" s="17">
        <f>FishAbundance!ED305</f>
        <v>0</v>
      </c>
      <c r="EE305" s="17">
        <f>FishAbundance!EE305</f>
        <v>0</v>
      </c>
      <c r="EF305" s="17">
        <f>FishAbundance!EF305</f>
        <v>0</v>
      </c>
      <c r="EG305" s="17">
        <f>FishAbundance!EG305</f>
        <v>0</v>
      </c>
      <c r="EH305" s="17">
        <f>FishAbundance!EH305</f>
        <v>0</v>
      </c>
      <c r="EI305" s="17">
        <f>FishAbundance!EI305</f>
        <v>0</v>
      </c>
      <c r="EJ305" s="17">
        <f>FishAbundance!EJ305</f>
        <v>0</v>
      </c>
      <c r="EK305" s="17">
        <f>FishAbundance!EK305</f>
        <v>0</v>
      </c>
      <c r="EL305" s="17">
        <f>FishAbundance!EL305</f>
        <v>0</v>
      </c>
      <c r="EM305" s="17">
        <f>FishAbundance!EM305</f>
        <v>2</v>
      </c>
      <c r="EN305" s="17">
        <f>FishAbundance!EN305</f>
        <v>0</v>
      </c>
      <c r="EO305" s="17">
        <f>FishAbundance!EO305</f>
        <v>0</v>
      </c>
      <c r="EP305" s="17">
        <f>FishAbundance!EP305</f>
        <v>0</v>
      </c>
      <c r="EQ305" s="17">
        <f>FishAbundance!EQ305</f>
        <v>0</v>
      </c>
      <c r="ER305" s="17">
        <f>FishAbundance!ER305</f>
        <v>0</v>
      </c>
      <c r="ES305" s="17">
        <f>FishAbundance!ES305</f>
        <v>0</v>
      </c>
      <c r="ET305" s="17">
        <f>FishAbundance!ET305</f>
        <v>0</v>
      </c>
      <c r="EU305" s="17">
        <f>FishAbundance!EU305</f>
        <v>0</v>
      </c>
      <c r="EV305" s="17">
        <f>FishAbundance!EV305</f>
        <v>0</v>
      </c>
      <c r="EW305" s="17">
        <f>FishAbundance!EW305</f>
        <v>0</v>
      </c>
      <c r="EX305" s="17">
        <f>FishAbundance!EX305</f>
        <v>0</v>
      </c>
      <c r="EY305" s="17">
        <f>FishAbundance!EY305</f>
        <v>0</v>
      </c>
      <c r="EZ305" s="17">
        <f>FishAbundance!EZ305</f>
        <v>0</v>
      </c>
      <c r="FA305" s="17">
        <f>FishAbundance!FA305</f>
        <v>0</v>
      </c>
      <c r="FB305" s="17">
        <f>FishAbundance!FB305</f>
        <v>0</v>
      </c>
      <c r="FC305" s="17">
        <f>FishAbundance!FC305</f>
        <v>0</v>
      </c>
      <c r="FE305" s="17">
        <f>VLOOKUP($A305, SiteInfo!$A$2:$R$480, MATCH(FishAbundancePRIMER!FE$1, SiteInfo!$A$1:$R$1,0), 0)</f>
        <v>3</v>
      </c>
      <c r="FF305" s="17">
        <f>VLOOKUP($A305, SiteInfo!$A$2:$R$480, MATCH(FishAbundancePRIMER!FF$1, SiteInfo!$A$1:$R$1,0), 0)</f>
        <v>2</v>
      </c>
      <c r="FG305" s="17">
        <f>VLOOKUP($A305, SiteInfo!$A$2:$R$480, MATCH(FishAbundancePRIMER!FG$1, SiteInfo!$A$1:$R$1,0), 0)</f>
        <v>1993</v>
      </c>
      <c r="FH305" s="17" t="str">
        <f>VLOOKUP($A305, SiteInfo!$A$2:$R$480, MATCH(FishAbundancePRIMER!FH$1, SiteInfo!$A$1:$R$1,0), 0)</f>
        <v>CD</v>
      </c>
      <c r="FI305" s="17">
        <f>VLOOKUP($A305, SiteInfo!$A$2:$R$480, MATCH(FishAbundancePRIMER!FI$1, SiteInfo!$A$1:$R$1,0), 0)</f>
        <v>2</v>
      </c>
      <c r="FJ305" s="17" t="str">
        <f>VLOOKUP($A305, SiteInfo!$A$2:$R$480, MATCH(FishAbundancePRIMER!FJ$1, SiteInfo!$A$1:$R$1,0), 0)</f>
        <v>Three Kings Archway Island</v>
      </c>
      <c r="FK305" s="17" t="str">
        <f>VLOOKUP($A305, SiteInfo!$A$2:$R$480, MATCH(FishAbundancePRIMER!FK$1, SiteInfo!$A$1:$R$1,0), 0)</f>
        <v>Princes Chain</v>
      </c>
      <c r="FL305" s="17" t="str">
        <f>VLOOKUP($A305, SiteInfo!$A$2:$R$480, MATCH(FishAbundancePRIMER!FL$1, SiteInfo!$A$1:$R$1,0), 0)</f>
        <v>TKI</v>
      </c>
      <c r="FM305" s="17" t="str">
        <f>VLOOKUP($A305, SiteInfo!$A$2:$R$480, MATCH(FishAbundancePRIMER!FM$1, SiteInfo!$A$1:$R$1,0), 0)</f>
        <v>Three Kings</v>
      </c>
      <c r="FN305" s="17" t="str">
        <f>VLOOKUP($A305, SiteInfo!$A$2:$R$480, MATCH(FishAbundancePRIMER!FN$1, SiteInfo!$A$1:$R$1,0), 0)</f>
        <v>Pc</v>
      </c>
      <c r="FO305" s="17" t="str">
        <f>VLOOKUP($A305, SiteInfo!$A$2:$R$480, MATCH(FishAbundancePRIMER!FO$1, SiteInfo!$A$1:$R$1,0), 0)</f>
        <v>3KNG</v>
      </c>
    </row>
    <row r="306" spans="1:171" x14ac:dyDescent="0.25">
      <c r="A306" s="11" t="str">
        <f>FishAbundance!A306</f>
        <v>Pc3</v>
      </c>
      <c r="B306" s="17">
        <f>FishAbundance!B306</f>
        <v>0</v>
      </c>
      <c r="C306" s="17">
        <f>FishAbundance!C306</f>
        <v>0</v>
      </c>
      <c r="D306" s="17">
        <f>FishAbundance!D306</f>
        <v>0</v>
      </c>
      <c r="E306" s="17">
        <f>FishAbundance!E306</f>
        <v>0</v>
      </c>
      <c r="F306" s="17">
        <f>FishAbundance!F306</f>
        <v>0</v>
      </c>
      <c r="G306" s="17">
        <f>FishAbundance!G306</f>
        <v>0</v>
      </c>
      <c r="H306" s="17">
        <f>FishAbundance!H306</f>
        <v>0</v>
      </c>
      <c r="I306" s="17">
        <f>FishAbundance!I306</f>
        <v>0</v>
      </c>
      <c r="J306" s="17">
        <f>FishAbundance!J306</f>
        <v>0</v>
      </c>
      <c r="K306" s="17">
        <f>FishAbundance!K306</f>
        <v>0</v>
      </c>
      <c r="L306" s="17">
        <f>FishAbundance!L306</f>
        <v>0</v>
      </c>
      <c r="M306" s="17">
        <f>FishAbundance!M306</f>
        <v>1</v>
      </c>
      <c r="N306" s="17">
        <f>FishAbundance!N306</f>
        <v>0</v>
      </c>
      <c r="O306" s="17">
        <f>FishAbundance!O306</f>
        <v>0</v>
      </c>
      <c r="P306" s="17">
        <f>FishAbundance!P306</f>
        <v>0</v>
      </c>
      <c r="Q306" s="17">
        <f>FishAbundance!Q306</f>
        <v>0</v>
      </c>
      <c r="R306" s="17">
        <f>FishAbundance!R306</f>
        <v>0</v>
      </c>
      <c r="S306" s="17">
        <f>FishAbundance!S306</f>
        <v>0</v>
      </c>
      <c r="T306" s="17">
        <f>FishAbundance!T306</f>
        <v>0</v>
      </c>
      <c r="U306" s="17">
        <f>FishAbundance!U306</f>
        <v>0</v>
      </c>
      <c r="V306" s="17">
        <f>FishAbundance!V306</f>
        <v>0</v>
      </c>
      <c r="W306" s="17">
        <f>FishAbundance!W306</f>
        <v>0</v>
      </c>
      <c r="X306" s="17">
        <f>FishAbundance!X306</f>
        <v>3</v>
      </c>
      <c r="Y306" s="17">
        <f>FishAbundance!Y306</f>
        <v>0</v>
      </c>
      <c r="Z306" s="17">
        <f>FishAbundance!Z306</f>
        <v>0</v>
      </c>
      <c r="AA306" s="17">
        <f>FishAbundance!AA306</f>
        <v>3</v>
      </c>
      <c r="AB306" s="17">
        <f>FishAbundance!AB306</f>
        <v>0</v>
      </c>
      <c r="AC306" s="17">
        <f>FishAbundance!AC306</f>
        <v>0</v>
      </c>
      <c r="AD306" s="17">
        <f>FishAbundance!AD306</f>
        <v>3</v>
      </c>
      <c r="AE306" s="17">
        <f>FishAbundance!AE306</f>
        <v>0</v>
      </c>
      <c r="AF306" s="17">
        <f>FishAbundance!AF306</f>
        <v>0</v>
      </c>
      <c r="AG306" s="17">
        <f>FishAbundance!AG306</f>
        <v>0</v>
      </c>
      <c r="AH306" s="17">
        <f>FishAbundance!AH306</f>
        <v>0</v>
      </c>
      <c r="AI306" s="17">
        <f>FishAbundance!AI306</f>
        <v>0</v>
      </c>
      <c r="AJ306" s="17">
        <f>FishAbundance!AJ306</f>
        <v>0</v>
      </c>
      <c r="AK306" s="17">
        <f>FishAbundance!AK306</f>
        <v>0</v>
      </c>
      <c r="AL306" s="17">
        <f>FishAbundance!AL306</f>
        <v>0</v>
      </c>
      <c r="AM306" s="17">
        <f>FishAbundance!AM306</f>
        <v>2</v>
      </c>
      <c r="AN306" s="17">
        <f>FishAbundance!AN306</f>
        <v>0</v>
      </c>
      <c r="AO306" s="17">
        <f>FishAbundance!AO306</f>
        <v>0</v>
      </c>
      <c r="AP306" s="17">
        <f>FishAbundance!AP306</f>
        <v>0</v>
      </c>
      <c r="AQ306" s="17">
        <f>FishAbundance!AQ306</f>
        <v>0</v>
      </c>
      <c r="AR306" s="17">
        <f>FishAbundance!AR306</f>
        <v>0</v>
      </c>
      <c r="AS306" s="17">
        <f>FishAbundance!AS306</f>
        <v>4</v>
      </c>
      <c r="AT306" s="17">
        <f>FishAbundance!AT306</f>
        <v>4</v>
      </c>
      <c r="AU306" s="17">
        <f>FishAbundance!AU306</f>
        <v>2</v>
      </c>
      <c r="AV306" s="17">
        <f>FishAbundance!AV306</f>
        <v>2</v>
      </c>
      <c r="AW306" s="17">
        <f>FishAbundance!AW306</f>
        <v>0</v>
      </c>
      <c r="AX306" s="17">
        <f>FishAbundance!AX306</f>
        <v>1</v>
      </c>
      <c r="AY306" s="17">
        <f>FishAbundance!AY306</f>
        <v>0</v>
      </c>
      <c r="AZ306" s="17">
        <f>FishAbundance!AZ306</f>
        <v>0</v>
      </c>
      <c r="BA306" s="17">
        <f>FishAbundance!BA306</f>
        <v>2</v>
      </c>
      <c r="BB306" s="17">
        <f>FishAbundance!BB306</f>
        <v>0</v>
      </c>
      <c r="BC306" s="17">
        <f>FishAbundance!BC306</f>
        <v>0</v>
      </c>
      <c r="BD306" s="17">
        <f>FishAbundance!BD306</f>
        <v>3</v>
      </c>
      <c r="BE306" s="17">
        <f>FishAbundance!BE306</f>
        <v>0</v>
      </c>
      <c r="BF306" s="17">
        <f>FishAbundance!BF306</f>
        <v>0</v>
      </c>
      <c r="BG306" s="17">
        <f>FishAbundance!BG306</f>
        <v>0</v>
      </c>
      <c r="BH306" s="17">
        <f>FishAbundance!BH306</f>
        <v>0</v>
      </c>
      <c r="BI306" s="17">
        <f>FishAbundance!BI306</f>
        <v>0</v>
      </c>
      <c r="BJ306" s="17">
        <f>FishAbundance!BJ306</f>
        <v>0</v>
      </c>
      <c r="BK306" s="17">
        <f>FishAbundance!BK306</f>
        <v>0</v>
      </c>
      <c r="BL306" s="17">
        <f>FishAbundance!BL306</f>
        <v>0</v>
      </c>
      <c r="BM306" s="17">
        <f>FishAbundance!BM306</f>
        <v>0</v>
      </c>
      <c r="BN306" s="17">
        <f>FishAbundance!BN306</f>
        <v>0</v>
      </c>
      <c r="BO306" s="17">
        <f>FishAbundance!BO306</f>
        <v>0</v>
      </c>
      <c r="BP306" s="17">
        <f>FishAbundance!BP306</f>
        <v>0</v>
      </c>
      <c r="BQ306" s="17">
        <f>FishAbundance!BQ306</f>
        <v>0</v>
      </c>
      <c r="BR306" s="17">
        <f>FishAbundance!BR306</f>
        <v>0</v>
      </c>
      <c r="BS306" s="17">
        <f>FishAbundance!BS306</f>
        <v>2</v>
      </c>
      <c r="BT306" s="17">
        <f>FishAbundance!BT306</f>
        <v>0</v>
      </c>
      <c r="BU306" s="17">
        <f>FishAbundance!BU306</f>
        <v>0</v>
      </c>
      <c r="BV306" s="17">
        <f>FishAbundance!BV306</f>
        <v>0</v>
      </c>
      <c r="BW306" s="17">
        <f>FishAbundance!BW306</f>
        <v>0</v>
      </c>
      <c r="BX306" s="17">
        <f>FishAbundance!BX306</f>
        <v>0</v>
      </c>
      <c r="BY306" s="17">
        <f>FishAbundance!BY306</f>
        <v>0</v>
      </c>
      <c r="BZ306" s="17">
        <f>FishAbundance!BZ306</f>
        <v>0</v>
      </c>
      <c r="CA306" s="17">
        <f>FishAbundance!CA306</f>
        <v>0</v>
      </c>
      <c r="CB306" s="17">
        <f>FishAbundance!CB306</f>
        <v>0</v>
      </c>
      <c r="CC306" s="17">
        <f>FishAbundance!CC306</f>
        <v>0</v>
      </c>
      <c r="CD306" s="17">
        <f>FishAbundance!CD306</f>
        <v>0</v>
      </c>
      <c r="CE306" s="17">
        <f>FishAbundance!CE306</f>
        <v>0</v>
      </c>
      <c r="CF306" s="17">
        <f>FishAbundance!CF306</f>
        <v>0</v>
      </c>
      <c r="CG306" s="17">
        <f>FishAbundance!CG306</f>
        <v>4</v>
      </c>
      <c r="CH306" s="17">
        <f>FishAbundance!CH306</f>
        <v>0</v>
      </c>
      <c r="CI306" s="17">
        <f>FishAbundance!CI306</f>
        <v>0</v>
      </c>
      <c r="CJ306" s="17">
        <f>FishAbundance!CJ306</f>
        <v>0</v>
      </c>
      <c r="CK306" s="17">
        <f>FishAbundance!CK306</f>
        <v>0</v>
      </c>
      <c r="CL306" s="17">
        <f>FishAbundance!CL306</f>
        <v>0</v>
      </c>
      <c r="CM306" s="17">
        <f>FishAbundance!CM306</f>
        <v>0</v>
      </c>
      <c r="CN306" s="17">
        <f>FishAbundance!CN306</f>
        <v>2</v>
      </c>
      <c r="CO306" s="17">
        <f>FishAbundance!CO306</f>
        <v>0</v>
      </c>
      <c r="CP306" s="17">
        <f>FishAbundance!CP306</f>
        <v>0</v>
      </c>
      <c r="CQ306" s="17">
        <f>FishAbundance!CQ306</f>
        <v>0</v>
      </c>
      <c r="CR306" s="17">
        <f>FishAbundance!CR306</f>
        <v>0</v>
      </c>
      <c r="CS306" s="17">
        <f>FishAbundance!CS306</f>
        <v>0</v>
      </c>
      <c r="CT306" s="17">
        <f>FishAbundance!CT306</f>
        <v>2</v>
      </c>
      <c r="CU306" s="17">
        <f>FishAbundance!CU306</f>
        <v>0</v>
      </c>
      <c r="CV306" s="17">
        <f>FishAbundance!CV306</f>
        <v>0</v>
      </c>
      <c r="CW306" s="17">
        <f>FishAbundance!CW306</f>
        <v>0</v>
      </c>
      <c r="CX306" s="17">
        <f>FishAbundance!CX306</f>
        <v>0</v>
      </c>
      <c r="CY306" s="17">
        <f>FishAbundance!CY306</f>
        <v>0</v>
      </c>
      <c r="CZ306" s="17">
        <f>FishAbundance!CZ306</f>
        <v>0</v>
      </c>
      <c r="DA306" s="17">
        <f>FishAbundance!DA306</f>
        <v>0</v>
      </c>
      <c r="DB306" s="17">
        <f>FishAbundance!DB306</f>
        <v>0</v>
      </c>
      <c r="DC306" s="17">
        <f>FishAbundance!DC306</f>
        <v>2</v>
      </c>
      <c r="DD306" s="17">
        <f>FishAbundance!DD306</f>
        <v>0</v>
      </c>
      <c r="DE306" s="17">
        <f>FishAbundance!DE306</f>
        <v>0</v>
      </c>
      <c r="DF306" s="17">
        <f>FishAbundance!DF306</f>
        <v>2</v>
      </c>
      <c r="DG306" s="17">
        <f>FishAbundance!DG306</f>
        <v>0</v>
      </c>
      <c r="DH306" s="17">
        <f>FishAbundance!DH306</f>
        <v>0</v>
      </c>
      <c r="DI306" s="17">
        <f>FishAbundance!DI306</f>
        <v>0</v>
      </c>
      <c r="DJ306" s="17">
        <f>FishAbundance!DJ306</f>
        <v>0</v>
      </c>
      <c r="DK306" s="17">
        <f>FishAbundance!DK306</f>
        <v>0</v>
      </c>
      <c r="DL306" s="17">
        <f>FishAbundance!DL306</f>
        <v>0</v>
      </c>
      <c r="DM306" s="17">
        <f>FishAbundance!DM306</f>
        <v>0</v>
      </c>
      <c r="DN306" s="17">
        <f>FishAbundance!DN306</f>
        <v>0</v>
      </c>
      <c r="DO306" s="17">
        <f>FishAbundance!DO306</f>
        <v>0</v>
      </c>
      <c r="DP306" s="17">
        <f>FishAbundance!DP306</f>
        <v>0</v>
      </c>
      <c r="DQ306" s="17">
        <f>FishAbundance!DQ306</f>
        <v>0</v>
      </c>
      <c r="DR306" s="17">
        <f>FishAbundance!DR306</f>
        <v>2</v>
      </c>
      <c r="DS306" s="17">
        <f>FishAbundance!DS306</f>
        <v>0</v>
      </c>
      <c r="DT306" s="17">
        <f>FishAbundance!DT306</f>
        <v>0</v>
      </c>
      <c r="DU306" s="17">
        <f>FishAbundance!DU306</f>
        <v>0</v>
      </c>
      <c r="DV306" s="17">
        <f>FishAbundance!DV306</f>
        <v>2</v>
      </c>
      <c r="DW306" s="17">
        <f>FishAbundance!DW306</f>
        <v>0</v>
      </c>
      <c r="DX306" s="17">
        <f>FishAbundance!DX306</f>
        <v>0</v>
      </c>
      <c r="DY306" s="17">
        <f>FishAbundance!DY306</f>
        <v>0</v>
      </c>
      <c r="DZ306" s="17">
        <f>FishAbundance!DZ306</f>
        <v>0</v>
      </c>
      <c r="EA306" s="17">
        <f>FishAbundance!EA306</f>
        <v>0</v>
      </c>
      <c r="EB306" s="17">
        <f>FishAbundance!EB306</f>
        <v>2</v>
      </c>
      <c r="EC306" s="17">
        <f>FishAbundance!EC306</f>
        <v>0</v>
      </c>
      <c r="ED306" s="17">
        <f>FishAbundance!ED306</f>
        <v>0</v>
      </c>
      <c r="EE306" s="17">
        <f>FishAbundance!EE306</f>
        <v>0</v>
      </c>
      <c r="EF306" s="17">
        <f>FishAbundance!EF306</f>
        <v>0</v>
      </c>
      <c r="EG306" s="17">
        <f>FishAbundance!EG306</f>
        <v>0</v>
      </c>
      <c r="EH306" s="17">
        <f>FishAbundance!EH306</f>
        <v>0</v>
      </c>
      <c r="EI306" s="17">
        <f>FishAbundance!EI306</f>
        <v>1</v>
      </c>
      <c r="EJ306" s="17">
        <f>FishAbundance!EJ306</f>
        <v>0</v>
      </c>
      <c r="EK306" s="17">
        <f>FishAbundance!EK306</f>
        <v>0</v>
      </c>
      <c r="EL306" s="17">
        <f>FishAbundance!EL306</f>
        <v>0</v>
      </c>
      <c r="EM306" s="17">
        <f>FishAbundance!EM306</f>
        <v>0</v>
      </c>
      <c r="EN306" s="17">
        <f>FishAbundance!EN306</f>
        <v>0</v>
      </c>
      <c r="EO306" s="17">
        <f>FishAbundance!EO306</f>
        <v>0</v>
      </c>
      <c r="EP306" s="17">
        <f>FishAbundance!EP306</f>
        <v>0</v>
      </c>
      <c r="EQ306" s="17">
        <f>FishAbundance!EQ306</f>
        <v>0</v>
      </c>
      <c r="ER306" s="17">
        <f>FishAbundance!ER306</f>
        <v>0</v>
      </c>
      <c r="ES306" s="17">
        <f>FishAbundance!ES306</f>
        <v>0</v>
      </c>
      <c r="ET306" s="17">
        <f>FishAbundance!ET306</f>
        <v>0</v>
      </c>
      <c r="EU306" s="17">
        <f>FishAbundance!EU306</f>
        <v>0</v>
      </c>
      <c r="EV306" s="17">
        <f>FishAbundance!EV306</f>
        <v>0</v>
      </c>
      <c r="EW306" s="17">
        <f>FishAbundance!EW306</f>
        <v>0</v>
      </c>
      <c r="EX306" s="17">
        <f>FishAbundance!EX306</f>
        <v>0</v>
      </c>
      <c r="EY306" s="17">
        <f>FishAbundance!EY306</f>
        <v>0</v>
      </c>
      <c r="EZ306" s="17">
        <f>FishAbundance!EZ306</f>
        <v>0</v>
      </c>
      <c r="FA306" s="17">
        <f>FishAbundance!FA306</f>
        <v>0</v>
      </c>
      <c r="FB306" s="17">
        <f>FishAbundance!FB306</f>
        <v>0</v>
      </c>
      <c r="FC306" s="17">
        <f>FishAbundance!FC306</f>
        <v>0</v>
      </c>
      <c r="FE306" s="17">
        <f>VLOOKUP($A306, SiteInfo!$A$2:$R$480, MATCH(FishAbundancePRIMER!FE$1, SiteInfo!$A$1:$R$1,0), 0)</f>
        <v>5</v>
      </c>
      <c r="FF306" s="17">
        <f>VLOOKUP($A306, SiteInfo!$A$2:$R$480, MATCH(FishAbundancePRIMER!FF$1, SiteInfo!$A$1:$R$1,0), 0)</f>
        <v>2</v>
      </c>
      <c r="FG306" s="17">
        <f>VLOOKUP($A306, SiteInfo!$A$2:$R$480, MATCH(FishAbundancePRIMER!FG$1, SiteInfo!$A$1:$R$1,0), 0)</f>
        <v>1993</v>
      </c>
      <c r="FH306" s="17" t="str">
        <f>VLOOKUP($A306, SiteInfo!$A$2:$R$480, MATCH(FishAbundancePRIMER!FH$1, SiteInfo!$A$1:$R$1,0), 0)</f>
        <v>CD</v>
      </c>
      <c r="FI306" s="17">
        <f>VLOOKUP($A306, SiteInfo!$A$2:$R$480, MATCH(FishAbundancePRIMER!FI$1, SiteInfo!$A$1:$R$1,0), 0)</f>
        <v>4</v>
      </c>
      <c r="FJ306" s="17" t="str">
        <f>VLOOKUP($A306, SiteInfo!$A$2:$R$480, MATCH(FishAbundancePRIMER!FJ$1, SiteInfo!$A$1:$R$1,0), 0)</f>
        <v>Three Kings Archway Island</v>
      </c>
      <c r="FK306" s="17" t="str">
        <f>VLOOKUP($A306, SiteInfo!$A$2:$R$480, MATCH(FishAbundancePRIMER!FK$1, SiteInfo!$A$1:$R$1,0), 0)</f>
        <v>Princes Chain</v>
      </c>
      <c r="FL306" s="17" t="str">
        <f>VLOOKUP($A306, SiteInfo!$A$2:$R$480, MATCH(FishAbundancePRIMER!FL$1, SiteInfo!$A$1:$R$1,0), 0)</f>
        <v>TKI</v>
      </c>
      <c r="FM306" s="17" t="str">
        <f>VLOOKUP($A306, SiteInfo!$A$2:$R$480, MATCH(FishAbundancePRIMER!FM$1, SiteInfo!$A$1:$R$1,0), 0)</f>
        <v>Three Kings</v>
      </c>
      <c r="FN306" s="17" t="str">
        <f>VLOOKUP($A306, SiteInfo!$A$2:$R$480, MATCH(FishAbundancePRIMER!FN$1, SiteInfo!$A$1:$R$1,0), 0)</f>
        <v>Pc</v>
      </c>
      <c r="FO306" s="17" t="str">
        <f>VLOOKUP($A306, SiteInfo!$A$2:$R$480, MATCH(FishAbundancePRIMER!FO$1, SiteInfo!$A$1:$R$1,0), 0)</f>
        <v>3KNG</v>
      </c>
    </row>
    <row r="307" spans="1:171" x14ac:dyDescent="0.25">
      <c r="A307" s="11" t="str">
        <f>FishAbundance!A307</f>
        <v>Pc4</v>
      </c>
      <c r="B307" s="17">
        <f>FishAbundance!B307</f>
        <v>0</v>
      </c>
      <c r="C307" s="17">
        <f>FishAbundance!C307</f>
        <v>0</v>
      </c>
      <c r="D307" s="17">
        <f>FishAbundance!D307</f>
        <v>0</v>
      </c>
      <c r="E307" s="17">
        <f>FishAbundance!E307</f>
        <v>0</v>
      </c>
      <c r="F307" s="17">
        <f>FishAbundance!F307</f>
        <v>0</v>
      </c>
      <c r="G307" s="17">
        <f>FishAbundance!G307</f>
        <v>0</v>
      </c>
      <c r="H307" s="17">
        <f>FishAbundance!H307</f>
        <v>0</v>
      </c>
      <c r="I307" s="17">
        <f>FishAbundance!I307</f>
        <v>0</v>
      </c>
      <c r="J307" s="17">
        <f>FishAbundance!J307</f>
        <v>0</v>
      </c>
      <c r="K307" s="17">
        <f>FishAbundance!K307</f>
        <v>0</v>
      </c>
      <c r="L307" s="17">
        <f>FishAbundance!L307</f>
        <v>0</v>
      </c>
      <c r="M307" s="17">
        <f>FishAbundance!M307</f>
        <v>0</v>
      </c>
      <c r="N307" s="17">
        <f>FishAbundance!N307</f>
        <v>0</v>
      </c>
      <c r="O307" s="17">
        <f>FishAbundance!O307</f>
        <v>0</v>
      </c>
      <c r="P307" s="17">
        <f>FishAbundance!P307</f>
        <v>0</v>
      </c>
      <c r="Q307" s="17">
        <f>FishAbundance!Q307</f>
        <v>0</v>
      </c>
      <c r="R307" s="17">
        <f>FishAbundance!R307</f>
        <v>0</v>
      </c>
      <c r="S307" s="17">
        <f>FishAbundance!S307</f>
        <v>0</v>
      </c>
      <c r="T307" s="17">
        <f>FishAbundance!T307</f>
        <v>0</v>
      </c>
      <c r="U307" s="17">
        <f>FishAbundance!U307</f>
        <v>0</v>
      </c>
      <c r="V307" s="17">
        <f>FishAbundance!V307</f>
        <v>0</v>
      </c>
      <c r="W307" s="17">
        <f>FishAbundance!W307</f>
        <v>0</v>
      </c>
      <c r="X307" s="17">
        <f>FishAbundance!X307</f>
        <v>0</v>
      </c>
      <c r="Y307" s="17">
        <f>FishAbundance!Y307</f>
        <v>0</v>
      </c>
      <c r="Z307" s="17">
        <f>FishAbundance!Z307</f>
        <v>0</v>
      </c>
      <c r="AA307" s="17">
        <f>FishAbundance!AA307</f>
        <v>0</v>
      </c>
      <c r="AB307" s="17">
        <f>FishAbundance!AB307</f>
        <v>0</v>
      </c>
      <c r="AC307" s="17">
        <f>FishAbundance!AC307</f>
        <v>0</v>
      </c>
      <c r="AD307" s="17">
        <f>FishAbundance!AD307</f>
        <v>2</v>
      </c>
      <c r="AE307" s="17">
        <f>FishAbundance!AE307</f>
        <v>0</v>
      </c>
      <c r="AF307" s="17">
        <f>FishAbundance!AF307</f>
        <v>0</v>
      </c>
      <c r="AG307" s="17">
        <f>FishAbundance!AG307</f>
        <v>0</v>
      </c>
      <c r="AH307" s="17">
        <f>FishAbundance!AH307</f>
        <v>0</v>
      </c>
      <c r="AI307" s="17">
        <f>FishAbundance!AI307</f>
        <v>0</v>
      </c>
      <c r="AJ307" s="17">
        <f>FishAbundance!AJ307</f>
        <v>0</v>
      </c>
      <c r="AK307" s="17">
        <f>FishAbundance!AK307</f>
        <v>0</v>
      </c>
      <c r="AL307" s="17">
        <f>FishAbundance!AL307</f>
        <v>0</v>
      </c>
      <c r="AM307" s="17">
        <f>FishAbundance!AM307</f>
        <v>3</v>
      </c>
      <c r="AN307" s="17">
        <f>FishAbundance!AN307</f>
        <v>0</v>
      </c>
      <c r="AO307" s="17">
        <f>FishAbundance!AO307</f>
        <v>0</v>
      </c>
      <c r="AP307" s="17">
        <f>FishAbundance!AP307</f>
        <v>0</v>
      </c>
      <c r="AQ307" s="17">
        <f>FishAbundance!AQ307</f>
        <v>0</v>
      </c>
      <c r="AR307" s="17">
        <f>FishAbundance!AR307</f>
        <v>0</v>
      </c>
      <c r="AS307" s="17">
        <f>FishAbundance!AS307</f>
        <v>4</v>
      </c>
      <c r="AT307" s="17">
        <f>FishAbundance!AT307</f>
        <v>3</v>
      </c>
      <c r="AU307" s="17">
        <f>FishAbundance!AU307</f>
        <v>2</v>
      </c>
      <c r="AV307" s="17">
        <f>FishAbundance!AV307</f>
        <v>1</v>
      </c>
      <c r="AW307" s="17">
        <f>FishAbundance!AW307</f>
        <v>0</v>
      </c>
      <c r="AX307" s="17">
        <f>FishAbundance!AX307</f>
        <v>0</v>
      </c>
      <c r="AY307" s="17">
        <f>FishAbundance!AY307</f>
        <v>0</v>
      </c>
      <c r="AZ307" s="17">
        <f>FishAbundance!AZ307</f>
        <v>0</v>
      </c>
      <c r="BA307" s="17">
        <f>FishAbundance!BA307</f>
        <v>2</v>
      </c>
      <c r="BB307" s="17">
        <f>FishAbundance!BB307</f>
        <v>0</v>
      </c>
      <c r="BC307" s="17">
        <f>FishAbundance!BC307</f>
        <v>4</v>
      </c>
      <c r="BD307" s="17">
        <f>FishAbundance!BD307</f>
        <v>2</v>
      </c>
      <c r="BE307" s="17">
        <f>FishAbundance!BE307</f>
        <v>0</v>
      </c>
      <c r="BF307" s="17">
        <f>FishAbundance!BF307</f>
        <v>0</v>
      </c>
      <c r="BG307" s="17">
        <f>FishAbundance!BG307</f>
        <v>0</v>
      </c>
      <c r="BH307" s="17">
        <f>FishAbundance!BH307</f>
        <v>0</v>
      </c>
      <c r="BI307" s="17">
        <f>FishAbundance!BI307</f>
        <v>0</v>
      </c>
      <c r="BJ307" s="17">
        <f>FishAbundance!BJ307</f>
        <v>0</v>
      </c>
      <c r="BK307" s="17">
        <f>FishAbundance!BK307</f>
        <v>0</v>
      </c>
      <c r="BL307" s="17">
        <f>FishAbundance!BL307</f>
        <v>0</v>
      </c>
      <c r="BM307" s="17">
        <f>FishAbundance!BM307</f>
        <v>0</v>
      </c>
      <c r="BN307" s="17">
        <f>FishAbundance!BN307</f>
        <v>0</v>
      </c>
      <c r="BO307" s="17">
        <f>FishAbundance!BO307</f>
        <v>0</v>
      </c>
      <c r="BP307" s="17">
        <f>FishAbundance!BP307</f>
        <v>0</v>
      </c>
      <c r="BQ307" s="17">
        <f>FishAbundance!BQ307</f>
        <v>0</v>
      </c>
      <c r="BR307" s="17">
        <f>FishAbundance!BR307</f>
        <v>0</v>
      </c>
      <c r="BS307" s="17">
        <f>FishAbundance!BS307</f>
        <v>2</v>
      </c>
      <c r="BT307" s="17">
        <f>FishAbundance!BT307</f>
        <v>0</v>
      </c>
      <c r="BU307" s="17">
        <f>FishAbundance!BU307</f>
        <v>0</v>
      </c>
      <c r="BV307" s="17">
        <f>FishAbundance!BV307</f>
        <v>0</v>
      </c>
      <c r="BW307" s="17">
        <f>FishAbundance!BW307</f>
        <v>0</v>
      </c>
      <c r="BX307" s="17">
        <f>FishAbundance!BX307</f>
        <v>0</v>
      </c>
      <c r="BY307" s="17">
        <f>FishAbundance!BY307</f>
        <v>0</v>
      </c>
      <c r="BZ307" s="17">
        <f>FishAbundance!BZ307</f>
        <v>0</v>
      </c>
      <c r="CA307" s="17">
        <f>FishAbundance!CA307</f>
        <v>0</v>
      </c>
      <c r="CB307" s="17">
        <f>FishAbundance!CB307</f>
        <v>0</v>
      </c>
      <c r="CC307" s="17">
        <f>FishAbundance!CC307</f>
        <v>0</v>
      </c>
      <c r="CD307" s="17">
        <f>FishAbundance!CD307</f>
        <v>0</v>
      </c>
      <c r="CE307" s="17">
        <f>FishAbundance!CE307</f>
        <v>0</v>
      </c>
      <c r="CF307" s="17">
        <f>FishAbundance!CF307</f>
        <v>0</v>
      </c>
      <c r="CG307" s="17">
        <f>FishAbundance!CG307</f>
        <v>2</v>
      </c>
      <c r="CH307" s="17">
        <f>FishAbundance!CH307</f>
        <v>0</v>
      </c>
      <c r="CI307" s="17">
        <f>FishAbundance!CI307</f>
        <v>0</v>
      </c>
      <c r="CJ307" s="17">
        <f>FishAbundance!CJ307</f>
        <v>0</v>
      </c>
      <c r="CK307" s="17">
        <f>FishAbundance!CK307</f>
        <v>0</v>
      </c>
      <c r="CL307" s="17">
        <f>FishAbundance!CL307</f>
        <v>0</v>
      </c>
      <c r="CM307" s="17">
        <f>FishAbundance!CM307</f>
        <v>0</v>
      </c>
      <c r="CN307" s="17">
        <f>FishAbundance!CN307</f>
        <v>2</v>
      </c>
      <c r="CO307" s="17">
        <f>FishAbundance!CO307</f>
        <v>0</v>
      </c>
      <c r="CP307" s="17">
        <f>FishAbundance!CP307</f>
        <v>0</v>
      </c>
      <c r="CQ307" s="17">
        <f>FishAbundance!CQ307</f>
        <v>0</v>
      </c>
      <c r="CR307" s="17">
        <f>FishAbundance!CR307</f>
        <v>0</v>
      </c>
      <c r="CS307" s="17">
        <f>FishAbundance!CS307</f>
        <v>0</v>
      </c>
      <c r="CT307" s="17">
        <f>FishAbundance!CT307</f>
        <v>2</v>
      </c>
      <c r="CU307" s="17">
        <f>FishAbundance!CU307</f>
        <v>0</v>
      </c>
      <c r="CV307" s="17">
        <f>FishAbundance!CV307</f>
        <v>0</v>
      </c>
      <c r="CW307" s="17">
        <f>FishAbundance!CW307</f>
        <v>0</v>
      </c>
      <c r="CX307" s="17">
        <f>FishAbundance!CX307</f>
        <v>0</v>
      </c>
      <c r="CY307" s="17">
        <f>FishAbundance!CY307</f>
        <v>0</v>
      </c>
      <c r="CZ307" s="17">
        <f>FishAbundance!CZ307</f>
        <v>0</v>
      </c>
      <c r="DA307" s="17">
        <f>FishAbundance!DA307</f>
        <v>0</v>
      </c>
      <c r="DB307" s="17">
        <f>FishAbundance!DB307</f>
        <v>0</v>
      </c>
      <c r="DC307" s="17">
        <f>FishAbundance!DC307</f>
        <v>3</v>
      </c>
      <c r="DD307" s="17">
        <f>FishAbundance!DD307</f>
        <v>0</v>
      </c>
      <c r="DE307" s="17">
        <f>FishAbundance!DE307</f>
        <v>0</v>
      </c>
      <c r="DF307" s="17">
        <f>FishAbundance!DF307</f>
        <v>2</v>
      </c>
      <c r="DG307" s="17">
        <f>FishAbundance!DG307</f>
        <v>0</v>
      </c>
      <c r="DH307" s="17">
        <f>FishAbundance!DH307</f>
        <v>0</v>
      </c>
      <c r="DI307" s="17">
        <f>FishAbundance!DI307</f>
        <v>2</v>
      </c>
      <c r="DJ307" s="17">
        <f>FishAbundance!DJ307</f>
        <v>0</v>
      </c>
      <c r="DK307" s="17">
        <f>FishAbundance!DK307</f>
        <v>0</v>
      </c>
      <c r="DL307" s="17">
        <f>FishAbundance!DL307</f>
        <v>0</v>
      </c>
      <c r="DM307" s="17">
        <f>FishAbundance!DM307</f>
        <v>0</v>
      </c>
      <c r="DN307" s="17">
        <f>FishAbundance!DN307</f>
        <v>0</v>
      </c>
      <c r="DO307" s="17">
        <f>FishAbundance!DO307</f>
        <v>0</v>
      </c>
      <c r="DP307" s="17">
        <f>FishAbundance!DP307</f>
        <v>0</v>
      </c>
      <c r="DQ307" s="17">
        <f>FishAbundance!DQ307</f>
        <v>0</v>
      </c>
      <c r="DR307" s="17">
        <f>FishAbundance!DR307</f>
        <v>3</v>
      </c>
      <c r="DS307" s="17">
        <f>FishAbundance!DS307</f>
        <v>0</v>
      </c>
      <c r="DT307" s="17">
        <f>FishAbundance!DT307</f>
        <v>0</v>
      </c>
      <c r="DU307" s="17">
        <f>FishAbundance!DU307</f>
        <v>0</v>
      </c>
      <c r="DV307" s="17">
        <f>FishAbundance!DV307</f>
        <v>2</v>
      </c>
      <c r="DW307" s="17">
        <f>FishAbundance!DW307</f>
        <v>0</v>
      </c>
      <c r="DX307" s="17">
        <f>FishAbundance!DX307</f>
        <v>0</v>
      </c>
      <c r="DY307" s="17">
        <f>FishAbundance!DY307</f>
        <v>0</v>
      </c>
      <c r="DZ307" s="17">
        <f>FishAbundance!DZ307</f>
        <v>0</v>
      </c>
      <c r="EA307" s="17">
        <f>FishAbundance!EA307</f>
        <v>0</v>
      </c>
      <c r="EB307" s="17">
        <f>FishAbundance!EB307</f>
        <v>0</v>
      </c>
      <c r="EC307" s="17">
        <f>FishAbundance!EC307</f>
        <v>2</v>
      </c>
      <c r="ED307" s="17">
        <f>FishAbundance!ED307</f>
        <v>0</v>
      </c>
      <c r="EE307" s="17">
        <f>FishAbundance!EE307</f>
        <v>0</v>
      </c>
      <c r="EF307" s="17">
        <f>FishAbundance!EF307</f>
        <v>0</v>
      </c>
      <c r="EG307" s="17">
        <f>FishAbundance!EG307</f>
        <v>0</v>
      </c>
      <c r="EH307" s="17">
        <f>FishAbundance!EH307</f>
        <v>0</v>
      </c>
      <c r="EI307" s="17">
        <f>FishAbundance!EI307</f>
        <v>1</v>
      </c>
      <c r="EJ307" s="17">
        <f>FishAbundance!EJ307</f>
        <v>0</v>
      </c>
      <c r="EK307" s="17">
        <f>FishAbundance!EK307</f>
        <v>0</v>
      </c>
      <c r="EL307" s="17">
        <f>FishAbundance!EL307</f>
        <v>0</v>
      </c>
      <c r="EM307" s="17">
        <f>FishAbundance!EM307</f>
        <v>2</v>
      </c>
      <c r="EN307" s="17">
        <f>FishAbundance!EN307</f>
        <v>0</v>
      </c>
      <c r="EO307" s="17">
        <f>FishAbundance!EO307</f>
        <v>0</v>
      </c>
      <c r="EP307" s="17">
        <f>FishAbundance!EP307</f>
        <v>0</v>
      </c>
      <c r="EQ307" s="17">
        <f>FishAbundance!EQ307</f>
        <v>0</v>
      </c>
      <c r="ER307" s="17">
        <f>FishAbundance!ER307</f>
        <v>0</v>
      </c>
      <c r="ES307" s="17">
        <f>FishAbundance!ES307</f>
        <v>0</v>
      </c>
      <c r="ET307" s="17">
        <f>FishAbundance!ET307</f>
        <v>0</v>
      </c>
      <c r="EU307" s="17">
        <f>FishAbundance!EU307</f>
        <v>0</v>
      </c>
      <c r="EV307" s="17">
        <f>FishAbundance!EV307</f>
        <v>0</v>
      </c>
      <c r="EW307" s="17">
        <f>FishAbundance!EW307</f>
        <v>0</v>
      </c>
      <c r="EX307" s="17">
        <f>FishAbundance!EX307</f>
        <v>3</v>
      </c>
      <c r="EY307" s="17">
        <f>FishAbundance!EY307</f>
        <v>0</v>
      </c>
      <c r="EZ307" s="17">
        <f>FishAbundance!EZ307</f>
        <v>0</v>
      </c>
      <c r="FA307" s="17">
        <f>FishAbundance!FA307</f>
        <v>0</v>
      </c>
      <c r="FB307" s="17">
        <f>FishAbundance!FB307</f>
        <v>0</v>
      </c>
      <c r="FC307" s="17">
        <f>FishAbundance!FC307</f>
        <v>0</v>
      </c>
      <c r="FE307" s="17">
        <f>VLOOKUP($A307, SiteInfo!$A$2:$R$480, MATCH(FishAbundancePRIMER!FE$1, SiteInfo!$A$1:$R$1,0), 0)</f>
        <v>2</v>
      </c>
      <c r="FF307" s="17">
        <f>VLOOKUP($A307, SiteInfo!$A$2:$R$480, MATCH(FishAbundancePRIMER!FF$1, SiteInfo!$A$1:$R$1,0), 0)</f>
        <v>3</v>
      </c>
      <c r="FG307" s="17">
        <f>VLOOKUP($A307, SiteInfo!$A$2:$R$480, MATCH(FishAbundancePRIMER!FG$1, SiteInfo!$A$1:$R$1,0), 0)</f>
        <v>1997</v>
      </c>
      <c r="FH307" s="17" t="str">
        <f>VLOOKUP($A307, SiteInfo!$A$2:$R$480, MATCH(FishAbundancePRIMER!FH$1, SiteInfo!$A$1:$R$1,0), 0)</f>
        <v>CD</v>
      </c>
      <c r="FI307" s="17">
        <f>VLOOKUP($A307, SiteInfo!$A$2:$R$480, MATCH(FishAbundancePRIMER!FI$1, SiteInfo!$A$1:$R$1,0), 0)</f>
        <v>2</v>
      </c>
      <c r="FJ307" s="17" t="str">
        <f>VLOOKUP($A307, SiteInfo!$A$2:$R$480, MATCH(FishAbundancePRIMER!FJ$1, SiteInfo!$A$1:$R$1,0), 0)</f>
        <v>Three Kings Archway Island</v>
      </c>
      <c r="FK307" s="17" t="str">
        <f>VLOOKUP($A307, SiteInfo!$A$2:$R$480, MATCH(FishAbundancePRIMER!FK$1, SiteInfo!$A$1:$R$1,0), 0)</f>
        <v>Princes Chain</v>
      </c>
      <c r="FL307" s="17" t="str">
        <f>VLOOKUP($A307, SiteInfo!$A$2:$R$480, MATCH(FishAbundancePRIMER!FL$1, SiteInfo!$A$1:$R$1,0), 0)</f>
        <v>TKI</v>
      </c>
      <c r="FM307" s="17" t="str">
        <f>VLOOKUP($A307, SiteInfo!$A$2:$R$480, MATCH(FishAbundancePRIMER!FM$1, SiteInfo!$A$1:$R$1,0), 0)</f>
        <v>Three Kings</v>
      </c>
      <c r="FN307" s="17" t="str">
        <f>VLOOKUP($A307, SiteInfo!$A$2:$R$480, MATCH(FishAbundancePRIMER!FN$1, SiteInfo!$A$1:$R$1,0), 0)</f>
        <v>Pc</v>
      </c>
      <c r="FO307" s="17" t="str">
        <f>VLOOKUP($A307, SiteInfo!$A$2:$R$480, MATCH(FishAbundancePRIMER!FO$1, SiteInfo!$A$1:$R$1,0), 0)</f>
        <v>3KNG</v>
      </c>
    </row>
    <row r="308" spans="1:171" x14ac:dyDescent="0.25">
      <c r="A308" s="11" t="str">
        <f>FishAbundance!A308</f>
        <v>Pc5</v>
      </c>
      <c r="B308" s="17">
        <f>FishAbundance!B308</f>
        <v>0</v>
      </c>
      <c r="C308" s="17">
        <f>FishAbundance!C308</f>
        <v>0</v>
      </c>
      <c r="D308" s="17">
        <f>FishAbundance!D308</f>
        <v>0</v>
      </c>
      <c r="E308" s="17">
        <f>FishAbundance!E308</f>
        <v>0</v>
      </c>
      <c r="F308" s="17">
        <f>FishAbundance!F308</f>
        <v>0</v>
      </c>
      <c r="G308" s="17">
        <f>FishAbundance!G308</f>
        <v>0</v>
      </c>
      <c r="H308" s="17">
        <f>FishAbundance!H308</f>
        <v>0</v>
      </c>
      <c r="I308" s="17">
        <f>FishAbundance!I308</f>
        <v>0</v>
      </c>
      <c r="J308" s="17">
        <f>FishAbundance!J308</f>
        <v>0</v>
      </c>
      <c r="K308" s="17">
        <f>FishAbundance!K308</f>
        <v>0</v>
      </c>
      <c r="L308" s="17">
        <f>FishAbundance!L308</f>
        <v>0</v>
      </c>
      <c r="M308" s="17">
        <f>FishAbundance!M308</f>
        <v>0</v>
      </c>
      <c r="N308" s="17">
        <f>FishAbundance!N308</f>
        <v>0</v>
      </c>
      <c r="O308" s="17">
        <f>FishAbundance!O308</f>
        <v>0</v>
      </c>
      <c r="P308" s="17">
        <f>FishAbundance!P308</f>
        <v>0</v>
      </c>
      <c r="Q308" s="17">
        <f>FishAbundance!Q308</f>
        <v>0</v>
      </c>
      <c r="R308" s="17">
        <f>FishAbundance!R308</f>
        <v>0</v>
      </c>
      <c r="S308" s="17">
        <f>FishAbundance!S308</f>
        <v>0</v>
      </c>
      <c r="T308" s="17">
        <f>FishAbundance!T308</f>
        <v>0</v>
      </c>
      <c r="U308" s="17">
        <f>FishAbundance!U308</f>
        <v>0</v>
      </c>
      <c r="V308" s="17">
        <f>FishAbundance!V308</f>
        <v>3</v>
      </c>
      <c r="W308" s="17">
        <f>FishAbundance!W308</f>
        <v>0</v>
      </c>
      <c r="X308" s="17">
        <f>FishAbundance!X308</f>
        <v>3</v>
      </c>
      <c r="Y308" s="17">
        <f>FishAbundance!Y308</f>
        <v>0</v>
      </c>
      <c r="Z308" s="17">
        <f>FishAbundance!Z308</f>
        <v>0</v>
      </c>
      <c r="AA308" s="17">
        <f>FishAbundance!AA308</f>
        <v>2</v>
      </c>
      <c r="AB308" s="17">
        <f>FishAbundance!AB308</f>
        <v>0</v>
      </c>
      <c r="AC308" s="17">
        <f>FishAbundance!AC308</f>
        <v>0</v>
      </c>
      <c r="AD308" s="17">
        <f>FishAbundance!AD308</f>
        <v>2</v>
      </c>
      <c r="AE308" s="17">
        <f>FishAbundance!AE308</f>
        <v>0</v>
      </c>
      <c r="AF308" s="17">
        <f>FishAbundance!AF308</f>
        <v>0</v>
      </c>
      <c r="AG308" s="17">
        <f>FishAbundance!AG308</f>
        <v>0</v>
      </c>
      <c r="AH308" s="17">
        <f>FishAbundance!AH308</f>
        <v>0</v>
      </c>
      <c r="AI308" s="17">
        <f>FishAbundance!AI308</f>
        <v>0</v>
      </c>
      <c r="AJ308" s="17">
        <f>FishAbundance!AJ308</f>
        <v>0</v>
      </c>
      <c r="AK308" s="17">
        <f>FishAbundance!AK308</f>
        <v>0</v>
      </c>
      <c r="AL308" s="17">
        <f>FishAbundance!AL308</f>
        <v>0</v>
      </c>
      <c r="AM308" s="17">
        <f>FishAbundance!AM308</f>
        <v>3</v>
      </c>
      <c r="AN308" s="17">
        <f>FishAbundance!AN308</f>
        <v>0</v>
      </c>
      <c r="AO308" s="17">
        <f>FishAbundance!AO308</f>
        <v>0</v>
      </c>
      <c r="AP308" s="17">
        <f>FishAbundance!AP308</f>
        <v>0</v>
      </c>
      <c r="AQ308" s="17">
        <f>FishAbundance!AQ308</f>
        <v>0</v>
      </c>
      <c r="AR308" s="17">
        <f>FishAbundance!AR308</f>
        <v>0</v>
      </c>
      <c r="AS308" s="17">
        <f>FishAbundance!AS308</f>
        <v>4</v>
      </c>
      <c r="AT308" s="17">
        <f>FishAbundance!AT308</f>
        <v>4</v>
      </c>
      <c r="AU308" s="17">
        <f>FishAbundance!AU308</f>
        <v>0</v>
      </c>
      <c r="AV308" s="17">
        <f>FishAbundance!AV308</f>
        <v>0</v>
      </c>
      <c r="AW308" s="17">
        <f>FishAbundance!AW308</f>
        <v>0</v>
      </c>
      <c r="AX308" s="17">
        <f>FishAbundance!AX308</f>
        <v>2</v>
      </c>
      <c r="AY308" s="17">
        <f>FishAbundance!AY308</f>
        <v>0</v>
      </c>
      <c r="AZ308" s="17">
        <f>FishAbundance!AZ308</f>
        <v>0</v>
      </c>
      <c r="BA308" s="17">
        <f>FishAbundance!BA308</f>
        <v>0</v>
      </c>
      <c r="BB308" s="17">
        <f>FishAbundance!BB308</f>
        <v>0</v>
      </c>
      <c r="BC308" s="17">
        <f>FishAbundance!BC308</f>
        <v>0</v>
      </c>
      <c r="BD308" s="17">
        <f>FishAbundance!BD308</f>
        <v>3</v>
      </c>
      <c r="BE308" s="17">
        <f>FishAbundance!BE308</f>
        <v>0</v>
      </c>
      <c r="BF308" s="17">
        <f>FishAbundance!BF308</f>
        <v>0</v>
      </c>
      <c r="BG308" s="17">
        <f>FishAbundance!BG308</f>
        <v>0</v>
      </c>
      <c r="BH308" s="17">
        <f>FishAbundance!BH308</f>
        <v>0</v>
      </c>
      <c r="BI308" s="17">
        <f>FishAbundance!BI308</f>
        <v>0</v>
      </c>
      <c r="BJ308" s="17">
        <f>FishAbundance!BJ308</f>
        <v>0</v>
      </c>
      <c r="BK308" s="17">
        <f>FishAbundance!BK308</f>
        <v>0</v>
      </c>
      <c r="BL308" s="17">
        <f>FishAbundance!BL308</f>
        <v>0</v>
      </c>
      <c r="BM308" s="17">
        <f>FishAbundance!BM308</f>
        <v>0</v>
      </c>
      <c r="BN308" s="17">
        <f>FishAbundance!BN308</f>
        <v>0</v>
      </c>
      <c r="BO308" s="17">
        <f>FishAbundance!BO308</f>
        <v>0</v>
      </c>
      <c r="BP308" s="17">
        <f>FishAbundance!BP308</f>
        <v>0</v>
      </c>
      <c r="BQ308" s="17">
        <f>FishAbundance!BQ308</f>
        <v>0</v>
      </c>
      <c r="BR308" s="17">
        <f>FishAbundance!BR308</f>
        <v>0</v>
      </c>
      <c r="BS308" s="17">
        <f>FishAbundance!BS308</f>
        <v>2</v>
      </c>
      <c r="BT308" s="17">
        <f>FishAbundance!BT308</f>
        <v>0</v>
      </c>
      <c r="BU308" s="17">
        <f>FishAbundance!BU308</f>
        <v>0</v>
      </c>
      <c r="BV308" s="17">
        <f>FishAbundance!BV308</f>
        <v>0</v>
      </c>
      <c r="BW308" s="17">
        <f>FishAbundance!BW308</f>
        <v>0</v>
      </c>
      <c r="BX308" s="17">
        <f>FishAbundance!BX308</f>
        <v>0</v>
      </c>
      <c r="BY308" s="17">
        <f>FishAbundance!BY308</f>
        <v>0</v>
      </c>
      <c r="BZ308" s="17">
        <f>FishAbundance!BZ308</f>
        <v>0</v>
      </c>
      <c r="CA308" s="17">
        <f>FishAbundance!CA308</f>
        <v>0</v>
      </c>
      <c r="CB308" s="17">
        <f>FishAbundance!CB308</f>
        <v>0</v>
      </c>
      <c r="CC308" s="17">
        <f>FishAbundance!CC308</f>
        <v>0</v>
      </c>
      <c r="CD308" s="17">
        <f>FishAbundance!CD308</f>
        <v>0</v>
      </c>
      <c r="CE308" s="17">
        <f>FishAbundance!CE308</f>
        <v>0</v>
      </c>
      <c r="CF308" s="17">
        <f>FishAbundance!CF308</f>
        <v>0</v>
      </c>
      <c r="CG308" s="17">
        <f>FishAbundance!CG308</f>
        <v>2</v>
      </c>
      <c r="CH308" s="17">
        <f>FishAbundance!CH308</f>
        <v>0</v>
      </c>
      <c r="CI308" s="17">
        <f>FishAbundance!CI308</f>
        <v>0</v>
      </c>
      <c r="CJ308" s="17">
        <f>FishAbundance!CJ308</f>
        <v>0</v>
      </c>
      <c r="CK308" s="17">
        <f>FishAbundance!CK308</f>
        <v>0</v>
      </c>
      <c r="CL308" s="17">
        <f>FishAbundance!CL308</f>
        <v>0</v>
      </c>
      <c r="CM308" s="17">
        <f>FishAbundance!CM308</f>
        <v>0</v>
      </c>
      <c r="CN308" s="17">
        <f>FishAbundance!CN308</f>
        <v>0</v>
      </c>
      <c r="CO308" s="17">
        <f>FishAbundance!CO308</f>
        <v>0</v>
      </c>
      <c r="CP308" s="17">
        <f>FishAbundance!CP308</f>
        <v>0</v>
      </c>
      <c r="CQ308" s="17">
        <f>FishAbundance!CQ308</f>
        <v>0</v>
      </c>
      <c r="CR308" s="17">
        <f>FishAbundance!CR308</f>
        <v>0</v>
      </c>
      <c r="CS308" s="17">
        <f>FishAbundance!CS308</f>
        <v>2</v>
      </c>
      <c r="CT308" s="17">
        <f>FishAbundance!CT308</f>
        <v>1</v>
      </c>
      <c r="CU308" s="17">
        <f>FishAbundance!CU308</f>
        <v>0</v>
      </c>
      <c r="CV308" s="17">
        <f>FishAbundance!CV308</f>
        <v>0</v>
      </c>
      <c r="CW308" s="17">
        <f>FishAbundance!CW308</f>
        <v>0</v>
      </c>
      <c r="CX308" s="17">
        <f>FishAbundance!CX308</f>
        <v>0</v>
      </c>
      <c r="CY308" s="17">
        <f>FishAbundance!CY308</f>
        <v>0</v>
      </c>
      <c r="CZ308" s="17">
        <f>FishAbundance!CZ308</f>
        <v>0</v>
      </c>
      <c r="DA308" s="17">
        <f>FishAbundance!DA308</f>
        <v>0</v>
      </c>
      <c r="DB308" s="17">
        <f>FishAbundance!DB308</f>
        <v>0</v>
      </c>
      <c r="DC308" s="17">
        <f>FishAbundance!DC308</f>
        <v>3</v>
      </c>
      <c r="DD308" s="17">
        <f>FishAbundance!DD308</f>
        <v>0</v>
      </c>
      <c r="DE308" s="17">
        <f>FishAbundance!DE308</f>
        <v>0</v>
      </c>
      <c r="DF308" s="17">
        <f>FishAbundance!DF308</f>
        <v>3</v>
      </c>
      <c r="DG308" s="17">
        <f>FishAbundance!DG308</f>
        <v>0</v>
      </c>
      <c r="DH308" s="17">
        <f>FishAbundance!DH308</f>
        <v>0</v>
      </c>
      <c r="DI308" s="17">
        <f>FishAbundance!DI308</f>
        <v>0</v>
      </c>
      <c r="DJ308" s="17">
        <f>FishAbundance!DJ308</f>
        <v>0</v>
      </c>
      <c r="DK308" s="17">
        <f>FishAbundance!DK308</f>
        <v>0</v>
      </c>
      <c r="DL308" s="17">
        <f>FishAbundance!DL308</f>
        <v>0</v>
      </c>
      <c r="DM308" s="17">
        <f>FishAbundance!DM308</f>
        <v>0</v>
      </c>
      <c r="DN308" s="17">
        <f>FishAbundance!DN308</f>
        <v>0</v>
      </c>
      <c r="DO308" s="17">
        <f>FishAbundance!DO308</f>
        <v>0</v>
      </c>
      <c r="DP308" s="17">
        <f>FishAbundance!DP308</f>
        <v>0</v>
      </c>
      <c r="DQ308" s="17">
        <f>FishAbundance!DQ308</f>
        <v>0</v>
      </c>
      <c r="DR308" s="17">
        <f>FishAbundance!DR308</f>
        <v>3</v>
      </c>
      <c r="DS308" s="17">
        <f>FishAbundance!DS308</f>
        <v>0</v>
      </c>
      <c r="DT308" s="17">
        <f>FishAbundance!DT308</f>
        <v>0</v>
      </c>
      <c r="DU308" s="17">
        <f>FishAbundance!DU308</f>
        <v>0</v>
      </c>
      <c r="DV308" s="17">
        <f>FishAbundance!DV308</f>
        <v>2</v>
      </c>
      <c r="DW308" s="17">
        <f>FishAbundance!DW308</f>
        <v>0</v>
      </c>
      <c r="DX308" s="17">
        <f>FishAbundance!DX308</f>
        <v>0</v>
      </c>
      <c r="DY308" s="17">
        <f>FishAbundance!DY308</f>
        <v>0</v>
      </c>
      <c r="DZ308" s="17">
        <f>FishAbundance!DZ308</f>
        <v>0</v>
      </c>
      <c r="EA308" s="17">
        <f>FishAbundance!EA308</f>
        <v>0</v>
      </c>
      <c r="EB308" s="17">
        <f>FishAbundance!EB308</f>
        <v>0</v>
      </c>
      <c r="EC308" s="17">
        <f>FishAbundance!EC308</f>
        <v>2</v>
      </c>
      <c r="ED308" s="17">
        <f>FishAbundance!ED308</f>
        <v>0</v>
      </c>
      <c r="EE308" s="17">
        <f>FishAbundance!EE308</f>
        <v>0</v>
      </c>
      <c r="EF308" s="17">
        <f>FishAbundance!EF308</f>
        <v>0</v>
      </c>
      <c r="EG308" s="17">
        <f>FishAbundance!EG308</f>
        <v>0</v>
      </c>
      <c r="EH308" s="17">
        <f>FishAbundance!EH308</f>
        <v>0</v>
      </c>
      <c r="EI308" s="17">
        <f>FishAbundance!EI308</f>
        <v>0</v>
      </c>
      <c r="EJ308" s="17">
        <f>FishAbundance!EJ308</f>
        <v>0</v>
      </c>
      <c r="EK308" s="17">
        <f>FishAbundance!EK308</f>
        <v>0</v>
      </c>
      <c r="EL308" s="17">
        <f>FishAbundance!EL308</f>
        <v>0</v>
      </c>
      <c r="EM308" s="17">
        <f>FishAbundance!EM308</f>
        <v>4</v>
      </c>
      <c r="EN308" s="17">
        <f>FishAbundance!EN308</f>
        <v>0</v>
      </c>
      <c r="EO308" s="17">
        <f>FishAbundance!EO308</f>
        <v>0</v>
      </c>
      <c r="EP308" s="17">
        <f>FishAbundance!EP308</f>
        <v>0</v>
      </c>
      <c r="EQ308" s="17">
        <f>FishAbundance!EQ308</f>
        <v>0</v>
      </c>
      <c r="ER308" s="17">
        <f>FishAbundance!ER308</f>
        <v>0</v>
      </c>
      <c r="ES308" s="17">
        <f>FishAbundance!ES308</f>
        <v>0</v>
      </c>
      <c r="ET308" s="17">
        <f>FishAbundance!ET308</f>
        <v>0</v>
      </c>
      <c r="EU308" s="17">
        <f>FishAbundance!EU308</f>
        <v>0</v>
      </c>
      <c r="EV308" s="17">
        <f>FishAbundance!EV308</f>
        <v>0</v>
      </c>
      <c r="EW308" s="17">
        <f>FishAbundance!EW308</f>
        <v>0</v>
      </c>
      <c r="EX308" s="17">
        <f>FishAbundance!EX308</f>
        <v>3</v>
      </c>
      <c r="EY308" s="17">
        <f>FishAbundance!EY308</f>
        <v>0</v>
      </c>
      <c r="EZ308" s="17">
        <f>FishAbundance!EZ308</f>
        <v>0</v>
      </c>
      <c r="FA308" s="17">
        <f>FishAbundance!FA308</f>
        <v>0</v>
      </c>
      <c r="FB308" s="17">
        <f>FishAbundance!FB308</f>
        <v>0</v>
      </c>
      <c r="FC308" s="17">
        <f>FishAbundance!FC308</f>
        <v>0</v>
      </c>
      <c r="FE308" s="17">
        <f>VLOOKUP($A308, SiteInfo!$A$2:$R$480, MATCH(FishAbundancePRIMER!FE$1, SiteInfo!$A$1:$R$1,0), 0)</f>
        <v>4</v>
      </c>
      <c r="FF308" s="17">
        <f>VLOOKUP($A308, SiteInfo!$A$2:$R$480, MATCH(FishAbundancePRIMER!FF$1, SiteInfo!$A$1:$R$1,0), 0)</f>
        <v>3</v>
      </c>
      <c r="FG308" s="17">
        <f>VLOOKUP($A308, SiteInfo!$A$2:$R$480, MATCH(FishAbundancePRIMER!FG$1, SiteInfo!$A$1:$R$1,0), 0)</f>
        <v>1997</v>
      </c>
      <c r="FH308" s="17" t="str">
        <f>VLOOKUP($A308, SiteInfo!$A$2:$R$480, MATCH(FishAbundancePRIMER!FH$1, SiteInfo!$A$1:$R$1,0), 0)</f>
        <v>CD</v>
      </c>
      <c r="FI308" s="17">
        <f>VLOOKUP($A308, SiteInfo!$A$2:$R$480, MATCH(FishAbundancePRIMER!FI$1, SiteInfo!$A$1:$R$1,0), 0)</f>
        <v>2</v>
      </c>
      <c r="FJ308" s="17" t="str">
        <f>VLOOKUP($A308, SiteInfo!$A$2:$R$480, MATCH(FishAbundancePRIMER!FJ$1, SiteInfo!$A$1:$R$1,0), 0)</f>
        <v>Three Kings Archway Island</v>
      </c>
      <c r="FK308" s="17" t="str">
        <f>VLOOKUP($A308, SiteInfo!$A$2:$R$480, MATCH(FishAbundancePRIMER!FK$1, SiteInfo!$A$1:$R$1,0), 0)</f>
        <v>Princes Chain</v>
      </c>
      <c r="FL308" s="17" t="str">
        <f>VLOOKUP($A308, SiteInfo!$A$2:$R$480, MATCH(FishAbundancePRIMER!FL$1, SiteInfo!$A$1:$R$1,0), 0)</f>
        <v>TKI</v>
      </c>
      <c r="FM308" s="17" t="str">
        <f>VLOOKUP($A308, SiteInfo!$A$2:$R$480, MATCH(FishAbundancePRIMER!FM$1, SiteInfo!$A$1:$R$1,0), 0)</f>
        <v>Three Kings</v>
      </c>
      <c r="FN308" s="17" t="str">
        <f>VLOOKUP($A308, SiteInfo!$A$2:$R$480, MATCH(FishAbundancePRIMER!FN$1, SiteInfo!$A$1:$R$1,0), 0)</f>
        <v>Pc</v>
      </c>
      <c r="FO308" s="17" t="str">
        <f>VLOOKUP($A308, SiteInfo!$A$2:$R$480, MATCH(FishAbundancePRIMER!FO$1, SiteInfo!$A$1:$R$1,0), 0)</f>
        <v>3KNG</v>
      </c>
    </row>
    <row r="309" spans="1:171" x14ac:dyDescent="0.25">
      <c r="A309" s="11" t="str">
        <f>FishAbundance!A309</f>
        <v>Qc10</v>
      </c>
      <c r="B309" s="17">
        <f>FishAbundance!B309</f>
        <v>0</v>
      </c>
      <c r="C309" s="17">
        <f>FishAbundance!C309</f>
        <v>0</v>
      </c>
      <c r="D309" s="17">
        <f>FishAbundance!D309</f>
        <v>0</v>
      </c>
      <c r="E309" s="17">
        <f>FishAbundance!E309</f>
        <v>0</v>
      </c>
      <c r="F309" s="17">
        <f>FishAbundance!F309</f>
        <v>0</v>
      </c>
      <c r="G309" s="17">
        <f>FishAbundance!G309</f>
        <v>0</v>
      </c>
      <c r="H309" s="17">
        <f>FishAbundance!H309</f>
        <v>0</v>
      </c>
      <c r="I309" s="17">
        <f>FishAbundance!I309</f>
        <v>0</v>
      </c>
      <c r="J309" s="17">
        <f>FishAbundance!J309</f>
        <v>0</v>
      </c>
      <c r="K309" s="17">
        <f>FishAbundance!K309</f>
        <v>0</v>
      </c>
      <c r="L309" s="17">
        <f>FishAbundance!L309</f>
        <v>0</v>
      </c>
      <c r="M309" s="17">
        <f>FishAbundance!M309</f>
        <v>0</v>
      </c>
      <c r="N309" s="17">
        <f>FishAbundance!N309</f>
        <v>0</v>
      </c>
      <c r="O309" s="17">
        <f>FishAbundance!O309</f>
        <v>0</v>
      </c>
      <c r="P309" s="17">
        <f>FishAbundance!P309</f>
        <v>0</v>
      </c>
      <c r="Q309" s="17">
        <f>FishAbundance!Q309</f>
        <v>1</v>
      </c>
      <c r="R309" s="17">
        <f>FishAbundance!R309</f>
        <v>0</v>
      </c>
      <c r="S309" s="17">
        <f>FishAbundance!S309</f>
        <v>0</v>
      </c>
      <c r="T309" s="17">
        <f>FishAbundance!T309</f>
        <v>0</v>
      </c>
      <c r="U309" s="17">
        <f>FishAbundance!U309</f>
        <v>0</v>
      </c>
      <c r="V309" s="17">
        <f>FishAbundance!V309</f>
        <v>0</v>
      </c>
      <c r="W309" s="17">
        <f>FishAbundance!W309</f>
        <v>0</v>
      </c>
      <c r="X309" s="17">
        <f>FishAbundance!X309</f>
        <v>0</v>
      </c>
      <c r="Y309" s="17">
        <f>FishAbundance!Y309</f>
        <v>0</v>
      </c>
      <c r="Z309" s="17">
        <f>FishAbundance!Z309</f>
        <v>0</v>
      </c>
      <c r="AA309" s="17">
        <f>FishAbundance!AA309</f>
        <v>0</v>
      </c>
      <c r="AB309" s="17">
        <f>FishAbundance!AB309</f>
        <v>0</v>
      </c>
      <c r="AC309" s="17">
        <f>FishAbundance!AC309</f>
        <v>0</v>
      </c>
      <c r="AD309" s="17">
        <f>FishAbundance!AD309</f>
        <v>0</v>
      </c>
      <c r="AE309" s="17">
        <f>FishAbundance!AE309</f>
        <v>0</v>
      </c>
      <c r="AF309" s="17">
        <f>FishAbundance!AF309</f>
        <v>0</v>
      </c>
      <c r="AG309" s="17">
        <f>FishAbundance!AG309</f>
        <v>1</v>
      </c>
      <c r="AH309" s="17">
        <f>FishAbundance!AH309</f>
        <v>0</v>
      </c>
      <c r="AI309" s="17">
        <f>FishAbundance!AI309</f>
        <v>0</v>
      </c>
      <c r="AJ309" s="17">
        <f>FishAbundance!AJ309</f>
        <v>0</v>
      </c>
      <c r="AK309" s="17">
        <f>FishAbundance!AK309</f>
        <v>0</v>
      </c>
      <c r="AL309" s="17">
        <f>FishAbundance!AL309</f>
        <v>0</v>
      </c>
      <c r="AM309" s="17">
        <f>FishAbundance!AM309</f>
        <v>0</v>
      </c>
      <c r="AN309" s="17">
        <f>FishAbundance!AN309</f>
        <v>0</v>
      </c>
      <c r="AO309" s="17">
        <f>FishAbundance!AO309</f>
        <v>0</v>
      </c>
      <c r="AP309" s="17">
        <f>FishAbundance!AP309</f>
        <v>0</v>
      </c>
      <c r="AQ309" s="17">
        <f>FishAbundance!AQ309</f>
        <v>0</v>
      </c>
      <c r="AR309" s="17">
        <f>FishAbundance!AR309</f>
        <v>0</v>
      </c>
      <c r="AS309" s="17">
        <f>FishAbundance!AS309</f>
        <v>2</v>
      </c>
      <c r="AT309" s="17">
        <f>FishAbundance!AT309</f>
        <v>0</v>
      </c>
      <c r="AU309" s="17">
        <f>FishAbundance!AU309</f>
        <v>0</v>
      </c>
      <c r="AV309" s="17">
        <f>FishAbundance!AV309</f>
        <v>0</v>
      </c>
      <c r="AW309" s="17">
        <f>FishAbundance!AW309</f>
        <v>0</v>
      </c>
      <c r="AX309" s="17">
        <f>FishAbundance!AX309</f>
        <v>0</v>
      </c>
      <c r="AY309" s="17">
        <f>FishAbundance!AY309</f>
        <v>0</v>
      </c>
      <c r="AZ309" s="17">
        <f>FishAbundance!AZ309</f>
        <v>0</v>
      </c>
      <c r="BA309" s="17">
        <f>FishAbundance!BA309</f>
        <v>0</v>
      </c>
      <c r="BB309" s="17">
        <f>FishAbundance!BB309</f>
        <v>0</v>
      </c>
      <c r="BC309" s="17">
        <f>FishAbundance!BC309</f>
        <v>0</v>
      </c>
      <c r="BD309" s="17">
        <f>FishAbundance!BD309</f>
        <v>0</v>
      </c>
      <c r="BE309" s="17">
        <f>FishAbundance!BE309</f>
        <v>0</v>
      </c>
      <c r="BF309" s="17">
        <f>FishAbundance!BF309</f>
        <v>0</v>
      </c>
      <c r="BG309" s="17">
        <f>FishAbundance!BG309</f>
        <v>0</v>
      </c>
      <c r="BH309" s="17">
        <f>FishAbundance!BH309</f>
        <v>0</v>
      </c>
      <c r="BI309" s="17">
        <f>FishAbundance!BI309</f>
        <v>0</v>
      </c>
      <c r="BJ309" s="17">
        <f>FishAbundance!BJ309</f>
        <v>0</v>
      </c>
      <c r="BK309" s="17">
        <f>FishAbundance!BK309</f>
        <v>0</v>
      </c>
      <c r="BL309" s="17">
        <f>FishAbundance!BL309</f>
        <v>0</v>
      </c>
      <c r="BM309" s="17">
        <f>FishAbundance!BM309</f>
        <v>0</v>
      </c>
      <c r="BN309" s="17">
        <f>FishAbundance!BN309</f>
        <v>0</v>
      </c>
      <c r="BO309" s="17">
        <f>FishAbundance!BO309</f>
        <v>0</v>
      </c>
      <c r="BP309" s="17">
        <f>FishAbundance!BP309</f>
        <v>0</v>
      </c>
      <c r="BQ309" s="17">
        <f>FishAbundance!BQ309</f>
        <v>0</v>
      </c>
      <c r="BR309" s="17">
        <f>FishAbundance!BR309</f>
        <v>0</v>
      </c>
      <c r="BS309" s="17">
        <f>FishAbundance!BS309</f>
        <v>0</v>
      </c>
      <c r="BT309" s="17">
        <f>FishAbundance!BT309</f>
        <v>0</v>
      </c>
      <c r="BU309" s="17">
        <f>FishAbundance!BU309</f>
        <v>0</v>
      </c>
      <c r="BV309" s="17">
        <f>FishAbundance!BV309</f>
        <v>0</v>
      </c>
      <c r="BW309" s="17">
        <f>FishAbundance!BW309</f>
        <v>0</v>
      </c>
      <c r="BX309" s="17">
        <f>FishAbundance!BX309</f>
        <v>0</v>
      </c>
      <c r="BY309" s="17">
        <f>FishAbundance!BY309</f>
        <v>0</v>
      </c>
      <c r="BZ309" s="17">
        <f>FishAbundance!BZ309</f>
        <v>0</v>
      </c>
      <c r="CA309" s="17">
        <f>FishAbundance!CA309</f>
        <v>0</v>
      </c>
      <c r="CB309" s="17">
        <f>FishAbundance!CB309</f>
        <v>0</v>
      </c>
      <c r="CC309" s="17">
        <f>FishAbundance!CC309</f>
        <v>0</v>
      </c>
      <c r="CD309" s="17">
        <f>FishAbundance!CD309</f>
        <v>0</v>
      </c>
      <c r="CE309" s="17">
        <f>FishAbundance!CE309</f>
        <v>0</v>
      </c>
      <c r="CF309" s="17">
        <f>FishAbundance!CF309</f>
        <v>0</v>
      </c>
      <c r="CG309" s="17">
        <f>FishAbundance!CG309</f>
        <v>0</v>
      </c>
      <c r="CH309" s="17">
        <f>FishAbundance!CH309</f>
        <v>0</v>
      </c>
      <c r="CI309" s="17">
        <f>FishAbundance!CI309</f>
        <v>0</v>
      </c>
      <c r="CJ309" s="17">
        <f>FishAbundance!CJ309</f>
        <v>0</v>
      </c>
      <c r="CK309" s="17">
        <f>FishAbundance!CK309</f>
        <v>0</v>
      </c>
      <c r="CL309" s="17">
        <f>FishAbundance!CL309</f>
        <v>0</v>
      </c>
      <c r="CM309" s="17">
        <f>FishAbundance!CM309</f>
        <v>0</v>
      </c>
      <c r="CN309" s="17">
        <f>FishAbundance!CN309</f>
        <v>1</v>
      </c>
      <c r="CO309" s="17">
        <f>FishAbundance!CO309</f>
        <v>0</v>
      </c>
      <c r="CP309" s="17">
        <f>FishAbundance!CP309</f>
        <v>0</v>
      </c>
      <c r="CQ309" s="17">
        <f>FishAbundance!CQ309</f>
        <v>0</v>
      </c>
      <c r="CR309" s="17">
        <f>FishAbundance!CR309</f>
        <v>0</v>
      </c>
      <c r="CS309" s="17">
        <f>FishAbundance!CS309</f>
        <v>0</v>
      </c>
      <c r="CT309" s="17">
        <f>FishAbundance!CT309</f>
        <v>0</v>
      </c>
      <c r="CU309" s="17">
        <f>FishAbundance!CU309</f>
        <v>1</v>
      </c>
      <c r="CV309" s="17">
        <f>FishAbundance!CV309</f>
        <v>0</v>
      </c>
      <c r="CW309" s="17">
        <f>FishAbundance!CW309</f>
        <v>0</v>
      </c>
      <c r="CX309" s="17">
        <f>FishAbundance!CX309</f>
        <v>0</v>
      </c>
      <c r="CY309" s="17">
        <f>FishAbundance!CY309</f>
        <v>0</v>
      </c>
      <c r="CZ309" s="17">
        <f>FishAbundance!CZ309</f>
        <v>2</v>
      </c>
      <c r="DA309" s="17">
        <f>FishAbundance!DA309</f>
        <v>4</v>
      </c>
      <c r="DB309" s="17">
        <f>FishAbundance!DB309</f>
        <v>0</v>
      </c>
      <c r="DC309" s="17">
        <f>FishAbundance!DC309</f>
        <v>2</v>
      </c>
      <c r="DD309" s="17">
        <f>FishAbundance!DD309</f>
        <v>0</v>
      </c>
      <c r="DE309" s="17">
        <f>FishAbundance!DE309</f>
        <v>0</v>
      </c>
      <c r="DF309" s="17">
        <f>FishAbundance!DF309</f>
        <v>1</v>
      </c>
      <c r="DG309" s="17">
        <f>FishAbundance!DG309</f>
        <v>0</v>
      </c>
      <c r="DH309" s="17">
        <f>FishAbundance!DH309</f>
        <v>0</v>
      </c>
      <c r="DI309" s="17">
        <f>FishAbundance!DI309</f>
        <v>0</v>
      </c>
      <c r="DJ309" s="17">
        <f>FishAbundance!DJ309</f>
        <v>0</v>
      </c>
      <c r="DK309" s="17">
        <f>FishAbundance!DK309</f>
        <v>0</v>
      </c>
      <c r="DL309" s="17">
        <f>FishAbundance!DL309</f>
        <v>0</v>
      </c>
      <c r="DM309" s="17">
        <f>FishAbundance!DM309</f>
        <v>0</v>
      </c>
      <c r="DN309" s="17">
        <f>FishAbundance!DN309</f>
        <v>0</v>
      </c>
      <c r="DO309" s="17">
        <f>FishAbundance!DO309</f>
        <v>0</v>
      </c>
      <c r="DP309" s="17">
        <f>FishAbundance!DP309</f>
        <v>0</v>
      </c>
      <c r="DQ309" s="17">
        <f>FishAbundance!DQ309</f>
        <v>0</v>
      </c>
      <c r="DR309" s="17">
        <f>FishAbundance!DR309</f>
        <v>0</v>
      </c>
      <c r="DS309" s="17">
        <f>FishAbundance!DS309</f>
        <v>0</v>
      </c>
      <c r="DT309" s="17">
        <f>FishAbundance!DT309</f>
        <v>0</v>
      </c>
      <c r="DU309" s="17">
        <f>FishAbundance!DU309</f>
        <v>0</v>
      </c>
      <c r="DV309" s="17">
        <f>FishAbundance!DV309</f>
        <v>3</v>
      </c>
      <c r="DW309" s="17">
        <f>FishAbundance!DW309</f>
        <v>0</v>
      </c>
      <c r="DX309" s="17">
        <f>FishAbundance!DX309</f>
        <v>0</v>
      </c>
      <c r="DY309" s="17">
        <f>FishAbundance!DY309</f>
        <v>0</v>
      </c>
      <c r="DZ309" s="17">
        <f>FishAbundance!DZ309</f>
        <v>1</v>
      </c>
      <c r="EA309" s="17">
        <f>FishAbundance!EA309</f>
        <v>3</v>
      </c>
      <c r="EB309" s="17">
        <f>FishAbundance!EB309</f>
        <v>0</v>
      </c>
      <c r="EC309" s="17">
        <f>FishAbundance!EC309</f>
        <v>3</v>
      </c>
      <c r="ED309" s="17">
        <f>FishAbundance!ED309</f>
        <v>0</v>
      </c>
      <c r="EE309" s="17">
        <f>FishAbundance!EE309</f>
        <v>0</v>
      </c>
      <c r="EF309" s="17">
        <f>FishAbundance!EF309</f>
        <v>0</v>
      </c>
      <c r="EG309" s="17">
        <f>FishAbundance!EG309</f>
        <v>0</v>
      </c>
      <c r="EH309" s="17">
        <f>FishAbundance!EH309</f>
        <v>0</v>
      </c>
      <c r="EI309" s="17">
        <f>FishAbundance!EI309</f>
        <v>0</v>
      </c>
      <c r="EJ309" s="17">
        <f>FishAbundance!EJ309</f>
        <v>0</v>
      </c>
      <c r="EK309" s="17">
        <f>FishAbundance!EK309</f>
        <v>2</v>
      </c>
      <c r="EL309" s="17">
        <f>FishAbundance!EL309</f>
        <v>0</v>
      </c>
      <c r="EM309" s="17">
        <f>FishAbundance!EM309</f>
        <v>0</v>
      </c>
      <c r="EN309" s="17">
        <f>FishAbundance!EN309</f>
        <v>0</v>
      </c>
      <c r="EO309" s="17">
        <f>FishAbundance!EO309</f>
        <v>0</v>
      </c>
      <c r="EP309" s="17">
        <f>FishAbundance!EP309</f>
        <v>0</v>
      </c>
      <c r="EQ309" s="17">
        <f>FishAbundance!EQ309</f>
        <v>0</v>
      </c>
      <c r="ER309" s="17">
        <f>FishAbundance!ER309</f>
        <v>0</v>
      </c>
      <c r="ES309" s="17">
        <f>FishAbundance!ES309</f>
        <v>0</v>
      </c>
      <c r="ET309" s="17">
        <f>FishAbundance!ET309</f>
        <v>0</v>
      </c>
      <c r="EU309" s="17">
        <f>FishAbundance!EU309</f>
        <v>0</v>
      </c>
      <c r="EV309" s="17">
        <f>FishAbundance!EV309</f>
        <v>0</v>
      </c>
      <c r="EW309" s="17">
        <f>FishAbundance!EW309</f>
        <v>0</v>
      </c>
      <c r="EX309" s="17">
        <f>FishAbundance!EX309</f>
        <v>1</v>
      </c>
      <c r="EY309" s="17">
        <f>FishAbundance!EY309</f>
        <v>0</v>
      </c>
      <c r="EZ309" s="17">
        <f>FishAbundance!EZ309</f>
        <v>0</v>
      </c>
      <c r="FA309" s="17">
        <f>FishAbundance!FA309</f>
        <v>0</v>
      </c>
      <c r="FB309" s="17">
        <f>FishAbundance!FB309</f>
        <v>0</v>
      </c>
      <c r="FC309" s="17">
        <f>FishAbundance!FC309</f>
        <v>0</v>
      </c>
      <c r="FE309" s="17">
        <f>VLOOKUP($A309, SiteInfo!$A$2:$R$480, MATCH(FishAbundancePRIMER!FE$1, SiteInfo!$A$1:$R$1,0), 0)</f>
        <v>6</v>
      </c>
      <c r="FF309" s="17">
        <f>VLOOKUP($A309, SiteInfo!$A$2:$R$480, MATCH(FishAbundancePRIMER!FF$1, SiteInfo!$A$1:$R$1,0), 0)</f>
        <v>10</v>
      </c>
      <c r="FG309" s="17">
        <f>VLOOKUP($A309, SiteInfo!$A$2:$R$480, MATCH(FishAbundancePRIMER!FG$1, SiteInfo!$A$1:$R$1,0), 0)</f>
        <v>1989</v>
      </c>
      <c r="FH309" s="17" t="str">
        <f>VLOOKUP($A309, SiteInfo!$A$2:$R$480, MATCH(FishAbundancePRIMER!FH$1, SiteInfo!$A$1:$R$1,0), 0)</f>
        <v>CD</v>
      </c>
      <c r="FI309" s="17">
        <f>VLOOKUP($A309, SiteInfo!$A$2:$R$480, MATCH(FishAbundancePRIMER!FI$1, SiteInfo!$A$1:$R$1,0), 0)</f>
        <v>2</v>
      </c>
      <c r="FJ309" s="17" t="str">
        <f>VLOOKUP($A309, SiteInfo!$A$2:$R$480, MATCH(FishAbundancePRIMER!FJ$1, SiteInfo!$A$1:$R$1,0), 0)</f>
        <v>Mid Queen Charlotte</v>
      </c>
      <c r="FK309" s="17" t="str">
        <f>VLOOKUP($A309, SiteInfo!$A$2:$R$480, MATCH(FishAbundancePRIMER!FK$1, SiteInfo!$A$1:$R$1,0), 0)</f>
        <v>Queen Charlotte Sound</v>
      </c>
      <c r="FL309" s="17" t="str">
        <f>VLOOKUP($A309, SiteInfo!$A$2:$R$480, MATCH(FishAbundancePRIMER!FL$1, SiteInfo!$A$1:$R$1,0), 0)</f>
        <v>OMS</v>
      </c>
      <c r="FM309" s="17" t="str">
        <f>VLOOKUP($A309, SiteInfo!$A$2:$R$480, MATCH(FishAbundancePRIMER!FM$1, SiteInfo!$A$1:$R$1,0), 0)</f>
        <v>Outer Marlborough Sounds</v>
      </c>
      <c r="FN309" s="17" t="str">
        <f>VLOOKUP($A309, SiteInfo!$A$2:$R$480, MATCH(FishAbundancePRIMER!FN$1, SiteInfo!$A$1:$R$1,0), 0)</f>
        <v>Qc</v>
      </c>
      <c r="FO309" s="17" t="str">
        <f>VLOOKUP($A309, SiteInfo!$A$2:$R$480, MATCH(FishAbundancePRIMER!FO$1, SiteInfo!$A$1:$R$1,0), 0)</f>
        <v>NESI</v>
      </c>
    </row>
    <row r="310" spans="1:171" x14ac:dyDescent="0.25">
      <c r="A310" s="11" t="str">
        <f>FishAbundance!A310</f>
        <v>Qc11</v>
      </c>
      <c r="B310" s="17">
        <f>FishAbundance!B310</f>
        <v>0</v>
      </c>
      <c r="C310" s="17">
        <f>FishAbundance!C310</f>
        <v>0</v>
      </c>
      <c r="D310" s="17">
        <f>FishAbundance!D310</f>
        <v>0</v>
      </c>
      <c r="E310" s="17">
        <f>FishAbundance!E310</f>
        <v>0</v>
      </c>
      <c r="F310" s="17">
        <f>FishAbundance!F310</f>
        <v>0</v>
      </c>
      <c r="G310" s="17">
        <f>FishAbundance!G310</f>
        <v>0</v>
      </c>
      <c r="H310" s="17">
        <f>FishAbundance!H310</f>
        <v>0</v>
      </c>
      <c r="I310" s="17">
        <f>FishAbundance!I310</f>
        <v>0</v>
      </c>
      <c r="J310" s="17">
        <f>FishAbundance!J310</f>
        <v>0</v>
      </c>
      <c r="K310" s="17">
        <f>FishAbundance!K310</f>
        <v>0</v>
      </c>
      <c r="L310" s="17">
        <f>FishAbundance!L310</f>
        <v>0</v>
      </c>
      <c r="M310" s="17">
        <f>FishAbundance!M310</f>
        <v>0</v>
      </c>
      <c r="N310" s="17">
        <f>FishAbundance!N310</f>
        <v>0</v>
      </c>
      <c r="O310" s="17">
        <f>FishAbundance!O310</f>
        <v>0</v>
      </c>
      <c r="P310" s="17">
        <f>FishAbundance!P310</f>
        <v>0</v>
      </c>
      <c r="Q310" s="17">
        <f>FishAbundance!Q310</f>
        <v>1</v>
      </c>
      <c r="R310" s="17">
        <f>FishAbundance!R310</f>
        <v>0</v>
      </c>
      <c r="S310" s="17">
        <f>FishAbundance!S310</f>
        <v>0</v>
      </c>
      <c r="T310" s="17">
        <f>FishAbundance!T310</f>
        <v>0</v>
      </c>
      <c r="U310" s="17">
        <f>FishAbundance!U310</f>
        <v>0</v>
      </c>
      <c r="V310" s="17">
        <f>FishAbundance!V310</f>
        <v>0</v>
      </c>
      <c r="W310" s="17">
        <f>FishAbundance!W310</f>
        <v>0</v>
      </c>
      <c r="X310" s="17">
        <f>FishAbundance!X310</f>
        <v>0</v>
      </c>
      <c r="Y310" s="17">
        <f>FishAbundance!Y310</f>
        <v>0</v>
      </c>
      <c r="Z310" s="17">
        <f>FishAbundance!Z310</f>
        <v>0</v>
      </c>
      <c r="AA310" s="17">
        <f>FishAbundance!AA310</f>
        <v>0</v>
      </c>
      <c r="AB310" s="17">
        <f>FishAbundance!AB310</f>
        <v>0</v>
      </c>
      <c r="AC310" s="17">
        <f>FishAbundance!AC310</f>
        <v>0</v>
      </c>
      <c r="AD310" s="17">
        <f>FishAbundance!AD310</f>
        <v>0</v>
      </c>
      <c r="AE310" s="17">
        <f>FishAbundance!AE310</f>
        <v>0</v>
      </c>
      <c r="AF310" s="17">
        <f>FishAbundance!AF310</f>
        <v>0</v>
      </c>
      <c r="AG310" s="17">
        <f>FishAbundance!AG310</f>
        <v>0</v>
      </c>
      <c r="AH310" s="17">
        <f>FishAbundance!AH310</f>
        <v>0</v>
      </c>
      <c r="AI310" s="17">
        <f>FishAbundance!AI310</f>
        <v>0</v>
      </c>
      <c r="AJ310" s="17">
        <f>FishAbundance!AJ310</f>
        <v>0</v>
      </c>
      <c r="AK310" s="17">
        <f>FishAbundance!AK310</f>
        <v>0</v>
      </c>
      <c r="AL310" s="17">
        <f>FishAbundance!AL310</f>
        <v>0</v>
      </c>
      <c r="AM310" s="17">
        <f>FishAbundance!AM310</f>
        <v>0</v>
      </c>
      <c r="AN310" s="17">
        <f>FishAbundance!AN310</f>
        <v>0</v>
      </c>
      <c r="AO310" s="17">
        <f>FishAbundance!AO310</f>
        <v>0</v>
      </c>
      <c r="AP310" s="17">
        <f>FishAbundance!AP310</f>
        <v>0</v>
      </c>
      <c r="AQ310" s="17">
        <f>FishAbundance!AQ310</f>
        <v>0</v>
      </c>
      <c r="AR310" s="17">
        <f>FishAbundance!AR310</f>
        <v>0</v>
      </c>
      <c r="AS310" s="17">
        <f>FishAbundance!AS310</f>
        <v>3</v>
      </c>
      <c r="AT310" s="17">
        <f>FishAbundance!AT310</f>
        <v>0</v>
      </c>
      <c r="AU310" s="17">
        <f>FishAbundance!AU310</f>
        <v>0</v>
      </c>
      <c r="AV310" s="17">
        <f>FishAbundance!AV310</f>
        <v>2</v>
      </c>
      <c r="AW310" s="17">
        <f>FishAbundance!AW310</f>
        <v>0</v>
      </c>
      <c r="AX310" s="17">
        <f>FishAbundance!AX310</f>
        <v>0</v>
      </c>
      <c r="AY310" s="17">
        <f>FishAbundance!AY310</f>
        <v>0</v>
      </c>
      <c r="AZ310" s="17">
        <f>FishAbundance!AZ310</f>
        <v>0</v>
      </c>
      <c r="BA310" s="17">
        <f>FishAbundance!BA310</f>
        <v>0</v>
      </c>
      <c r="BB310" s="17">
        <f>FishAbundance!BB310</f>
        <v>0</v>
      </c>
      <c r="BC310" s="17">
        <f>FishAbundance!BC310</f>
        <v>0</v>
      </c>
      <c r="BD310" s="17">
        <f>FishAbundance!BD310</f>
        <v>0</v>
      </c>
      <c r="BE310" s="17">
        <f>FishAbundance!BE310</f>
        <v>0</v>
      </c>
      <c r="BF310" s="17">
        <f>FishAbundance!BF310</f>
        <v>0</v>
      </c>
      <c r="BG310" s="17">
        <f>FishAbundance!BG310</f>
        <v>0</v>
      </c>
      <c r="BH310" s="17">
        <f>FishAbundance!BH310</f>
        <v>0</v>
      </c>
      <c r="BI310" s="17">
        <f>FishAbundance!BI310</f>
        <v>0</v>
      </c>
      <c r="BJ310" s="17">
        <f>FishAbundance!BJ310</f>
        <v>0</v>
      </c>
      <c r="BK310" s="17">
        <f>FishAbundance!BK310</f>
        <v>0</v>
      </c>
      <c r="BL310" s="17">
        <f>FishAbundance!BL310</f>
        <v>0</v>
      </c>
      <c r="BM310" s="17">
        <f>FishAbundance!BM310</f>
        <v>0</v>
      </c>
      <c r="BN310" s="17">
        <f>FishAbundance!BN310</f>
        <v>0</v>
      </c>
      <c r="BO310" s="17">
        <f>FishAbundance!BO310</f>
        <v>0</v>
      </c>
      <c r="BP310" s="17">
        <f>FishAbundance!BP310</f>
        <v>0</v>
      </c>
      <c r="BQ310" s="17">
        <f>FishAbundance!BQ310</f>
        <v>0</v>
      </c>
      <c r="BR310" s="17">
        <f>FishAbundance!BR310</f>
        <v>0</v>
      </c>
      <c r="BS310" s="17">
        <f>FishAbundance!BS310</f>
        <v>0</v>
      </c>
      <c r="BT310" s="17">
        <f>FishAbundance!BT310</f>
        <v>0</v>
      </c>
      <c r="BU310" s="17">
        <f>FishAbundance!BU310</f>
        <v>0</v>
      </c>
      <c r="BV310" s="17">
        <f>FishAbundance!BV310</f>
        <v>0</v>
      </c>
      <c r="BW310" s="17">
        <f>FishAbundance!BW310</f>
        <v>0</v>
      </c>
      <c r="BX310" s="17">
        <f>FishAbundance!BX310</f>
        <v>0</v>
      </c>
      <c r="BY310" s="17">
        <f>FishAbundance!BY310</f>
        <v>0</v>
      </c>
      <c r="BZ310" s="17">
        <f>FishAbundance!BZ310</f>
        <v>0</v>
      </c>
      <c r="CA310" s="17">
        <f>FishAbundance!CA310</f>
        <v>0</v>
      </c>
      <c r="CB310" s="17">
        <f>FishAbundance!CB310</f>
        <v>0</v>
      </c>
      <c r="CC310" s="17">
        <f>FishAbundance!CC310</f>
        <v>0</v>
      </c>
      <c r="CD310" s="17">
        <f>FishAbundance!CD310</f>
        <v>0</v>
      </c>
      <c r="CE310" s="17">
        <f>FishAbundance!CE310</f>
        <v>0</v>
      </c>
      <c r="CF310" s="17">
        <f>FishAbundance!CF310</f>
        <v>0</v>
      </c>
      <c r="CG310" s="17">
        <f>FishAbundance!CG310</f>
        <v>0</v>
      </c>
      <c r="CH310" s="17">
        <f>FishAbundance!CH310</f>
        <v>0</v>
      </c>
      <c r="CI310" s="17">
        <f>FishAbundance!CI310</f>
        <v>0</v>
      </c>
      <c r="CJ310" s="17">
        <f>FishAbundance!CJ310</f>
        <v>0</v>
      </c>
      <c r="CK310" s="17">
        <f>FishAbundance!CK310</f>
        <v>0</v>
      </c>
      <c r="CL310" s="17">
        <f>FishAbundance!CL310</f>
        <v>0</v>
      </c>
      <c r="CM310" s="17">
        <f>FishAbundance!CM310</f>
        <v>0</v>
      </c>
      <c r="CN310" s="17">
        <f>FishAbundance!CN310</f>
        <v>0</v>
      </c>
      <c r="CO310" s="17">
        <f>FishAbundance!CO310</f>
        <v>0</v>
      </c>
      <c r="CP310" s="17">
        <f>FishAbundance!CP310</f>
        <v>0</v>
      </c>
      <c r="CQ310" s="17">
        <f>FishAbundance!CQ310</f>
        <v>0</v>
      </c>
      <c r="CR310" s="17">
        <f>FishAbundance!CR310</f>
        <v>0</v>
      </c>
      <c r="CS310" s="17">
        <f>FishAbundance!CS310</f>
        <v>0</v>
      </c>
      <c r="CT310" s="17">
        <f>FishAbundance!CT310</f>
        <v>0</v>
      </c>
      <c r="CU310" s="17">
        <f>FishAbundance!CU310</f>
        <v>0</v>
      </c>
      <c r="CV310" s="17">
        <f>FishAbundance!CV310</f>
        <v>0</v>
      </c>
      <c r="CW310" s="17">
        <f>FishAbundance!CW310</f>
        <v>0</v>
      </c>
      <c r="CX310" s="17">
        <f>FishAbundance!CX310</f>
        <v>0</v>
      </c>
      <c r="CY310" s="17">
        <f>FishAbundance!CY310</f>
        <v>0</v>
      </c>
      <c r="CZ310" s="17">
        <f>FishAbundance!CZ310</f>
        <v>1</v>
      </c>
      <c r="DA310" s="17">
        <f>FishAbundance!DA310</f>
        <v>3</v>
      </c>
      <c r="DB310" s="17">
        <f>FishAbundance!DB310</f>
        <v>0</v>
      </c>
      <c r="DC310" s="17">
        <f>FishAbundance!DC310</f>
        <v>1</v>
      </c>
      <c r="DD310" s="17">
        <f>FishAbundance!DD310</f>
        <v>0</v>
      </c>
      <c r="DE310" s="17">
        <f>FishAbundance!DE310</f>
        <v>0</v>
      </c>
      <c r="DF310" s="17">
        <f>FishAbundance!DF310</f>
        <v>2</v>
      </c>
      <c r="DG310" s="17">
        <f>FishAbundance!DG310</f>
        <v>0</v>
      </c>
      <c r="DH310" s="17">
        <f>FishAbundance!DH310</f>
        <v>0</v>
      </c>
      <c r="DI310" s="17">
        <f>FishAbundance!DI310</f>
        <v>0</v>
      </c>
      <c r="DJ310" s="17">
        <f>FishAbundance!DJ310</f>
        <v>0</v>
      </c>
      <c r="DK310" s="17">
        <f>FishAbundance!DK310</f>
        <v>0</v>
      </c>
      <c r="DL310" s="17">
        <f>FishAbundance!DL310</f>
        <v>0</v>
      </c>
      <c r="DM310" s="17">
        <f>FishAbundance!DM310</f>
        <v>0</v>
      </c>
      <c r="DN310" s="17">
        <f>FishAbundance!DN310</f>
        <v>0</v>
      </c>
      <c r="DO310" s="17">
        <f>FishAbundance!DO310</f>
        <v>0</v>
      </c>
      <c r="DP310" s="17">
        <f>FishAbundance!DP310</f>
        <v>0</v>
      </c>
      <c r="DQ310" s="17">
        <f>FishAbundance!DQ310</f>
        <v>0</v>
      </c>
      <c r="DR310" s="17">
        <f>FishAbundance!DR310</f>
        <v>0</v>
      </c>
      <c r="DS310" s="17">
        <f>FishAbundance!DS310</f>
        <v>0</v>
      </c>
      <c r="DT310" s="17">
        <f>FishAbundance!DT310</f>
        <v>0</v>
      </c>
      <c r="DU310" s="17">
        <f>FishAbundance!DU310</f>
        <v>0</v>
      </c>
      <c r="DV310" s="17">
        <f>FishAbundance!DV310</f>
        <v>3</v>
      </c>
      <c r="DW310" s="17">
        <f>FishAbundance!DW310</f>
        <v>0</v>
      </c>
      <c r="DX310" s="17">
        <f>FishAbundance!DX310</f>
        <v>0</v>
      </c>
      <c r="DY310" s="17">
        <f>FishAbundance!DY310</f>
        <v>0</v>
      </c>
      <c r="DZ310" s="17">
        <f>FishAbundance!DZ310</f>
        <v>3</v>
      </c>
      <c r="EA310" s="17">
        <f>FishAbundance!EA310</f>
        <v>1</v>
      </c>
      <c r="EB310" s="17">
        <f>FishAbundance!EB310</f>
        <v>3</v>
      </c>
      <c r="EC310" s="17">
        <f>FishAbundance!EC310</f>
        <v>2</v>
      </c>
      <c r="ED310" s="17">
        <f>FishAbundance!ED310</f>
        <v>0</v>
      </c>
      <c r="EE310" s="17">
        <f>FishAbundance!EE310</f>
        <v>0</v>
      </c>
      <c r="EF310" s="17">
        <f>FishAbundance!EF310</f>
        <v>0</v>
      </c>
      <c r="EG310" s="17">
        <f>FishAbundance!EG310</f>
        <v>0</v>
      </c>
      <c r="EH310" s="17">
        <f>FishAbundance!EH310</f>
        <v>0</v>
      </c>
      <c r="EI310" s="17">
        <f>FishAbundance!EI310</f>
        <v>0</v>
      </c>
      <c r="EJ310" s="17">
        <f>FishAbundance!EJ310</f>
        <v>0</v>
      </c>
      <c r="EK310" s="17">
        <f>FishAbundance!EK310</f>
        <v>2</v>
      </c>
      <c r="EL310" s="17">
        <f>FishAbundance!EL310</f>
        <v>0</v>
      </c>
      <c r="EM310" s="17">
        <f>FishAbundance!EM310</f>
        <v>3</v>
      </c>
      <c r="EN310" s="17">
        <f>FishAbundance!EN310</f>
        <v>0</v>
      </c>
      <c r="EO310" s="17">
        <f>FishAbundance!EO310</f>
        <v>0</v>
      </c>
      <c r="EP310" s="17">
        <f>FishAbundance!EP310</f>
        <v>0</v>
      </c>
      <c r="EQ310" s="17">
        <f>FishAbundance!EQ310</f>
        <v>0</v>
      </c>
      <c r="ER310" s="17">
        <f>FishAbundance!ER310</f>
        <v>0</v>
      </c>
      <c r="ES310" s="17">
        <f>FishAbundance!ES310</f>
        <v>0</v>
      </c>
      <c r="ET310" s="17">
        <f>FishAbundance!ET310</f>
        <v>0</v>
      </c>
      <c r="EU310" s="17">
        <f>FishAbundance!EU310</f>
        <v>0</v>
      </c>
      <c r="EV310" s="17">
        <f>FishAbundance!EV310</f>
        <v>0</v>
      </c>
      <c r="EW310" s="17">
        <f>FishAbundance!EW310</f>
        <v>0</v>
      </c>
      <c r="EX310" s="17">
        <f>FishAbundance!EX310</f>
        <v>2</v>
      </c>
      <c r="EY310" s="17">
        <f>FishAbundance!EY310</f>
        <v>0</v>
      </c>
      <c r="EZ310" s="17">
        <f>FishAbundance!EZ310</f>
        <v>0</v>
      </c>
      <c r="FA310" s="17">
        <f>FishAbundance!FA310</f>
        <v>0</v>
      </c>
      <c r="FB310" s="17">
        <f>FishAbundance!FB310</f>
        <v>0</v>
      </c>
      <c r="FC310" s="17">
        <f>FishAbundance!FC310</f>
        <v>0</v>
      </c>
      <c r="FE310" s="17">
        <f>VLOOKUP($A310, SiteInfo!$A$2:$R$480, MATCH(FishAbundancePRIMER!FE$1, SiteInfo!$A$1:$R$1,0), 0)</f>
        <v>11</v>
      </c>
      <c r="FF310" s="17">
        <f>VLOOKUP($A310, SiteInfo!$A$2:$R$480, MATCH(FishAbundancePRIMER!FF$1, SiteInfo!$A$1:$R$1,0), 0)</f>
        <v>10</v>
      </c>
      <c r="FG310" s="17">
        <f>VLOOKUP($A310, SiteInfo!$A$2:$R$480, MATCH(FishAbundancePRIMER!FG$1, SiteInfo!$A$1:$R$1,0), 0)</f>
        <v>1989</v>
      </c>
      <c r="FH310" s="17" t="str">
        <f>VLOOKUP($A310, SiteInfo!$A$2:$R$480, MATCH(FishAbundancePRIMER!FH$1, SiteInfo!$A$1:$R$1,0), 0)</f>
        <v>CD</v>
      </c>
      <c r="FI310" s="17">
        <f>VLOOKUP($A310, SiteInfo!$A$2:$R$480, MATCH(FishAbundancePRIMER!FI$1, SiteInfo!$A$1:$R$1,0), 0)</f>
        <v>2</v>
      </c>
      <c r="FJ310" s="17" t="str">
        <f>VLOOKUP($A310, SiteInfo!$A$2:$R$480, MATCH(FishAbundancePRIMER!FJ$1, SiteInfo!$A$1:$R$1,0), 0)</f>
        <v>Mid Queen Charlotte</v>
      </c>
      <c r="FK310" s="17" t="str">
        <f>VLOOKUP($A310, SiteInfo!$A$2:$R$480, MATCH(FishAbundancePRIMER!FK$1, SiteInfo!$A$1:$R$1,0), 0)</f>
        <v>Queen Charlotte Sound</v>
      </c>
      <c r="FL310" s="17" t="str">
        <f>VLOOKUP($A310, SiteInfo!$A$2:$R$480, MATCH(FishAbundancePRIMER!FL$1, SiteInfo!$A$1:$R$1,0), 0)</f>
        <v>OMS</v>
      </c>
      <c r="FM310" s="17" t="str">
        <f>VLOOKUP($A310, SiteInfo!$A$2:$R$480, MATCH(FishAbundancePRIMER!FM$1, SiteInfo!$A$1:$R$1,0), 0)</f>
        <v>Outer Marlborough Sounds</v>
      </c>
      <c r="FN310" s="17" t="str">
        <f>VLOOKUP($A310, SiteInfo!$A$2:$R$480, MATCH(FishAbundancePRIMER!FN$1, SiteInfo!$A$1:$R$1,0), 0)</f>
        <v>Qc</v>
      </c>
      <c r="FO310" s="17" t="str">
        <f>VLOOKUP($A310, SiteInfo!$A$2:$R$480, MATCH(FishAbundancePRIMER!FO$1, SiteInfo!$A$1:$R$1,0), 0)</f>
        <v>NESI</v>
      </c>
    </row>
    <row r="311" spans="1:171" x14ac:dyDescent="0.25">
      <c r="A311" s="11" t="str">
        <f>FishAbundance!A311</f>
        <v>Qc15</v>
      </c>
      <c r="B311" s="17">
        <f>FishAbundance!B311</f>
        <v>0</v>
      </c>
      <c r="C311" s="17">
        <f>FishAbundance!C311</f>
        <v>0</v>
      </c>
      <c r="D311" s="17">
        <f>FishAbundance!D311</f>
        <v>0</v>
      </c>
      <c r="E311" s="17">
        <f>FishAbundance!E311</f>
        <v>0</v>
      </c>
      <c r="F311" s="17">
        <f>FishAbundance!F311</f>
        <v>0</v>
      </c>
      <c r="G311" s="17">
        <f>FishAbundance!G311</f>
        <v>0</v>
      </c>
      <c r="H311" s="17">
        <f>FishAbundance!H311</f>
        <v>0</v>
      </c>
      <c r="I311" s="17">
        <f>FishAbundance!I311</f>
        <v>0</v>
      </c>
      <c r="J311" s="17">
        <f>FishAbundance!J311</f>
        <v>0</v>
      </c>
      <c r="K311" s="17">
        <f>FishAbundance!K311</f>
        <v>0</v>
      </c>
      <c r="L311" s="17">
        <f>FishAbundance!L311</f>
        <v>0</v>
      </c>
      <c r="M311" s="17">
        <f>FishAbundance!M311</f>
        <v>0</v>
      </c>
      <c r="N311" s="17">
        <f>FishAbundance!N311</f>
        <v>0</v>
      </c>
      <c r="O311" s="17">
        <f>FishAbundance!O311</f>
        <v>0</v>
      </c>
      <c r="P311" s="17">
        <f>FishAbundance!P311</f>
        <v>0</v>
      </c>
      <c r="Q311" s="17">
        <f>FishAbundance!Q311</f>
        <v>0</v>
      </c>
      <c r="R311" s="17">
        <f>FishAbundance!R311</f>
        <v>0</v>
      </c>
      <c r="S311" s="17">
        <f>FishAbundance!S311</f>
        <v>0</v>
      </c>
      <c r="T311" s="17">
        <f>FishAbundance!T311</f>
        <v>0</v>
      </c>
      <c r="U311" s="17">
        <f>FishAbundance!U311</f>
        <v>0</v>
      </c>
      <c r="V311" s="17">
        <f>FishAbundance!V311</f>
        <v>2</v>
      </c>
      <c r="W311" s="17">
        <f>FishAbundance!W311</f>
        <v>0</v>
      </c>
      <c r="X311" s="17">
        <f>FishAbundance!X311</f>
        <v>0</v>
      </c>
      <c r="Y311" s="17">
        <f>FishAbundance!Y311</f>
        <v>0</v>
      </c>
      <c r="Z311" s="17">
        <f>FishAbundance!Z311</f>
        <v>0</v>
      </c>
      <c r="AA311" s="17">
        <f>FishAbundance!AA311</f>
        <v>0</v>
      </c>
      <c r="AB311" s="17">
        <f>FishAbundance!AB311</f>
        <v>0</v>
      </c>
      <c r="AC311" s="17">
        <f>FishAbundance!AC311</f>
        <v>0</v>
      </c>
      <c r="AD311" s="17">
        <f>FishAbundance!AD311</f>
        <v>0</v>
      </c>
      <c r="AE311" s="17">
        <f>FishAbundance!AE311</f>
        <v>0</v>
      </c>
      <c r="AF311" s="17">
        <f>FishAbundance!AF311</f>
        <v>0</v>
      </c>
      <c r="AG311" s="17">
        <f>FishAbundance!AG311</f>
        <v>0</v>
      </c>
      <c r="AH311" s="17">
        <f>FishAbundance!AH311</f>
        <v>0</v>
      </c>
      <c r="AI311" s="17">
        <f>FishAbundance!AI311</f>
        <v>0</v>
      </c>
      <c r="AJ311" s="17">
        <f>FishAbundance!AJ311</f>
        <v>0</v>
      </c>
      <c r="AK311" s="17">
        <f>FishAbundance!AK311</f>
        <v>0</v>
      </c>
      <c r="AL311" s="17">
        <f>FishAbundance!AL311</f>
        <v>0</v>
      </c>
      <c r="AM311" s="17">
        <f>FishAbundance!AM311</f>
        <v>0</v>
      </c>
      <c r="AN311" s="17">
        <f>FishAbundance!AN311</f>
        <v>0</v>
      </c>
      <c r="AO311" s="17">
        <f>FishAbundance!AO311</f>
        <v>0</v>
      </c>
      <c r="AP311" s="17">
        <f>FishAbundance!AP311</f>
        <v>0</v>
      </c>
      <c r="AQ311" s="17">
        <f>FishAbundance!AQ311</f>
        <v>0</v>
      </c>
      <c r="AR311" s="17">
        <f>FishAbundance!AR311</f>
        <v>0</v>
      </c>
      <c r="AS311" s="17">
        <f>FishAbundance!AS311</f>
        <v>3</v>
      </c>
      <c r="AT311" s="17">
        <f>FishAbundance!AT311</f>
        <v>0</v>
      </c>
      <c r="AU311" s="17">
        <f>FishAbundance!AU311</f>
        <v>0</v>
      </c>
      <c r="AV311" s="17">
        <f>FishAbundance!AV311</f>
        <v>0</v>
      </c>
      <c r="AW311" s="17">
        <f>FishAbundance!AW311</f>
        <v>0</v>
      </c>
      <c r="AX311" s="17">
        <f>FishAbundance!AX311</f>
        <v>0</v>
      </c>
      <c r="AY311" s="17">
        <f>FishAbundance!AY311</f>
        <v>0</v>
      </c>
      <c r="AZ311" s="17">
        <f>FishAbundance!AZ311</f>
        <v>0</v>
      </c>
      <c r="BA311" s="17">
        <f>FishAbundance!BA311</f>
        <v>0</v>
      </c>
      <c r="BB311" s="17">
        <f>FishAbundance!BB311</f>
        <v>0</v>
      </c>
      <c r="BC311" s="17">
        <f>FishAbundance!BC311</f>
        <v>0</v>
      </c>
      <c r="BD311" s="17">
        <f>FishAbundance!BD311</f>
        <v>0</v>
      </c>
      <c r="BE311" s="17">
        <f>FishAbundance!BE311</f>
        <v>0</v>
      </c>
      <c r="BF311" s="17">
        <f>FishAbundance!BF311</f>
        <v>0</v>
      </c>
      <c r="BG311" s="17">
        <f>FishAbundance!BG311</f>
        <v>0</v>
      </c>
      <c r="BH311" s="17">
        <f>FishAbundance!BH311</f>
        <v>0</v>
      </c>
      <c r="BI311" s="17">
        <f>FishAbundance!BI311</f>
        <v>0</v>
      </c>
      <c r="BJ311" s="17">
        <f>FishAbundance!BJ311</f>
        <v>0</v>
      </c>
      <c r="BK311" s="17">
        <f>FishAbundance!BK311</f>
        <v>0</v>
      </c>
      <c r="BL311" s="17">
        <f>FishAbundance!BL311</f>
        <v>0</v>
      </c>
      <c r="BM311" s="17">
        <f>FishAbundance!BM311</f>
        <v>0</v>
      </c>
      <c r="BN311" s="17">
        <f>FishAbundance!BN311</f>
        <v>0</v>
      </c>
      <c r="BO311" s="17">
        <f>FishAbundance!BO311</f>
        <v>0</v>
      </c>
      <c r="BP311" s="17">
        <f>FishAbundance!BP311</f>
        <v>0</v>
      </c>
      <c r="BQ311" s="17">
        <f>FishAbundance!BQ311</f>
        <v>0</v>
      </c>
      <c r="BR311" s="17">
        <f>FishAbundance!BR311</f>
        <v>0</v>
      </c>
      <c r="BS311" s="17">
        <f>FishAbundance!BS311</f>
        <v>0</v>
      </c>
      <c r="BT311" s="17">
        <f>FishAbundance!BT311</f>
        <v>0</v>
      </c>
      <c r="BU311" s="17">
        <f>FishAbundance!BU311</f>
        <v>0</v>
      </c>
      <c r="BV311" s="17">
        <f>FishAbundance!BV311</f>
        <v>0</v>
      </c>
      <c r="BW311" s="17">
        <f>FishAbundance!BW311</f>
        <v>0</v>
      </c>
      <c r="BX311" s="17">
        <f>FishAbundance!BX311</f>
        <v>0</v>
      </c>
      <c r="BY311" s="17">
        <f>FishAbundance!BY311</f>
        <v>0</v>
      </c>
      <c r="BZ311" s="17">
        <f>FishAbundance!BZ311</f>
        <v>0</v>
      </c>
      <c r="CA311" s="17">
        <f>FishAbundance!CA311</f>
        <v>0</v>
      </c>
      <c r="CB311" s="17">
        <f>FishAbundance!CB311</f>
        <v>0</v>
      </c>
      <c r="CC311" s="17">
        <f>FishAbundance!CC311</f>
        <v>0</v>
      </c>
      <c r="CD311" s="17">
        <f>FishAbundance!CD311</f>
        <v>0</v>
      </c>
      <c r="CE311" s="17">
        <f>FishAbundance!CE311</f>
        <v>0</v>
      </c>
      <c r="CF311" s="17">
        <f>FishAbundance!CF311</f>
        <v>0</v>
      </c>
      <c r="CG311" s="17">
        <f>FishAbundance!CG311</f>
        <v>0</v>
      </c>
      <c r="CH311" s="17">
        <f>FishAbundance!CH311</f>
        <v>0</v>
      </c>
      <c r="CI311" s="17">
        <f>FishAbundance!CI311</f>
        <v>0</v>
      </c>
      <c r="CJ311" s="17">
        <f>FishAbundance!CJ311</f>
        <v>0</v>
      </c>
      <c r="CK311" s="17">
        <f>FishAbundance!CK311</f>
        <v>0</v>
      </c>
      <c r="CL311" s="17">
        <f>FishAbundance!CL311</f>
        <v>0</v>
      </c>
      <c r="CM311" s="17">
        <f>FishAbundance!CM311</f>
        <v>0</v>
      </c>
      <c r="CN311" s="17">
        <f>FishAbundance!CN311</f>
        <v>0</v>
      </c>
      <c r="CO311" s="17">
        <f>FishAbundance!CO311</f>
        <v>0</v>
      </c>
      <c r="CP311" s="17">
        <f>FishAbundance!CP311</f>
        <v>0</v>
      </c>
      <c r="CQ311" s="17">
        <f>FishAbundance!CQ311</f>
        <v>0</v>
      </c>
      <c r="CR311" s="17">
        <f>FishAbundance!CR311</f>
        <v>0</v>
      </c>
      <c r="CS311" s="17">
        <f>FishAbundance!CS311</f>
        <v>0</v>
      </c>
      <c r="CT311" s="17">
        <f>FishAbundance!CT311</f>
        <v>0</v>
      </c>
      <c r="CU311" s="17">
        <f>FishAbundance!CU311</f>
        <v>1</v>
      </c>
      <c r="CV311" s="17">
        <f>FishAbundance!CV311</f>
        <v>1</v>
      </c>
      <c r="CW311" s="17">
        <f>FishAbundance!CW311</f>
        <v>0</v>
      </c>
      <c r="CX311" s="17">
        <f>FishAbundance!CX311</f>
        <v>0</v>
      </c>
      <c r="CY311" s="17">
        <f>FishAbundance!CY311</f>
        <v>3</v>
      </c>
      <c r="CZ311" s="17">
        <f>FishAbundance!CZ311</f>
        <v>0</v>
      </c>
      <c r="DA311" s="17">
        <f>FishAbundance!DA311</f>
        <v>2</v>
      </c>
      <c r="DB311" s="17">
        <f>FishAbundance!DB311</f>
        <v>0</v>
      </c>
      <c r="DC311" s="17">
        <f>FishAbundance!DC311</f>
        <v>3</v>
      </c>
      <c r="DD311" s="17">
        <f>FishAbundance!DD311</f>
        <v>0</v>
      </c>
      <c r="DE311" s="17">
        <f>FishAbundance!DE311</f>
        <v>0</v>
      </c>
      <c r="DF311" s="17">
        <f>FishAbundance!DF311</f>
        <v>2</v>
      </c>
      <c r="DG311" s="17">
        <f>FishAbundance!DG311</f>
        <v>0</v>
      </c>
      <c r="DH311" s="17">
        <f>FishAbundance!DH311</f>
        <v>0</v>
      </c>
      <c r="DI311" s="17">
        <f>FishAbundance!DI311</f>
        <v>0</v>
      </c>
      <c r="DJ311" s="17">
        <f>FishAbundance!DJ311</f>
        <v>0</v>
      </c>
      <c r="DK311" s="17">
        <f>FishAbundance!DK311</f>
        <v>0</v>
      </c>
      <c r="DL311" s="17">
        <f>FishAbundance!DL311</f>
        <v>0</v>
      </c>
      <c r="DM311" s="17">
        <f>FishAbundance!DM311</f>
        <v>0</v>
      </c>
      <c r="DN311" s="17">
        <f>FishAbundance!DN311</f>
        <v>0</v>
      </c>
      <c r="DO311" s="17">
        <f>FishAbundance!DO311</f>
        <v>0</v>
      </c>
      <c r="DP311" s="17">
        <f>FishAbundance!DP311</f>
        <v>0</v>
      </c>
      <c r="DQ311" s="17">
        <f>FishAbundance!DQ311</f>
        <v>0</v>
      </c>
      <c r="DR311" s="17">
        <f>FishAbundance!DR311</f>
        <v>0</v>
      </c>
      <c r="DS311" s="17">
        <f>FishAbundance!DS311</f>
        <v>3</v>
      </c>
      <c r="DT311" s="17">
        <f>FishAbundance!DT311</f>
        <v>0</v>
      </c>
      <c r="DU311" s="17">
        <f>FishAbundance!DU311</f>
        <v>0</v>
      </c>
      <c r="DV311" s="17">
        <f>FishAbundance!DV311</f>
        <v>3</v>
      </c>
      <c r="DW311" s="17">
        <f>FishAbundance!DW311</f>
        <v>0</v>
      </c>
      <c r="DX311" s="17">
        <f>FishAbundance!DX311</f>
        <v>0</v>
      </c>
      <c r="DY311" s="17">
        <f>FishAbundance!DY311</f>
        <v>0</v>
      </c>
      <c r="DZ311" s="17">
        <f>FishAbundance!DZ311</f>
        <v>2</v>
      </c>
      <c r="EA311" s="17">
        <f>FishAbundance!EA311</f>
        <v>0</v>
      </c>
      <c r="EB311" s="17">
        <f>FishAbundance!EB311</f>
        <v>2</v>
      </c>
      <c r="EC311" s="17">
        <f>FishAbundance!EC311</f>
        <v>2</v>
      </c>
      <c r="ED311" s="17">
        <f>FishAbundance!ED311</f>
        <v>0</v>
      </c>
      <c r="EE311" s="17">
        <f>FishAbundance!EE311</f>
        <v>0</v>
      </c>
      <c r="EF311" s="17">
        <f>FishAbundance!EF311</f>
        <v>0</v>
      </c>
      <c r="EG311" s="17">
        <f>FishAbundance!EG311</f>
        <v>0</v>
      </c>
      <c r="EH311" s="17">
        <f>FishAbundance!EH311</f>
        <v>0</v>
      </c>
      <c r="EI311" s="17">
        <f>FishAbundance!EI311</f>
        <v>0</v>
      </c>
      <c r="EJ311" s="17">
        <f>FishAbundance!EJ311</f>
        <v>0</v>
      </c>
      <c r="EK311" s="17">
        <f>FishAbundance!EK311</f>
        <v>2</v>
      </c>
      <c r="EL311" s="17">
        <f>FishAbundance!EL311</f>
        <v>0</v>
      </c>
      <c r="EM311" s="17">
        <f>FishAbundance!EM311</f>
        <v>3</v>
      </c>
      <c r="EN311" s="17">
        <f>FishAbundance!EN311</f>
        <v>0</v>
      </c>
      <c r="EO311" s="17">
        <f>FishAbundance!EO311</f>
        <v>0</v>
      </c>
      <c r="EP311" s="17">
        <f>FishAbundance!EP311</f>
        <v>0</v>
      </c>
      <c r="EQ311" s="17">
        <f>FishAbundance!EQ311</f>
        <v>0</v>
      </c>
      <c r="ER311" s="17">
        <f>FishAbundance!ER311</f>
        <v>0</v>
      </c>
      <c r="ES311" s="17">
        <f>FishAbundance!ES311</f>
        <v>0</v>
      </c>
      <c r="ET311" s="17">
        <f>FishAbundance!ET311</f>
        <v>0</v>
      </c>
      <c r="EU311" s="17">
        <f>FishAbundance!EU311</f>
        <v>0</v>
      </c>
      <c r="EV311" s="17">
        <f>FishAbundance!EV311</f>
        <v>0</v>
      </c>
      <c r="EW311" s="17">
        <f>FishAbundance!EW311</f>
        <v>0</v>
      </c>
      <c r="EX311" s="17">
        <f>FishAbundance!EX311</f>
        <v>2</v>
      </c>
      <c r="EY311" s="17">
        <f>FishAbundance!EY311</f>
        <v>0</v>
      </c>
      <c r="EZ311" s="17">
        <f>FishAbundance!EZ311</f>
        <v>0</v>
      </c>
      <c r="FA311" s="17">
        <f>FishAbundance!FA311</f>
        <v>0</v>
      </c>
      <c r="FB311" s="17">
        <f>FishAbundance!FB311</f>
        <v>0</v>
      </c>
      <c r="FC311" s="17">
        <f>FishAbundance!FC311</f>
        <v>0</v>
      </c>
      <c r="FE311" s="17">
        <f>VLOOKUP($A311, SiteInfo!$A$2:$R$480, MATCH(FishAbundancePRIMER!FE$1, SiteInfo!$A$1:$R$1,0), 0)</f>
        <v>25</v>
      </c>
      <c r="FF311" s="17">
        <f>VLOOKUP($A311, SiteInfo!$A$2:$R$480, MATCH(FishAbundancePRIMER!FF$1, SiteInfo!$A$1:$R$1,0), 0)</f>
        <v>10</v>
      </c>
      <c r="FG311" s="17">
        <f>VLOOKUP($A311, SiteInfo!$A$2:$R$480, MATCH(FishAbundancePRIMER!FG$1, SiteInfo!$A$1:$R$1,0), 0)</f>
        <v>1989</v>
      </c>
      <c r="FH311" s="17" t="str">
        <f>VLOOKUP($A311, SiteInfo!$A$2:$R$480, MATCH(FishAbundancePRIMER!FH$1, SiteInfo!$A$1:$R$1,0), 0)</f>
        <v>CD</v>
      </c>
      <c r="FI311" s="17">
        <f>VLOOKUP($A311, SiteInfo!$A$2:$R$480, MATCH(FishAbundancePRIMER!FI$1, SiteInfo!$A$1:$R$1,0), 0)</f>
        <v>2</v>
      </c>
      <c r="FJ311" s="17" t="str">
        <f>VLOOKUP($A311, SiteInfo!$A$2:$R$480, MATCH(FishAbundancePRIMER!FJ$1, SiteInfo!$A$1:$R$1,0), 0)</f>
        <v>Long Island</v>
      </c>
      <c r="FK311" s="17" t="str">
        <f>VLOOKUP($A311, SiteInfo!$A$2:$R$480, MATCH(FishAbundancePRIMER!FK$1, SiteInfo!$A$1:$R$1,0), 0)</f>
        <v>Queen Charlotte Sound</v>
      </c>
      <c r="FL311" s="17" t="str">
        <f>VLOOKUP($A311, SiteInfo!$A$2:$R$480, MATCH(FishAbundancePRIMER!FL$1, SiteInfo!$A$1:$R$1,0), 0)</f>
        <v>OMS</v>
      </c>
      <c r="FM311" s="17" t="str">
        <f>VLOOKUP($A311, SiteInfo!$A$2:$R$480, MATCH(FishAbundancePRIMER!FM$1, SiteInfo!$A$1:$R$1,0), 0)</f>
        <v>Outer Marlborough Sounds</v>
      </c>
      <c r="FN311" s="17" t="str">
        <f>VLOOKUP($A311, SiteInfo!$A$2:$R$480, MATCH(FishAbundancePRIMER!FN$1, SiteInfo!$A$1:$R$1,0), 0)</f>
        <v>Qc</v>
      </c>
      <c r="FO311" s="17" t="str">
        <f>VLOOKUP($A311, SiteInfo!$A$2:$R$480, MATCH(FishAbundancePRIMER!FO$1, SiteInfo!$A$1:$R$1,0), 0)</f>
        <v>NESI</v>
      </c>
    </row>
    <row r="312" spans="1:171" x14ac:dyDescent="0.25">
      <c r="A312" s="11" t="str">
        <f>FishAbundance!A312</f>
        <v>Qc16</v>
      </c>
      <c r="B312" s="17">
        <f>FishAbundance!B312</f>
        <v>0</v>
      </c>
      <c r="C312" s="17">
        <f>FishAbundance!C312</f>
        <v>0</v>
      </c>
      <c r="D312" s="17">
        <f>FishAbundance!D312</f>
        <v>0</v>
      </c>
      <c r="E312" s="17">
        <f>FishAbundance!E312</f>
        <v>0</v>
      </c>
      <c r="F312" s="17">
        <f>FishAbundance!F312</f>
        <v>0</v>
      </c>
      <c r="G312" s="17">
        <f>FishAbundance!G312</f>
        <v>0</v>
      </c>
      <c r="H312" s="17">
        <f>FishAbundance!H312</f>
        <v>0</v>
      </c>
      <c r="I312" s="17">
        <f>FishAbundance!I312</f>
        <v>0</v>
      </c>
      <c r="J312" s="17">
        <f>FishAbundance!J312</f>
        <v>0</v>
      </c>
      <c r="K312" s="17">
        <f>FishAbundance!K312</f>
        <v>0</v>
      </c>
      <c r="L312" s="17">
        <f>FishAbundance!L312</f>
        <v>0</v>
      </c>
      <c r="M312" s="17">
        <f>FishAbundance!M312</f>
        <v>0</v>
      </c>
      <c r="N312" s="17">
        <f>FishAbundance!N312</f>
        <v>0</v>
      </c>
      <c r="O312" s="17">
        <f>FishAbundance!O312</f>
        <v>0</v>
      </c>
      <c r="P312" s="17">
        <f>FishAbundance!P312</f>
        <v>0</v>
      </c>
      <c r="Q312" s="17">
        <f>FishAbundance!Q312</f>
        <v>0</v>
      </c>
      <c r="R312" s="17">
        <f>FishAbundance!R312</f>
        <v>0</v>
      </c>
      <c r="S312" s="17">
        <f>FishAbundance!S312</f>
        <v>0</v>
      </c>
      <c r="T312" s="17">
        <f>FishAbundance!T312</f>
        <v>0</v>
      </c>
      <c r="U312" s="17">
        <f>FishAbundance!U312</f>
        <v>0</v>
      </c>
      <c r="V312" s="17">
        <f>FishAbundance!V312</f>
        <v>2</v>
      </c>
      <c r="W312" s="17">
        <f>FishAbundance!W312</f>
        <v>0</v>
      </c>
      <c r="X312" s="17">
        <f>FishAbundance!X312</f>
        <v>0</v>
      </c>
      <c r="Y312" s="17">
        <f>FishAbundance!Y312</f>
        <v>0</v>
      </c>
      <c r="Z312" s="17">
        <f>FishAbundance!Z312</f>
        <v>0</v>
      </c>
      <c r="AA312" s="17">
        <f>FishAbundance!AA312</f>
        <v>1</v>
      </c>
      <c r="AB312" s="17">
        <f>FishAbundance!AB312</f>
        <v>0</v>
      </c>
      <c r="AC312" s="17">
        <f>FishAbundance!AC312</f>
        <v>0</v>
      </c>
      <c r="AD312" s="17">
        <f>FishAbundance!AD312</f>
        <v>0</v>
      </c>
      <c r="AE312" s="17">
        <f>FishAbundance!AE312</f>
        <v>0</v>
      </c>
      <c r="AF312" s="17">
        <f>FishAbundance!AF312</f>
        <v>0</v>
      </c>
      <c r="AG312" s="17">
        <f>FishAbundance!AG312</f>
        <v>0</v>
      </c>
      <c r="AH312" s="17">
        <f>FishAbundance!AH312</f>
        <v>0</v>
      </c>
      <c r="AI312" s="17">
        <f>FishAbundance!AI312</f>
        <v>0</v>
      </c>
      <c r="AJ312" s="17">
        <f>FishAbundance!AJ312</f>
        <v>0</v>
      </c>
      <c r="AK312" s="17">
        <f>FishAbundance!AK312</f>
        <v>0</v>
      </c>
      <c r="AL312" s="17">
        <f>FishAbundance!AL312</f>
        <v>0</v>
      </c>
      <c r="AM312" s="17">
        <f>FishAbundance!AM312</f>
        <v>0</v>
      </c>
      <c r="AN312" s="17">
        <f>FishAbundance!AN312</f>
        <v>0</v>
      </c>
      <c r="AO312" s="17">
        <f>FishAbundance!AO312</f>
        <v>0</v>
      </c>
      <c r="AP312" s="17">
        <f>FishAbundance!AP312</f>
        <v>0</v>
      </c>
      <c r="AQ312" s="17">
        <f>FishAbundance!AQ312</f>
        <v>0</v>
      </c>
      <c r="AR312" s="17">
        <f>FishAbundance!AR312</f>
        <v>0</v>
      </c>
      <c r="AS312" s="17">
        <f>FishAbundance!AS312</f>
        <v>2</v>
      </c>
      <c r="AT312" s="17">
        <f>FishAbundance!AT312</f>
        <v>0</v>
      </c>
      <c r="AU312" s="17">
        <f>FishAbundance!AU312</f>
        <v>0</v>
      </c>
      <c r="AV312" s="17">
        <f>FishAbundance!AV312</f>
        <v>0</v>
      </c>
      <c r="AW312" s="17">
        <f>FishAbundance!AW312</f>
        <v>0</v>
      </c>
      <c r="AX312" s="17">
        <f>FishAbundance!AX312</f>
        <v>0</v>
      </c>
      <c r="AY312" s="17">
        <f>FishAbundance!AY312</f>
        <v>0</v>
      </c>
      <c r="AZ312" s="17">
        <f>FishAbundance!AZ312</f>
        <v>0</v>
      </c>
      <c r="BA312" s="17">
        <f>FishAbundance!BA312</f>
        <v>0</v>
      </c>
      <c r="BB312" s="17">
        <f>FishAbundance!BB312</f>
        <v>0</v>
      </c>
      <c r="BC312" s="17">
        <f>FishAbundance!BC312</f>
        <v>0</v>
      </c>
      <c r="BD312" s="17">
        <f>FishAbundance!BD312</f>
        <v>0</v>
      </c>
      <c r="BE312" s="17">
        <f>FishAbundance!BE312</f>
        <v>0</v>
      </c>
      <c r="BF312" s="17">
        <f>FishAbundance!BF312</f>
        <v>0</v>
      </c>
      <c r="BG312" s="17">
        <f>FishAbundance!BG312</f>
        <v>0</v>
      </c>
      <c r="BH312" s="17">
        <f>FishAbundance!BH312</f>
        <v>0</v>
      </c>
      <c r="BI312" s="17">
        <f>FishAbundance!BI312</f>
        <v>0</v>
      </c>
      <c r="BJ312" s="17">
        <f>FishAbundance!BJ312</f>
        <v>0</v>
      </c>
      <c r="BK312" s="17">
        <f>FishAbundance!BK312</f>
        <v>0</v>
      </c>
      <c r="BL312" s="17">
        <f>FishAbundance!BL312</f>
        <v>0</v>
      </c>
      <c r="BM312" s="17">
        <f>FishAbundance!BM312</f>
        <v>0</v>
      </c>
      <c r="BN312" s="17">
        <f>FishAbundance!BN312</f>
        <v>0</v>
      </c>
      <c r="BO312" s="17">
        <f>FishAbundance!BO312</f>
        <v>0</v>
      </c>
      <c r="BP312" s="17">
        <f>FishAbundance!BP312</f>
        <v>0</v>
      </c>
      <c r="BQ312" s="17">
        <f>FishAbundance!BQ312</f>
        <v>0</v>
      </c>
      <c r="BR312" s="17">
        <f>FishAbundance!BR312</f>
        <v>0</v>
      </c>
      <c r="BS312" s="17">
        <f>FishAbundance!BS312</f>
        <v>0</v>
      </c>
      <c r="BT312" s="17">
        <f>FishAbundance!BT312</f>
        <v>0</v>
      </c>
      <c r="BU312" s="17">
        <f>FishAbundance!BU312</f>
        <v>0</v>
      </c>
      <c r="BV312" s="17">
        <f>FishAbundance!BV312</f>
        <v>0</v>
      </c>
      <c r="BW312" s="17">
        <f>FishAbundance!BW312</f>
        <v>0</v>
      </c>
      <c r="BX312" s="17">
        <f>FishAbundance!BX312</f>
        <v>0</v>
      </c>
      <c r="BY312" s="17">
        <f>FishAbundance!BY312</f>
        <v>0</v>
      </c>
      <c r="BZ312" s="17">
        <f>FishAbundance!BZ312</f>
        <v>0</v>
      </c>
      <c r="CA312" s="17">
        <f>FishAbundance!CA312</f>
        <v>0</v>
      </c>
      <c r="CB312" s="17">
        <f>FishAbundance!CB312</f>
        <v>0</v>
      </c>
      <c r="CC312" s="17">
        <f>FishAbundance!CC312</f>
        <v>0</v>
      </c>
      <c r="CD312" s="17">
        <f>FishAbundance!CD312</f>
        <v>0</v>
      </c>
      <c r="CE312" s="17">
        <f>FishAbundance!CE312</f>
        <v>0</v>
      </c>
      <c r="CF312" s="17">
        <f>FishAbundance!CF312</f>
        <v>0</v>
      </c>
      <c r="CG312" s="17">
        <f>FishAbundance!CG312</f>
        <v>0</v>
      </c>
      <c r="CH312" s="17">
        <f>FishAbundance!CH312</f>
        <v>0</v>
      </c>
      <c r="CI312" s="17">
        <f>FishAbundance!CI312</f>
        <v>0</v>
      </c>
      <c r="CJ312" s="17">
        <f>FishAbundance!CJ312</f>
        <v>0</v>
      </c>
      <c r="CK312" s="17">
        <f>FishAbundance!CK312</f>
        <v>0</v>
      </c>
      <c r="CL312" s="17">
        <f>FishAbundance!CL312</f>
        <v>0</v>
      </c>
      <c r="CM312" s="17">
        <f>FishAbundance!CM312</f>
        <v>0</v>
      </c>
      <c r="CN312" s="17">
        <f>FishAbundance!CN312</f>
        <v>0</v>
      </c>
      <c r="CO312" s="17">
        <f>FishAbundance!CO312</f>
        <v>0</v>
      </c>
      <c r="CP312" s="17">
        <f>FishAbundance!CP312</f>
        <v>0</v>
      </c>
      <c r="CQ312" s="17">
        <f>FishAbundance!CQ312</f>
        <v>0</v>
      </c>
      <c r="CR312" s="17">
        <f>FishAbundance!CR312</f>
        <v>0</v>
      </c>
      <c r="CS312" s="17">
        <f>FishAbundance!CS312</f>
        <v>0</v>
      </c>
      <c r="CT312" s="17">
        <f>FishAbundance!CT312</f>
        <v>0</v>
      </c>
      <c r="CU312" s="17">
        <f>FishAbundance!CU312</f>
        <v>2</v>
      </c>
      <c r="CV312" s="17">
        <f>FishAbundance!CV312</f>
        <v>1</v>
      </c>
      <c r="CW312" s="17">
        <f>FishAbundance!CW312</f>
        <v>0</v>
      </c>
      <c r="CX312" s="17">
        <f>FishAbundance!CX312</f>
        <v>0</v>
      </c>
      <c r="CY312" s="17">
        <f>FishAbundance!CY312</f>
        <v>0</v>
      </c>
      <c r="CZ312" s="17">
        <f>FishAbundance!CZ312</f>
        <v>0</v>
      </c>
      <c r="DA312" s="17">
        <f>FishAbundance!DA312</f>
        <v>3</v>
      </c>
      <c r="DB312" s="17">
        <f>FishAbundance!DB312</f>
        <v>0</v>
      </c>
      <c r="DC312" s="17">
        <f>FishAbundance!DC312</f>
        <v>2</v>
      </c>
      <c r="DD312" s="17">
        <f>FishAbundance!DD312</f>
        <v>0</v>
      </c>
      <c r="DE312" s="17">
        <f>FishAbundance!DE312</f>
        <v>0</v>
      </c>
      <c r="DF312" s="17">
        <f>FishAbundance!DF312</f>
        <v>2</v>
      </c>
      <c r="DG312" s="17">
        <f>FishAbundance!DG312</f>
        <v>0</v>
      </c>
      <c r="DH312" s="17">
        <f>FishAbundance!DH312</f>
        <v>0</v>
      </c>
      <c r="DI312" s="17">
        <f>FishAbundance!DI312</f>
        <v>0</v>
      </c>
      <c r="DJ312" s="17">
        <f>FishAbundance!DJ312</f>
        <v>0</v>
      </c>
      <c r="DK312" s="17">
        <f>FishAbundance!DK312</f>
        <v>0</v>
      </c>
      <c r="DL312" s="17">
        <f>FishAbundance!DL312</f>
        <v>0</v>
      </c>
      <c r="DM312" s="17">
        <f>FishAbundance!DM312</f>
        <v>0</v>
      </c>
      <c r="DN312" s="17">
        <f>FishAbundance!DN312</f>
        <v>0</v>
      </c>
      <c r="DO312" s="17">
        <f>FishAbundance!DO312</f>
        <v>0</v>
      </c>
      <c r="DP312" s="17">
        <f>FishAbundance!DP312</f>
        <v>0</v>
      </c>
      <c r="DQ312" s="17">
        <f>FishAbundance!DQ312</f>
        <v>0</v>
      </c>
      <c r="DR312" s="17">
        <f>FishAbundance!DR312</f>
        <v>0</v>
      </c>
      <c r="DS312" s="17">
        <f>FishAbundance!DS312</f>
        <v>0</v>
      </c>
      <c r="DT312" s="17">
        <f>FishAbundance!DT312</f>
        <v>0</v>
      </c>
      <c r="DU312" s="17">
        <f>FishAbundance!DU312</f>
        <v>0</v>
      </c>
      <c r="DV312" s="17">
        <f>FishAbundance!DV312</f>
        <v>2</v>
      </c>
      <c r="DW312" s="17">
        <f>FishAbundance!DW312</f>
        <v>0</v>
      </c>
      <c r="DX312" s="17">
        <f>FishAbundance!DX312</f>
        <v>0</v>
      </c>
      <c r="DY312" s="17">
        <f>FishAbundance!DY312</f>
        <v>0</v>
      </c>
      <c r="DZ312" s="17">
        <f>FishAbundance!DZ312</f>
        <v>2</v>
      </c>
      <c r="EA312" s="17">
        <f>FishAbundance!EA312</f>
        <v>2</v>
      </c>
      <c r="EB312" s="17">
        <f>FishAbundance!EB312</f>
        <v>2</v>
      </c>
      <c r="EC312" s="17">
        <f>FishAbundance!EC312</f>
        <v>2</v>
      </c>
      <c r="ED312" s="17">
        <f>FishAbundance!ED312</f>
        <v>0</v>
      </c>
      <c r="EE312" s="17">
        <f>FishAbundance!EE312</f>
        <v>0</v>
      </c>
      <c r="EF312" s="17">
        <f>FishAbundance!EF312</f>
        <v>0</v>
      </c>
      <c r="EG312" s="17">
        <f>FishAbundance!EG312</f>
        <v>0</v>
      </c>
      <c r="EH312" s="17">
        <f>FishAbundance!EH312</f>
        <v>0</v>
      </c>
      <c r="EI312" s="17">
        <f>FishAbundance!EI312</f>
        <v>0</v>
      </c>
      <c r="EJ312" s="17">
        <f>FishAbundance!EJ312</f>
        <v>0</v>
      </c>
      <c r="EK312" s="17">
        <f>FishAbundance!EK312</f>
        <v>2</v>
      </c>
      <c r="EL312" s="17">
        <f>FishAbundance!EL312</f>
        <v>0</v>
      </c>
      <c r="EM312" s="17">
        <f>FishAbundance!EM312</f>
        <v>2</v>
      </c>
      <c r="EN312" s="17">
        <f>FishAbundance!EN312</f>
        <v>0</v>
      </c>
      <c r="EO312" s="17">
        <f>FishAbundance!EO312</f>
        <v>0</v>
      </c>
      <c r="EP312" s="17">
        <f>FishAbundance!EP312</f>
        <v>0</v>
      </c>
      <c r="EQ312" s="17">
        <f>FishAbundance!EQ312</f>
        <v>0</v>
      </c>
      <c r="ER312" s="17">
        <f>FishAbundance!ER312</f>
        <v>0</v>
      </c>
      <c r="ES312" s="17">
        <f>FishAbundance!ES312</f>
        <v>0</v>
      </c>
      <c r="ET312" s="17">
        <f>FishAbundance!ET312</f>
        <v>0</v>
      </c>
      <c r="EU312" s="17">
        <f>FishAbundance!EU312</f>
        <v>0</v>
      </c>
      <c r="EV312" s="17">
        <f>FishAbundance!EV312</f>
        <v>0</v>
      </c>
      <c r="EW312" s="17">
        <f>FishAbundance!EW312</f>
        <v>0</v>
      </c>
      <c r="EX312" s="17">
        <f>FishAbundance!EX312</f>
        <v>2</v>
      </c>
      <c r="EY312" s="17">
        <f>FishAbundance!EY312</f>
        <v>0</v>
      </c>
      <c r="EZ312" s="17">
        <f>FishAbundance!EZ312</f>
        <v>0</v>
      </c>
      <c r="FA312" s="17">
        <f>FishAbundance!FA312</f>
        <v>0</v>
      </c>
      <c r="FB312" s="17">
        <f>FishAbundance!FB312</f>
        <v>0</v>
      </c>
      <c r="FC312" s="17">
        <f>FishAbundance!FC312</f>
        <v>0</v>
      </c>
      <c r="FE312" s="17">
        <f>VLOOKUP($A312, SiteInfo!$A$2:$R$480, MATCH(FishAbundancePRIMER!FE$1, SiteInfo!$A$1:$R$1,0), 0)</f>
        <v>26</v>
      </c>
      <c r="FF312" s="17">
        <f>VLOOKUP($A312, SiteInfo!$A$2:$R$480, MATCH(FishAbundancePRIMER!FF$1, SiteInfo!$A$1:$R$1,0), 0)</f>
        <v>10</v>
      </c>
      <c r="FG312" s="17">
        <f>VLOOKUP($A312, SiteInfo!$A$2:$R$480, MATCH(FishAbundancePRIMER!FG$1, SiteInfo!$A$1:$R$1,0), 0)</f>
        <v>1989</v>
      </c>
      <c r="FH312" s="17" t="str">
        <f>VLOOKUP($A312, SiteInfo!$A$2:$R$480, MATCH(FishAbundancePRIMER!FH$1, SiteInfo!$A$1:$R$1,0), 0)</f>
        <v>CD</v>
      </c>
      <c r="FI312" s="17">
        <f>VLOOKUP($A312, SiteInfo!$A$2:$R$480, MATCH(FishAbundancePRIMER!FI$1, SiteInfo!$A$1:$R$1,0), 0)</f>
        <v>2</v>
      </c>
      <c r="FJ312" s="17" t="str">
        <f>VLOOKUP($A312, SiteInfo!$A$2:$R$480, MATCH(FishAbundancePRIMER!FJ$1, SiteInfo!$A$1:$R$1,0), 0)</f>
        <v>Motuara Island</v>
      </c>
      <c r="FK312" s="17" t="str">
        <f>VLOOKUP($A312, SiteInfo!$A$2:$R$480, MATCH(FishAbundancePRIMER!FK$1, SiteInfo!$A$1:$R$1,0), 0)</f>
        <v>Queen Charlotte Sound</v>
      </c>
      <c r="FL312" s="17" t="str">
        <f>VLOOKUP($A312, SiteInfo!$A$2:$R$480, MATCH(FishAbundancePRIMER!FL$1, SiteInfo!$A$1:$R$1,0), 0)</f>
        <v>OMS</v>
      </c>
      <c r="FM312" s="17" t="str">
        <f>VLOOKUP($A312, SiteInfo!$A$2:$R$480, MATCH(FishAbundancePRIMER!FM$1, SiteInfo!$A$1:$R$1,0), 0)</f>
        <v>Outer Marlborough Sounds</v>
      </c>
      <c r="FN312" s="17" t="str">
        <f>VLOOKUP($A312, SiteInfo!$A$2:$R$480, MATCH(FishAbundancePRIMER!FN$1, SiteInfo!$A$1:$R$1,0), 0)</f>
        <v>Qc</v>
      </c>
      <c r="FO312" s="17" t="str">
        <f>VLOOKUP($A312, SiteInfo!$A$2:$R$480, MATCH(FishAbundancePRIMER!FO$1, SiteInfo!$A$1:$R$1,0), 0)</f>
        <v>NESI</v>
      </c>
    </row>
    <row r="313" spans="1:171" x14ac:dyDescent="0.25">
      <c r="A313" s="11" t="str">
        <f>FishAbundance!A313</f>
        <v>Qc19</v>
      </c>
      <c r="B313" s="17">
        <f>FishAbundance!B313</f>
        <v>1</v>
      </c>
      <c r="C313" s="17">
        <f>FishAbundance!C313</f>
        <v>0</v>
      </c>
      <c r="D313" s="17">
        <f>FishAbundance!D313</f>
        <v>0</v>
      </c>
      <c r="E313" s="17">
        <f>FishAbundance!E313</f>
        <v>0</v>
      </c>
      <c r="F313" s="17">
        <f>FishAbundance!F313</f>
        <v>0</v>
      </c>
      <c r="G313" s="17">
        <f>FishAbundance!G313</f>
        <v>0</v>
      </c>
      <c r="H313" s="17">
        <f>FishAbundance!H313</f>
        <v>0</v>
      </c>
      <c r="I313" s="17">
        <f>FishAbundance!I313</f>
        <v>0</v>
      </c>
      <c r="J313" s="17">
        <f>FishAbundance!J313</f>
        <v>0</v>
      </c>
      <c r="K313" s="17">
        <f>FishAbundance!K313</f>
        <v>0</v>
      </c>
      <c r="L313" s="17">
        <f>FishAbundance!L313</f>
        <v>0</v>
      </c>
      <c r="M313" s="17">
        <f>FishAbundance!M313</f>
        <v>0</v>
      </c>
      <c r="N313" s="17">
        <f>FishAbundance!N313</f>
        <v>0</v>
      </c>
      <c r="O313" s="17">
        <f>FishAbundance!O313</f>
        <v>0</v>
      </c>
      <c r="P313" s="17">
        <f>FishAbundance!P313</f>
        <v>0</v>
      </c>
      <c r="Q313" s="17">
        <f>FishAbundance!Q313</f>
        <v>1</v>
      </c>
      <c r="R313" s="17">
        <f>FishAbundance!R313</f>
        <v>0</v>
      </c>
      <c r="S313" s="17">
        <f>FishAbundance!S313</f>
        <v>0</v>
      </c>
      <c r="T313" s="17">
        <f>FishAbundance!T313</f>
        <v>0</v>
      </c>
      <c r="U313" s="17">
        <f>FishAbundance!U313</f>
        <v>0</v>
      </c>
      <c r="V313" s="17">
        <f>FishAbundance!V313</f>
        <v>2</v>
      </c>
      <c r="W313" s="17">
        <f>FishAbundance!W313</f>
        <v>0</v>
      </c>
      <c r="X313" s="17">
        <f>FishAbundance!X313</f>
        <v>0</v>
      </c>
      <c r="Y313" s="17">
        <f>FishAbundance!Y313</f>
        <v>0</v>
      </c>
      <c r="Z313" s="17">
        <f>FishAbundance!Z313</f>
        <v>0</v>
      </c>
      <c r="AA313" s="17">
        <f>FishAbundance!AA313</f>
        <v>0</v>
      </c>
      <c r="AB313" s="17">
        <f>FishAbundance!AB313</f>
        <v>0</v>
      </c>
      <c r="AC313" s="17">
        <f>FishAbundance!AC313</f>
        <v>0</v>
      </c>
      <c r="AD313" s="17">
        <f>FishAbundance!AD313</f>
        <v>0</v>
      </c>
      <c r="AE313" s="17">
        <f>FishAbundance!AE313</f>
        <v>0</v>
      </c>
      <c r="AF313" s="17">
        <f>FishAbundance!AF313</f>
        <v>0</v>
      </c>
      <c r="AG313" s="17">
        <f>FishAbundance!AG313</f>
        <v>0</v>
      </c>
      <c r="AH313" s="17">
        <f>FishAbundance!AH313</f>
        <v>0</v>
      </c>
      <c r="AI313" s="17">
        <f>FishAbundance!AI313</f>
        <v>0</v>
      </c>
      <c r="AJ313" s="17">
        <f>FishAbundance!AJ313</f>
        <v>0</v>
      </c>
      <c r="AK313" s="17">
        <f>FishAbundance!AK313</f>
        <v>0</v>
      </c>
      <c r="AL313" s="17">
        <f>FishAbundance!AL313</f>
        <v>0</v>
      </c>
      <c r="AM313" s="17">
        <f>FishAbundance!AM313</f>
        <v>0</v>
      </c>
      <c r="AN313" s="17">
        <f>FishAbundance!AN313</f>
        <v>0</v>
      </c>
      <c r="AO313" s="17">
        <f>FishAbundance!AO313</f>
        <v>0</v>
      </c>
      <c r="AP313" s="17">
        <f>FishAbundance!AP313</f>
        <v>0</v>
      </c>
      <c r="AQ313" s="17">
        <f>FishAbundance!AQ313</f>
        <v>0</v>
      </c>
      <c r="AR313" s="17">
        <f>FishAbundance!AR313</f>
        <v>0</v>
      </c>
      <c r="AS313" s="17">
        <f>FishAbundance!AS313</f>
        <v>2</v>
      </c>
      <c r="AT313" s="17">
        <f>FishAbundance!AT313</f>
        <v>0</v>
      </c>
      <c r="AU313" s="17">
        <f>FishAbundance!AU313</f>
        <v>0</v>
      </c>
      <c r="AV313" s="17">
        <f>FishAbundance!AV313</f>
        <v>0</v>
      </c>
      <c r="AW313" s="17">
        <f>FishAbundance!AW313</f>
        <v>0</v>
      </c>
      <c r="AX313" s="17">
        <f>FishAbundance!AX313</f>
        <v>0</v>
      </c>
      <c r="AY313" s="17">
        <f>FishAbundance!AY313</f>
        <v>0</v>
      </c>
      <c r="AZ313" s="17">
        <f>FishAbundance!AZ313</f>
        <v>0</v>
      </c>
      <c r="BA313" s="17">
        <f>FishAbundance!BA313</f>
        <v>0</v>
      </c>
      <c r="BB313" s="17">
        <f>FishAbundance!BB313</f>
        <v>0</v>
      </c>
      <c r="BC313" s="17">
        <f>FishAbundance!BC313</f>
        <v>0</v>
      </c>
      <c r="BD313" s="17">
        <f>FishAbundance!BD313</f>
        <v>0</v>
      </c>
      <c r="BE313" s="17">
        <f>FishAbundance!BE313</f>
        <v>0</v>
      </c>
      <c r="BF313" s="17">
        <f>FishAbundance!BF313</f>
        <v>0</v>
      </c>
      <c r="BG313" s="17">
        <f>FishAbundance!BG313</f>
        <v>0</v>
      </c>
      <c r="BH313" s="17">
        <f>FishAbundance!BH313</f>
        <v>0</v>
      </c>
      <c r="BI313" s="17">
        <f>FishAbundance!BI313</f>
        <v>0</v>
      </c>
      <c r="BJ313" s="17">
        <f>FishAbundance!BJ313</f>
        <v>0</v>
      </c>
      <c r="BK313" s="17">
        <f>FishAbundance!BK313</f>
        <v>1</v>
      </c>
      <c r="BL313" s="17">
        <f>FishAbundance!BL313</f>
        <v>0</v>
      </c>
      <c r="BM313" s="17">
        <f>FishAbundance!BM313</f>
        <v>0</v>
      </c>
      <c r="BN313" s="17">
        <f>FishAbundance!BN313</f>
        <v>0</v>
      </c>
      <c r="BO313" s="17">
        <f>FishAbundance!BO313</f>
        <v>0</v>
      </c>
      <c r="BP313" s="17">
        <f>FishAbundance!BP313</f>
        <v>0</v>
      </c>
      <c r="BQ313" s="17">
        <f>FishAbundance!BQ313</f>
        <v>0</v>
      </c>
      <c r="BR313" s="17">
        <f>FishAbundance!BR313</f>
        <v>0</v>
      </c>
      <c r="BS313" s="17">
        <f>FishAbundance!BS313</f>
        <v>0</v>
      </c>
      <c r="BT313" s="17">
        <f>FishAbundance!BT313</f>
        <v>0</v>
      </c>
      <c r="BU313" s="17">
        <f>FishAbundance!BU313</f>
        <v>0</v>
      </c>
      <c r="BV313" s="17">
        <f>FishAbundance!BV313</f>
        <v>0</v>
      </c>
      <c r="BW313" s="17">
        <f>FishAbundance!BW313</f>
        <v>0</v>
      </c>
      <c r="BX313" s="17">
        <f>FishAbundance!BX313</f>
        <v>0</v>
      </c>
      <c r="BY313" s="17">
        <f>FishAbundance!BY313</f>
        <v>0</v>
      </c>
      <c r="BZ313" s="17">
        <f>FishAbundance!BZ313</f>
        <v>0</v>
      </c>
      <c r="CA313" s="17">
        <f>FishAbundance!CA313</f>
        <v>0</v>
      </c>
      <c r="CB313" s="17">
        <f>FishAbundance!CB313</f>
        <v>0</v>
      </c>
      <c r="CC313" s="17">
        <f>FishAbundance!CC313</f>
        <v>0</v>
      </c>
      <c r="CD313" s="17">
        <f>FishAbundance!CD313</f>
        <v>0</v>
      </c>
      <c r="CE313" s="17">
        <f>FishAbundance!CE313</f>
        <v>0</v>
      </c>
      <c r="CF313" s="17">
        <f>FishAbundance!CF313</f>
        <v>0</v>
      </c>
      <c r="CG313" s="17">
        <f>FishAbundance!CG313</f>
        <v>0</v>
      </c>
      <c r="CH313" s="17">
        <f>FishAbundance!CH313</f>
        <v>0</v>
      </c>
      <c r="CI313" s="17">
        <f>FishAbundance!CI313</f>
        <v>0</v>
      </c>
      <c r="CJ313" s="17">
        <f>FishAbundance!CJ313</f>
        <v>0</v>
      </c>
      <c r="CK313" s="17">
        <f>FishAbundance!CK313</f>
        <v>0</v>
      </c>
      <c r="CL313" s="17">
        <f>FishAbundance!CL313</f>
        <v>0</v>
      </c>
      <c r="CM313" s="17">
        <f>FishAbundance!CM313</f>
        <v>0</v>
      </c>
      <c r="CN313" s="17">
        <f>FishAbundance!CN313</f>
        <v>0</v>
      </c>
      <c r="CO313" s="17">
        <f>FishAbundance!CO313</f>
        <v>0</v>
      </c>
      <c r="CP313" s="17">
        <f>FishAbundance!CP313</f>
        <v>0</v>
      </c>
      <c r="CQ313" s="17">
        <f>FishAbundance!CQ313</f>
        <v>0</v>
      </c>
      <c r="CR313" s="17">
        <f>FishAbundance!CR313</f>
        <v>0</v>
      </c>
      <c r="CS313" s="17">
        <f>FishAbundance!CS313</f>
        <v>0</v>
      </c>
      <c r="CT313" s="17">
        <f>FishAbundance!CT313</f>
        <v>0</v>
      </c>
      <c r="CU313" s="17">
        <f>FishAbundance!CU313</f>
        <v>2</v>
      </c>
      <c r="CV313" s="17">
        <f>FishAbundance!CV313</f>
        <v>0</v>
      </c>
      <c r="CW313" s="17">
        <f>FishAbundance!CW313</f>
        <v>0</v>
      </c>
      <c r="CX313" s="17">
        <f>FishAbundance!CX313</f>
        <v>0</v>
      </c>
      <c r="CY313" s="17">
        <f>FishAbundance!CY313</f>
        <v>0</v>
      </c>
      <c r="CZ313" s="17">
        <f>FishAbundance!CZ313</f>
        <v>0</v>
      </c>
      <c r="DA313" s="17">
        <f>FishAbundance!DA313</f>
        <v>3</v>
      </c>
      <c r="DB313" s="17">
        <f>FishAbundance!DB313</f>
        <v>0</v>
      </c>
      <c r="DC313" s="17">
        <f>FishAbundance!DC313</f>
        <v>2</v>
      </c>
      <c r="DD313" s="17">
        <f>FishAbundance!DD313</f>
        <v>0</v>
      </c>
      <c r="DE313" s="17">
        <f>FishAbundance!DE313</f>
        <v>0</v>
      </c>
      <c r="DF313" s="17">
        <f>FishAbundance!DF313</f>
        <v>1</v>
      </c>
      <c r="DG313" s="17">
        <f>FishAbundance!DG313</f>
        <v>0</v>
      </c>
      <c r="DH313" s="17">
        <f>FishAbundance!DH313</f>
        <v>0</v>
      </c>
      <c r="DI313" s="17">
        <f>FishAbundance!DI313</f>
        <v>0</v>
      </c>
      <c r="DJ313" s="17">
        <f>FishAbundance!DJ313</f>
        <v>0</v>
      </c>
      <c r="DK313" s="17">
        <f>FishAbundance!DK313</f>
        <v>0</v>
      </c>
      <c r="DL313" s="17">
        <f>FishAbundance!DL313</f>
        <v>0</v>
      </c>
      <c r="DM313" s="17">
        <f>FishAbundance!DM313</f>
        <v>0</v>
      </c>
      <c r="DN313" s="17">
        <f>FishAbundance!DN313</f>
        <v>0</v>
      </c>
      <c r="DO313" s="17">
        <f>FishAbundance!DO313</f>
        <v>0</v>
      </c>
      <c r="DP313" s="17">
        <f>FishAbundance!DP313</f>
        <v>0</v>
      </c>
      <c r="DQ313" s="17">
        <f>FishAbundance!DQ313</f>
        <v>0</v>
      </c>
      <c r="DR313" s="17">
        <f>FishAbundance!DR313</f>
        <v>0</v>
      </c>
      <c r="DS313" s="17">
        <f>FishAbundance!DS313</f>
        <v>0</v>
      </c>
      <c r="DT313" s="17">
        <f>FishAbundance!DT313</f>
        <v>0</v>
      </c>
      <c r="DU313" s="17">
        <f>FishAbundance!DU313</f>
        <v>0</v>
      </c>
      <c r="DV313" s="17">
        <f>FishAbundance!DV313</f>
        <v>3</v>
      </c>
      <c r="DW313" s="17">
        <f>FishAbundance!DW313</f>
        <v>0</v>
      </c>
      <c r="DX313" s="17">
        <f>FishAbundance!DX313</f>
        <v>0</v>
      </c>
      <c r="DY313" s="17">
        <f>FishAbundance!DY313</f>
        <v>0</v>
      </c>
      <c r="DZ313" s="17">
        <f>FishAbundance!DZ313</f>
        <v>2</v>
      </c>
      <c r="EA313" s="17">
        <f>FishAbundance!EA313</f>
        <v>3</v>
      </c>
      <c r="EB313" s="17">
        <f>FishAbundance!EB313</f>
        <v>2</v>
      </c>
      <c r="EC313" s="17">
        <f>FishAbundance!EC313</f>
        <v>3</v>
      </c>
      <c r="ED313" s="17">
        <f>FishAbundance!ED313</f>
        <v>0</v>
      </c>
      <c r="EE313" s="17">
        <f>FishAbundance!EE313</f>
        <v>0</v>
      </c>
      <c r="EF313" s="17">
        <f>FishAbundance!EF313</f>
        <v>0</v>
      </c>
      <c r="EG313" s="17">
        <f>FishAbundance!EG313</f>
        <v>0</v>
      </c>
      <c r="EH313" s="17">
        <f>FishAbundance!EH313</f>
        <v>0</v>
      </c>
      <c r="EI313" s="17">
        <f>FishAbundance!EI313</f>
        <v>0</v>
      </c>
      <c r="EJ313" s="17">
        <f>FishAbundance!EJ313</f>
        <v>0</v>
      </c>
      <c r="EK313" s="17">
        <f>FishAbundance!EK313</f>
        <v>2</v>
      </c>
      <c r="EL313" s="17">
        <f>FishAbundance!EL313</f>
        <v>0</v>
      </c>
      <c r="EM313" s="17">
        <f>FishAbundance!EM313</f>
        <v>2</v>
      </c>
      <c r="EN313" s="17">
        <f>FishAbundance!EN313</f>
        <v>1</v>
      </c>
      <c r="EO313" s="17">
        <f>FishAbundance!EO313</f>
        <v>0</v>
      </c>
      <c r="EP313" s="17">
        <f>FishAbundance!EP313</f>
        <v>0</v>
      </c>
      <c r="EQ313" s="17">
        <f>FishAbundance!EQ313</f>
        <v>0</v>
      </c>
      <c r="ER313" s="17">
        <f>FishAbundance!ER313</f>
        <v>0</v>
      </c>
      <c r="ES313" s="17">
        <f>FishAbundance!ES313</f>
        <v>0</v>
      </c>
      <c r="ET313" s="17">
        <f>FishAbundance!ET313</f>
        <v>0</v>
      </c>
      <c r="EU313" s="17">
        <f>FishAbundance!EU313</f>
        <v>0</v>
      </c>
      <c r="EV313" s="17">
        <f>FishAbundance!EV313</f>
        <v>0</v>
      </c>
      <c r="EW313" s="17">
        <f>FishAbundance!EW313</f>
        <v>0</v>
      </c>
      <c r="EX313" s="17">
        <f>FishAbundance!EX313</f>
        <v>2</v>
      </c>
      <c r="EY313" s="17">
        <f>FishAbundance!EY313</f>
        <v>0</v>
      </c>
      <c r="EZ313" s="17">
        <f>FishAbundance!EZ313</f>
        <v>0</v>
      </c>
      <c r="FA313" s="17">
        <f>FishAbundance!FA313</f>
        <v>0</v>
      </c>
      <c r="FB313" s="17">
        <f>FishAbundance!FB313</f>
        <v>0</v>
      </c>
      <c r="FC313" s="17">
        <f>FishAbundance!FC313</f>
        <v>0</v>
      </c>
      <c r="FE313" s="17">
        <f>VLOOKUP($A313, SiteInfo!$A$2:$R$480, MATCH(FishAbundancePRIMER!FE$1, SiteInfo!$A$1:$R$1,0), 0)</f>
        <v>2</v>
      </c>
      <c r="FF313" s="17">
        <f>VLOOKUP($A313, SiteInfo!$A$2:$R$480, MATCH(FishAbundancePRIMER!FF$1, SiteInfo!$A$1:$R$1,0), 0)</f>
        <v>11</v>
      </c>
      <c r="FG313" s="17">
        <f>VLOOKUP($A313, SiteInfo!$A$2:$R$480, MATCH(FishAbundancePRIMER!FG$1, SiteInfo!$A$1:$R$1,0), 0)</f>
        <v>1989</v>
      </c>
      <c r="FH313" s="17" t="str">
        <f>VLOOKUP($A313, SiteInfo!$A$2:$R$480, MATCH(FishAbundancePRIMER!FH$1, SiteInfo!$A$1:$R$1,0), 0)</f>
        <v>CD</v>
      </c>
      <c r="FI313" s="17">
        <f>VLOOKUP($A313, SiteInfo!$A$2:$R$480, MATCH(FishAbundancePRIMER!FI$1, SiteInfo!$A$1:$R$1,0), 0)</f>
        <v>2</v>
      </c>
      <c r="FJ313" s="17" t="str">
        <f>VLOOKUP($A313, SiteInfo!$A$2:$R$480, MATCH(FishAbundancePRIMER!FJ$1, SiteInfo!$A$1:$R$1,0), 0)</f>
        <v>Long Island</v>
      </c>
      <c r="FK313" s="17" t="str">
        <f>VLOOKUP($A313, SiteInfo!$A$2:$R$480, MATCH(FishAbundancePRIMER!FK$1, SiteInfo!$A$1:$R$1,0), 0)</f>
        <v>Queen Charlotte Sound</v>
      </c>
      <c r="FL313" s="17" t="str">
        <f>VLOOKUP($A313, SiteInfo!$A$2:$R$480, MATCH(FishAbundancePRIMER!FL$1, SiteInfo!$A$1:$R$1,0), 0)</f>
        <v>OMS</v>
      </c>
      <c r="FM313" s="17" t="str">
        <f>VLOOKUP($A313, SiteInfo!$A$2:$R$480, MATCH(FishAbundancePRIMER!FM$1, SiteInfo!$A$1:$R$1,0), 0)</f>
        <v>Outer Marlborough Sounds</v>
      </c>
      <c r="FN313" s="17" t="str">
        <f>VLOOKUP($A313, SiteInfo!$A$2:$R$480, MATCH(FishAbundancePRIMER!FN$1, SiteInfo!$A$1:$R$1,0), 0)</f>
        <v>Qc</v>
      </c>
      <c r="FO313" s="17" t="str">
        <f>VLOOKUP($A313, SiteInfo!$A$2:$R$480, MATCH(FishAbundancePRIMER!FO$1, SiteInfo!$A$1:$R$1,0), 0)</f>
        <v>NESI</v>
      </c>
    </row>
    <row r="314" spans="1:171" x14ac:dyDescent="0.25">
      <c r="A314" s="11" t="str">
        <f>FishAbundance!A314</f>
        <v>Qc20</v>
      </c>
      <c r="B314" s="17">
        <f>FishAbundance!B314</f>
        <v>0</v>
      </c>
      <c r="C314" s="17">
        <f>FishAbundance!C314</f>
        <v>0</v>
      </c>
      <c r="D314" s="17">
        <f>FishAbundance!D314</f>
        <v>0</v>
      </c>
      <c r="E314" s="17">
        <f>FishAbundance!E314</f>
        <v>0</v>
      </c>
      <c r="F314" s="17">
        <f>FishAbundance!F314</f>
        <v>0</v>
      </c>
      <c r="G314" s="17">
        <f>FishAbundance!G314</f>
        <v>0</v>
      </c>
      <c r="H314" s="17">
        <f>FishAbundance!H314</f>
        <v>0</v>
      </c>
      <c r="I314" s="17">
        <f>FishAbundance!I314</f>
        <v>0</v>
      </c>
      <c r="J314" s="17">
        <f>FishAbundance!J314</f>
        <v>0</v>
      </c>
      <c r="K314" s="17">
        <f>FishAbundance!K314</f>
        <v>0</v>
      </c>
      <c r="L314" s="17">
        <f>FishAbundance!L314</f>
        <v>0</v>
      </c>
      <c r="M314" s="17">
        <f>FishAbundance!M314</f>
        <v>0</v>
      </c>
      <c r="N314" s="17">
        <f>FishAbundance!N314</f>
        <v>0</v>
      </c>
      <c r="O314" s="17">
        <f>FishAbundance!O314</f>
        <v>0</v>
      </c>
      <c r="P314" s="17">
        <f>FishAbundance!P314</f>
        <v>0</v>
      </c>
      <c r="Q314" s="17">
        <f>FishAbundance!Q314</f>
        <v>0</v>
      </c>
      <c r="R314" s="17">
        <f>FishAbundance!R314</f>
        <v>0</v>
      </c>
      <c r="S314" s="17">
        <f>FishAbundance!S314</f>
        <v>0</v>
      </c>
      <c r="T314" s="17">
        <f>FishAbundance!T314</f>
        <v>0</v>
      </c>
      <c r="U314" s="17">
        <f>FishAbundance!U314</f>
        <v>0</v>
      </c>
      <c r="V314" s="17">
        <f>FishAbundance!V314</f>
        <v>0</v>
      </c>
      <c r="W314" s="17">
        <f>FishAbundance!W314</f>
        <v>0</v>
      </c>
      <c r="X314" s="17">
        <f>FishAbundance!X314</f>
        <v>0</v>
      </c>
      <c r="Y314" s="17">
        <f>FishAbundance!Y314</f>
        <v>0</v>
      </c>
      <c r="Z314" s="17">
        <f>FishAbundance!Z314</f>
        <v>0</v>
      </c>
      <c r="AA314" s="17">
        <f>FishAbundance!AA314</f>
        <v>0</v>
      </c>
      <c r="AB314" s="17">
        <f>FishAbundance!AB314</f>
        <v>0</v>
      </c>
      <c r="AC314" s="17">
        <f>FishAbundance!AC314</f>
        <v>0</v>
      </c>
      <c r="AD314" s="17">
        <f>FishAbundance!AD314</f>
        <v>0</v>
      </c>
      <c r="AE314" s="17">
        <f>FishAbundance!AE314</f>
        <v>0</v>
      </c>
      <c r="AF314" s="17">
        <f>FishAbundance!AF314</f>
        <v>0</v>
      </c>
      <c r="AG314" s="17">
        <f>FishAbundance!AG314</f>
        <v>0</v>
      </c>
      <c r="AH314" s="17">
        <f>FishAbundance!AH314</f>
        <v>0</v>
      </c>
      <c r="AI314" s="17">
        <f>FishAbundance!AI314</f>
        <v>0</v>
      </c>
      <c r="AJ314" s="17">
        <f>FishAbundance!AJ314</f>
        <v>0</v>
      </c>
      <c r="AK314" s="17">
        <f>FishAbundance!AK314</f>
        <v>0</v>
      </c>
      <c r="AL314" s="17">
        <f>FishAbundance!AL314</f>
        <v>0</v>
      </c>
      <c r="AM314" s="17">
        <f>FishAbundance!AM314</f>
        <v>0</v>
      </c>
      <c r="AN314" s="17">
        <f>FishAbundance!AN314</f>
        <v>0</v>
      </c>
      <c r="AO314" s="17">
        <f>FishAbundance!AO314</f>
        <v>0</v>
      </c>
      <c r="AP314" s="17">
        <f>FishAbundance!AP314</f>
        <v>0</v>
      </c>
      <c r="AQ314" s="17">
        <f>FishAbundance!AQ314</f>
        <v>0</v>
      </c>
      <c r="AR314" s="17">
        <f>FishAbundance!AR314</f>
        <v>0</v>
      </c>
      <c r="AS314" s="17">
        <f>FishAbundance!AS314</f>
        <v>2</v>
      </c>
      <c r="AT314" s="17">
        <f>FishAbundance!AT314</f>
        <v>0</v>
      </c>
      <c r="AU314" s="17">
        <f>FishAbundance!AU314</f>
        <v>0</v>
      </c>
      <c r="AV314" s="17">
        <f>FishAbundance!AV314</f>
        <v>0</v>
      </c>
      <c r="AW314" s="17">
        <f>FishAbundance!AW314</f>
        <v>0</v>
      </c>
      <c r="AX314" s="17">
        <f>FishAbundance!AX314</f>
        <v>0</v>
      </c>
      <c r="AY314" s="17">
        <f>FishAbundance!AY314</f>
        <v>0</v>
      </c>
      <c r="AZ314" s="17">
        <f>FishAbundance!AZ314</f>
        <v>0</v>
      </c>
      <c r="BA314" s="17">
        <f>FishAbundance!BA314</f>
        <v>0</v>
      </c>
      <c r="BB314" s="17">
        <f>FishAbundance!BB314</f>
        <v>0</v>
      </c>
      <c r="BC314" s="17">
        <f>FishAbundance!BC314</f>
        <v>0</v>
      </c>
      <c r="BD314" s="17">
        <f>FishAbundance!BD314</f>
        <v>0</v>
      </c>
      <c r="BE314" s="17">
        <f>FishAbundance!BE314</f>
        <v>0</v>
      </c>
      <c r="BF314" s="17">
        <f>FishAbundance!BF314</f>
        <v>0</v>
      </c>
      <c r="BG314" s="17">
        <f>FishAbundance!BG314</f>
        <v>0</v>
      </c>
      <c r="BH314" s="17">
        <f>FishAbundance!BH314</f>
        <v>0</v>
      </c>
      <c r="BI314" s="17">
        <f>FishAbundance!BI314</f>
        <v>0</v>
      </c>
      <c r="BJ314" s="17">
        <f>FishAbundance!BJ314</f>
        <v>0</v>
      </c>
      <c r="BK314" s="17">
        <f>FishAbundance!BK314</f>
        <v>0</v>
      </c>
      <c r="BL314" s="17">
        <f>FishAbundance!BL314</f>
        <v>0</v>
      </c>
      <c r="BM314" s="17">
        <f>FishAbundance!BM314</f>
        <v>0</v>
      </c>
      <c r="BN314" s="17">
        <f>FishAbundance!BN314</f>
        <v>0</v>
      </c>
      <c r="BO314" s="17">
        <f>FishAbundance!BO314</f>
        <v>0</v>
      </c>
      <c r="BP314" s="17">
        <f>FishAbundance!BP314</f>
        <v>0</v>
      </c>
      <c r="BQ314" s="17">
        <f>FishAbundance!BQ314</f>
        <v>0</v>
      </c>
      <c r="BR314" s="17">
        <f>FishAbundance!BR314</f>
        <v>0</v>
      </c>
      <c r="BS314" s="17">
        <f>FishAbundance!BS314</f>
        <v>0</v>
      </c>
      <c r="BT314" s="17">
        <f>FishAbundance!BT314</f>
        <v>0</v>
      </c>
      <c r="BU314" s="17">
        <f>FishAbundance!BU314</f>
        <v>0</v>
      </c>
      <c r="BV314" s="17">
        <f>FishAbundance!BV314</f>
        <v>0</v>
      </c>
      <c r="BW314" s="17">
        <f>FishAbundance!BW314</f>
        <v>0</v>
      </c>
      <c r="BX314" s="17">
        <f>FishAbundance!BX314</f>
        <v>0</v>
      </c>
      <c r="BY314" s="17">
        <f>FishAbundance!BY314</f>
        <v>0</v>
      </c>
      <c r="BZ314" s="17">
        <f>FishAbundance!BZ314</f>
        <v>0</v>
      </c>
      <c r="CA314" s="17">
        <f>FishAbundance!CA314</f>
        <v>0</v>
      </c>
      <c r="CB314" s="17">
        <f>FishAbundance!CB314</f>
        <v>0</v>
      </c>
      <c r="CC314" s="17">
        <f>FishAbundance!CC314</f>
        <v>0</v>
      </c>
      <c r="CD314" s="17">
        <f>FishAbundance!CD314</f>
        <v>0</v>
      </c>
      <c r="CE314" s="17">
        <f>FishAbundance!CE314</f>
        <v>0</v>
      </c>
      <c r="CF314" s="17">
        <f>FishAbundance!CF314</f>
        <v>0</v>
      </c>
      <c r="CG314" s="17">
        <f>FishAbundance!CG314</f>
        <v>0</v>
      </c>
      <c r="CH314" s="17">
        <f>FishAbundance!CH314</f>
        <v>0</v>
      </c>
      <c r="CI314" s="17">
        <f>FishAbundance!CI314</f>
        <v>0</v>
      </c>
      <c r="CJ314" s="17">
        <f>FishAbundance!CJ314</f>
        <v>0</v>
      </c>
      <c r="CK314" s="17">
        <f>FishAbundance!CK314</f>
        <v>0</v>
      </c>
      <c r="CL314" s="17">
        <f>FishAbundance!CL314</f>
        <v>0</v>
      </c>
      <c r="CM314" s="17">
        <f>FishAbundance!CM314</f>
        <v>0</v>
      </c>
      <c r="CN314" s="17">
        <f>FishAbundance!CN314</f>
        <v>0</v>
      </c>
      <c r="CO314" s="17">
        <f>FishAbundance!CO314</f>
        <v>0</v>
      </c>
      <c r="CP314" s="17">
        <f>FishAbundance!CP314</f>
        <v>0</v>
      </c>
      <c r="CQ314" s="17">
        <f>FishAbundance!CQ314</f>
        <v>0</v>
      </c>
      <c r="CR314" s="17">
        <f>FishAbundance!CR314</f>
        <v>0</v>
      </c>
      <c r="CS314" s="17">
        <f>FishAbundance!CS314</f>
        <v>0</v>
      </c>
      <c r="CT314" s="17">
        <f>FishAbundance!CT314</f>
        <v>0</v>
      </c>
      <c r="CU314" s="17">
        <f>FishAbundance!CU314</f>
        <v>2</v>
      </c>
      <c r="CV314" s="17">
        <f>FishAbundance!CV314</f>
        <v>2</v>
      </c>
      <c r="CW314" s="17">
        <f>FishAbundance!CW314</f>
        <v>0</v>
      </c>
      <c r="CX314" s="17">
        <f>FishAbundance!CX314</f>
        <v>0</v>
      </c>
      <c r="CY314" s="17">
        <f>FishAbundance!CY314</f>
        <v>0</v>
      </c>
      <c r="CZ314" s="17">
        <f>FishAbundance!CZ314</f>
        <v>0</v>
      </c>
      <c r="DA314" s="17">
        <f>FishAbundance!DA314</f>
        <v>3</v>
      </c>
      <c r="DB314" s="17">
        <f>FishAbundance!DB314</f>
        <v>0</v>
      </c>
      <c r="DC314" s="17">
        <f>FishAbundance!DC314</f>
        <v>2</v>
      </c>
      <c r="DD314" s="17">
        <f>FishAbundance!DD314</f>
        <v>0</v>
      </c>
      <c r="DE314" s="17">
        <f>FishAbundance!DE314</f>
        <v>0</v>
      </c>
      <c r="DF314" s="17">
        <f>FishAbundance!DF314</f>
        <v>1</v>
      </c>
      <c r="DG314" s="17">
        <f>FishAbundance!DG314</f>
        <v>0</v>
      </c>
      <c r="DH314" s="17">
        <f>FishAbundance!DH314</f>
        <v>0</v>
      </c>
      <c r="DI314" s="17">
        <f>FishAbundance!DI314</f>
        <v>0</v>
      </c>
      <c r="DJ314" s="17">
        <f>FishAbundance!DJ314</f>
        <v>0</v>
      </c>
      <c r="DK314" s="17">
        <f>FishAbundance!DK314</f>
        <v>0</v>
      </c>
      <c r="DL314" s="17">
        <f>FishAbundance!DL314</f>
        <v>0</v>
      </c>
      <c r="DM314" s="17">
        <f>FishAbundance!DM314</f>
        <v>0</v>
      </c>
      <c r="DN314" s="17">
        <f>FishAbundance!DN314</f>
        <v>0</v>
      </c>
      <c r="DO314" s="17">
        <f>FishAbundance!DO314</f>
        <v>0</v>
      </c>
      <c r="DP314" s="17">
        <f>FishAbundance!DP314</f>
        <v>0</v>
      </c>
      <c r="DQ314" s="17">
        <f>FishAbundance!DQ314</f>
        <v>0</v>
      </c>
      <c r="DR314" s="17">
        <f>FishAbundance!DR314</f>
        <v>0</v>
      </c>
      <c r="DS314" s="17">
        <f>FishAbundance!DS314</f>
        <v>0</v>
      </c>
      <c r="DT314" s="17">
        <f>FishAbundance!DT314</f>
        <v>0</v>
      </c>
      <c r="DU314" s="17">
        <f>FishAbundance!DU314</f>
        <v>0</v>
      </c>
      <c r="DV314" s="17">
        <f>FishAbundance!DV314</f>
        <v>3</v>
      </c>
      <c r="DW314" s="17">
        <f>FishAbundance!DW314</f>
        <v>0</v>
      </c>
      <c r="DX314" s="17">
        <f>FishAbundance!DX314</f>
        <v>0</v>
      </c>
      <c r="DY314" s="17">
        <f>FishAbundance!DY314</f>
        <v>0</v>
      </c>
      <c r="DZ314" s="17">
        <f>FishAbundance!DZ314</f>
        <v>2</v>
      </c>
      <c r="EA314" s="17">
        <f>FishAbundance!EA314</f>
        <v>3</v>
      </c>
      <c r="EB314" s="17">
        <f>FishAbundance!EB314</f>
        <v>1</v>
      </c>
      <c r="EC314" s="17">
        <f>FishAbundance!EC314</f>
        <v>2</v>
      </c>
      <c r="ED314" s="17">
        <f>FishAbundance!ED314</f>
        <v>0</v>
      </c>
      <c r="EE314" s="17">
        <f>FishAbundance!EE314</f>
        <v>0</v>
      </c>
      <c r="EF314" s="17">
        <f>FishAbundance!EF314</f>
        <v>0</v>
      </c>
      <c r="EG314" s="17">
        <f>FishAbundance!EG314</f>
        <v>0</v>
      </c>
      <c r="EH314" s="17">
        <f>FishAbundance!EH314</f>
        <v>0</v>
      </c>
      <c r="EI314" s="17">
        <f>FishAbundance!EI314</f>
        <v>0</v>
      </c>
      <c r="EJ314" s="17">
        <f>FishAbundance!EJ314</f>
        <v>0</v>
      </c>
      <c r="EK314" s="17">
        <f>FishAbundance!EK314</f>
        <v>1</v>
      </c>
      <c r="EL314" s="17">
        <f>FishAbundance!EL314</f>
        <v>0</v>
      </c>
      <c r="EM314" s="17">
        <f>FishAbundance!EM314</f>
        <v>2</v>
      </c>
      <c r="EN314" s="17">
        <f>FishAbundance!EN314</f>
        <v>0</v>
      </c>
      <c r="EO314" s="17">
        <f>FishAbundance!EO314</f>
        <v>0</v>
      </c>
      <c r="EP314" s="17">
        <f>FishAbundance!EP314</f>
        <v>0</v>
      </c>
      <c r="EQ314" s="17">
        <f>FishAbundance!EQ314</f>
        <v>0</v>
      </c>
      <c r="ER314" s="17">
        <f>FishAbundance!ER314</f>
        <v>0</v>
      </c>
      <c r="ES314" s="17">
        <f>FishAbundance!ES314</f>
        <v>0</v>
      </c>
      <c r="ET314" s="17">
        <f>FishAbundance!ET314</f>
        <v>0</v>
      </c>
      <c r="EU314" s="17">
        <f>FishAbundance!EU314</f>
        <v>1</v>
      </c>
      <c r="EV314" s="17">
        <f>FishAbundance!EV314</f>
        <v>0</v>
      </c>
      <c r="EW314" s="17">
        <f>FishAbundance!EW314</f>
        <v>0</v>
      </c>
      <c r="EX314" s="17">
        <f>FishAbundance!EX314</f>
        <v>2</v>
      </c>
      <c r="EY314" s="17">
        <f>FishAbundance!EY314</f>
        <v>0</v>
      </c>
      <c r="EZ314" s="17">
        <f>FishAbundance!EZ314</f>
        <v>0</v>
      </c>
      <c r="FA314" s="17">
        <f>FishAbundance!FA314</f>
        <v>0</v>
      </c>
      <c r="FB314" s="17">
        <f>FishAbundance!FB314</f>
        <v>0</v>
      </c>
      <c r="FC314" s="17">
        <f>FishAbundance!FC314</f>
        <v>0</v>
      </c>
      <c r="FE314" s="17">
        <f>VLOOKUP($A314, SiteInfo!$A$2:$R$480, MATCH(FishAbundancePRIMER!FE$1, SiteInfo!$A$1:$R$1,0), 0)</f>
        <v>2</v>
      </c>
      <c r="FF314" s="17">
        <f>VLOOKUP($A314, SiteInfo!$A$2:$R$480, MATCH(FishAbundancePRIMER!FF$1, SiteInfo!$A$1:$R$1,0), 0)</f>
        <v>11</v>
      </c>
      <c r="FG314" s="17">
        <f>VLOOKUP($A314, SiteInfo!$A$2:$R$480, MATCH(FishAbundancePRIMER!FG$1, SiteInfo!$A$1:$R$1,0), 0)</f>
        <v>1989</v>
      </c>
      <c r="FH314" s="17" t="str">
        <f>VLOOKUP($A314, SiteInfo!$A$2:$R$480, MATCH(FishAbundancePRIMER!FH$1, SiteInfo!$A$1:$R$1,0), 0)</f>
        <v>CD</v>
      </c>
      <c r="FI314" s="17">
        <f>VLOOKUP($A314, SiteInfo!$A$2:$R$480, MATCH(FishAbundancePRIMER!FI$1, SiteInfo!$A$1:$R$1,0), 0)</f>
        <v>2</v>
      </c>
      <c r="FJ314" s="17" t="str">
        <f>VLOOKUP($A314, SiteInfo!$A$2:$R$480, MATCH(FishAbundancePRIMER!FJ$1, SiteInfo!$A$1:$R$1,0), 0)</f>
        <v>Long Island</v>
      </c>
      <c r="FK314" s="17" t="str">
        <f>VLOOKUP($A314, SiteInfo!$A$2:$R$480, MATCH(FishAbundancePRIMER!FK$1, SiteInfo!$A$1:$R$1,0), 0)</f>
        <v>Queen Charlotte Sound</v>
      </c>
      <c r="FL314" s="17" t="str">
        <f>VLOOKUP($A314, SiteInfo!$A$2:$R$480, MATCH(FishAbundancePRIMER!FL$1, SiteInfo!$A$1:$R$1,0), 0)</f>
        <v>OMS</v>
      </c>
      <c r="FM314" s="17" t="str">
        <f>VLOOKUP($A314, SiteInfo!$A$2:$R$480, MATCH(FishAbundancePRIMER!FM$1, SiteInfo!$A$1:$R$1,0), 0)</f>
        <v>Outer Marlborough Sounds</v>
      </c>
      <c r="FN314" s="17" t="str">
        <f>VLOOKUP($A314, SiteInfo!$A$2:$R$480, MATCH(FishAbundancePRIMER!FN$1, SiteInfo!$A$1:$R$1,0), 0)</f>
        <v>Qc</v>
      </c>
      <c r="FO314" s="17" t="str">
        <f>VLOOKUP($A314, SiteInfo!$A$2:$R$480, MATCH(FishAbundancePRIMER!FO$1, SiteInfo!$A$1:$R$1,0), 0)</f>
        <v>NESI</v>
      </c>
    </row>
    <row r="315" spans="1:171" x14ac:dyDescent="0.25">
      <c r="A315" s="11" t="str">
        <f>FishAbundance!A315</f>
        <v>Qc23</v>
      </c>
      <c r="B315" s="17">
        <f>FishAbundance!B315</f>
        <v>1</v>
      </c>
      <c r="C315" s="17">
        <f>FishAbundance!C315</f>
        <v>0</v>
      </c>
      <c r="D315" s="17">
        <f>FishAbundance!D315</f>
        <v>0</v>
      </c>
      <c r="E315" s="17">
        <f>FishAbundance!E315</f>
        <v>0</v>
      </c>
      <c r="F315" s="17">
        <f>FishAbundance!F315</f>
        <v>0</v>
      </c>
      <c r="G315" s="17">
        <f>FishAbundance!G315</f>
        <v>0</v>
      </c>
      <c r="H315" s="17">
        <f>FishAbundance!H315</f>
        <v>0</v>
      </c>
      <c r="I315" s="17">
        <f>FishAbundance!I315</f>
        <v>0</v>
      </c>
      <c r="J315" s="17">
        <f>FishAbundance!J315</f>
        <v>0</v>
      </c>
      <c r="K315" s="17">
        <f>FishAbundance!K315</f>
        <v>0</v>
      </c>
      <c r="L315" s="17">
        <f>FishAbundance!L315</f>
        <v>0</v>
      </c>
      <c r="M315" s="17">
        <f>FishAbundance!M315</f>
        <v>0</v>
      </c>
      <c r="N315" s="17">
        <f>FishAbundance!N315</f>
        <v>0</v>
      </c>
      <c r="O315" s="17">
        <f>FishAbundance!O315</f>
        <v>0</v>
      </c>
      <c r="P315" s="17">
        <f>FishAbundance!P315</f>
        <v>0</v>
      </c>
      <c r="Q315" s="17">
        <f>FishAbundance!Q315</f>
        <v>1</v>
      </c>
      <c r="R315" s="17">
        <f>FishAbundance!R315</f>
        <v>0</v>
      </c>
      <c r="S315" s="17">
        <f>FishAbundance!S315</f>
        <v>0</v>
      </c>
      <c r="T315" s="17">
        <f>FishAbundance!T315</f>
        <v>0</v>
      </c>
      <c r="U315" s="17">
        <f>FishAbundance!U315</f>
        <v>0</v>
      </c>
      <c r="V315" s="17">
        <f>FishAbundance!V315</f>
        <v>0</v>
      </c>
      <c r="W315" s="17">
        <f>FishAbundance!W315</f>
        <v>0</v>
      </c>
      <c r="X315" s="17">
        <f>FishAbundance!X315</f>
        <v>0</v>
      </c>
      <c r="Y315" s="17">
        <f>FishAbundance!Y315</f>
        <v>0</v>
      </c>
      <c r="Z315" s="17">
        <f>FishAbundance!Z315</f>
        <v>0</v>
      </c>
      <c r="AA315" s="17">
        <f>FishAbundance!AA315</f>
        <v>2</v>
      </c>
      <c r="AB315" s="17">
        <f>FishAbundance!AB315</f>
        <v>0</v>
      </c>
      <c r="AC315" s="17">
        <f>FishAbundance!AC315</f>
        <v>0</v>
      </c>
      <c r="AD315" s="17">
        <f>FishAbundance!AD315</f>
        <v>0</v>
      </c>
      <c r="AE315" s="17">
        <f>FishAbundance!AE315</f>
        <v>0</v>
      </c>
      <c r="AF315" s="17">
        <f>FishAbundance!AF315</f>
        <v>0</v>
      </c>
      <c r="AG315" s="17">
        <f>FishAbundance!AG315</f>
        <v>0</v>
      </c>
      <c r="AH315" s="17">
        <f>FishAbundance!AH315</f>
        <v>0</v>
      </c>
      <c r="AI315" s="17">
        <f>FishAbundance!AI315</f>
        <v>0</v>
      </c>
      <c r="AJ315" s="17">
        <f>FishAbundance!AJ315</f>
        <v>0</v>
      </c>
      <c r="AK315" s="17">
        <f>FishAbundance!AK315</f>
        <v>1</v>
      </c>
      <c r="AL315" s="17">
        <f>FishAbundance!AL315</f>
        <v>0</v>
      </c>
      <c r="AM315" s="17">
        <f>FishAbundance!AM315</f>
        <v>0</v>
      </c>
      <c r="AN315" s="17">
        <f>FishAbundance!AN315</f>
        <v>0</v>
      </c>
      <c r="AO315" s="17">
        <f>FishAbundance!AO315</f>
        <v>0</v>
      </c>
      <c r="AP315" s="17">
        <f>FishAbundance!AP315</f>
        <v>0</v>
      </c>
      <c r="AQ315" s="17">
        <f>FishAbundance!AQ315</f>
        <v>0</v>
      </c>
      <c r="AR315" s="17">
        <f>FishAbundance!AR315</f>
        <v>0</v>
      </c>
      <c r="AS315" s="17">
        <f>FishAbundance!AS315</f>
        <v>3</v>
      </c>
      <c r="AT315" s="17">
        <f>FishAbundance!AT315</f>
        <v>0</v>
      </c>
      <c r="AU315" s="17">
        <f>FishAbundance!AU315</f>
        <v>0</v>
      </c>
      <c r="AV315" s="17">
        <f>FishAbundance!AV315</f>
        <v>2</v>
      </c>
      <c r="AW315" s="17">
        <f>FishAbundance!AW315</f>
        <v>0</v>
      </c>
      <c r="AX315" s="17">
        <f>FishAbundance!AX315</f>
        <v>0</v>
      </c>
      <c r="AY315" s="17">
        <f>FishAbundance!AY315</f>
        <v>0</v>
      </c>
      <c r="AZ315" s="17">
        <f>FishAbundance!AZ315</f>
        <v>0</v>
      </c>
      <c r="BA315" s="17">
        <f>FishAbundance!BA315</f>
        <v>0</v>
      </c>
      <c r="BB315" s="17">
        <f>FishAbundance!BB315</f>
        <v>0</v>
      </c>
      <c r="BC315" s="17">
        <f>FishAbundance!BC315</f>
        <v>0</v>
      </c>
      <c r="BD315" s="17">
        <f>FishAbundance!BD315</f>
        <v>0</v>
      </c>
      <c r="BE315" s="17">
        <f>FishAbundance!BE315</f>
        <v>0</v>
      </c>
      <c r="BF315" s="17">
        <f>FishAbundance!BF315</f>
        <v>0</v>
      </c>
      <c r="BG315" s="17">
        <f>FishAbundance!BG315</f>
        <v>2</v>
      </c>
      <c r="BH315" s="17">
        <f>FishAbundance!BH315</f>
        <v>0</v>
      </c>
      <c r="BI315" s="17">
        <f>FishAbundance!BI315</f>
        <v>0</v>
      </c>
      <c r="BJ315" s="17">
        <f>FishAbundance!BJ315</f>
        <v>0</v>
      </c>
      <c r="BK315" s="17">
        <f>FishAbundance!BK315</f>
        <v>0</v>
      </c>
      <c r="BL315" s="17">
        <f>FishAbundance!BL315</f>
        <v>0</v>
      </c>
      <c r="BM315" s="17">
        <f>FishAbundance!BM315</f>
        <v>0</v>
      </c>
      <c r="BN315" s="17">
        <f>FishAbundance!BN315</f>
        <v>0</v>
      </c>
      <c r="BO315" s="17">
        <f>FishAbundance!BO315</f>
        <v>0</v>
      </c>
      <c r="BP315" s="17">
        <f>FishAbundance!BP315</f>
        <v>0</v>
      </c>
      <c r="BQ315" s="17">
        <f>FishAbundance!BQ315</f>
        <v>0</v>
      </c>
      <c r="BR315" s="17">
        <f>FishAbundance!BR315</f>
        <v>0</v>
      </c>
      <c r="BS315" s="17">
        <f>FishAbundance!BS315</f>
        <v>0</v>
      </c>
      <c r="BT315" s="17">
        <f>FishAbundance!BT315</f>
        <v>0</v>
      </c>
      <c r="BU315" s="17">
        <f>FishAbundance!BU315</f>
        <v>0</v>
      </c>
      <c r="BV315" s="17">
        <f>FishAbundance!BV315</f>
        <v>0</v>
      </c>
      <c r="BW315" s="17">
        <f>FishAbundance!BW315</f>
        <v>0</v>
      </c>
      <c r="BX315" s="17">
        <f>FishAbundance!BX315</f>
        <v>0</v>
      </c>
      <c r="BY315" s="17">
        <f>FishAbundance!BY315</f>
        <v>0</v>
      </c>
      <c r="BZ315" s="17">
        <f>FishAbundance!BZ315</f>
        <v>0</v>
      </c>
      <c r="CA315" s="17">
        <f>FishAbundance!CA315</f>
        <v>0</v>
      </c>
      <c r="CB315" s="17">
        <f>FishAbundance!CB315</f>
        <v>0</v>
      </c>
      <c r="CC315" s="17">
        <f>FishAbundance!CC315</f>
        <v>0</v>
      </c>
      <c r="CD315" s="17">
        <f>FishAbundance!CD315</f>
        <v>0</v>
      </c>
      <c r="CE315" s="17">
        <f>FishAbundance!CE315</f>
        <v>0</v>
      </c>
      <c r="CF315" s="17">
        <f>FishAbundance!CF315</f>
        <v>0</v>
      </c>
      <c r="CG315" s="17">
        <f>FishAbundance!CG315</f>
        <v>0</v>
      </c>
      <c r="CH315" s="17">
        <f>FishAbundance!CH315</f>
        <v>0</v>
      </c>
      <c r="CI315" s="17">
        <f>FishAbundance!CI315</f>
        <v>0</v>
      </c>
      <c r="CJ315" s="17">
        <f>FishAbundance!CJ315</f>
        <v>0</v>
      </c>
      <c r="CK315" s="17">
        <f>FishAbundance!CK315</f>
        <v>0</v>
      </c>
      <c r="CL315" s="17">
        <f>FishAbundance!CL315</f>
        <v>0</v>
      </c>
      <c r="CM315" s="17">
        <f>FishAbundance!CM315</f>
        <v>0</v>
      </c>
      <c r="CN315" s="17">
        <f>FishAbundance!CN315</f>
        <v>1</v>
      </c>
      <c r="CO315" s="17">
        <f>FishAbundance!CO315</f>
        <v>0</v>
      </c>
      <c r="CP315" s="17">
        <f>FishAbundance!CP315</f>
        <v>0</v>
      </c>
      <c r="CQ315" s="17">
        <f>FishAbundance!CQ315</f>
        <v>0</v>
      </c>
      <c r="CR315" s="17">
        <f>FishAbundance!CR315</f>
        <v>0</v>
      </c>
      <c r="CS315" s="17">
        <f>FishAbundance!CS315</f>
        <v>0</v>
      </c>
      <c r="CT315" s="17">
        <f>FishAbundance!CT315</f>
        <v>0</v>
      </c>
      <c r="CU315" s="17">
        <f>FishAbundance!CU315</f>
        <v>2</v>
      </c>
      <c r="CV315" s="17">
        <f>FishAbundance!CV315</f>
        <v>2</v>
      </c>
      <c r="CW315" s="17">
        <f>FishAbundance!CW315</f>
        <v>0</v>
      </c>
      <c r="CX315" s="17">
        <f>FishAbundance!CX315</f>
        <v>0</v>
      </c>
      <c r="CY315" s="17">
        <f>FishAbundance!CY315</f>
        <v>0</v>
      </c>
      <c r="CZ315" s="17">
        <f>FishAbundance!CZ315</f>
        <v>2</v>
      </c>
      <c r="DA315" s="17">
        <f>FishAbundance!DA315</f>
        <v>2</v>
      </c>
      <c r="DB315" s="17">
        <f>FishAbundance!DB315</f>
        <v>0</v>
      </c>
      <c r="DC315" s="17">
        <f>FishAbundance!DC315</f>
        <v>2</v>
      </c>
      <c r="DD315" s="17">
        <f>FishAbundance!DD315</f>
        <v>0</v>
      </c>
      <c r="DE315" s="17">
        <f>FishAbundance!DE315</f>
        <v>0</v>
      </c>
      <c r="DF315" s="17">
        <f>FishAbundance!DF315</f>
        <v>3</v>
      </c>
      <c r="DG315" s="17">
        <f>FishAbundance!DG315</f>
        <v>0</v>
      </c>
      <c r="DH315" s="17">
        <f>FishAbundance!DH315</f>
        <v>0</v>
      </c>
      <c r="DI315" s="17">
        <f>FishAbundance!DI315</f>
        <v>0</v>
      </c>
      <c r="DJ315" s="17">
        <f>FishAbundance!DJ315</f>
        <v>0</v>
      </c>
      <c r="DK315" s="17">
        <f>FishAbundance!DK315</f>
        <v>0</v>
      </c>
      <c r="DL315" s="17">
        <f>FishAbundance!DL315</f>
        <v>0</v>
      </c>
      <c r="DM315" s="17">
        <f>FishAbundance!DM315</f>
        <v>0</v>
      </c>
      <c r="DN315" s="17">
        <f>FishAbundance!DN315</f>
        <v>0</v>
      </c>
      <c r="DO315" s="17">
        <f>FishAbundance!DO315</f>
        <v>0</v>
      </c>
      <c r="DP315" s="17">
        <f>FishAbundance!DP315</f>
        <v>0</v>
      </c>
      <c r="DQ315" s="17">
        <f>FishAbundance!DQ315</f>
        <v>0</v>
      </c>
      <c r="DR315" s="17">
        <f>FishAbundance!DR315</f>
        <v>0</v>
      </c>
      <c r="DS315" s="17">
        <f>FishAbundance!DS315</f>
        <v>2</v>
      </c>
      <c r="DT315" s="17">
        <f>FishAbundance!DT315</f>
        <v>0</v>
      </c>
      <c r="DU315" s="17">
        <f>FishAbundance!DU315</f>
        <v>0</v>
      </c>
      <c r="DV315" s="17">
        <f>FishAbundance!DV315</f>
        <v>2</v>
      </c>
      <c r="DW315" s="17">
        <f>FishAbundance!DW315</f>
        <v>0</v>
      </c>
      <c r="DX315" s="17">
        <f>FishAbundance!DX315</f>
        <v>0</v>
      </c>
      <c r="DY315" s="17">
        <f>FishAbundance!DY315</f>
        <v>0</v>
      </c>
      <c r="DZ315" s="17">
        <f>FishAbundance!DZ315</f>
        <v>2</v>
      </c>
      <c r="EA315" s="17">
        <f>FishAbundance!EA315</f>
        <v>2</v>
      </c>
      <c r="EB315" s="17">
        <f>FishAbundance!EB315</f>
        <v>2</v>
      </c>
      <c r="EC315" s="17">
        <f>FishAbundance!EC315</f>
        <v>2</v>
      </c>
      <c r="ED315" s="17">
        <f>FishAbundance!ED315</f>
        <v>0</v>
      </c>
      <c r="EE315" s="17">
        <f>FishAbundance!EE315</f>
        <v>0</v>
      </c>
      <c r="EF315" s="17">
        <f>FishAbundance!EF315</f>
        <v>0</v>
      </c>
      <c r="EG315" s="17">
        <f>FishAbundance!EG315</f>
        <v>0</v>
      </c>
      <c r="EH315" s="17">
        <f>FishAbundance!EH315</f>
        <v>0</v>
      </c>
      <c r="EI315" s="17">
        <f>FishAbundance!EI315</f>
        <v>0</v>
      </c>
      <c r="EJ315" s="17">
        <f>FishAbundance!EJ315</f>
        <v>0</v>
      </c>
      <c r="EK315" s="17">
        <f>FishAbundance!EK315</f>
        <v>2</v>
      </c>
      <c r="EL315" s="17">
        <f>FishAbundance!EL315</f>
        <v>0</v>
      </c>
      <c r="EM315" s="17">
        <f>FishAbundance!EM315</f>
        <v>2</v>
      </c>
      <c r="EN315" s="17">
        <f>FishAbundance!EN315</f>
        <v>0</v>
      </c>
      <c r="EO315" s="17">
        <f>FishAbundance!EO315</f>
        <v>0</v>
      </c>
      <c r="EP315" s="17">
        <f>FishAbundance!EP315</f>
        <v>0</v>
      </c>
      <c r="EQ315" s="17">
        <f>FishAbundance!EQ315</f>
        <v>0</v>
      </c>
      <c r="ER315" s="17">
        <f>FishAbundance!ER315</f>
        <v>0</v>
      </c>
      <c r="ES315" s="17">
        <f>FishAbundance!ES315</f>
        <v>0</v>
      </c>
      <c r="ET315" s="17">
        <f>FishAbundance!ET315</f>
        <v>0</v>
      </c>
      <c r="EU315" s="17">
        <f>FishAbundance!EU315</f>
        <v>0</v>
      </c>
      <c r="EV315" s="17">
        <f>FishAbundance!EV315</f>
        <v>0</v>
      </c>
      <c r="EW315" s="17">
        <f>FishAbundance!EW315</f>
        <v>0</v>
      </c>
      <c r="EX315" s="17">
        <f>FishAbundance!EX315</f>
        <v>0</v>
      </c>
      <c r="EY315" s="17">
        <f>FishAbundance!EY315</f>
        <v>0</v>
      </c>
      <c r="EZ315" s="17">
        <f>FishAbundance!EZ315</f>
        <v>0</v>
      </c>
      <c r="FA315" s="17">
        <f>FishAbundance!FA315</f>
        <v>0</v>
      </c>
      <c r="FB315" s="17">
        <f>FishAbundance!FB315</f>
        <v>0</v>
      </c>
      <c r="FC315" s="17">
        <f>FishAbundance!FC315</f>
        <v>0</v>
      </c>
      <c r="FE315" s="17">
        <f>VLOOKUP($A315, SiteInfo!$A$2:$R$480, MATCH(FishAbundancePRIMER!FE$1, SiteInfo!$A$1:$R$1,0), 0)</f>
        <v>25</v>
      </c>
      <c r="FF315" s="17">
        <f>VLOOKUP($A315, SiteInfo!$A$2:$R$480, MATCH(FishAbundancePRIMER!FF$1, SiteInfo!$A$1:$R$1,0), 0)</f>
        <v>11</v>
      </c>
      <c r="FG315" s="17">
        <f>VLOOKUP($A315, SiteInfo!$A$2:$R$480, MATCH(FishAbundancePRIMER!FG$1, SiteInfo!$A$1:$R$1,0), 0)</f>
        <v>1989</v>
      </c>
      <c r="FH315" s="17" t="str">
        <f>VLOOKUP($A315, SiteInfo!$A$2:$R$480, MATCH(FishAbundancePRIMER!FH$1, SiteInfo!$A$1:$R$1,0), 0)</f>
        <v>CD</v>
      </c>
      <c r="FI315" s="17">
        <f>VLOOKUP($A315, SiteInfo!$A$2:$R$480, MATCH(FishAbundancePRIMER!FI$1, SiteInfo!$A$1:$R$1,0), 0)</f>
        <v>2</v>
      </c>
      <c r="FJ315" s="17" t="str">
        <f>VLOOKUP($A315, SiteInfo!$A$2:$R$480, MATCH(FishAbundancePRIMER!FJ$1, SiteInfo!$A$1:$R$1,0), 0)</f>
        <v>Kempe Point</v>
      </c>
      <c r="FK315" s="17" t="str">
        <f>VLOOKUP($A315, SiteInfo!$A$2:$R$480, MATCH(FishAbundancePRIMER!FK$1, SiteInfo!$A$1:$R$1,0), 0)</f>
        <v>Queen Charlotte Sound</v>
      </c>
      <c r="FL315" s="17" t="str">
        <f>VLOOKUP($A315, SiteInfo!$A$2:$R$480, MATCH(FishAbundancePRIMER!FL$1, SiteInfo!$A$1:$R$1,0), 0)</f>
        <v>OMS</v>
      </c>
      <c r="FM315" s="17" t="str">
        <f>VLOOKUP($A315, SiteInfo!$A$2:$R$480, MATCH(FishAbundancePRIMER!FM$1, SiteInfo!$A$1:$R$1,0), 0)</f>
        <v>Outer Marlborough Sounds</v>
      </c>
      <c r="FN315" s="17" t="str">
        <f>VLOOKUP($A315, SiteInfo!$A$2:$R$480, MATCH(FishAbundancePRIMER!FN$1, SiteInfo!$A$1:$R$1,0), 0)</f>
        <v>Qc</v>
      </c>
      <c r="FO315" s="17" t="str">
        <f>VLOOKUP($A315, SiteInfo!$A$2:$R$480, MATCH(FishAbundancePRIMER!FO$1, SiteInfo!$A$1:$R$1,0), 0)</f>
        <v>NESI</v>
      </c>
    </row>
    <row r="316" spans="1:171" x14ac:dyDescent="0.25">
      <c r="A316" s="11" t="str">
        <f>FishAbundance!A316</f>
        <v>Qc24</v>
      </c>
      <c r="B316" s="17">
        <f>FishAbundance!B316</f>
        <v>0</v>
      </c>
      <c r="C316" s="17">
        <f>FishAbundance!C316</f>
        <v>0</v>
      </c>
      <c r="D316" s="17">
        <f>FishAbundance!D316</f>
        <v>0</v>
      </c>
      <c r="E316" s="17">
        <f>FishAbundance!E316</f>
        <v>0</v>
      </c>
      <c r="F316" s="17">
        <f>FishAbundance!F316</f>
        <v>0</v>
      </c>
      <c r="G316" s="17">
        <f>FishAbundance!G316</f>
        <v>0</v>
      </c>
      <c r="H316" s="17">
        <f>FishAbundance!H316</f>
        <v>1</v>
      </c>
      <c r="I316" s="17">
        <f>FishAbundance!I316</f>
        <v>0</v>
      </c>
      <c r="J316" s="17">
        <f>FishAbundance!J316</f>
        <v>0</v>
      </c>
      <c r="K316" s="17">
        <f>FishAbundance!K316</f>
        <v>0</v>
      </c>
      <c r="L316" s="17">
        <f>FishAbundance!L316</f>
        <v>0</v>
      </c>
      <c r="M316" s="17">
        <f>FishAbundance!M316</f>
        <v>0</v>
      </c>
      <c r="N316" s="17">
        <f>FishAbundance!N316</f>
        <v>0</v>
      </c>
      <c r="O316" s="17">
        <f>FishAbundance!O316</f>
        <v>0</v>
      </c>
      <c r="P316" s="17">
        <f>FishAbundance!P316</f>
        <v>0</v>
      </c>
      <c r="Q316" s="17">
        <f>FishAbundance!Q316</f>
        <v>1</v>
      </c>
      <c r="R316" s="17">
        <f>FishAbundance!R316</f>
        <v>0</v>
      </c>
      <c r="S316" s="17">
        <f>FishAbundance!S316</f>
        <v>0</v>
      </c>
      <c r="T316" s="17">
        <f>FishAbundance!T316</f>
        <v>0</v>
      </c>
      <c r="U316" s="17">
        <f>FishAbundance!U316</f>
        <v>0</v>
      </c>
      <c r="V316" s="17">
        <f>FishAbundance!V316</f>
        <v>0</v>
      </c>
      <c r="W316" s="17">
        <f>FishAbundance!W316</f>
        <v>0</v>
      </c>
      <c r="X316" s="17">
        <f>FishAbundance!X316</f>
        <v>0</v>
      </c>
      <c r="Y316" s="17">
        <f>FishAbundance!Y316</f>
        <v>0</v>
      </c>
      <c r="Z316" s="17">
        <f>FishAbundance!Z316</f>
        <v>0</v>
      </c>
      <c r="AA316" s="17">
        <f>FishAbundance!AA316</f>
        <v>0</v>
      </c>
      <c r="AB316" s="17">
        <f>FishAbundance!AB316</f>
        <v>0</v>
      </c>
      <c r="AC316" s="17">
        <f>FishAbundance!AC316</f>
        <v>0</v>
      </c>
      <c r="AD316" s="17">
        <f>FishAbundance!AD316</f>
        <v>0</v>
      </c>
      <c r="AE316" s="17">
        <f>FishAbundance!AE316</f>
        <v>0</v>
      </c>
      <c r="AF316" s="17">
        <f>FishAbundance!AF316</f>
        <v>0</v>
      </c>
      <c r="AG316" s="17">
        <f>FishAbundance!AG316</f>
        <v>0</v>
      </c>
      <c r="AH316" s="17">
        <f>FishAbundance!AH316</f>
        <v>0</v>
      </c>
      <c r="AI316" s="17">
        <f>FishAbundance!AI316</f>
        <v>0</v>
      </c>
      <c r="AJ316" s="17">
        <f>FishAbundance!AJ316</f>
        <v>0</v>
      </c>
      <c r="AK316" s="17">
        <f>FishAbundance!AK316</f>
        <v>0</v>
      </c>
      <c r="AL316" s="17">
        <f>FishAbundance!AL316</f>
        <v>0</v>
      </c>
      <c r="AM316" s="17">
        <f>FishAbundance!AM316</f>
        <v>0</v>
      </c>
      <c r="AN316" s="17">
        <f>FishAbundance!AN316</f>
        <v>0</v>
      </c>
      <c r="AO316" s="17">
        <f>FishAbundance!AO316</f>
        <v>0</v>
      </c>
      <c r="AP316" s="17">
        <f>FishAbundance!AP316</f>
        <v>0</v>
      </c>
      <c r="AQ316" s="17">
        <f>FishAbundance!AQ316</f>
        <v>0</v>
      </c>
      <c r="AR316" s="17">
        <f>FishAbundance!AR316</f>
        <v>0</v>
      </c>
      <c r="AS316" s="17">
        <f>FishAbundance!AS316</f>
        <v>0</v>
      </c>
      <c r="AT316" s="17">
        <f>FishAbundance!AT316</f>
        <v>0</v>
      </c>
      <c r="AU316" s="17">
        <f>FishAbundance!AU316</f>
        <v>0</v>
      </c>
      <c r="AV316" s="17">
        <f>FishAbundance!AV316</f>
        <v>0</v>
      </c>
      <c r="AW316" s="17">
        <f>FishAbundance!AW316</f>
        <v>0</v>
      </c>
      <c r="AX316" s="17">
        <f>FishAbundance!AX316</f>
        <v>0</v>
      </c>
      <c r="AY316" s="17">
        <f>FishAbundance!AY316</f>
        <v>0</v>
      </c>
      <c r="AZ316" s="17">
        <f>FishAbundance!AZ316</f>
        <v>0</v>
      </c>
      <c r="BA316" s="17">
        <f>FishAbundance!BA316</f>
        <v>0</v>
      </c>
      <c r="BB316" s="17">
        <f>FishAbundance!BB316</f>
        <v>0</v>
      </c>
      <c r="BC316" s="17">
        <f>FishAbundance!BC316</f>
        <v>0</v>
      </c>
      <c r="BD316" s="17">
        <f>FishAbundance!BD316</f>
        <v>1</v>
      </c>
      <c r="BE316" s="17">
        <f>FishAbundance!BE316</f>
        <v>0</v>
      </c>
      <c r="BF316" s="17">
        <f>FishAbundance!BF316</f>
        <v>0</v>
      </c>
      <c r="BG316" s="17">
        <f>FishAbundance!BG316</f>
        <v>0</v>
      </c>
      <c r="BH316" s="17">
        <f>FishAbundance!BH316</f>
        <v>0</v>
      </c>
      <c r="BI316" s="17">
        <f>FishAbundance!BI316</f>
        <v>0</v>
      </c>
      <c r="BJ316" s="17">
        <f>FishAbundance!BJ316</f>
        <v>0</v>
      </c>
      <c r="BK316" s="17">
        <f>FishAbundance!BK316</f>
        <v>0</v>
      </c>
      <c r="BL316" s="17">
        <f>FishAbundance!BL316</f>
        <v>0</v>
      </c>
      <c r="BM316" s="17">
        <f>FishAbundance!BM316</f>
        <v>0</v>
      </c>
      <c r="BN316" s="17">
        <f>FishAbundance!BN316</f>
        <v>0</v>
      </c>
      <c r="BO316" s="17">
        <f>FishAbundance!BO316</f>
        <v>0</v>
      </c>
      <c r="BP316" s="17">
        <f>FishAbundance!BP316</f>
        <v>0</v>
      </c>
      <c r="BQ316" s="17">
        <f>FishAbundance!BQ316</f>
        <v>0</v>
      </c>
      <c r="BR316" s="17">
        <f>FishAbundance!BR316</f>
        <v>0</v>
      </c>
      <c r="BS316" s="17">
        <f>FishAbundance!BS316</f>
        <v>0</v>
      </c>
      <c r="BT316" s="17">
        <f>FishAbundance!BT316</f>
        <v>0</v>
      </c>
      <c r="BU316" s="17">
        <f>FishAbundance!BU316</f>
        <v>0</v>
      </c>
      <c r="BV316" s="17">
        <f>FishAbundance!BV316</f>
        <v>0</v>
      </c>
      <c r="BW316" s="17">
        <f>FishAbundance!BW316</f>
        <v>0</v>
      </c>
      <c r="BX316" s="17">
        <f>FishAbundance!BX316</f>
        <v>0</v>
      </c>
      <c r="BY316" s="17">
        <f>FishAbundance!BY316</f>
        <v>0</v>
      </c>
      <c r="BZ316" s="17">
        <f>FishAbundance!BZ316</f>
        <v>0</v>
      </c>
      <c r="CA316" s="17">
        <f>FishAbundance!CA316</f>
        <v>0</v>
      </c>
      <c r="CB316" s="17">
        <f>FishAbundance!CB316</f>
        <v>0</v>
      </c>
      <c r="CC316" s="17">
        <f>FishAbundance!CC316</f>
        <v>0</v>
      </c>
      <c r="CD316" s="17">
        <f>FishAbundance!CD316</f>
        <v>0</v>
      </c>
      <c r="CE316" s="17">
        <f>FishAbundance!CE316</f>
        <v>0</v>
      </c>
      <c r="CF316" s="17">
        <f>FishAbundance!CF316</f>
        <v>0</v>
      </c>
      <c r="CG316" s="17">
        <f>FishAbundance!CG316</f>
        <v>0</v>
      </c>
      <c r="CH316" s="17">
        <f>FishAbundance!CH316</f>
        <v>0</v>
      </c>
      <c r="CI316" s="17">
        <f>FishAbundance!CI316</f>
        <v>0</v>
      </c>
      <c r="CJ316" s="17">
        <f>FishAbundance!CJ316</f>
        <v>0</v>
      </c>
      <c r="CK316" s="17">
        <f>FishAbundance!CK316</f>
        <v>0</v>
      </c>
      <c r="CL316" s="17">
        <f>FishAbundance!CL316</f>
        <v>0</v>
      </c>
      <c r="CM316" s="17">
        <f>FishAbundance!CM316</f>
        <v>0</v>
      </c>
      <c r="CN316" s="17">
        <f>FishAbundance!CN316</f>
        <v>0</v>
      </c>
      <c r="CO316" s="17">
        <f>FishAbundance!CO316</f>
        <v>0</v>
      </c>
      <c r="CP316" s="17">
        <f>FishAbundance!CP316</f>
        <v>0</v>
      </c>
      <c r="CQ316" s="17">
        <f>FishAbundance!CQ316</f>
        <v>0</v>
      </c>
      <c r="CR316" s="17">
        <f>FishAbundance!CR316</f>
        <v>0</v>
      </c>
      <c r="CS316" s="17">
        <f>FishAbundance!CS316</f>
        <v>0</v>
      </c>
      <c r="CT316" s="17">
        <f>FishAbundance!CT316</f>
        <v>0</v>
      </c>
      <c r="CU316" s="17">
        <f>FishAbundance!CU316</f>
        <v>0</v>
      </c>
      <c r="CV316" s="17">
        <f>FishAbundance!CV316</f>
        <v>0</v>
      </c>
      <c r="CW316" s="17">
        <f>FishAbundance!CW316</f>
        <v>0</v>
      </c>
      <c r="CX316" s="17">
        <f>FishAbundance!CX316</f>
        <v>0</v>
      </c>
      <c r="CY316" s="17">
        <f>FishAbundance!CY316</f>
        <v>0</v>
      </c>
      <c r="CZ316" s="17">
        <f>FishAbundance!CZ316</f>
        <v>0</v>
      </c>
      <c r="DA316" s="17">
        <f>FishAbundance!DA316</f>
        <v>3</v>
      </c>
      <c r="DB316" s="17">
        <f>FishAbundance!DB316</f>
        <v>0</v>
      </c>
      <c r="DC316" s="17">
        <f>FishAbundance!DC316</f>
        <v>2</v>
      </c>
      <c r="DD316" s="17">
        <f>FishAbundance!DD316</f>
        <v>0</v>
      </c>
      <c r="DE316" s="17">
        <f>FishAbundance!DE316</f>
        <v>0</v>
      </c>
      <c r="DF316" s="17">
        <f>FishAbundance!DF316</f>
        <v>0</v>
      </c>
      <c r="DG316" s="17">
        <f>FishAbundance!DG316</f>
        <v>0</v>
      </c>
      <c r="DH316" s="17">
        <f>FishAbundance!DH316</f>
        <v>0</v>
      </c>
      <c r="DI316" s="17">
        <f>FishAbundance!DI316</f>
        <v>0</v>
      </c>
      <c r="DJ316" s="17">
        <f>FishAbundance!DJ316</f>
        <v>0</v>
      </c>
      <c r="DK316" s="17">
        <f>FishAbundance!DK316</f>
        <v>0</v>
      </c>
      <c r="DL316" s="17">
        <f>FishAbundance!DL316</f>
        <v>0</v>
      </c>
      <c r="DM316" s="17">
        <f>FishAbundance!DM316</f>
        <v>0</v>
      </c>
      <c r="DN316" s="17">
        <f>FishAbundance!DN316</f>
        <v>0</v>
      </c>
      <c r="DO316" s="17">
        <f>FishAbundance!DO316</f>
        <v>0</v>
      </c>
      <c r="DP316" s="17">
        <f>FishAbundance!DP316</f>
        <v>0</v>
      </c>
      <c r="DQ316" s="17">
        <f>FishAbundance!DQ316</f>
        <v>0</v>
      </c>
      <c r="DR316" s="17">
        <f>FishAbundance!DR316</f>
        <v>0</v>
      </c>
      <c r="DS316" s="17">
        <f>FishAbundance!DS316</f>
        <v>0</v>
      </c>
      <c r="DT316" s="17">
        <f>FishAbundance!DT316</f>
        <v>0</v>
      </c>
      <c r="DU316" s="17">
        <f>FishAbundance!DU316</f>
        <v>0</v>
      </c>
      <c r="DV316" s="17">
        <f>FishAbundance!DV316</f>
        <v>2</v>
      </c>
      <c r="DW316" s="17">
        <f>FishAbundance!DW316</f>
        <v>0</v>
      </c>
      <c r="DX316" s="17">
        <f>FishAbundance!DX316</f>
        <v>0</v>
      </c>
      <c r="DY316" s="17">
        <f>FishAbundance!DY316</f>
        <v>0</v>
      </c>
      <c r="DZ316" s="17">
        <f>FishAbundance!DZ316</f>
        <v>3</v>
      </c>
      <c r="EA316" s="17">
        <f>FishAbundance!EA316</f>
        <v>3</v>
      </c>
      <c r="EB316" s="17">
        <f>FishAbundance!EB316</f>
        <v>3</v>
      </c>
      <c r="EC316" s="17">
        <f>FishAbundance!EC316</f>
        <v>3</v>
      </c>
      <c r="ED316" s="17">
        <f>FishAbundance!ED316</f>
        <v>0</v>
      </c>
      <c r="EE316" s="17">
        <f>FishAbundance!EE316</f>
        <v>0</v>
      </c>
      <c r="EF316" s="17">
        <f>FishAbundance!EF316</f>
        <v>0</v>
      </c>
      <c r="EG316" s="17">
        <f>FishAbundance!EG316</f>
        <v>0</v>
      </c>
      <c r="EH316" s="17">
        <f>FishAbundance!EH316</f>
        <v>0</v>
      </c>
      <c r="EI316" s="17">
        <f>FishAbundance!EI316</f>
        <v>0</v>
      </c>
      <c r="EJ316" s="17">
        <f>FishAbundance!EJ316</f>
        <v>0</v>
      </c>
      <c r="EK316" s="17">
        <f>FishAbundance!EK316</f>
        <v>2</v>
      </c>
      <c r="EL316" s="17">
        <f>FishAbundance!EL316</f>
        <v>0</v>
      </c>
      <c r="EM316" s="17">
        <f>FishAbundance!EM316</f>
        <v>0</v>
      </c>
      <c r="EN316" s="17">
        <f>FishAbundance!EN316</f>
        <v>2</v>
      </c>
      <c r="EO316" s="17">
        <f>FishAbundance!EO316</f>
        <v>2</v>
      </c>
      <c r="EP316" s="17">
        <f>FishAbundance!EP316</f>
        <v>0</v>
      </c>
      <c r="EQ316" s="17">
        <f>FishAbundance!EQ316</f>
        <v>0</v>
      </c>
      <c r="ER316" s="17">
        <f>FishAbundance!ER316</f>
        <v>0</v>
      </c>
      <c r="ES316" s="17">
        <f>FishAbundance!ES316</f>
        <v>0</v>
      </c>
      <c r="ET316" s="17">
        <f>FishAbundance!ET316</f>
        <v>0</v>
      </c>
      <c r="EU316" s="17">
        <f>FishAbundance!EU316</f>
        <v>0</v>
      </c>
      <c r="EV316" s="17">
        <f>FishAbundance!EV316</f>
        <v>0</v>
      </c>
      <c r="EW316" s="17">
        <f>FishAbundance!EW316</f>
        <v>0</v>
      </c>
      <c r="EX316" s="17">
        <f>FishAbundance!EX316</f>
        <v>2</v>
      </c>
      <c r="EY316" s="17">
        <f>FishAbundance!EY316</f>
        <v>0</v>
      </c>
      <c r="EZ316" s="17">
        <f>FishAbundance!EZ316</f>
        <v>0</v>
      </c>
      <c r="FA316" s="17">
        <f>FishAbundance!FA316</f>
        <v>0</v>
      </c>
      <c r="FB316" s="17">
        <f>FishAbundance!FB316</f>
        <v>0</v>
      </c>
      <c r="FC316" s="17">
        <f>FishAbundance!FC316</f>
        <v>0</v>
      </c>
      <c r="FE316" s="17">
        <f>VLOOKUP($A316, SiteInfo!$A$2:$R$480, MATCH(FishAbundancePRIMER!FE$1, SiteInfo!$A$1:$R$1,0), 0)</f>
        <v>29</v>
      </c>
      <c r="FF316" s="17">
        <f>VLOOKUP($A316, SiteInfo!$A$2:$R$480, MATCH(FishAbundancePRIMER!FF$1, SiteInfo!$A$1:$R$1,0), 0)</f>
        <v>11</v>
      </c>
      <c r="FG316" s="17">
        <f>VLOOKUP($A316, SiteInfo!$A$2:$R$480, MATCH(FishAbundancePRIMER!FG$1, SiteInfo!$A$1:$R$1,0), 0)</f>
        <v>1989</v>
      </c>
      <c r="FH316" s="17" t="str">
        <f>VLOOKUP($A316, SiteInfo!$A$2:$R$480, MATCH(FishAbundancePRIMER!FH$1, SiteInfo!$A$1:$R$1,0), 0)</f>
        <v>CD</v>
      </c>
      <c r="FI316" s="17">
        <f>VLOOKUP($A316, SiteInfo!$A$2:$R$480, MATCH(FishAbundancePRIMER!FI$1, SiteInfo!$A$1:$R$1,0), 0)</f>
        <v>2</v>
      </c>
      <c r="FJ316" s="17" t="str">
        <f>VLOOKUP($A316, SiteInfo!$A$2:$R$480, MATCH(FishAbundancePRIMER!FJ$1, SiteInfo!$A$1:$R$1,0), 0)</f>
        <v>Blumine Island</v>
      </c>
      <c r="FK316" s="17" t="str">
        <f>VLOOKUP($A316, SiteInfo!$A$2:$R$480, MATCH(FishAbundancePRIMER!FK$1, SiteInfo!$A$1:$R$1,0), 0)</f>
        <v>Queen Charlotte Sound</v>
      </c>
      <c r="FL316" s="17" t="str">
        <f>VLOOKUP($A316, SiteInfo!$A$2:$R$480, MATCH(FishAbundancePRIMER!FL$1, SiteInfo!$A$1:$R$1,0), 0)</f>
        <v>OMS</v>
      </c>
      <c r="FM316" s="17" t="str">
        <f>VLOOKUP($A316, SiteInfo!$A$2:$R$480, MATCH(FishAbundancePRIMER!FM$1, SiteInfo!$A$1:$R$1,0), 0)</f>
        <v>Outer Marlborough Sounds</v>
      </c>
      <c r="FN316" s="17" t="str">
        <f>VLOOKUP($A316, SiteInfo!$A$2:$R$480, MATCH(FishAbundancePRIMER!FN$1, SiteInfo!$A$1:$R$1,0), 0)</f>
        <v>Qc</v>
      </c>
      <c r="FO316" s="17" t="str">
        <f>VLOOKUP($A316, SiteInfo!$A$2:$R$480, MATCH(FishAbundancePRIMER!FO$1, SiteInfo!$A$1:$R$1,0), 0)</f>
        <v>NESI</v>
      </c>
    </row>
    <row r="317" spans="1:171" x14ac:dyDescent="0.25">
      <c r="A317" s="11" t="str">
        <f>FishAbundance!A317</f>
        <v>Qc26</v>
      </c>
      <c r="B317" s="17">
        <f>FishAbundance!B317</f>
        <v>0</v>
      </c>
      <c r="C317" s="17">
        <f>FishAbundance!C317</f>
        <v>0</v>
      </c>
      <c r="D317" s="17">
        <f>FishAbundance!D317</f>
        <v>0</v>
      </c>
      <c r="E317" s="17">
        <f>FishAbundance!E317</f>
        <v>0</v>
      </c>
      <c r="F317" s="17">
        <f>FishAbundance!F317</f>
        <v>0</v>
      </c>
      <c r="G317" s="17">
        <f>FishAbundance!G317</f>
        <v>0</v>
      </c>
      <c r="H317" s="17">
        <f>FishAbundance!H317</f>
        <v>0</v>
      </c>
      <c r="I317" s="17">
        <f>FishAbundance!I317</f>
        <v>0</v>
      </c>
      <c r="J317" s="17">
        <f>FishAbundance!J317</f>
        <v>0</v>
      </c>
      <c r="K317" s="17">
        <f>FishAbundance!K317</f>
        <v>0</v>
      </c>
      <c r="L317" s="17">
        <f>FishAbundance!L317</f>
        <v>0</v>
      </c>
      <c r="M317" s="17">
        <f>FishAbundance!M317</f>
        <v>0</v>
      </c>
      <c r="N317" s="17">
        <f>FishAbundance!N317</f>
        <v>0</v>
      </c>
      <c r="O317" s="17">
        <f>FishAbundance!O317</f>
        <v>0</v>
      </c>
      <c r="P317" s="17">
        <f>FishAbundance!P317</f>
        <v>0</v>
      </c>
      <c r="Q317" s="17">
        <f>FishAbundance!Q317</f>
        <v>1</v>
      </c>
      <c r="R317" s="17">
        <f>FishAbundance!R317</f>
        <v>0</v>
      </c>
      <c r="S317" s="17">
        <f>FishAbundance!S317</f>
        <v>0</v>
      </c>
      <c r="T317" s="17">
        <f>FishAbundance!T317</f>
        <v>0</v>
      </c>
      <c r="U317" s="17">
        <f>FishAbundance!U317</f>
        <v>0</v>
      </c>
      <c r="V317" s="17">
        <f>FishAbundance!V317</f>
        <v>2</v>
      </c>
      <c r="W317" s="17">
        <f>FishAbundance!W317</f>
        <v>0</v>
      </c>
      <c r="X317" s="17">
        <f>FishAbundance!X317</f>
        <v>0</v>
      </c>
      <c r="Y317" s="17">
        <f>FishAbundance!Y317</f>
        <v>0</v>
      </c>
      <c r="Z317" s="17">
        <f>FishAbundance!Z317</f>
        <v>0</v>
      </c>
      <c r="AA317" s="17">
        <f>FishAbundance!AA317</f>
        <v>0</v>
      </c>
      <c r="AB317" s="17">
        <f>FishAbundance!AB317</f>
        <v>0</v>
      </c>
      <c r="AC317" s="17">
        <f>FishAbundance!AC317</f>
        <v>0</v>
      </c>
      <c r="AD317" s="17">
        <f>FishAbundance!AD317</f>
        <v>0</v>
      </c>
      <c r="AE317" s="17">
        <f>FishAbundance!AE317</f>
        <v>0</v>
      </c>
      <c r="AF317" s="17">
        <f>FishAbundance!AF317</f>
        <v>0</v>
      </c>
      <c r="AG317" s="17">
        <f>FishAbundance!AG317</f>
        <v>0</v>
      </c>
      <c r="AH317" s="17">
        <f>FishAbundance!AH317</f>
        <v>0</v>
      </c>
      <c r="AI317" s="17">
        <f>FishAbundance!AI317</f>
        <v>0</v>
      </c>
      <c r="AJ317" s="17">
        <f>FishAbundance!AJ317</f>
        <v>0</v>
      </c>
      <c r="AK317" s="17">
        <f>FishAbundance!AK317</f>
        <v>2</v>
      </c>
      <c r="AL317" s="17">
        <f>FishAbundance!AL317</f>
        <v>0</v>
      </c>
      <c r="AM317" s="17">
        <f>FishAbundance!AM317</f>
        <v>2</v>
      </c>
      <c r="AN317" s="17">
        <f>FishAbundance!AN317</f>
        <v>0</v>
      </c>
      <c r="AO317" s="17">
        <f>FishAbundance!AO317</f>
        <v>0</v>
      </c>
      <c r="AP317" s="17">
        <f>FishAbundance!AP317</f>
        <v>0</v>
      </c>
      <c r="AQ317" s="17">
        <f>FishAbundance!AQ317</f>
        <v>0</v>
      </c>
      <c r="AR317" s="17">
        <f>FishAbundance!AR317</f>
        <v>0</v>
      </c>
      <c r="AS317" s="17">
        <f>FishAbundance!AS317</f>
        <v>2</v>
      </c>
      <c r="AT317" s="17">
        <f>FishAbundance!AT317</f>
        <v>0</v>
      </c>
      <c r="AU317" s="17">
        <f>FishAbundance!AU317</f>
        <v>0</v>
      </c>
      <c r="AV317" s="17">
        <f>FishAbundance!AV317</f>
        <v>2</v>
      </c>
      <c r="AW317" s="17">
        <f>FishAbundance!AW317</f>
        <v>0</v>
      </c>
      <c r="AX317" s="17">
        <f>FishAbundance!AX317</f>
        <v>0</v>
      </c>
      <c r="AY317" s="17">
        <f>FishAbundance!AY317</f>
        <v>0</v>
      </c>
      <c r="AZ317" s="17">
        <f>FishAbundance!AZ317</f>
        <v>0</v>
      </c>
      <c r="BA317" s="17">
        <f>FishAbundance!BA317</f>
        <v>0</v>
      </c>
      <c r="BB317" s="17">
        <f>FishAbundance!BB317</f>
        <v>0</v>
      </c>
      <c r="BC317" s="17">
        <f>FishAbundance!BC317</f>
        <v>0</v>
      </c>
      <c r="BD317" s="17">
        <f>FishAbundance!BD317</f>
        <v>0</v>
      </c>
      <c r="BE317" s="17">
        <f>FishAbundance!BE317</f>
        <v>0</v>
      </c>
      <c r="BF317" s="17">
        <f>FishAbundance!BF317</f>
        <v>0</v>
      </c>
      <c r="BG317" s="17">
        <f>FishAbundance!BG317</f>
        <v>2</v>
      </c>
      <c r="BH317" s="17">
        <f>FishAbundance!BH317</f>
        <v>0</v>
      </c>
      <c r="BI317" s="17">
        <f>FishAbundance!BI317</f>
        <v>0</v>
      </c>
      <c r="BJ317" s="17">
        <f>FishAbundance!BJ317</f>
        <v>0</v>
      </c>
      <c r="BK317" s="17">
        <f>FishAbundance!BK317</f>
        <v>0</v>
      </c>
      <c r="BL317" s="17">
        <f>FishAbundance!BL317</f>
        <v>0</v>
      </c>
      <c r="BM317" s="17">
        <f>FishAbundance!BM317</f>
        <v>0</v>
      </c>
      <c r="BN317" s="17">
        <f>FishAbundance!BN317</f>
        <v>0</v>
      </c>
      <c r="BO317" s="17">
        <f>FishAbundance!BO317</f>
        <v>0</v>
      </c>
      <c r="BP317" s="17">
        <f>FishAbundance!BP317</f>
        <v>0</v>
      </c>
      <c r="BQ317" s="17">
        <f>FishAbundance!BQ317</f>
        <v>0</v>
      </c>
      <c r="BR317" s="17">
        <f>FishAbundance!BR317</f>
        <v>2</v>
      </c>
      <c r="BS317" s="17">
        <f>FishAbundance!BS317</f>
        <v>0</v>
      </c>
      <c r="BT317" s="17">
        <f>FishAbundance!BT317</f>
        <v>0</v>
      </c>
      <c r="BU317" s="17">
        <f>FishAbundance!BU317</f>
        <v>0</v>
      </c>
      <c r="BV317" s="17">
        <f>FishAbundance!BV317</f>
        <v>0</v>
      </c>
      <c r="BW317" s="17">
        <f>FishAbundance!BW317</f>
        <v>0</v>
      </c>
      <c r="BX317" s="17">
        <f>FishAbundance!BX317</f>
        <v>0</v>
      </c>
      <c r="BY317" s="17">
        <f>FishAbundance!BY317</f>
        <v>0</v>
      </c>
      <c r="BZ317" s="17">
        <f>FishAbundance!BZ317</f>
        <v>0</v>
      </c>
      <c r="CA317" s="17">
        <f>FishAbundance!CA317</f>
        <v>0</v>
      </c>
      <c r="CB317" s="17">
        <f>FishAbundance!CB317</f>
        <v>0</v>
      </c>
      <c r="CC317" s="17">
        <f>FishAbundance!CC317</f>
        <v>0</v>
      </c>
      <c r="CD317" s="17">
        <f>FishAbundance!CD317</f>
        <v>0</v>
      </c>
      <c r="CE317" s="17">
        <f>FishAbundance!CE317</f>
        <v>0</v>
      </c>
      <c r="CF317" s="17">
        <f>FishAbundance!CF317</f>
        <v>0</v>
      </c>
      <c r="CG317" s="17">
        <f>FishAbundance!CG317</f>
        <v>0</v>
      </c>
      <c r="CH317" s="17">
        <f>FishAbundance!CH317</f>
        <v>0</v>
      </c>
      <c r="CI317" s="17">
        <f>FishAbundance!CI317</f>
        <v>0</v>
      </c>
      <c r="CJ317" s="17">
        <f>FishAbundance!CJ317</f>
        <v>0</v>
      </c>
      <c r="CK317" s="17">
        <f>FishAbundance!CK317</f>
        <v>0</v>
      </c>
      <c r="CL317" s="17">
        <f>FishAbundance!CL317</f>
        <v>0</v>
      </c>
      <c r="CM317" s="17">
        <f>FishAbundance!CM317</f>
        <v>0</v>
      </c>
      <c r="CN317" s="17">
        <f>FishAbundance!CN317</f>
        <v>2</v>
      </c>
      <c r="CO317" s="17">
        <f>FishAbundance!CO317</f>
        <v>0</v>
      </c>
      <c r="CP317" s="17">
        <f>FishAbundance!CP317</f>
        <v>0</v>
      </c>
      <c r="CQ317" s="17">
        <f>FishAbundance!CQ317</f>
        <v>0</v>
      </c>
      <c r="CR317" s="17">
        <f>FishAbundance!CR317</f>
        <v>0</v>
      </c>
      <c r="CS317" s="17">
        <f>FishAbundance!CS317</f>
        <v>2</v>
      </c>
      <c r="CT317" s="17">
        <f>FishAbundance!CT317</f>
        <v>0</v>
      </c>
      <c r="CU317" s="17">
        <f>FishAbundance!CU317</f>
        <v>2</v>
      </c>
      <c r="CV317" s="17">
        <f>FishAbundance!CV317</f>
        <v>2</v>
      </c>
      <c r="CW317" s="17">
        <f>FishAbundance!CW317</f>
        <v>0</v>
      </c>
      <c r="CX317" s="17">
        <f>FishAbundance!CX317</f>
        <v>0</v>
      </c>
      <c r="CY317" s="17">
        <f>FishAbundance!CY317</f>
        <v>2</v>
      </c>
      <c r="CZ317" s="17">
        <f>FishAbundance!CZ317</f>
        <v>0</v>
      </c>
      <c r="DA317" s="17">
        <f>FishAbundance!DA317</f>
        <v>2</v>
      </c>
      <c r="DB317" s="17">
        <f>FishAbundance!DB317</f>
        <v>3</v>
      </c>
      <c r="DC317" s="17">
        <f>FishAbundance!DC317</f>
        <v>2</v>
      </c>
      <c r="DD317" s="17">
        <f>FishAbundance!DD317</f>
        <v>0</v>
      </c>
      <c r="DE317" s="17">
        <f>FishAbundance!DE317</f>
        <v>0</v>
      </c>
      <c r="DF317" s="17">
        <f>FishAbundance!DF317</f>
        <v>3</v>
      </c>
      <c r="DG317" s="17">
        <f>FishAbundance!DG317</f>
        <v>0</v>
      </c>
      <c r="DH317" s="17">
        <f>FishAbundance!DH317</f>
        <v>0</v>
      </c>
      <c r="DI317" s="17">
        <f>FishAbundance!DI317</f>
        <v>0</v>
      </c>
      <c r="DJ317" s="17">
        <f>FishAbundance!DJ317</f>
        <v>0</v>
      </c>
      <c r="DK317" s="17">
        <f>FishAbundance!DK317</f>
        <v>0</v>
      </c>
      <c r="DL317" s="17">
        <f>FishAbundance!DL317</f>
        <v>0</v>
      </c>
      <c r="DM317" s="17">
        <f>FishAbundance!DM317</f>
        <v>0</v>
      </c>
      <c r="DN317" s="17">
        <f>FishAbundance!DN317</f>
        <v>0</v>
      </c>
      <c r="DO317" s="17">
        <f>FishAbundance!DO317</f>
        <v>0</v>
      </c>
      <c r="DP317" s="17">
        <f>FishAbundance!DP317</f>
        <v>0</v>
      </c>
      <c r="DQ317" s="17">
        <f>FishAbundance!DQ317</f>
        <v>0</v>
      </c>
      <c r="DR317" s="17">
        <f>FishAbundance!DR317</f>
        <v>0</v>
      </c>
      <c r="DS317" s="17">
        <f>FishAbundance!DS317</f>
        <v>2</v>
      </c>
      <c r="DT317" s="17">
        <f>FishAbundance!DT317</f>
        <v>0</v>
      </c>
      <c r="DU317" s="17">
        <f>FishAbundance!DU317</f>
        <v>0</v>
      </c>
      <c r="DV317" s="17">
        <f>FishAbundance!DV317</f>
        <v>2</v>
      </c>
      <c r="DW317" s="17">
        <f>FishAbundance!DW317</f>
        <v>0</v>
      </c>
      <c r="DX317" s="17">
        <f>FishAbundance!DX317</f>
        <v>0</v>
      </c>
      <c r="DY317" s="17">
        <f>FishAbundance!DY317</f>
        <v>0</v>
      </c>
      <c r="DZ317" s="17">
        <f>FishAbundance!DZ317</f>
        <v>2</v>
      </c>
      <c r="EA317" s="17">
        <f>FishAbundance!EA317</f>
        <v>2</v>
      </c>
      <c r="EB317" s="17">
        <f>FishAbundance!EB317</f>
        <v>2</v>
      </c>
      <c r="EC317" s="17">
        <f>FishAbundance!EC317</f>
        <v>2</v>
      </c>
      <c r="ED317" s="17">
        <f>FishAbundance!ED317</f>
        <v>0</v>
      </c>
      <c r="EE317" s="17">
        <f>FishAbundance!EE317</f>
        <v>0</v>
      </c>
      <c r="EF317" s="17">
        <f>FishAbundance!EF317</f>
        <v>0</v>
      </c>
      <c r="EG317" s="17">
        <f>FishAbundance!EG317</f>
        <v>0</v>
      </c>
      <c r="EH317" s="17">
        <f>FishAbundance!EH317</f>
        <v>0</v>
      </c>
      <c r="EI317" s="17">
        <f>FishAbundance!EI317</f>
        <v>0</v>
      </c>
      <c r="EJ317" s="17">
        <f>FishAbundance!EJ317</f>
        <v>0</v>
      </c>
      <c r="EK317" s="17">
        <f>FishAbundance!EK317</f>
        <v>2</v>
      </c>
      <c r="EL317" s="17">
        <f>FishAbundance!EL317</f>
        <v>2</v>
      </c>
      <c r="EM317" s="17">
        <f>FishAbundance!EM317</f>
        <v>2</v>
      </c>
      <c r="EN317" s="17">
        <f>FishAbundance!EN317</f>
        <v>0</v>
      </c>
      <c r="EO317" s="17">
        <f>FishAbundance!EO317</f>
        <v>2</v>
      </c>
      <c r="EP317" s="17">
        <f>FishAbundance!EP317</f>
        <v>0</v>
      </c>
      <c r="EQ317" s="17">
        <f>FishAbundance!EQ317</f>
        <v>0</v>
      </c>
      <c r="ER317" s="17">
        <f>FishAbundance!ER317</f>
        <v>0</v>
      </c>
      <c r="ES317" s="17">
        <f>FishAbundance!ES317</f>
        <v>0</v>
      </c>
      <c r="ET317" s="17">
        <f>FishAbundance!ET317</f>
        <v>0</v>
      </c>
      <c r="EU317" s="17">
        <f>FishAbundance!EU317</f>
        <v>0</v>
      </c>
      <c r="EV317" s="17">
        <f>FishAbundance!EV317</f>
        <v>0</v>
      </c>
      <c r="EW317" s="17">
        <f>FishAbundance!EW317</f>
        <v>0</v>
      </c>
      <c r="EX317" s="17">
        <f>FishAbundance!EX317</f>
        <v>2</v>
      </c>
      <c r="EY317" s="17">
        <f>FishAbundance!EY317</f>
        <v>0</v>
      </c>
      <c r="EZ317" s="17">
        <f>FishAbundance!EZ317</f>
        <v>0</v>
      </c>
      <c r="FA317" s="17">
        <f>FishAbundance!FA317</f>
        <v>0</v>
      </c>
      <c r="FB317" s="17">
        <f>FishAbundance!FB317</f>
        <v>0</v>
      </c>
      <c r="FC317" s="17">
        <f>FishAbundance!FC317</f>
        <v>0</v>
      </c>
      <c r="FE317" s="17">
        <f>VLOOKUP($A317, SiteInfo!$A$2:$R$480, MATCH(FishAbundancePRIMER!FE$1, SiteInfo!$A$1:$R$1,0), 0)</f>
        <v>22</v>
      </c>
      <c r="FF317" s="17">
        <f>VLOOKUP($A317, SiteInfo!$A$2:$R$480, MATCH(FishAbundancePRIMER!FF$1, SiteInfo!$A$1:$R$1,0), 0)</f>
        <v>1</v>
      </c>
      <c r="FG317" s="17">
        <f>VLOOKUP($A317, SiteInfo!$A$2:$R$480, MATCH(FishAbundancePRIMER!FG$1, SiteInfo!$A$1:$R$1,0), 0)</f>
        <v>1990</v>
      </c>
      <c r="FH317" s="17" t="str">
        <f>VLOOKUP($A317, SiteInfo!$A$2:$R$480, MATCH(FishAbundancePRIMER!FH$1, SiteInfo!$A$1:$R$1,0), 0)</f>
        <v>CD</v>
      </c>
      <c r="FI317" s="17">
        <f>VLOOKUP($A317, SiteInfo!$A$2:$R$480, MATCH(FishAbundancePRIMER!FI$1, SiteInfo!$A$1:$R$1,0), 0)</f>
        <v>2</v>
      </c>
      <c r="FJ317" s="17" t="str">
        <f>VLOOKUP($A317, SiteInfo!$A$2:$R$480, MATCH(FishAbundancePRIMER!FJ$1, SiteInfo!$A$1:$R$1,0), 0)</f>
        <v>White Rocks</v>
      </c>
      <c r="FK317" s="17" t="str">
        <f>VLOOKUP($A317, SiteInfo!$A$2:$R$480, MATCH(FishAbundancePRIMER!FK$1, SiteInfo!$A$1:$R$1,0), 0)</f>
        <v>Queen Charlotte Sound</v>
      </c>
      <c r="FL317" s="17" t="str">
        <f>VLOOKUP($A317, SiteInfo!$A$2:$R$480, MATCH(FishAbundancePRIMER!FL$1, SiteInfo!$A$1:$R$1,0), 0)</f>
        <v>OMS</v>
      </c>
      <c r="FM317" s="17" t="str">
        <f>VLOOKUP($A317, SiteInfo!$A$2:$R$480, MATCH(FishAbundancePRIMER!FM$1, SiteInfo!$A$1:$R$1,0), 0)</f>
        <v>Outer Marlborough Sounds</v>
      </c>
      <c r="FN317" s="17" t="str">
        <f>VLOOKUP($A317, SiteInfo!$A$2:$R$480, MATCH(FishAbundancePRIMER!FN$1, SiteInfo!$A$1:$R$1,0), 0)</f>
        <v>Qc</v>
      </c>
      <c r="FO317" s="17" t="str">
        <f>VLOOKUP($A317, SiteInfo!$A$2:$R$480, MATCH(FishAbundancePRIMER!FO$1, SiteInfo!$A$1:$R$1,0), 0)</f>
        <v>NESI</v>
      </c>
    </row>
    <row r="318" spans="1:171" x14ac:dyDescent="0.25">
      <c r="A318" s="11" t="str">
        <f>FishAbundance!A318</f>
        <v>Qc28</v>
      </c>
      <c r="B318" s="17">
        <f>FishAbundance!B318</f>
        <v>0</v>
      </c>
      <c r="C318" s="17">
        <f>FishAbundance!C318</f>
        <v>0</v>
      </c>
      <c r="D318" s="17">
        <f>FishAbundance!D318</f>
        <v>0</v>
      </c>
      <c r="E318" s="17">
        <f>FishAbundance!E318</f>
        <v>0</v>
      </c>
      <c r="F318" s="17">
        <f>FishAbundance!F318</f>
        <v>0</v>
      </c>
      <c r="G318" s="17">
        <f>FishAbundance!G318</f>
        <v>0</v>
      </c>
      <c r="H318" s="17">
        <f>FishAbundance!H318</f>
        <v>0</v>
      </c>
      <c r="I318" s="17">
        <f>FishAbundance!I318</f>
        <v>0</v>
      </c>
      <c r="J318" s="17">
        <f>FishAbundance!J318</f>
        <v>0</v>
      </c>
      <c r="K318" s="17">
        <f>FishAbundance!K318</f>
        <v>0</v>
      </c>
      <c r="L318" s="17">
        <f>FishAbundance!L318</f>
        <v>0</v>
      </c>
      <c r="M318" s="17">
        <f>FishAbundance!M318</f>
        <v>0</v>
      </c>
      <c r="N318" s="17">
        <f>FishAbundance!N318</f>
        <v>0</v>
      </c>
      <c r="O318" s="17">
        <f>FishAbundance!O318</f>
        <v>0</v>
      </c>
      <c r="P318" s="17">
        <f>FishAbundance!P318</f>
        <v>0</v>
      </c>
      <c r="Q318" s="17">
        <f>FishAbundance!Q318</f>
        <v>1</v>
      </c>
      <c r="R318" s="17">
        <f>FishAbundance!R318</f>
        <v>0</v>
      </c>
      <c r="S318" s="17">
        <f>FishAbundance!S318</f>
        <v>0</v>
      </c>
      <c r="T318" s="17">
        <f>FishAbundance!T318</f>
        <v>0</v>
      </c>
      <c r="U318" s="17">
        <f>FishAbundance!U318</f>
        <v>0</v>
      </c>
      <c r="V318" s="17">
        <f>FishAbundance!V318</f>
        <v>2</v>
      </c>
      <c r="W318" s="17">
        <f>FishAbundance!W318</f>
        <v>0</v>
      </c>
      <c r="X318" s="17">
        <f>FishAbundance!X318</f>
        <v>0</v>
      </c>
      <c r="Y318" s="17">
        <f>FishAbundance!Y318</f>
        <v>0</v>
      </c>
      <c r="Z318" s="17">
        <f>FishAbundance!Z318</f>
        <v>0</v>
      </c>
      <c r="AA318" s="17">
        <f>FishAbundance!AA318</f>
        <v>0</v>
      </c>
      <c r="AB318" s="17">
        <f>FishAbundance!AB318</f>
        <v>0</v>
      </c>
      <c r="AC318" s="17">
        <f>FishAbundance!AC318</f>
        <v>0</v>
      </c>
      <c r="AD318" s="17">
        <f>FishAbundance!AD318</f>
        <v>0</v>
      </c>
      <c r="AE318" s="17">
        <f>FishAbundance!AE318</f>
        <v>0</v>
      </c>
      <c r="AF318" s="17">
        <f>FishAbundance!AF318</f>
        <v>0</v>
      </c>
      <c r="AG318" s="17">
        <f>FishAbundance!AG318</f>
        <v>0</v>
      </c>
      <c r="AH318" s="17">
        <f>FishAbundance!AH318</f>
        <v>0</v>
      </c>
      <c r="AI318" s="17">
        <f>FishAbundance!AI318</f>
        <v>0</v>
      </c>
      <c r="AJ318" s="17">
        <f>FishAbundance!AJ318</f>
        <v>0</v>
      </c>
      <c r="AK318" s="17">
        <f>FishAbundance!AK318</f>
        <v>0</v>
      </c>
      <c r="AL318" s="17">
        <f>FishAbundance!AL318</f>
        <v>0</v>
      </c>
      <c r="AM318" s="17">
        <f>FishAbundance!AM318</f>
        <v>0</v>
      </c>
      <c r="AN318" s="17">
        <f>FishAbundance!AN318</f>
        <v>0</v>
      </c>
      <c r="AO318" s="17">
        <f>FishAbundance!AO318</f>
        <v>0</v>
      </c>
      <c r="AP318" s="17">
        <f>FishAbundance!AP318</f>
        <v>0</v>
      </c>
      <c r="AQ318" s="17">
        <f>FishAbundance!AQ318</f>
        <v>0</v>
      </c>
      <c r="AR318" s="17">
        <f>FishAbundance!AR318</f>
        <v>0</v>
      </c>
      <c r="AS318" s="17">
        <f>FishAbundance!AS318</f>
        <v>2</v>
      </c>
      <c r="AT318" s="17">
        <f>FishAbundance!AT318</f>
        <v>0</v>
      </c>
      <c r="AU318" s="17">
        <f>FishAbundance!AU318</f>
        <v>0</v>
      </c>
      <c r="AV318" s="17">
        <f>FishAbundance!AV318</f>
        <v>0</v>
      </c>
      <c r="AW318" s="17">
        <f>FishAbundance!AW318</f>
        <v>0</v>
      </c>
      <c r="AX318" s="17">
        <f>FishAbundance!AX318</f>
        <v>0</v>
      </c>
      <c r="AY318" s="17">
        <f>FishAbundance!AY318</f>
        <v>0</v>
      </c>
      <c r="AZ318" s="17">
        <f>FishAbundance!AZ318</f>
        <v>0</v>
      </c>
      <c r="BA318" s="17">
        <f>FishAbundance!BA318</f>
        <v>0</v>
      </c>
      <c r="BB318" s="17">
        <f>FishAbundance!BB318</f>
        <v>0</v>
      </c>
      <c r="BC318" s="17">
        <f>FishAbundance!BC318</f>
        <v>0</v>
      </c>
      <c r="BD318" s="17">
        <f>FishAbundance!BD318</f>
        <v>0</v>
      </c>
      <c r="BE318" s="17">
        <f>FishAbundance!BE318</f>
        <v>0</v>
      </c>
      <c r="BF318" s="17">
        <f>FishAbundance!BF318</f>
        <v>0</v>
      </c>
      <c r="BG318" s="17">
        <f>FishAbundance!BG318</f>
        <v>0</v>
      </c>
      <c r="BH318" s="17">
        <f>FishAbundance!BH318</f>
        <v>0</v>
      </c>
      <c r="BI318" s="17">
        <f>FishAbundance!BI318</f>
        <v>0</v>
      </c>
      <c r="BJ318" s="17">
        <f>FishAbundance!BJ318</f>
        <v>0</v>
      </c>
      <c r="BK318" s="17">
        <f>FishAbundance!BK318</f>
        <v>0</v>
      </c>
      <c r="BL318" s="17">
        <f>FishAbundance!BL318</f>
        <v>0</v>
      </c>
      <c r="BM318" s="17">
        <f>FishAbundance!BM318</f>
        <v>0</v>
      </c>
      <c r="BN318" s="17">
        <f>FishAbundance!BN318</f>
        <v>0</v>
      </c>
      <c r="BO318" s="17">
        <f>FishAbundance!BO318</f>
        <v>0</v>
      </c>
      <c r="BP318" s="17">
        <f>FishAbundance!BP318</f>
        <v>0</v>
      </c>
      <c r="BQ318" s="17">
        <f>FishAbundance!BQ318</f>
        <v>0</v>
      </c>
      <c r="BR318" s="17">
        <f>FishAbundance!BR318</f>
        <v>0</v>
      </c>
      <c r="BS318" s="17">
        <f>FishAbundance!BS318</f>
        <v>0</v>
      </c>
      <c r="BT318" s="17">
        <f>FishAbundance!BT318</f>
        <v>0</v>
      </c>
      <c r="BU318" s="17">
        <f>FishAbundance!BU318</f>
        <v>0</v>
      </c>
      <c r="BV318" s="17">
        <f>FishAbundance!BV318</f>
        <v>0</v>
      </c>
      <c r="BW318" s="17">
        <f>FishAbundance!BW318</f>
        <v>0</v>
      </c>
      <c r="BX318" s="17">
        <f>FishAbundance!BX318</f>
        <v>0</v>
      </c>
      <c r="BY318" s="17">
        <f>FishAbundance!BY318</f>
        <v>0</v>
      </c>
      <c r="BZ318" s="17">
        <f>FishAbundance!BZ318</f>
        <v>0</v>
      </c>
      <c r="CA318" s="17">
        <f>FishAbundance!CA318</f>
        <v>0</v>
      </c>
      <c r="CB318" s="17">
        <f>FishAbundance!CB318</f>
        <v>0</v>
      </c>
      <c r="CC318" s="17">
        <f>FishAbundance!CC318</f>
        <v>0</v>
      </c>
      <c r="CD318" s="17">
        <f>FishAbundance!CD318</f>
        <v>0</v>
      </c>
      <c r="CE318" s="17">
        <f>FishAbundance!CE318</f>
        <v>0</v>
      </c>
      <c r="CF318" s="17">
        <f>FishAbundance!CF318</f>
        <v>0</v>
      </c>
      <c r="CG318" s="17">
        <f>FishAbundance!CG318</f>
        <v>0</v>
      </c>
      <c r="CH318" s="17">
        <f>FishAbundance!CH318</f>
        <v>0</v>
      </c>
      <c r="CI318" s="17">
        <f>FishAbundance!CI318</f>
        <v>0</v>
      </c>
      <c r="CJ318" s="17">
        <f>FishAbundance!CJ318</f>
        <v>0</v>
      </c>
      <c r="CK318" s="17">
        <f>FishAbundance!CK318</f>
        <v>0</v>
      </c>
      <c r="CL318" s="17">
        <f>FishAbundance!CL318</f>
        <v>0</v>
      </c>
      <c r="CM318" s="17">
        <f>FishAbundance!CM318</f>
        <v>0</v>
      </c>
      <c r="CN318" s="17">
        <f>FishAbundance!CN318</f>
        <v>0</v>
      </c>
      <c r="CO318" s="17">
        <f>FishAbundance!CO318</f>
        <v>0</v>
      </c>
      <c r="CP318" s="17">
        <f>FishAbundance!CP318</f>
        <v>0</v>
      </c>
      <c r="CQ318" s="17">
        <f>FishAbundance!CQ318</f>
        <v>0</v>
      </c>
      <c r="CR318" s="17">
        <f>FishAbundance!CR318</f>
        <v>0</v>
      </c>
      <c r="CS318" s="17">
        <f>FishAbundance!CS318</f>
        <v>0</v>
      </c>
      <c r="CT318" s="17">
        <f>FishAbundance!CT318</f>
        <v>0</v>
      </c>
      <c r="CU318" s="17">
        <f>FishAbundance!CU318</f>
        <v>2</v>
      </c>
      <c r="CV318" s="17">
        <f>FishAbundance!CV318</f>
        <v>2</v>
      </c>
      <c r="CW318" s="17">
        <f>FishAbundance!CW318</f>
        <v>0</v>
      </c>
      <c r="CX318" s="17">
        <f>FishAbundance!CX318</f>
        <v>0</v>
      </c>
      <c r="CY318" s="17">
        <f>FishAbundance!CY318</f>
        <v>0</v>
      </c>
      <c r="CZ318" s="17">
        <f>FishAbundance!CZ318</f>
        <v>0</v>
      </c>
      <c r="DA318" s="17">
        <f>FishAbundance!DA318</f>
        <v>3</v>
      </c>
      <c r="DB318" s="17">
        <f>FishAbundance!DB318</f>
        <v>0</v>
      </c>
      <c r="DC318" s="17">
        <f>FishAbundance!DC318</f>
        <v>2</v>
      </c>
      <c r="DD318" s="17">
        <f>FishAbundance!DD318</f>
        <v>0</v>
      </c>
      <c r="DE318" s="17">
        <f>FishAbundance!DE318</f>
        <v>0</v>
      </c>
      <c r="DF318" s="17">
        <f>FishAbundance!DF318</f>
        <v>2</v>
      </c>
      <c r="DG318" s="17">
        <f>FishAbundance!DG318</f>
        <v>0</v>
      </c>
      <c r="DH318" s="17">
        <f>FishAbundance!DH318</f>
        <v>0</v>
      </c>
      <c r="DI318" s="17">
        <f>FishAbundance!DI318</f>
        <v>0</v>
      </c>
      <c r="DJ318" s="17">
        <f>FishAbundance!DJ318</f>
        <v>0</v>
      </c>
      <c r="DK318" s="17">
        <f>FishAbundance!DK318</f>
        <v>0</v>
      </c>
      <c r="DL318" s="17">
        <f>FishAbundance!DL318</f>
        <v>0</v>
      </c>
      <c r="DM318" s="17">
        <f>FishAbundance!DM318</f>
        <v>0</v>
      </c>
      <c r="DN318" s="17">
        <f>FishAbundance!DN318</f>
        <v>0</v>
      </c>
      <c r="DO318" s="17">
        <f>FishAbundance!DO318</f>
        <v>0</v>
      </c>
      <c r="DP318" s="17">
        <f>FishAbundance!DP318</f>
        <v>0</v>
      </c>
      <c r="DQ318" s="17">
        <f>FishAbundance!DQ318</f>
        <v>0</v>
      </c>
      <c r="DR318" s="17">
        <f>FishAbundance!DR318</f>
        <v>0</v>
      </c>
      <c r="DS318" s="17">
        <f>FishAbundance!DS318</f>
        <v>0</v>
      </c>
      <c r="DT318" s="17">
        <f>FishAbundance!DT318</f>
        <v>0</v>
      </c>
      <c r="DU318" s="17">
        <f>FishAbundance!DU318</f>
        <v>0</v>
      </c>
      <c r="DV318" s="17">
        <f>FishAbundance!DV318</f>
        <v>2</v>
      </c>
      <c r="DW318" s="17">
        <f>FishAbundance!DW318</f>
        <v>0</v>
      </c>
      <c r="DX318" s="17">
        <f>FishAbundance!DX318</f>
        <v>0</v>
      </c>
      <c r="DY318" s="17">
        <f>FishAbundance!DY318</f>
        <v>0</v>
      </c>
      <c r="DZ318" s="17">
        <f>FishAbundance!DZ318</f>
        <v>0</v>
      </c>
      <c r="EA318" s="17">
        <f>FishAbundance!EA318</f>
        <v>2</v>
      </c>
      <c r="EB318" s="17">
        <f>FishAbundance!EB318</f>
        <v>2</v>
      </c>
      <c r="EC318" s="17">
        <f>FishAbundance!EC318</f>
        <v>2</v>
      </c>
      <c r="ED318" s="17">
        <f>FishAbundance!ED318</f>
        <v>0</v>
      </c>
      <c r="EE318" s="17">
        <f>FishAbundance!EE318</f>
        <v>0</v>
      </c>
      <c r="EF318" s="17">
        <f>FishAbundance!EF318</f>
        <v>0</v>
      </c>
      <c r="EG318" s="17">
        <f>FishAbundance!EG318</f>
        <v>0</v>
      </c>
      <c r="EH318" s="17">
        <f>FishAbundance!EH318</f>
        <v>0</v>
      </c>
      <c r="EI318" s="17">
        <f>FishAbundance!EI318</f>
        <v>2</v>
      </c>
      <c r="EJ318" s="17">
        <f>FishAbundance!EJ318</f>
        <v>0</v>
      </c>
      <c r="EK318" s="17">
        <f>FishAbundance!EK318</f>
        <v>2</v>
      </c>
      <c r="EL318" s="17">
        <f>FishAbundance!EL318</f>
        <v>2</v>
      </c>
      <c r="EM318" s="17">
        <f>FishAbundance!EM318</f>
        <v>2</v>
      </c>
      <c r="EN318" s="17">
        <f>FishAbundance!EN318</f>
        <v>2</v>
      </c>
      <c r="EO318" s="17">
        <f>FishAbundance!EO318</f>
        <v>2</v>
      </c>
      <c r="EP318" s="17">
        <f>FishAbundance!EP318</f>
        <v>0</v>
      </c>
      <c r="EQ318" s="17">
        <f>FishAbundance!EQ318</f>
        <v>0</v>
      </c>
      <c r="ER318" s="17">
        <f>FishAbundance!ER318</f>
        <v>0</v>
      </c>
      <c r="ES318" s="17">
        <f>FishAbundance!ES318</f>
        <v>0</v>
      </c>
      <c r="ET318" s="17">
        <f>FishAbundance!ET318</f>
        <v>0</v>
      </c>
      <c r="EU318" s="17">
        <f>FishAbundance!EU318</f>
        <v>0</v>
      </c>
      <c r="EV318" s="17">
        <f>FishAbundance!EV318</f>
        <v>0</v>
      </c>
      <c r="EW318" s="17">
        <f>FishAbundance!EW318</f>
        <v>0</v>
      </c>
      <c r="EX318" s="17">
        <f>FishAbundance!EX318</f>
        <v>2</v>
      </c>
      <c r="EY318" s="17">
        <f>FishAbundance!EY318</f>
        <v>0</v>
      </c>
      <c r="EZ318" s="17">
        <f>FishAbundance!EZ318</f>
        <v>0</v>
      </c>
      <c r="FA318" s="17">
        <f>FishAbundance!FA318</f>
        <v>0</v>
      </c>
      <c r="FB318" s="17">
        <f>FishAbundance!FB318</f>
        <v>0</v>
      </c>
      <c r="FC318" s="17">
        <f>FishAbundance!FC318</f>
        <v>0</v>
      </c>
      <c r="FE318" s="17">
        <f>VLOOKUP($A318, SiteInfo!$A$2:$R$480, MATCH(FishAbundancePRIMER!FE$1, SiteInfo!$A$1:$R$1,0), 0)</f>
        <v>13</v>
      </c>
      <c r="FF318" s="17">
        <f>VLOOKUP($A318, SiteInfo!$A$2:$R$480, MATCH(FishAbundancePRIMER!FF$1, SiteInfo!$A$1:$R$1,0), 0)</f>
        <v>2</v>
      </c>
      <c r="FG318" s="17">
        <f>VLOOKUP($A318, SiteInfo!$A$2:$R$480, MATCH(FishAbundancePRIMER!FG$1, SiteInfo!$A$1:$R$1,0), 0)</f>
        <v>1990</v>
      </c>
      <c r="FH318" s="17" t="str">
        <f>VLOOKUP($A318, SiteInfo!$A$2:$R$480, MATCH(FishAbundancePRIMER!FH$1, SiteInfo!$A$1:$R$1,0), 0)</f>
        <v>CD</v>
      </c>
      <c r="FI318" s="17">
        <f>VLOOKUP($A318, SiteInfo!$A$2:$R$480, MATCH(FishAbundancePRIMER!FI$1, SiteInfo!$A$1:$R$1,0), 0)</f>
        <v>2</v>
      </c>
      <c r="FJ318" s="17" t="str">
        <f>VLOOKUP($A318, SiteInfo!$A$2:$R$480, MATCH(FishAbundancePRIMER!FJ$1, SiteInfo!$A$1:$R$1,0), 0)</f>
        <v>Motungarara Island</v>
      </c>
      <c r="FK318" s="17" t="str">
        <f>VLOOKUP($A318, SiteInfo!$A$2:$R$480, MATCH(FishAbundancePRIMER!FK$1, SiteInfo!$A$1:$R$1,0), 0)</f>
        <v>Queen Charlotte Sound</v>
      </c>
      <c r="FL318" s="17" t="str">
        <f>VLOOKUP($A318, SiteInfo!$A$2:$R$480, MATCH(FishAbundancePRIMER!FL$1, SiteInfo!$A$1:$R$1,0), 0)</f>
        <v>OMS</v>
      </c>
      <c r="FM318" s="17" t="str">
        <f>VLOOKUP($A318, SiteInfo!$A$2:$R$480, MATCH(FishAbundancePRIMER!FM$1, SiteInfo!$A$1:$R$1,0), 0)</f>
        <v>Outer Marlborough Sounds</v>
      </c>
      <c r="FN318" s="17" t="str">
        <f>VLOOKUP($A318, SiteInfo!$A$2:$R$480, MATCH(FishAbundancePRIMER!FN$1, SiteInfo!$A$1:$R$1,0), 0)</f>
        <v>Qc</v>
      </c>
      <c r="FO318" s="17" t="str">
        <f>VLOOKUP($A318, SiteInfo!$A$2:$R$480, MATCH(FishAbundancePRIMER!FO$1, SiteInfo!$A$1:$R$1,0), 0)</f>
        <v>NESI</v>
      </c>
    </row>
    <row r="319" spans="1:171" x14ac:dyDescent="0.25">
      <c r="A319" s="11" t="str">
        <f>FishAbundance!A319</f>
        <v>Qc29</v>
      </c>
      <c r="B319" s="17">
        <f>FishAbundance!B319</f>
        <v>0</v>
      </c>
      <c r="C319" s="17">
        <f>FishAbundance!C319</f>
        <v>0</v>
      </c>
      <c r="D319" s="17">
        <f>FishAbundance!D319</f>
        <v>0</v>
      </c>
      <c r="E319" s="17">
        <f>FishAbundance!E319</f>
        <v>0</v>
      </c>
      <c r="F319" s="17">
        <f>FishAbundance!F319</f>
        <v>0</v>
      </c>
      <c r="G319" s="17">
        <f>FishAbundance!G319</f>
        <v>0</v>
      </c>
      <c r="H319" s="17">
        <f>FishAbundance!H319</f>
        <v>0</v>
      </c>
      <c r="I319" s="17">
        <f>FishAbundance!I319</f>
        <v>0</v>
      </c>
      <c r="J319" s="17">
        <f>FishAbundance!J319</f>
        <v>0</v>
      </c>
      <c r="K319" s="17">
        <f>FishAbundance!K319</f>
        <v>0</v>
      </c>
      <c r="L319" s="17">
        <f>FishAbundance!L319</f>
        <v>0</v>
      </c>
      <c r="M319" s="17">
        <f>FishAbundance!M319</f>
        <v>0</v>
      </c>
      <c r="N319" s="17">
        <f>FishAbundance!N319</f>
        <v>0</v>
      </c>
      <c r="O319" s="17">
        <f>FishAbundance!O319</f>
        <v>0</v>
      </c>
      <c r="P319" s="17">
        <f>FishAbundance!P319</f>
        <v>0</v>
      </c>
      <c r="Q319" s="17">
        <f>FishAbundance!Q319</f>
        <v>1</v>
      </c>
      <c r="R319" s="17">
        <f>FishAbundance!R319</f>
        <v>0</v>
      </c>
      <c r="S319" s="17">
        <f>FishAbundance!S319</f>
        <v>0</v>
      </c>
      <c r="T319" s="17">
        <f>FishAbundance!T319</f>
        <v>0</v>
      </c>
      <c r="U319" s="17">
        <f>FishAbundance!U319</f>
        <v>0</v>
      </c>
      <c r="V319" s="17">
        <f>FishAbundance!V319</f>
        <v>2</v>
      </c>
      <c r="W319" s="17">
        <f>FishAbundance!W319</f>
        <v>0</v>
      </c>
      <c r="X319" s="17">
        <f>FishAbundance!X319</f>
        <v>0</v>
      </c>
      <c r="Y319" s="17">
        <f>FishAbundance!Y319</f>
        <v>0</v>
      </c>
      <c r="Z319" s="17">
        <f>FishAbundance!Z319</f>
        <v>0</v>
      </c>
      <c r="AA319" s="17">
        <f>FishAbundance!AA319</f>
        <v>2</v>
      </c>
      <c r="AB319" s="17">
        <f>FishAbundance!AB319</f>
        <v>0</v>
      </c>
      <c r="AC319" s="17">
        <f>FishAbundance!AC319</f>
        <v>0</v>
      </c>
      <c r="AD319" s="17">
        <f>FishAbundance!AD319</f>
        <v>0</v>
      </c>
      <c r="AE319" s="17">
        <f>FishAbundance!AE319</f>
        <v>0</v>
      </c>
      <c r="AF319" s="17">
        <f>FishAbundance!AF319</f>
        <v>0</v>
      </c>
      <c r="AG319" s="17">
        <f>FishAbundance!AG319</f>
        <v>0</v>
      </c>
      <c r="AH319" s="17">
        <f>FishAbundance!AH319</f>
        <v>0</v>
      </c>
      <c r="AI319" s="17">
        <f>FishAbundance!AI319</f>
        <v>0</v>
      </c>
      <c r="AJ319" s="17">
        <f>FishAbundance!AJ319</f>
        <v>0</v>
      </c>
      <c r="AK319" s="17">
        <f>FishAbundance!AK319</f>
        <v>1</v>
      </c>
      <c r="AL319" s="17">
        <f>FishAbundance!AL319</f>
        <v>0</v>
      </c>
      <c r="AM319" s="17">
        <f>FishAbundance!AM319</f>
        <v>1</v>
      </c>
      <c r="AN319" s="17">
        <f>FishAbundance!AN319</f>
        <v>0</v>
      </c>
      <c r="AO319" s="17">
        <f>FishAbundance!AO319</f>
        <v>0</v>
      </c>
      <c r="AP319" s="17">
        <f>FishAbundance!AP319</f>
        <v>0</v>
      </c>
      <c r="AQ319" s="17">
        <f>FishAbundance!AQ319</f>
        <v>0</v>
      </c>
      <c r="AR319" s="17">
        <f>FishAbundance!AR319</f>
        <v>0</v>
      </c>
      <c r="AS319" s="17">
        <f>FishAbundance!AS319</f>
        <v>3</v>
      </c>
      <c r="AT319" s="17">
        <f>FishAbundance!AT319</f>
        <v>0</v>
      </c>
      <c r="AU319" s="17">
        <f>FishAbundance!AU319</f>
        <v>0</v>
      </c>
      <c r="AV319" s="17">
        <f>FishAbundance!AV319</f>
        <v>0</v>
      </c>
      <c r="AW319" s="17">
        <f>FishAbundance!AW319</f>
        <v>0</v>
      </c>
      <c r="AX319" s="17">
        <f>FishAbundance!AX319</f>
        <v>0</v>
      </c>
      <c r="AY319" s="17">
        <f>FishAbundance!AY319</f>
        <v>0</v>
      </c>
      <c r="AZ319" s="17">
        <f>FishAbundance!AZ319</f>
        <v>0</v>
      </c>
      <c r="BA319" s="17">
        <f>FishAbundance!BA319</f>
        <v>0</v>
      </c>
      <c r="BB319" s="17">
        <f>FishAbundance!BB319</f>
        <v>0</v>
      </c>
      <c r="BC319" s="17">
        <f>FishAbundance!BC319</f>
        <v>0</v>
      </c>
      <c r="BD319" s="17">
        <f>FishAbundance!BD319</f>
        <v>0</v>
      </c>
      <c r="BE319" s="17">
        <f>FishAbundance!BE319</f>
        <v>0</v>
      </c>
      <c r="BF319" s="17">
        <f>FishAbundance!BF319</f>
        <v>0</v>
      </c>
      <c r="BG319" s="17">
        <f>FishAbundance!BG319</f>
        <v>0</v>
      </c>
      <c r="BH319" s="17">
        <f>FishAbundance!BH319</f>
        <v>0</v>
      </c>
      <c r="BI319" s="17">
        <f>FishAbundance!BI319</f>
        <v>0</v>
      </c>
      <c r="BJ319" s="17">
        <f>FishAbundance!BJ319</f>
        <v>0</v>
      </c>
      <c r="BK319" s="17">
        <f>FishAbundance!BK319</f>
        <v>0</v>
      </c>
      <c r="BL319" s="17">
        <f>FishAbundance!BL319</f>
        <v>0</v>
      </c>
      <c r="BM319" s="17">
        <f>FishAbundance!BM319</f>
        <v>0</v>
      </c>
      <c r="BN319" s="17">
        <f>FishAbundance!BN319</f>
        <v>0</v>
      </c>
      <c r="BO319" s="17">
        <f>FishAbundance!BO319</f>
        <v>0</v>
      </c>
      <c r="BP319" s="17">
        <f>FishAbundance!BP319</f>
        <v>0</v>
      </c>
      <c r="BQ319" s="17">
        <f>FishAbundance!BQ319</f>
        <v>0</v>
      </c>
      <c r="BR319" s="17">
        <f>FishAbundance!BR319</f>
        <v>2</v>
      </c>
      <c r="BS319" s="17">
        <f>FishAbundance!BS319</f>
        <v>0</v>
      </c>
      <c r="BT319" s="17">
        <f>FishAbundance!BT319</f>
        <v>0</v>
      </c>
      <c r="BU319" s="17">
        <f>FishAbundance!BU319</f>
        <v>0</v>
      </c>
      <c r="BV319" s="17">
        <f>FishAbundance!BV319</f>
        <v>0</v>
      </c>
      <c r="BW319" s="17">
        <f>FishAbundance!BW319</f>
        <v>0</v>
      </c>
      <c r="BX319" s="17">
        <f>FishAbundance!BX319</f>
        <v>0</v>
      </c>
      <c r="BY319" s="17">
        <f>FishAbundance!BY319</f>
        <v>0</v>
      </c>
      <c r="BZ319" s="17">
        <f>FishAbundance!BZ319</f>
        <v>0</v>
      </c>
      <c r="CA319" s="17">
        <f>FishAbundance!CA319</f>
        <v>0</v>
      </c>
      <c r="CB319" s="17">
        <f>FishAbundance!CB319</f>
        <v>0</v>
      </c>
      <c r="CC319" s="17">
        <f>FishAbundance!CC319</f>
        <v>0</v>
      </c>
      <c r="CD319" s="17">
        <f>FishAbundance!CD319</f>
        <v>0</v>
      </c>
      <c r="CE319" s="17">
        <f>FishAbundance!CE319</f>
        <v>0</v>
      </c>
      <c r="CF319" s="17">
        <f>FishAbundance!CF319</f>
        <v>0</v>
      </c>
      <c r="CG319" s="17">
        <f>FishAbundance!CG319</f>
        <v>0</v>
      </c>
      <c r="CH319" s="17">
        <f>FishAbundance!CH319</f>
        <v>0</v>
      </c>
      <c r="CI319" s="17">
        <f>FishAbundance!CI319</f>
        <v>0</v>
      </c>
      <c r="CJ319" s="17">
        <f>FishAbundance!CJ319</f>
        <v>0</v>
      </c>
      <c r="CK319" s="17">
        <f>FishAbundance!CK319</f>
        <v>0</v>
      </c>
      <c r="CL319" s="17">
        <f>FishAbundance!CL319</f>
        <v>0</v>
      </c>
      <c r="CM319" s="17">
        <f>FishAbundance!CM319</f>
        <v>0</v>
      </c>
      <c r="CN319" s="17">
        <f>FishAbundance!CN319</f>
        <v>1</v>
      </c>
      <c r="CO319" s="17">
        <f>FishAbundance!CO319</f>
        <v>0</v>
      </c>
      <c r="CP319" s="17">
        <f>FishAbundance!CP319</f>
        <v>0</v>
      </c>
      <c r="CQ319" s="17">
        <f>FishAbundance!CQ319</f>
        <v>0</v>
      </c>
      <c r="CR319" s="17">
        <f>FishAbundance!CR319</f>
        <v>0</v>
      </c>
      <c r="CS319" s="17">
        <f>FishAbundance!CS319</f>
        <v>1</v>
      </c>
      <c r="CT319" s="17">
        <f>FishAbundance!CT319</f>
        <v>0</v>
      </c>
      <c r="CU319" s="17">
        <f>FishAbundance!CU319</f>
        <v>3</v>
      </c>
      <c r="CV319" s="17">
        <f>FishAbundance!CV319</f>
        <v>2</v>
      </c>
      <c r="CW319" s="17">
        <f>FishAbundance!CW319</f>
        <v>0</v>
      </c>
      <c r="CX319" s="17">
        <f>FishAbundance!CX319</f>
        <v>0</v>
      </c>
      <c r="CY319" s="17">
        <f>FishAbundance!CY319</f>
        <v>0</v>
      </c>
      <c r="CZ319" s="17">
        <f>FishAbundance!CZ319</f>
        <v>0</v>
      </c>
      <c r="DA319" s="17">
        <f>FishAbundance!DA319</f>
        <v>3</v>
      </c>
      <c r="DB319" s="17">
        <f>FishAbundance!DB319</f>
        <v>1</v>
      </c>
      <c r="DC319" s="17">
        <f>FishAbundance!DC319</f>
        <v>2</v>
      </c>
      <c r="DD319" s="17">
        <f>FishAbundance!DD319</f>
        <v>0</v>
      </c>
      <c r="DE319" s="17">
        <f>FishAbundance!DE319</f>
        <v>0</v>
      </c>
      <c r="DF319" s="17">
        <f>FishAbundance!DF319</f>
        <v>2</v>
      </c>
      <c r="DG319" s="17">
        <f>FishAbundance!DG319</f>
        <v>0</v>
      </c>
      <c r="DH319" s="17">
        <f>FishAbundance!DH319</f>
        <v>0</v>
      </c>
      <c r="DI319" s="17">
        <f>FishAbundance!DI319</f>
        <v>0</v>
      </c>
      <c r="DJ319" s="17">
        <f>FishAbundance!DJ319</f>
        <v>0</v>
      </c>
      <c r="DK319" s="17">
        <f>FishAbundance!DK319</f>
        <v>0</v>
      </c>
      <c r="DL319" s="17">
        <f>FishAbundance!DL319</f>
        <v>0</v>
      </c>
      <c r="DM319" s="17">
        <f>FishAbundance!DM319</f>
        <v>0</v>
      </c>
      <c r="DN319" s="17">
        <f>FishAbundance!DN319</f>
        <v>0</v>
      </c>
      <c r="DO319" s="17">
        <f>FishAbundance!DO319</f>
        <v>0</v>
      </c>
      <c r="DP319" s="17">
        <f>FishAbundance!DP319</f>
        <v>0</v>
      </c>
      <c r="DQ319" s="17">
        <f>FishAbundance!DQ319</f>
        <v>0</v>
      </c>
      <c r="DR319" s="17">
        <f>FishAbundance!DR319</f>
        <v>0</v>
      </c>
      <c r="DS319" s="17">
        <f>FishAbundance!DS319</f>
        <v>2</v>
      </c>
      <c r="DT319" s="17">
        <f>FishAbundance!DT319</f>
        <v>0</v>
      </c>
      <c r="DU319" s="17">
        <f>FishAbundance!DU319</f>
        <v>0</v>
      </c>
      <c r="DV319" s="17">
        <f>FishAbundance!DV319</f>
        <v>2</v>
      </c>
      <c r="DW319" s="17">
        <f>FishAbundance!DW319</f>
        <v>0</v>
      </c>
      <c r="DX319" s="17">
        <f>FishAbundance!DX319</f>
        <v>0</v>
      </c>
      <c r="DY319" s="17">
        <f>FishAbundance!DY319</f>
        <v>0</v>
      </c>
      <c r="DZ319" s="17">
        <f>FishAbundance!DZ319</f>
        <v>2</v>
      </c>
      <c r="EA319" s="17">
        <f>FishAbundance!EA319</f>
        <v>2</v>
      </c>
      <c r="EB319" s="17">
        <f>FishAbundance!EB319</f>
        <v>2</v>
      </c>
      <c r="EC319" s="17">
        <f>FishAbundance!EC319</f>
        <v>2</v>
      </c>
      <c r="ED319" s="17">
        <f>FishAbundance!ED319</f>
        <v>0</v>
      </c>
      <c r="EE319" s="17">
        <f>FishAbundance!EE319</f>
        <v>0</v>
      </c>
      <c r="EF319" s="17">
        <f>FishAbundance!EF319</f>
        <v>0</v>
      </c>
      <c r="EG319" s="17">
        <f>FishAbundance!EG319</f>
        <v>0</v>
      </c>
      <c r="EH319" s="17">
        <f>FishAbundance!EH319</f>
        <v>0</v>
      </c>
      <c r="EI319" s="17">
        <f>FishAbundance!EI319</f>
        <v>0</v>
      </c>
      <c r="EJ319" s="17">
        <f>FishAbundance!EJ319</f>
        <v>0</v>
      </c>
      <c r="EK319" s="17">
        <f>FishAbundance!EK319</f>
        <v>0</v>
      </c>
      <c r="EL319" s="17">
        <f>FishAbundance!EL319</f>
        <v>0</v>
      </c>
      <c r="EM319" s="17">
        <f>FishAbundance!EM319</f>
        <v>2</v>
      </c>
      <c r="EN319" s="17">
        <f>FishAbundance!EN319</f>
        <v>0</v>
      </c>
      <c r="EO319" s="17">
        <f>FishAbundance!EO319</f>
        <v>0</v>
      </c>
      <c r="EP319" s="17">
        <f>FishAbundance!EP319</f>
        <v>0</v>
      </c>
      <c r="EQ319" s="17">
        <f>FishAbundance!EQ319</f>
        <v>0</v>
      </c>
      <c r="ER319" s="17">
        <f>FishAbundance!ER319</f>
        <v>0</v>
      </c>
      <c r="ES319" s="17">
        <f>FishAbundance!ES319</f>
        <v>0</v>
      </c>
      <c r="ET319" s="17">
        <f>FishAbundance!ET319</f>
        <v>0</v>
      </c>
      <c r="EU319" s="17">
        <f>FishAbundance!EU319</f>
        <v>0</v>
      </c>
      <c r="EV319" s="17">
        <f>FishAbundance!EV319</f>
        <v>0</v>
      </c>
      <c r="EW319" s="17">
        <f>FishAbundance!EW319</f>
        <v>0</v>
      </c>
      <c r="EX319" s="17">
        <f>FishAbundance!EX319</f>
        <v>2</v>
      </c>
      <c r="EY319" s="17">
        <f>FishAbundance!EY319</f>
        <v>0</v>
      </c>
      <c r="EZ319" s="17">
        <f>FishAbundance!EZ319</f>
        <v>0</v>
      </c>
      <c r="FA319" s="17">
        <f>FishAbundance!FA319</f>
        <v>0</v>
      </c>
      <c r="FB319" s="17">
        <f>FishAbundance!FB319</f>
        <v>0</v>
      </c>
      <c r="FC319" s="17">
        <f>FishAbundance!FC319</f>
        <v>0</v>
      </c>
      <c r="FE319" s="17">
        <f>VLOOKUP($A319, SiteInfo!$A$2:$R$480, MATCH(FishAbundancePRIMER!FE$1, SiteInfo!$A$1:$R$1,0), 0)</f>
        <v>13</v>
      </c>
      <c r="FF319" s="17">
        <f>VLOOKUP($A319, SiteInfo!$A$2:$R$480, MATCH(FishAbundancePRIMER!FF$1, SiteInfo!$A$1:$R$1,0), 0)</f>
        <v>2</v>
      </c>
      <c r="FG319" s="17">
        <f>VLOOKUP($A319, SiteInfo!$A$2:$R$480, MATCH(FishAbundancePRIMER!FG$1, SiteInfo!$A$1:$R$1,0), 0)</f>
        <v>1990</v>
      </c>
      <c r="FH319" s="17" t="str">
        <f>VLOOKUP($A319, SiteInfo!$A$2:$R$480, MATCH(FishAbundancePRIMER!FH$1, SiteInfo!$A$1:$R$1,0), 0)</f>
        <v>CD</v>
      </c>
      <c r="FI319" s="17">
        <f>VLOOKUP($A319, SiteInfo!$A$2:$R$480, MATCH(FishAbundancePRIMER!FI$1, SiteInfo!$A$1:$R$1,0), 0)</f>
        <v>2</v>
      </c>
      <c r="FJ319" s="17" t="str">
        <f>VLOOKUP($A319, SiteInfo!$A$2:$R$480, MATCH(FishAbundancePRIMER!FJ$1, SiteInfo!$A$1:$R$1,0), 0)</f>
        <v>Motungarara Island</v>
      </c>
      <c r="FK319" s="17" t="str">
        <f>VLOOKUP($A319, SiteInfo!$A$2:$R$480, MATCH(FishAbundancePRIMER!FK$1, SiteInfo!$A$1:$R$1,0), 0)</f>
        <v>Queen Charlotte Sound</v>
      </c>
      <c r="FL319" s="17" t="str">
        <f>VLOOKUP($A319, SiteInfo!$A$2:$R$480, MATCH(FishAbundancePRIMER!FL$1, SiteInfo!$A$1:$R$1,0), 0)</f>
        <v>OMS</v>
      </c>
      <c r="FM319" s="17" t="str">
        <f>VLOOKUP($A319, SiteInfo!$A$2:$R$480, MATCH(FishAbundancePRIMER!FM$1, SiteInfo!$A$1:$R$1,0), 0)</f>
        <v>Outer Marlborough Sounds</v>
      </c>
      <c r="FN319" s="17" t="str">
        <f>VLOOKUP($A319, SiteInfo!$A$2:$R$480, MATCH(FishAbundancePRIMER!FN$1, SiteInfo!$A$1:$R$1,0), 0)</f>
        <v>Qc</v>
      </c>
      <c r="FO319" s="17" t="str">
        <f>VLOOKUP($A319, SiteInfo!$A$2:$R$480, MATCH(FishAbundancePRIMER!FO$1, SiteInfo!$A$1:$R$1,0), 0)</f>
        <v>NESI</v>
      </c>
    </row>
    <row r="320" spans="1:171" x14ac:dyDescent="0.25">
      <c r="A320" s="11" t="str">
        <f>FishAbundance!A320</f>
        <v>Qc30</v>
      </c>
      <c r="B320" s="17">
        <f>FishAbundance!B320</f>
        <v>0</v>
      </c>
      <c r="C320" s="17">
        <f>FishAbundance!C320</f>
        <v>0</v>
      </c>
      <c r="D320" s="17">
        <f>FishAbundance!D320</f>
        <v>0</v>
      </c>
      <c r="E320" s="17">
        <f>FishAbundance!E320</f>
        <v>0</v>
      </c>
      <c r="F320" s="17">
        <f>FishAbundance!F320</f>
        <v>0</v>
      </c>
      <c r="G320" s="17">
        <f>FishAbundance!G320</f>
        <v>0</v>
      </c>
      <c r="H320" s="17">
        <f>FishAbundance!H320</f>
        <v>0</v>
      </c>
      <c r="I320" s="17">
        <f>FishAbundance!I320</f>
        <v>0</v>
      </c>
      <c r="J320" s="17">
        <f>FishAbundance!J320</f>
        <v>0</v>
      </c>
      <c r="K320" s="17">
        <f>FishAbundance!K320</f>
        <v>0</v>
      </c>
      <c r="L320" s="17">
        <f>FishAbundance!L320</f>
        <v>0</v>
      </c>
      <c r="M320" s="17">
        <f>FishAbundance!M320</f>
        <v>0</v>
      </c>
      <c r="N320" s="17">
        <f>FishAbundance!N320</f>
        <v>0</v>
      </c>
      <c r="O320" s="17">
        <f>FishAbundance!O320</f>
        <v>0</v>
      </c>
      <c r="P320" s="17">
        <f>FishAbundance!P320</f>
        <v>0</v>
      </c>
      <c r="Q320" s="17">
        <f>FishAbundance!Q320</f>
        <v>0</v>
      </c>
      <c r="R320" s="17">
        <f>FishAbundance!R320</f>
        <v>0</v>
      </c>
      <c r="S320" s="17">
        <f>FishAbundance!S320</f>
        <v>0</v>
      </c>
      <c r="T320" s="17">
        <f>FishAbundance!T320</f>
        <v>0</v>
      </c>
      <c r="U320" s="17">
        <f>FishAbundance!U320</f>
        <v>0</v>
      </c>
      <c r="V320" s="17">
        <f>FishAbundance!V320</f>
        <v>0</v>
      </c>
      <c r="W320" s="17">
        <f>FishAbundance!W320</f>
        <v>0</v>
      </c>
      <c r="X320" s="17">
        <f>FishAbundance!X320</f>
        <v>0</v>
      </c>
      <c r="Y320" s="17">
        <f>FishAbundance!Y320</f>
        <v>0</v>
      </c>
      <c r="Z320" s="17">
        <f>FishAbundance!Z320</f>
        <v>0</v>
      </c>
      <c r="AA320" s="17">
        <f>FishAbundance!AA320</f>
        <v>0</v>
      </c>
      <c r="AB320" s="17">
        <f>FishAbundance!AB320</f>
        <v>0</v>
      </c>
      <c r="AC320" s="17">
        <f>FishAbundance!AC320</f>
        <v>0</v>
      </c>
      <c r="AD320" s="17">
        <f>FishAbundance!AD320</f>
        <v>0</v>
      </c>
      <c r="AE320" s="17">
        <f>FishAbundance!AE320</f>
        <v>0</v>
      </c>
      <c r="AF320" s="17">
        <f>FishAbundance!AF320</f>
        <v>0</v>
      </c>
      <c r="AG320" s="17">
        <f>FishAbundance!AG320</f>
        <v>2</v>
      </c>
      <c r="AH320" s="17">
        <f>FishAbundance!AH320</f>
        <v>0</v>
      </c>
      <c r="AI320" s="17">
        <f>FishAbundance!AI320</f>
        <v>0</v>
      </c>
      <c r="AJ320" s="17">
        <f>FishAbundance!AJ320</f>
        <v>0</v>
      </c>
      <c r="AK320" s="17">
        <f>FishAbundance!AK320</f>
        <v>0</v>
      </c>
      <c r="AL320" s="17">
        <f>FishAbundance!AL320</f>
        <v>0</v>
      </c>
      <c r="AM320" s="17">
        <f>FishAbundance!AM320</f>
        <v>0</v>
      </c>
      <c r="AN320" s="17">
        <f>FishAbundance!AN320</f>
        <v>0</v>
      </c>
      <c r="AO320" s="17">
        <f>FishAbundance!AO320</f>
        <v>0</v>
      </c>
      <c r="AP320" s="17">
        <f>FishAbundance!AP320</f>
        <v>0</v>
      </c>
      <c r="AQ320" s="17">
        <f>FishAbundance!AQ320</f>
        <v>0</v>
      </c>
      <c r="AR320" s="17">
        <f>FishAbundance!AR320</f>
        <v>0</v>
      </c>
      <c r="AS320" s="17">
        <f>FishAbundance!AS320</f>
        <v>0</v>
      </c>
      <c r="AT320" s="17">
        <f>FishAbundance!AT320</f>
        <v>0</v>
      </c>
      <c r="AU320" s="17">
        <f>FishAbundance!AU320</f>
        <v>0</v>
      </c>
      <c r="AV320" s="17">
        <f>FishAbundance!AV320</f>
        <v>0</v>
      </c>
      <c r="AW320" s="17">
        <f>FishAbundance!AW320</f>
        <v>0</v>
      </c>
      <c r="AX320" s="17">
        <f>FishAbundance!AX320</f>
        <v>0</v>
      </c>
      <c r="AY320" s="17">
        <f>FishAbundance!AY320</f>
        <v>0</v>
      </c>
      <c r="AZ320" s="17">
        <f>FishAbundance!AZ320</f>
        <v>0</v>
      </c>
      <c r="BA320" s="17">
        <f>FishAbundance!BA320</f>
        <v>0</v>
      </c>
      <c r="BB320" s="17">
        <f>FishAbundance!BB320</f>
        <v>0</v>
      </c>
      <c r="BC320" s="17">
        <f>FishAbundance!BC320</f>
        <v>0</v>
      </c>
      <c r="BD320" s="17">
        <f>FishAbundance!BD320</f>
        <v>0</v>
      </c>
      <c r="BE320" s="17">
        <f>FishAbundance!BE320</f>
        <v>0</v>
      </c>
      <c r="BF320" s="17">
        <f>FishAbundance!BF320</f>
        <v>4</v>
      </c>
      <c r="BG320" s="17">
        <f>FishAbundance!BG320</f>
        <v>0</v>
      </c>
      <c r="BH320" s="17">
        <f>FishAbundance!BH320</f>
        <v>0</v>
      </c>
      <c r="BI320" s="17">
        <f>FishAbundance!BI320</f>
        <v>0</v>
      </c>
      <c r="BJ320" s="17">
        <f>FishAbundance!BJ320</f>
        <v>0</v>
      </c>
      <c r="BK320" s="17">
        <f>FishAbundance!BK320</f>
        <v>0</v>
      </c>
      <c r="BL320" s="17">
        <f>FishAbundance!BL320</f>
        <v>0</v>
      </c>
      <c r="BM320" s="17">
        <f>FishAbundance!BM320</f>
        <v>0</v>
      </c>
      <c r="BN320" s="17">
        <f>FishAbundance!BN320</f>
        <v>0</v>
      </c>
      <c r="BO320" s="17">
        <f>FishAbundance!BO320</f>
        <v>0</v>
      </c>
      <c r="BP320" s="17">
        <f>FishAbundance!BP320</f>
        <v>0</v>
      </c>
      <c r="BQ320" s="17">
        <f>FishAbundance!BQ320</f>
        <v>0</v>
      </c>
      <c r="BR320" s="17">
        <f>FishAbundance!BR320</f>
        <v>0</v>
      </c>
      <c r="BS320" s="17">
        <f>FishAbundance!BS320</f>
        <v>0</v>
      </c>
      <c r="BT320" s="17">
        <f>FishAbundance!BT320</f>
        <v>0</v>
      </c>
      <c r="BU320" s="17">
        <f>FishAbundance!BU320</f>
        <v>0</v>
      </c>
      <c r="BV320" s="17">
        <f>FishAbundance!BV320</f>
        <v>0</v>
      </c>
      <c r="BW320" s="17">
        <f>FishAbundance!BW320</f>
        <v>0</v>
      </c>
      <c r="BX320" s="17">
        <f>FishAbundance!BX320</f>
        <v>0</v>
      </c>
      <c r="BY320" s="17">
        <f>FishAbundance!BY320</f>
        <v>0</v>
      </c>
      <c r="BZ320" s="17">
        <f>FishAbundance!BZ320</f>
        <v>0</v>
      </c>
      <c r="CA320" s="17">
        <f>FishAbundance!CA320</f>
        <v>0</v>
      </c>
      <c r="CB320" s="17">
        <f>FishAbundance!CB320</f>
        <v>0</v>
      </c>
      <c r="CC320" s="17">
        <f>FishAbundance!CC320</f>
        <v>0</v>
      </c>
      <c r="CD320" s="17">
        <f>FishAbundance!CD320</f>
        <v>0</v>
      </c>
      <c r="CE320" s="17">
        <f>FishAbundance!CE320</f>
        <v>0</v>
      </c>
      <c r="CF320" s="17">
        <f>FishAbundance!CF320</f>
        <v>0</v>
      </c>
      <c r="CG320" s="17">
        <f>FishAbundance!CG320</f>
        <v>0</v>
      </c>
      <c r="CH320" s="17">
        <f>FishAbundance!CH320</f>
        <v>0</v>
      </c>
      <c r="CI320" s="17">
        <f>FishAbundance!CI320</f>
        <v>0</v>
      </c>
      <c r="CJ320" s="17">
        <f>FishAbundance!CJ320</f>
        <v>0</v>
      </c>
      <c r="CK320" s="17">
        <f>FishAbundance!CK320</f>
        <v>0</v>
      </c>
      <c r="CL320" s="17">
        <f>FishAbundance!CL320</f>
        <v>0</v>
      </c>
      <c r="CM320" s="17">
        <f>FishAbundance!CM320</f>
        <v>1</v>
      </c>
      <c r="CN320" s="17">
        <f>FishAbundance!CN320</f>
        <v>0</v>
      </c>
      <c r="CO320" s="17">
        <f>FishAbundance!CO320</f>
        <v>0</v>
      </c>
      <c r="CP320" s="17">
        <f>FishAbundance!CP320</f>
        <v>0</v>
      </c>
      <c r="CQ320" s="17">
        <f>FishAbundance!CQ320</f>
        <v>0</v>
      </c>
      <c r="CR320" s="17">
        <f>FishAbundance!CR320</f>
        <v>0</v>
      </c>
      <c r="CS320" s="17">
        <f>FishAbundance!CS320</f>
        <v>0</v>
      </c>
      <c r="CT320" s="17">
        <f>FishAbundance!CT320</f>
        <v>0</v>
      </c>
      <c r="CU320" s="17">
        <f>FishAbundance!CU320</f>
        <v>0</v>
      </c>
      <c r="CV320" s="17">
        <f>FishAbundance!CV320</f>
        <v>1</v>
      </c>
      <c r="CW320" s="17">
        <f>FishAbundance!CW320</f>
        <v>0</v>
      </c>
      <c r="CX320" s="17">
        <f>FishAbundance!CX320</f>
        <v>0</v>
      </c>
      <c r="CY320" s="17">
        <f>FishAbundance!CY320</f>
        <v>0</v>
      </c>
      <c r="CZ320" s="17">
        <f>FishAbundance!CZ320</f>
        <v>3</v>
      </c>
      <c r="DA320" s="17">
        <f>FishAbundance!DA320</f>
        <v>3</v>
      </c>
      <c r="DB320" s="17">
        <f>FishAbundance!DB320</f>
        <v>0</v>
      </c>
      <c r="DC320" s="17">
        <f>FishAbundance!DC320</f>
        <v>2</v>
      </c>
      <c r="DD320" s="17">
        <f>FishAbundance!DD320</f>
        <v>0</v>
      </c>
      <c r="DE320" s="17">
        <f>FishAbundance!DE320</f>
        <v>0</v>
      </c>
      <c r="DF320" s="17">
        <f>FishAbundance!DF320</f>
        <v>2</v>
      </c>
      <c r="DG320" s="17">
        <f>FishAbundance!DG320</f>
        <v>0</v>
      </c>
      <c r="DH320" s="17">
        <f>FishAbundance!DH320</f>
        <v>0</v>
      </c>
      <c r="DI320" s="17">
        <f>FishAbundance!DI320</f>
        <v>0</v>
      </c>
      <c r="DJ320" s="17">
        <f>FishAbundance!DJ320</f>
        <v>0</v>
      </c>
      <c r="DK320" s="17">
        <f>FishAbundance!DK320</f>
        <v>0</v>
      </c>
      <c r="DL320" s="17">
        <f>FishAbundance!DL320</f>
        <v>0</v>
      </c>
      <c r="DM320" s="17">
        <f>FishAbundance!DM320</f>
        <v>0</v>
      </c>
      <c r="DN320" s="17">
        <f>FishAbundance!DN320</f>
        <v>0</v>
      </c>
      <c r="DO320" s="17">
        <f>FishAbundance!DO320</f>
        <v>0</v>
      </c>
      <c r="DP320" s="17">
        <f>FishAbundance!DP320</f>
        <v>0</v>
      </c>
      <c r="DQ320" s="17">
        <f>FishAbundance!DQ320</f>
        <v>0</v>
      </c>
      <c r="DR320" s="17">
        <f>FishAbundance!DR320</f>
        <v>0</v>
      </c>
      <c r="DS320" s="17">
        <f>FishAbundance!DS320</f>
        <v>0</v>
      </c>
      <c r="DT320" s="17">
        <f>FishAbundance!DT320</f>
        <v>0</v>
      </c>
      <c r="DU320" s="17">
        <f>FishAbundance!DU320</f>
        <v>0</v>
      </c>
      <c r="DV320" s="17">
        <f>FishAbundance!DV320</f>
        <v>3</v>
      </c>
      <c r="DW320" s="17">
        <f>FishAbundance!DW320</f>
        <v>0</v>
      </c>
      <c r="DX320" s="17">
        <f>FishAbundance!DX320</f>
        <v>0</v>
      </c>
      <c r="DY320" s="17">
        <f>FishAbundance!DY320</f>
        <v>0</v>
      </c>
      <c r="DZ320" s="17">
        <f>FishAbundance!DZ320</f>
        <v>0</v>
      </c>
      <c r="EA320" s="17">
        <f>FishAbundance!EA320</f>
        <v>3</v>
      </c>
      <c r="EB320" s="17">
        <f>FishAbundance!EB320</f>
        <v>0</v>
      </c>
      <c r="EC320" s="17">
        <f>FishAbundance!EC320</f>
        <v>2</v>
      </c>
      <c r="ED320" s="17">
        <f>FishAbundance!ED320</f>
        <v>0</v>
      </c>
      <c r="EE320" s="17">
        <f>FishAbundance!EE320</f>
        <v>0</v>
      </c>
      <c r="EF320" s="17">
        <f>FishAbundance!EF320</f>
        <v>0</v>
      </c>
      <c r="EG320" s="17">
        <f>FishAbundance!EG320</f>
        <v>0</v>
      </c>
      <c r="EH320" s="17">
        <f>FishAbundance!EH320</f>
        <v>0</v>
      </c>
      <c r="EI320" s="17">
        <f>FishAbundance!EI320</f>
        <v>1</v>
      </c>
      <c r="EJ320" s="17">
        <f>FishAbundance!EJ320</f>
        <v>0</v>
      </c>
      <c r="EK320" s="17">
        <f>FishAbundance!EK320</f>
        <v>2</v>
      </c>
      <c r="EL320" s="17">
        <f>FishAbundance!EL320</f>
        <v>0</v>
      </c>
      <c r="EM320" s="17">
        <f>FishAbundance!EM320</f>
        <v>1</v>
      </c>
      <c r="EN320" s="17">
        <f>FishAbundance!EN320</f>
        <v>2</v>
      </c>
      <c r="EO320" s="17">
        <f>FishAbundance!EO320</f>
        <v>2</v>
      </c>
      <c r="EP320" s="17">
        <f>FishAbundance!EP320</f>
        <v>0</v>
      </c>
      <c r="EQ320" s="17">
        <f>FishAbundance!EQ320</f>
        <v>0</v>
      </c>
      <c r="ER320" s="17">
        <f>FishAbundance!ER320</f>
        <v>0</v>
      </c>
      <c r="ES320" s="17">
        <f>FishAbundance!ES320</f>
        <v>0</v>
      </c>
      <c r="ET320" s="17">
        <f>FishAbundance!ET320</f>
        <v>0</v>
      </c>
      <c r="EU320" s="17">
        <f>FishAbundance!EU320</f>
        <v>0</v>
      </c>
      <c r="EV320" s="17">
        <f>FishAbundance!EV320</f>
        <v>0</v>
      </c>
      <c r="EW320" s="17">
        <f>FishAbundance!EW320</f>
        <v>0</v>
      </c>
      <c r="EX320" s="17">
        <f>FishAbundance!EX320</f>
        <v>1</v>
      </c>
      <c r="EY320" s="17">
        <f>FishAbundance!EY320</f>
        <v>0</v>
      </c>
      <c r="EZ320" s="17">
        <f>FishAbundance!EZ320</f>
        <v>0</v>
      </c>
      <c r="FA320" s="17">
        <f>FishAbundance!FA320</f>
        <v>0</v>
      </c>
      <c r="FB320" s="17">
        <f>FishAbundance!FB320</f>
        <v>0</v>
      </c>
      <c r="FC320" s="17">
        <f>FishAbundance!FC320</f>
        <v>0</v>
      </c>
      <c r="FE320" s="17">
        <f>VLOOKUP($A320, SiteInfo!$A$2:$R$480, MATCH(FishAbundancePRIMER!FE$1, SiteInfo!$A$1:$R$1,0), 0)</f>
        <v>4</v>
      </c>
      <c r="FF320" s="17">
        <f>VLOOKUP($A320, SiteInfo!$A$2:$R$480, MATCH(FishAbundancePRIMER!FF$1, SiteInfo!$A$1:$R$1,0), 0)</f>
        <v>3</v>
      </c>
      <c r="FG320" s="17">
        <f>VLOOKUP($A320, SiteInfo!$A$2:$R$480, MATCH(FishAbundancePRIMER!FG$1, SiteInfo!$A$1:$R$1,0), 0)</f>
        <v>1990</v>
      </c>
      <c r="FH320" s="17" t="str">
        <f>VLOOKUP($A320, SiteInfo!$A$2:$R$480, MATCH(FishAbundancePRIMER!FH$1, SiteInfo!$A$1:$R$1,0), 0)</f>
        <v>CD</v>
      </c>
      <c r="FI320" s="17">
        <f>VLOOKUP($A320, SiteInfo!$A$2:$R$480, MATCH(FishAbundancePRIMER!FI$1, SiteInfo!$A$1:$R$1,0), 0)</f>
        <v>3</v>
      </c>
      <c r="FJ320" s="17" t="str">
        <f>VLOOKUP($A320, SiteInfo!$A$2:$R$480, MATCH(FishAbundancePRIMER!FJ$1, SiteInfo!$A$1:$R$1,0), 0)</f>
        <v>Long Island</v>
      </c>
      <c r="FK320" s="17" t="str">
        <f>VLOOKUP($A320, SiteInfo!$A$2:$R$480, MATCH(FishAbundancePRIMER!FK$1, SiteInfo!$A$1:$R$1,0), 0)</f>
        <v>Queen Charlotte Sound</v>
      </c>
      <c r="FL320" s="17" t="str">
        <f>VLOOKUP($A320, SiteInfo!$A$2:$R$480, MATCH(FishAbundancePRIMER!FL$1, SiteInfo!$A$1:$R$1,0), 0)</f>
        <v>OMS</v>
      </c>
      <c r="FM320" s="17" t="str">
        <f>VLOOKUP($A320, SiteInfo!$A$2:$R$480, MATCH(FishAbundancePRIMER!FM$1, SiteInfo!$A$1:$R$1,0), 0)</f>
        <v>Outer Marlborough Sounds</v>
      </c>
      <c r="FN320" s="17" t="str">
        <f>VLOOKUP($A320, SiteInfo!$A$2:$R$480, MATCH(FishAbundancePRIMER!FN$1, SiteInfo!$A$1:$R$1,0), 0)</f>
        <v>Qc</v>
      </c>
      <c r="FO320" s="17" t="str">
        <f>VLOOKUP($A320, SiteInfo!$A$2:$R$480, MATCH(FishAbundancePRIMER!FO$1, SiteInfo!$A$1:$R$1,0), 0)</f>
        <v>NESI</v>
      </c>
    </row>
    <row r="321" spans="1:171" x14ac:dyDescent="0.25">
      <c r="A321" s="11" t="str">
        <f>FishAbundance!A321</f>
        <v>Qc31</v>
      </c>
      <c r="B321" s="17">
        <f>FishAbundance!B321</f>
        <v>0</v>
      </c>
      <c r="C321" s="17">
        <f>FishAbundance!C321</f>
        <v>0</v>
      </c>
      <c r="D321" s="17">
        <f>FishAbundance!D321</f>
        <v>0</v>
      </c>
      <c r="E321" s="17">
        <f>FishAbundance!E321</f>
        <v>0</v>
      </c>
      <c r="F321" s="17">
        <f>FishAbundance!F321</f>
        <v>0</v>
      </c>
      <c r="G321" s="17">
        <f>FishAbundance!G321</f>
        <v>0</v>
      </c>
      <c r="H321" s="17">
        <f>FishAbundance!H321</f>
        <v>0</v>
      </c>
      <c r="I321" s="17">
        <f>FishAbundance!I321</f>
        <v>0</v>
      </c>
      <c r="J321" s="17">
        <f>FishAbundance!J321</f>
        <v>0</v>
      </c>
      <c r="K321" s="17">
        <f>FishAbundance!K321</f>
        <v>0</v>
      </c>
      <c r="L321" s="17">
        <f>FishAbundance!L321</f>
        <v>0</v>
      </c>
      <c r="M321" s="17">
        <f>FishAbundance!M321</f>
        <v>0</v>
      </c>
      <c r="N321" s="17">
        <f>FishAbundance!N321</f>
        <v>0</v>
      </c>
      <c r="O321" s="17">
        <f>FishAbundance!O321</f>
        <v>0</v>
      </c>
      <c r="P321" s="17">
        <f>FishAbundance!P321</f>
        <v>0</v>
      </c>
      <c r="Q321" s="17">
        <f>FishAbundance!Q321</f>
        <v>0</v>
      </c>
      <c r="R321" s="17">
        <f>FishAbundance!R321</f>
        <v>0</v>
      </c>
      <c r="S321" s="17">
        <f>FishAbundance!S321</f>
        <v>0</v>
      </c>
      <c r="T321" s="17">
        <f>FishAbundance!T321</f>
        <v>0</v>
      </c>
      <c r="U321" s="17">
        <f>FishAbundance!U321</f>
        <v>0</v>
      </c>
      <c r="V321" s="17">
        <f>FishAbundance!V321</f>
        <v>1</v>
      </c>
      <c r="W321" s="17">
        <f>FishAbundance!W321</f>
        <v>0</v>
      </c>
      <c r="X321" s="17">
        <f>FishAbundance!X321</f>
        <v>0</v>
      </c>
      <c r="Y321" s="17">
        <f>FishAbundance!Y321</f>
        <v>0</v>
      </c>
      <c r="Z321" s="17">
        <f>FishAbundance!Z321</f>
        <v>0</v>
      </c>
      <c r="AA321" s="17">
        <f>FishAbundance!AA321</f>
        <v>0</v>
      </c>
      <c r="AB321" s="17">
        <f>FishAbundance!AB321</f>
        <v>0</v>
      </c>
      <c r="AC321" s="17">
        <f>FishAbundance!AC321</f>
        <v>0</v>
      </c>
      <c r="AD321" s="17">
        <f>FishAbundance!AD321</f>
        <v>0</v>
      </c>
      <c r="AE321" s="17">
        <f>FishAbundance!AE321</f>
        <v>0</v>
      </c>
      <c r="AF321" s="17">
        <f>FishAbundance!AF321</f>
        <v>0</v>
      </c>
      <c r="AG321" s="17">
        <f>FishAbundance!AG321</f>
        <v>0</v>
      </c>
      <c r="AH321" s="17">
        <f>FishAbundance!AH321</f>
        <v>0</v>
      </c>
      <c r="AI321" s="17">
        <f>FishAbundance!AI321</f>
        <v>0</v>
      </c>
      <c r="AJ321" s="17">
        <f>FishAbundance!AJ321</f>
        <v>0</v>
      </c>
      <c r="AK321" s="17">
        <f>FishAbundance!AK321</f>
        <v>2</v>
      </c>
      <c r="AL321" s="17">
        <f>FishAbundance!AL321</f>
        <v>0</v>
      </c>
      <c r="AM321" s="17">
        <f>FishAbundance!AM321</f>
        <v>1</v>
      </c>
      <c r="AN321" s="17">
        <f>FishAbundance!AN321</f>
        <v>0</v>
      </c>
      <c r="AO321" s="17">
        <f>FishAbundance!AO321</f>
        <v>0</v>
      </c>
      <c r="AP321" s="17">
        <f>FishAbundance!AP321</f>
        <v>0</v>
      </c>
      <c r="AQ321" s="17">
        <f>FishAbundance!AQ321</f>
        <v>0</v>
      </c>
      <c r="AR321" s="17">
        <f>FishAbundance!AR321</f>
        <v>0</v>
      </c>
      <c r="AS321" s="17">
        <f>FishAbundance!AS321</f>
        <v>2</v>
      </c>
      <c r="AT321" s="17">
        <f>FishAbundance!AT321</f>
        <v>0</v>
      </c>
      <c r="AU321" s="17">
        <f>FishAbundance!AU321</f>
        <v>0</v>
      </c>
      <c r="AV321" s="17">
        <f>FishAbundance!AV321</f>
        <v>0</v>
      </c>
      <c r="AW321" s="17">
        <f>FishAbundance!AW321</f>
        <v>0</v>
      </c>
      <c r="AX321" s="17">
        <f>FishAbundance!AX321</f>
        <v>0</v>
      </c>
      <c r="AY321" s="17">
        <f>FishAbundance!AY321</f>
        <v>0</v>
      </c>
      <c r="AZ321" s="17">
        <f>FishAbundance!AZ321</f>
        <v>0</v>
      </c>
      <c r="BA321" s="17">
        <f>FishAbundance!BA321</f>
        <v>0</v>
      </c>
      <c r="BB321" s="17">
        <f>FishAbundance!BB321</f>
        <v>0</v>
      </c>
      <c r="BC321" s="17">
        <f>FishAbundance!BC321</f>
        <v>0</v>
      </c>
      <c r="BD321" s="17">
        <f>FishAbundance!BD321</f>
        <v>0</v>
      </c>
      <c r="BE321" s="17">
        <f>FishAbundance!BE321</f>
        <v>0</v>
      </c>
      <c r="BF321" s="17">
        <f>FishAbundance!BF321</f>
        <v>0</v>
      </c>
      <c r="BG321" s="17">
        <f>FishAbundance!BG321</f>
        <v>0</v>
      </c>
      <c r="BH321" s="17">
        <f>FishAbundance!BH321</f>
        <v>0</v>
      </c>
      <c r="BI321" s="17">
        <f>FishAbundance!BI321</f>
        <v>0</v>
      </c>
      <c r="BJ321" s="17">
        <f>FishAbundance!BJ321</f>
        <v>1</v>
      </c>
      <c r="BK321" s="17">
        <f>FishAbundance!BK321</f>
        <v>0</v>
      </c>
      <c r="BL321" s="17">
        <f>FishAbundance!BL321</f>
        <v>0</v>
      </c>
      <c r="BM321" s="17">
        <f>FishAbundance!BM321</f>
        <v>0</v>
      </c>
      <c r="BN321" s="17">
        <f>FishAbundance!BN321</f>
        <v>0</v>
      </c>
      <c r="BO321" s="17">
        <f>FishAbundance!BO321</f>
        <v>0</v>
      </c>
      <c r="BP321" s="17">
        <f>FishAbundance!BP321</f>
        <v>0</v>
      </c>
      <c r="BQ321" s="17">
        <f>FishAbundance!BQ321</f>
        <v>0</v>
      </c>
      <c r="BR321" s="17">
        <f>FishAbundance!BR321</f>
        <v>0</v>
      </c>
      <c r="BS321" s="17">
        <f>FishAbundance!BS321</f>
        <v>0</v>
      </c>
      <c r="BT321" s="17">
        <f>FishAbundance!BT321</f>
        <v>0</v>
      </c>
      <c r="BU321" s="17">
        <f>FishAbundance!BU321</f>
        <v>0</v>
      </c>
      <c r="BV321" s="17">
        <f>FishAbundance!BV321</f>
        <v>0</v>
      </c>
      <c r="BW321" s="17">
        <f>FishAbundance!BW321</f>
        <v>0</v>
      </c>
      <c r="BX321" s="17">
        <f>FishAbundance!BX321</f>
        <v>0</v>
      </c>
      <c r="BY321" s="17">
        <f>FishAbundance!BY321</f>
        <v>0</v>
      </c>
      <c r="BZ321" s="17">
        <f>FishAbundance!BZ321</f>
        <v>0</v>
      </c>
      <c r="CA321" s="17">
        <f>FishAbundance!CA321</f>
        <v>0</v>
      </c>
      <c r="CB321" s="17">
        <f>FishAbundance!CB321</f>
        <v>0</v>
      </c>
      <c r="CC321" s="17">
        <f>FishAbundance!CC321</f>
        <v>0</v>
      </c>
      <c r="CD321" s="17">
        <f>FishAbundance!CD321</f>
        <v>0</v>
      </c>
      <c r="CE321" s="17">
        <f>FishAbundance!CE321</f>
        <v>0</v>
      </c>
      <c r="CF321" s="17">
        <f>FishAbundance!CF321</f>
        <v>0</v>
      </c>
      <c r="CG321" s="17">
        <f>FishAbundance!CG321</f>
        <v>0</v>
      </c>
      <c r="CH321" s="17">
        <f>FishAbundance!CH321</f>
        <v>0</v>
      </c>
      <c r="CI321" s="17">
        <f>FishAbundance!CI321</f>
        <v>0</v>
      </c>
      <c r="CJ321" s="17">
        <f>FishAbundance!CJ321</f>
        <v>0</v>
      </c>
      <c r="CK321" s="17">
        <f>FishAbundance!CK321</f>
        <v>0</v>
      </c>
      <c r="CL321" s="17">
        <f>FishAbundance!CL321</f>
        <v>0</v>
      </c>
      <c r="CM321" s="17">
        <f>FishAbundance!CM321</f>
        <v>0</v>
      </c>
      <c r="CN321" s="17">
        <f>FishAbundance!CN321</f>
        <v>0</v>
      </c>
      <c r="CO321" s="17">
        <f>FishAbundance!CO321</f>
        <v>0</v>
      </c>
      <c r="CP321" s="17">
        <f>FishAbundance!CP321</f>
        <v>0</v>
      </c>
      <c r="CQ321" s="17">
        <f>FishAbundance!CQ321</f>
        <v>0</v>
      </c>
      <c r="CR321" s="17">
        <f>FishAbundance!CR321</f>
        <v>0</v>
      </c>
      <c r="CS321" s="17">
        <f>FishAbundance!CS321</f>
        <v>0</v>
      </c>
      <c r="CT321" s="17">
        <f>FishAbundance!CT321</f>
        <v>0</v>
      </c>
      <c r="CU321" s="17">
        <f>FishAbundance!CU321</f>
        <v>3</v>
      </c>
      <c r="CV321" s="17">
        <f>FishAbundance!CV321</f>
        <v>0</v>
      </c>
      <c r="CW321" s="17">
        <f>FishAbundance!CW321</f>
        <v>0</v>
      </c>
      <c r="CX321" s="17">
        <f>FishAbundance!CX321</f>
        <v>0</v>
      </c>
      <c r="CY321" s="17">
        <f>FishAbundance!CY321</f>
        <v>0</v>
      </c>
      <c r="CZ321" s="17">
        <f>FishAbundance!CZ321</f>
        <v>0</v>
      </c>
      <c r="DA321" s="17">
        <f>FishAbundance!DA321</f>
        <v>3</v>
      </c>
      <c r="DB321" s="17">
        <f>FishAbundance!DB321</f>
        <v>0</v>
      </c>
      <c r="DC321" s="17">
        <f>FishAbundance!DC321</f>
        <v>0</v>
      </c>
      <c r="DD321" s="17">
        <f>FishAbundance!DD321</f>
        <v>0</v>
      </c>
      <c r="DE321" s="17">
        <f>FishAbundance!DE321</f>
        <v>0</v>
      </c>
      <c r="DF321" s="17">
        <f>FishAbundance!DF321</f>
        <v>0</v>
      </c>
      <c r="DG321" s="17">
        <f>FishAbundance!DG321</f>
        <v>0</v>
      </c>
      <c r="DH321" s="17">
        <f>FishAbundance!DH321</f>
        <v>0</v>
      </c>
      <c r="DI321" s="17">
        <f>FishAbundance!DI321</f>
        <v>0</v>
      </c>
      <c r="DJ321" s="17">
        <f>FishAbundance!DJ321</f>
        <v>0</v>
      </c>
      <c r="DK321" s="17">
        <f>FishAbundance!DK321</f>
        <v>0</v>
      </c>
      <c r="DL321" s="17">
        <f>FishAbundance!DL321</f>
        <v>0</v>
      </c>
      <c r="DM321" s="17">
        <f>FishAbundance!DM321</f>
        <v>0</v>
      </c>
      <c r="DN321" s="17">
        <f>FishAbundance!DN321</f>
        <v>0</v>
      </c>
      <c r="DO321" s="17">
        <f>FishAbundance!DO321</f>
        <v>0</v>
      </c>
      <c r="DP321" s="17">
        <f>FishAbundance!DP321</f>
        <v>0</v>
      </c>
      <c r="DQ321" s="17">
        <f>FishAbundance!DQ321</f>
        <v>0</v>
      </c>
      <c r="DR321" s="17">
        <f>FishAbundance!DR321</f>
        <v>0</v>
      </c>
      <c r="DS321" s="17">
        <f>FishAbundance!DS321</f>
        <v>0</v>
      </c>
      <c r="DT321" s="17">
        <f>FishAbundance!DT321</f>
        <v>0</v>
      </c>
      <c r="DU321" s="17">
        <f>FishAbundance!DU321</f>
        <v>0</v>
      </c>
      <c r="DV321" s="17">
        <f>FishAbundance!DV321</f>
        <v>3</v>
      </c>
      <c r="DW321" s="17">
        <f>FishAbundance!DW321</f>
        <v>0</v>
      </c>
      <c r="DX321" s="17">
        <f>FishAbundance!DX321</f>
        <v>0</v>
      </c>
      <c r="DY321" s="17">
        <f>FishAbundance!DY321</f>
        <v>0</v>
      </c>
      <c r="DZ321" s="17">
        <f>FishAbundance!DZ321</f>
        <v>3</v>
      </c>
      <c r="EA321" s="17">
        <f>FishAbundance!EA321</f>
        <v>2</v>
      </c>
      <c r="EB321" s="17">
        <f>FishAbundance!EB321</f>
        <v>2</v>
      </c>
      <c r="EC321" s="17">
        <f>FishAbundance!EC321</f>
        <v>2</v>
      </c>
      <c r="ED321" s="17">
        <f>FishAbundance!ED321</f>
        <v>0</v>
      </c>
      <c r="EE321" s="17">
        <f>FishAbundance!EE321</f>
        <v>0</v>
      </c>
      <c r="EF321" s="17">
        <f>FishAbundance!EF321</f>
        <v>0</v>
      </c>
      <c r="EG321" s="17">
        <f>FishAbundance!EG321</f>
        <v>0</v>
      </c>
      <c r="EH321" s="17">
        <f>FishAbundance!EH321</f>
        <v>0</v>
      </c>
      <c r="EI321" s="17">
        <f>FishAbundance!EI321</f>
        <v>0</v>
      </c>
      <c r="EJ321" s="17">
        <f>FishAbundance!EJ321</f>
        <v>0</v>
      </c>
      <c r="EK321" s="17">
        <f>FishAbundance!EK321</f>
        <v>2</v>
      </c>
      <c r="EL321" s="17">
        <f>FishAbundance!EL321</f>
        <v>0</v>
      </c>
      <c r="EM321" s="17">
        <f>FishAbundance!EM321</f>
        <v>0</v>
      </c>
      <c r="EN321" s="17">
        <f>FishAbundance!EN321</f>
        <v>0</v>
      </c>
      <c r="EO321" s="17">
        <f>FishAbundance!EO321</f>
        <v>2</v>
      </c>
      <c r="EP321" s="17">
        <f>FishAbundance!EP321</f>
        <v>0</v>
      </c>
      <c r="EQ321" s="17">
        <f>FishAbundance!EQ321</f>
        <v>0</v>
      </c>
      <c r="ER321" s="17">
        <f>FishAbundance!ER321</f>
        <v>0</v>
      </c>
      <c r="ES321" s="17">
        <f>FishAbundance!ES321</f>
        <v>0</v>
      </c>
      <c r="ET321" s="17">
        <f>FishAbundance!ET321</f>
        <v>0</v>
      </c>
      <c r="EU321" s="17">
        <f>FishAbundance!EU321</f>
        <v>0</v>
      </c>
      <c r="EV321" s="17">
        <f>FishAbundance!EV321</f>
        <v>0</v>
      </c>
      <c r="EW321" s="17">
        <f>FishAbundance!EW321</f>
        <v>0</v>
      </c>
      <c r="EX321" s="17">
        <f>FishAbundance!EX321</f>
        <v>1</v>
      </c>
      <c r="EY321" s="17">
        <f>FishAbundance!EY321</f>
        <v>0</v>
      </c>
      <c r="EZ321" s="17">
        <f>FishAbundance!EZ321</f>
        <v>0</v>
      </c>
      <c r="FA321" s="17">
        <f>FishAbundance!FA321</f>
        <v>0</v>
      </c>
      <c r="FB321" s="17">
        <f>FishAbundance!FB321</f>
        <v>0</v>
      </c>
      <c r="FC321" s="17">
        <f>FishAbundance!FC321</f>
        <v>0</v>
      </c>
      <c r="FE321" s="17">
        <f>VLOOKUP($A321, SiteInfo!$A$2:$R$480, MATCH(FishAbundancePRIMER!FE$1, SiteInfo!$A$1:$R$1,0), 0)</f>
        <v>19</v>
      </c>
      <c r="FF321" s="17">
        <f>VLOOKUP($A321, SiteInfo!$A$2:$R$480, MATCH(FishAbundancePRIMER!FF$1, SiteInfo!$A$1:$R$1,0), 0)</f>
        <v>4</v>
      </c>
      <c r="FG321" s="17">
        <f>VLOOKUP($A321, SiteInfo!$A$2:$R$480, MATCH(FishAbundancePRIMER!FG$1, SiteInfo!$A$1:$R$1,0), 0)</f>
        <v>1990</v>
      </c>
      <c r="FH321" s="17" t="str">
        <f>VLOOKUP($A321, SiteInfo!$A$2:$R$480, MATCH(FishAbundancePRIMER!FH$1, SiteInfo!$A$1:$R$1,0), 0)</f>
        <v>CD</v>
      </c>
      <c r="FI321" s="17">
        <f>VLOOKUP($A321, SiteInfo!$A$2:$R$480, MATCH(FishAbundancePRIMER!FI$1, SiteInfo!$A$1:$R$1,0), 0)</f>
        <v>2</v>
      </c>
      <c r="FJ321" s="17" t="str">
        <f>VLOOKUP($A321, SiteInfo!$A$2:$R$480, MATCH(FishAbundancePRIMER!FJ$1, SiteInfo!$A$1:$R$1,0), 0)</f>
        <v>Scott Point</v>
      </c>
      <c r="FK321" s="17" t="str">
        <f>VLOOKUP($A321, SiteInfo!$A$2:$R$480, MATCH(FishAbundancePRIMER!FK$1, SiteInfo!$A$1:$R$1,0), 0)</f>
        <v>Queen Charlotte Sound</v>
      </c>
      <c r="FL321" s="17" t="str">
        <f>VLOOKUP($A321, SiteInfo!$A$2:$R$480, MATCH(FishAbundancePRIMER!FL$1, SiteInfo!$A$1:$R$1,0), 0)</f>
        <v>OMS</v>
      </c>
      <c r="FM321" s="17" t="str">
        <f>VLOOKUP($A321, SiteInfo!$A$2:$R$480, MATCH(FishAbundancePRIMER!FM$1, SiteInfo!$A$1:$R$1,0), 0)</f>
        <v>Outer Marlborough Sounds</v>
      </c>
      <c r="FN321" s="17" t="str">
        <f>VLOOKUP($A321, SiteInfo!$A$2:$R$480, MATCH(FishAbundancePRIMER!FN$1, SiteInfo!$A$1:$R$1,0), 0)</f>
        <v>Qc</v>
      </c>
      <c r="FO321" s="17" t="str">
        <f>VLOOKUP($A321, SiteInfo!$A$2:$R$480, MATCH(FishAbundancePRIMER!FO$1, SiteInfo!$A$1:$R$1,0), 0)</f>
        <v>NESI</v>
      </c>
    </row>
    <row r="322" spans="1:171" x14ac:dyDescent="0.25">
      <c r="A322" s="11" t="str">
        <f>FishAbundance!A322</f>
        <v>Qc33</v>
      </c>
      <c r="B322" s="17">
        <f>FishAbundance!B322</f>
        <v>1</v>
      </c>
      <c r="C322" s="17">
        <f>FishAbundance!C322</f>
        <v>0</v>
      </c>
      <c r="D322" s="17">
        <f>FishAbundance!D322</f>
        <v>0</v>
      </c>
      <c r="E322" s="17">
        <f>FishAbundance!E322</f>
        <v>0</v>
      </c>
      <c r="F322" s="17">
        <f>FishAbundance!F322</f>
        <v>0</v>
      </c>
      <c r="G322" s="17">
        <f>FishAbundance!G322</f>
        <v>0</v>
      </c>
      <c r="H322" s="17">
        <f>FishAbundance!H322</f>
        <v>0</v>
      </c>
      <c r="I322" s="17">
        <f>FishAbundance!I322</f>
        <v>0</v>
      </c>
      <c r="J322" s="17">
        <f>FishAbundance!J322</f>
        <v>0</v>
      </c>
      <c r="K322" s="17">
        <f>FishAbundance!K322</f>
        <v>0</v>
      </c>
      <c r="L322" s="17">
        <f>FishAbundance!L322</f>
        <v>0</v>
      </c>
      <c r="M322" s="17">
        <f>FishAbundance!M322</f>
        <v>0</v>
      </c>
      <c r="N322" s="17">
        <f>FishAbundance!N322</f>
        <v>0</v>
      </c>
      <c r="O322" s="17">
        <f>FishAbundance!O322</f>
        <v>0</v>
      </c>
      <c r="P322" s="17">
        <f>FishAbundance!P322</f>
        <v>0</v>
      </c>
      <c r="Q322" s="17">
        <f>FishAbundance!Q322</f>
        <v>0</v>
      </c>
      <c r="R322" s="17">
        <f>FishAbundance!R322</f>
        <v>0</v>
      </c>
      <c r="S322" s="17">
        <f>FishAbundance!S322</f>
        <v>0</v>
      </c>
      <c r="T322" s="17">
        <f>FishAbundance!T322</f>
        <v>0</v>
      </c>
      <c r="U322" s="17">
        <f>FishAbundance!U322</f>
        <v>0</v>
      </c>
      <c r="V322" s="17">
        <f>FishAbundance!V322</f>
        <v>0</v>
      </c>
      <c r="W322" s="17">
        <f>FishAbundance!W322</f>
        <v>0</v>
      </c>
      <c r="X322" s="17">
        <f>FishAbundance!X322</f>
        <v>0</v>
      </c>
      <c r="Y322" s="17">
        <f>FishAbundance!Y322</f>
        <v>0</v>
      </c>
      <c r="Z322" s="17">
        <f>FishAbundance!Z322</f>
        <v>0</v>
      </c>
      <c r="AA322" s="17">
        <f>FishAbundance!AA322</f>
        <v>0</v>
      </c>
      <c r="AB322" s="17">
        <f>FishAbundance!AB322</f>
        <v>0</v>
      </c>
      <c r="AC322" s="17">
        <f>FishAbundance!AC322</f>
        <v>0</v>
      </c>
      <c r="AD322" s="17">
        <f>FishAbundance!AD322</f>
        <v>0</v>
      </c>
      <c r="AE322" s="17">
        <f>FishAbundance!AE322</f>
        <v>0</v>
      </c>
      <c r="AF322" s="17">
        <f>FishAbundance!AF322</f>
        <v>0</v>
      </c>
      <c r="AG322" s="17">
        <f>FishAbundance!AG322</f>
        <v>0</v>
      </c>
      <c r="AH322" s="17">
        <f>FishAbundance!AH322</f>
        <v>0</v>
      </c>
      <c r="AI322" s="17">
        <f>FishAbundance!AI322</f>
        <v>0</v>
      </c>
      <c r="AJ322" s="17">
        <f>FishAbundance!AJ322</f>
        <v>0</v>
      </c>
      <c r="AK322" s="17">
        <f>FishAbundance!AK322</f>
        <v>3</v>
      </c>
      <c r="AL322" s="17">
        <f>FishAbundance!AL322</f>
        <v>0</v>
      </c>
      <c r="AM322" s="17">
        <f>FishAbundance!AM322</f>
        <v>0</v>
      </c>
      <c r="AN322" s="17">
        <f>FishAbundance!AN322</f>
        <v>0</v>
      </c>
      <c r="AO322" s="17">
        <f>FishAbundance!AO322</f>
        <v>0</v>
      </c>
      <c r="AP322" s="17">
        <f>FishAbundance!AP322</f>
        <v>0</v>
      </c>
      <c r="AQ322" s="17">
        <f>FishAbundance!AQ322</f>
        <v>0</v>
      </c>
      <c r="AR322" s="17">
        <f>FishAbundance!AR322</f>
        <v>0</v>
      </c>
      <c r="AS322" s="17">
        <f>FishAbundance!AS322</f>
        <v>3</v>
      </c>
      <c r="AT322" s="17">
        <f>FishAbundance!AT322</f>
        <v>0</v>
      </c>
      <c r="AU322" s="17">
        <f>FishAbundance!AU322</f>
        <v>0</v>
      </c>
      <c r="AV322" s="17">
        <f>FishAbundance!AV322</f>
        <v>2</v>
      </c>
      <c r="AW322" s="17">
        <f>FishAbundance!AW322</f>
        <v>0</v>
      </c>
      <c r="AX322" s="17">
        <f>FishAbundance!AX322</f>
        <v>0</v>
      </c>
      <c r="AY322" s="17">
        <f>FishAbundance!AY322</f>
        <v>0</v>
      </c>
      <c r="AZ322" s="17">
        <f>FishAbundance!AZ322</f>
        <v>0</v>
      </c>
      <c r="BA322" s="17">
        <f>FishAbundance!BA322</f>
        <v>0</v>
      </c>
      <c r="BB322" s="17">
        <f>FishAbundance!BB322</f>
        <v>0</v>
      </c>
      <c r="BC322" s="17">
        <f>FishAbundance!BC322</f>
        <v>0</v>
      </c>
      <c r="BD322" s="17">
        <f>FishAbundance!BD322</f>
        <v>0</v>
      </c>
      <c r="BE322" s="17">
        <f>FishAbundance!BE322</f>
        <v>0</v>
      </c>
      <c r="BF322" s="17">
        <f>FishAbundance!BF322</f>
        <v>0</v>
      </c>
      <c r="BG322" s="17">
        <f>FishAbundance!BG322</f>
        <v>2</v>
      </c>
      <c r="BH322" s="17">
        <f>FishAbundance!BH322</f>
        <v>0</v>
      </c>
      <c r="BI322" s="17">
        <f>FishAbundance!BI322</f>
        <v>0</v>
      </c>
      <c r="BJ322" s="17">
        <f>FishAbundance!BJ322</f>
        <v>0</v>
      </c>
      <c r="BK322" s="17">
        <f>FishAbundance!BK322</f>
        <v>0</v>
      </c>
      <c r="BL322" s="17">
        <f>FishAbundance!BL322</f>
        <v>0</v>
      </c>
      <c r="BM322" s="17">
        <f>FishAbundance!BM322</f>
        <v>0</v>
      </c>
      <c r="BN322" s="17">
        <f>FishAbundance!BN322</f>
        <v>0</v>
      </c>
      <c r="BO322" s="17">
        <f>FishAbundance!BO322</f>
        <v>0</v>
      </c>
      <c r="BP322" s="17">
        <f>FishAbundance!BP322</f>
        <v>0</v>
      </c>
      <c r="BQ322" s="17">
        <f>FishAbundance!BQ322</f>
        <v>0</v>
      </c>
      <c r="BR322" s="17">
        <f>FishAbundance!BR322</f>
        <v>0</v>
      </c>
      <c r="BS322" s="17">
        <f>FishAbundance!BS322</f>
        <v>0</v>
      </c>
      <c r="BT322" s="17">
        <f>FishAbundance!BT322</f>
        <v>0</v>
      </c>
      <c r="BU322" s="17">
        <f>FishAbundance!BU322</f>
        <v>0</v>
      </c>
      <c r="BV322" s="17">
        <f>FishAbundance!BV322</f>
        <v>0</v>
      </c>
      <c r="BW322" s="17">
        <f>FishAbundance!BW322</f>
        <v>0</v>
      </c>
      <c r="BX322" s="17">
        <f>FishAbundance!BX322</f>
        <v>0</v>
      </c>
      <c r="BY322" s="17">
        <f>FishAbundance!BY322</f>
        <v>0</v>
      </c>
      <c r="BZ322" s="17">
        <f>FishAbundance!BZ322</f>
        <v>0</v>
      </c>
      <c r="CA322" s="17">
        <f>FishAbundance!CA322</f>
        <v>0</v>
      </c>
      <c r="CB322" s="17">
        <f>FishAbundance!CB322</f>
        <v>0</v>
      </c>
      <c r="CC322" s="17">
        <f>FishAbundance!CC322</f>
        <v>0</v>
      </c>
      <c r="CD322" s="17">
        <f>FishAbundance!CD322</f>
        <v>0</v>
      </c>
      <c r="CE322" s="17">
        <f>FishAbundance!CE322</f>
        <v>0</v>
      </c>
      <c r="CF322" s="17">
        <f>FishAbundance!CF322</f>
        <v>0</v>
      </c>
      <c r="CG322" s="17">
        <f>FishAbundance!CG322</f>
        <v>0</v>
      </c>
      <c r="CH322" s="17">
        <f>FishAbundance!CH322</f>
        <v>0</v>
      </c>
      <c r="CI322" s="17">
        <f>FishAbundance!CI322</f>
        <v>0</v>
      </c>
      <c r="CJ322" s="17">
        <f>FishAbundance!CJ322</f>
        <v>0</v>
      </c>
      <c r="CK322" s="17">
        <f>FishAbundance!CK322</f>
        <v>0</v>
      </c>
      <c r="CL322" s="17">
        <f>FishAbundance!CL322</f>
        <v>0</v>
      </c>
      <c r="CM322" s="17">
        <f>FishAbundance!CM322</f>
        <v>0</v>
      </c>
      <c r="CN322" s="17">
        <f>FishAbundance!CN322</f>
        <v>0</v>
      </c>
      <c r="CO322" s="17">
        <f>FishAbundance!CO322</f>
        <v>0</v>
      </c>
      <c r="CP322" s="17">
        <f>FishAbundance!CP322</f>
        <v>0</v>
      </c>
      <c r="CQ322" s="17">
        <f>FishAbundance!CQ322</f>
        <v>0</v>
      </c>
      <c r="CR322" s="17">
        <f>FishAbundance!CR322</f>
        <v>0</v>
      </c>
      <c r="CS322" s="17">
        <f>FishAbundance!CS322</f>
        <v>0</v>
      </c>
      <c r="CT322" s="17">
        <f>FishAbundance!CT322</f>
        <v>0</v>
      </c>
      <c r="CU322" s="17">
        <f>FishAbundance!CU322</f>
        <v>3</v>
      </c>
      <c r="CV322" s="17">
        <f>FishAbundance!CV322</f>
        <v>2</v>
      </c>
      <c r="CW322" s="17">
        <f>FishAbundance!CW322</f>
        <v>0</v>
      </c>
      <c r="CX322" s="17">
        <f>FishAbundance!CX322</f>
        <v>0</v>
      </c>
      <c r="CY322" s="17">
        <f>FishAbundance!CY322</f>
        <v>0</v>
      </c>
      <c r="CZ322" s="17">
        <f>FishAbundance!CZ322</f>
        <v>3</v>
      </c>
      <c r="DA322" s="17">
        <f>FishAbundance!DA322</f>
        <v>2</v>
      </c>
      <c r="DB322" s="17">
        <f>FishAbundance!DB322</f>
        <v>0</v>
      </c>
      <c r="DC322" s="17">
        <f>FishAbundance!DC322</f>
        <v>2</v>
      </c>
      <c r="DD322" s="17">
        <f>FishAbundance!DD322</f>
        <v>0</v>
      </c>
      <c r="DE322" s="17">
        <f>FishAbundance!DE322</f>
        <v>0</v>
      </c>
      <c r="DF322" s="17">
        <f>FishAbundance!DF322</f>
        <v>2</v>
      </c>
      <c r="DG322" s="17">
        <f>FishAbundance!DG322</f>
        <v>0</v>
      </c>
      <c r="DH322" s="17">
        <f>FishAbundance!DH322</f>
        <v>0</v>
      </c>
      <c r="DI322" s="17">
        <f>FishAbundance!DI322</f>
        <v>0</v>
      </c>
      <c r="DJ322" s="17">
        <f>FishAbundance!DJ322</f>
        <v>0</v>
      </c>
      <c r="DK322" s="17">
        <f>FishAbundance!DK322</f>
        <v>0</v>
      </c>
      <c r="DL322" s="17">
        <f>FishAbundance!DL322</f>
        <v>0</v>
      </c>
      <c r="DM322" s="17">
        <f>FishAbundance!DM322</f>
        <v>0</v>
      </c>
      <c r="DN322" s="17">
        <f>FishAbundance!DN322</f>
        <v>0</v>
      </c>
      <c r="DO322" s="17">
        <f>FishAbundance!DO322</f>
        <v>0</v>
      </c>
      <c r="DP322" s="17">
        <f>FishAbundance!DP322</f>
        <v>0</v>
      </c>
      <c r="DQ322" s="17">
        <f>FishAbundance!DQ322</f>
        <v>0</v>
      </c>
      <c r="DR322" s="17">
        <f>FishAbundance!DR322</f>
        <v>0</v>
      </c>
      <c r="DS322" s="17">
        <f>FishAbundance!DS322</f>
        <v>3</v>
      </c>
      <c r="DT322" s="17">
        <f>FishAbundance!DT322</f>
        <v>0</v>
      </c>
      <c r="DU322" s="17">
        <f>FishAbundance!DU322</f>
        <v>0</v>
      </c>
      <c r="DV322" s="17">
        <f>FishAbundance!DV322</f>
        <v>2</v>
      </c>
      <c r="DW322" s="17">
        <f>FishAbundance!DW322</f>
        <v>0</v>
      </c>
      <c r="DX322" s="17">
        <f>FishAbundance!DX322</f>
        <v>0</v>
      </c>
      <c r="DY322" s="17">
        <f>FishAbundance!DY322</f>
        <v>0</v>
      </c>
      <c r="DZ322" s="17">
        <f>FishAbundance!DZ322</f>
        <v>2</v>
      </c>
      <c r="EA322" s="17">
        <f>FishAbundance!EA322</f>
        <v>0</v>
      </c>
      <c r="EB322" s="17">
        <f>FishAbundance!EB322</f>
        <v>2</v>
      </c>
      <c r="EC322" s="17">
        <f>FishAbundance!EC322</f>
        <v>2</v>
      </c>
      <c r="ED322" s="17">
        <f>FishAbundance!ED322</f>
        <v>0</v>
      </c>
      <c r="EE322" s="17">
        <f>FishAbundance!EE322</f>
        <v>0</v>
      </c>
      <c r="EF322" s="17">
        <f>FishAbundance!EF322</f>
        <v>0</v>
      </c>
      <c r="EG322" s="17">
        <f>FishAbundance!EG322</f>
        <v>0</v>
      </c>
      <c r="EH322" s="17">
        <f>FishAbundance!EH322</f>
        <v>0</v>
      </c>
      <c r="EI322" s="17">
        <f>FishAbundance!EI322</f>
        <v>2</v>
      </c>
      <c r="EJ322" s="17">
        <f>FishAbundance!EJ322</f>
        <v>2</v>
      </c>
      <c r="EK322" s="17">
        <f>FishAbundance!EK322</f>
        <v>2</v>
      </c>
      <c r="EL322" s="17">
        <f>FishAbundance!EL322</f>
        <v>0</v>
      </c>
      <c r="EM322" s="17">
        <f>FishAbundance!EM322</f>
        <v>2</v>
      </c>
      <c r="EN322" s="17">
        <f>FishAbundance!EN322</f>
        <v>0</v>
      </c>
      <c r="EO322" s="17">
        <f>FishAbundance!EO322</f>
        <v>2</v>
      </c>
      <c r="EP322" s="17">
        <f>FishAbundance!EP322</f>
        <v>0</v>
      </c>
      <c r="EQ322" s="17">
        <f>FishAbundance!EQ322</f>
        <v>0</v>
      </c>
      <c r="ER322" s="17">
        <f>FishAbundance!ER322</f>
        <v>0</v>
      </c>
      <c r="ES322" s="17">
        <f>FishAbundance!ES322</f>
        <v>0</v>
      </c>
      <c r="ET322" s="17">
        <f>FishAbundance!ET322</f>
        <v>0</v>
      </c>
      <c r="EU322" s="17">
        <f>FishAbundance!EU322</f>
        <v>0</v>
      </c>
      <c r="EV322" s="17">
        <f>FishAbundance!EV322</f>
        <v>0</v>
      </c>
      <c r="EW322" s="17">
        <f>FishAbundance!EW322</f>
        <v>0</v>
      </c>
      <c r="EX322" s="17">
        <f>FishAbundance!EX322</f>
        <v>0</v>
      </c>
      <c r="EY322" s="17">
        <f>FishAbundance!EY322</f>
        <v>0</v>
      </c>
      <c r="EZ322" s="17">
        <f>FishAbundance!EZ322</f>
        <v>0</v>
      </c>
      <c r="FA322" s="17">
        <f>FishAbundance!FA322</f>
        <v>0</v>
      </c>
      <c r="FB322" s="17">
        <f>FishAbundance!FB322</f>
        <v>0</v>
      </c>
      <c r="FC322" s="17">
        <f>FishAbundance!FC322</f>
        <v>0</v>
      </c>
      <c r="FE322" s="17">
        <f>VLOOKUP($A322, SiteInfo!$A$2:$R$480, MATCH(FishAbundancePRIMER!FE$1, SiteInfo!$A$1:$R$1,0), 0)</f>
        <v>13</v>
      </c>
      <c r="FF322" s="17">
        <f>VLOOKUP($A322, SiteInfo!$A$2:$R$480, MATCH(FishAbundancePRIMER!FF$1, SiteInfo!$A$1:$R$1,0), 0)</f>
        <v>5</v>
      </c>
      <c r="FG322" s="17">
        <f>VLOOKUP($A322, SiteInfo!$A$2:$R$480, MATCH(FishAbundancePRIMER!FG$1, SiteInfo!$A$1:$R$1,0), 0)</f>
        <v>1990</v>
      </c>
      <c r="FH322" s="17" t="str">
        <f>VLOOKUP($A322, SiteInfo!$A$2:$R$480, MATCH(FishAbundancePRIMER!FH$1, SiteInfo!$A$1:$R$1,0), 0)</f>
        <v>CD</v>
      </c>
      <c r="FI322" s="17">
        <f>VLOOKUP($A322, SiteInfo!$A$2:$R$480, MATCH(FishAbundancePRIMER!FI$1, SiteInfo!$A$1:$R$1,0), 0)</f>
        <v>1</v>
      </c>
      <c r="FJ322" s="17" t="str">
        <f>VLOOKUP($A322, SiteInfo!$A$2:$R$480, MATCH(FishAbundancePRIMER!FJ$1, SiteInfo!$A$1:$R$1,0), 0)</f>
        <v>Kempe Point</v>
      </c>
      <c r="FK322" s="17" t="str">
        <f>VLOOKUP($A322, SiteInfo!$A$2:$R$480, MATCH(FishAbundancePRIMER!FK$1, SiteInfo!$A$1:$R$1,0), 0)</f>
        <v>Queen Charlotte Sound</v>
      </c>
      <c r="FL322" s="17" t="str">
        <f>VLOOKUP($A322, SiteInfo!$A$2:$R$480, MATCH(FishAbundancePRIMER!FL$1, SiteInfo!$A$1:$R$1,0), 0)</f>
        <v>OMS</v>
      </c>
      <c r="FM322" s="17" t="str">
        <f>VLOOKUP($A322, SiteInfo!$A$2:$R$480, MATCH(FishAbundancePRIMER!FM$1, SiteInfo!$A$1:$R$1,0), 0)</f>
        <v>Outer Marlborough Sounds</v>
      </c>
      <c r="FN322" s="17" t="str">
        <f>VLOOKUP($A322, SiteInfo!$A$2:$R$480, MATCH(FishAbundancePRIMER!FN$1, SiteInfo!$A$1:$R$1,0), 0)</f>
        <v>Qc</v>
      </c>
      <c r="FO322" s="17" t="str">
        <f>VLOOKUP($A322, SiteInfo!$A$2:$R$480, MATCH(FishAbundancePRIMER!FO$1, SiteInfo!$A$1:$R$1,0), 0)</f>
        <v>NESI</v>
      </c>
    </row>
    <row r="323" spans="1:171" x14ac:dyDescent="0.25">
      <c r="A323" s="11" t="str">
        <f>FishAbundance!A323</f>
        <v>Qc35</v>
      </c>
      <c r="B323" s="17">
        <f>FishAbundance!B323</f>
        <v>0</v>
      </c>
      <c r="C323" s="17">
        <f>FishAbundance!C323</f>
        <v>0</v>
      </c>
      <c r="D323" s="17">
        <f>FishAbundance!D323</f>
        <v>0</v>
      </c>
      <c r="E323" s="17">
        <f>FishAbundance!E323</f>
        <v>0</v>
      </c>
      <c r="F323" s="17">
        <f>FishAbundance!F323</f>
        <v>0</v>
      </c>
      <c r="G323" s="17">
        <f>FishAbundance!G323</f>
        <v>0</v>
      </c>
      <c r="H323" s="17">
        <f>FishAbundance!H323</f>
        <v>0</v>
      </c>
      <c r="I323" s="17">
        <f>FishAbundance!I323</f>
        <v>0</v>
      </c>
      <c r="J323" s="17">
        <f>FishAbundance!J323</f>
        <v>0</v>
      </c>
      <c r="K323" s="17">
        <f>FishAbundance!K323</f>
        <v>0</v>
      </c>
      <c r="L323" s="17">
        <f>FishAbundance!L323</f>
        <v>0</v>
      </c>
      <c r="M323" s="17">
        <f>FishAbundance!M323</f>
        <v>0</v>
      </c>
      <c r="N323" s="17">
        <f>FishAbundance!N323</f>
        <v>0</v>
      </c>
      <c r="O323" s="17">
        <f>FishAbundance!O323</f>
        <v>0</v>
      </c>
      <c r="P323" s="17">
        <f>FishAbundance!P323</f>
        <v>0</v>
      </c>
      <c r="Q323" s="17">
        <f>FishAbundance!Q323</f>
        <v>0</v>
      </c>
      <c r="R323" s="17">
        <f>FishAbundance!R323</f>
        <v>0</v>
      </c>
      <c r="S323" s="17">
        <f>FishAbundance!S323</f>
        <v>0</v>
      </c>
      <c r="T323" s="17">
        <f>FishAbundance!T323</f>
        <v>0</v>
      </c>
      <c r="U323" s="17">
        <f>FishAbundance!U323</f>
        <v>0</v>
      </c>
      <c r="V323" s="17">
        <f>FishAbundance!V323</f>
        <v>2</v>
      </c>
      <c r="W323" s="17">
        <f>FishAbundance!W323</f>
        <v>0</v>
      </c>
      <c r="X323" s="17">
        <f>FishAbundance!X323</f>
        <v>0</v>
      </c>
      <c r="Y323" s="17">
        <f>FishAbundance!Y323</f>
        <v>0</v>
      </c>
      <c r="Z323" s="17">
        <f>FishAbundance!Z323</f>
        <v>0</v>
      </c>
      <c r="AA323" s="17">
        <f>FishAbundance!AA323</f>
        <v>2</v>
      </c>
      <c r="AB323" s="17">
        <f>FishAbundance!AB323</f>
        <v>0</v>
      </c>
      <c r="AC323" s="17">
        <f>FishAbundance!AC323</f>
        <v>0</v>
      </c>
      <c r="AD323" s="17">
        <f>FishAbundance!AD323</f>
        <v>0</v>
      </c>
      <c r="AE323" s="17">
        <f>FishAbundance!AE323</f>
        <v>0</v>
      </c>
      <c r="AF323" s="17">
        <f>FishAbundance!AF323</f>
        <v>0</v>
      </c>
      <c r="AG323" s="17">
        <f>FishAbundance!AG323</f>
        <v>0</v>
      </c>
      <c r="AH323" s="17">
        <f>FishAbundance!AH323</f>
        <v>0</v>
      </c>
      <c r="AI323" s="17">
        <f>FishAbundance!AI323</f>
        <v>0</v>
      </c>
      <c r="AJ323" s="17">
        <f>FishAbundance!AJ323</f>
        <v>0</v>
      </c>
      <c r="AK323" s="17">
        <f>FishAbundance!AK323</f>
        <v>2</v>
      </c>
      <c r="AL323" s="17">
        <f>FishAbundance!AL323</f>
        <v>0</v>
      </c>
      <c r="AM323" s="17">
        <f>FishAbundance!AM323</f>
        <v>0</v>
      </c>
      <c r="AN323" s="17">
        <f>FishAbundance!AN323</f>
        <v>0</v>
      </c>
      <c r="AO323" s="17">
        <f>FishAbundance!AO323</f>
        <v>0</v>
      </c>
      <c r="AP323" s="17">
        <f>FishAbundance!AP323</f>
        <v>0</v>
      </c>
      <c r="AQ323" s="17">
        <f>FishAbundance!AQ323</f>
        <v>0</v>
      </c>
      <c r="AR323" s="17">
        <f>FishAbundance!AR323</f>
        <v>0</v>
      </c>
      <c r="AS323" s="17">
        <f>FishAbundance!AS323</f>
        <v>2</v>
      </c>
      <c r="AT323" s="17">
        <f>FishAbundance!AT323</f>
        <v>0</v>
      </c>
      <c r="AU323" s="17">
        <f>FishAbundance!AU323</f>
        <v>0</v>
      </c>
      <c r="AV323" s="17">
        <f>FishAbundance!AV323</f>
        <v>0</v>
      </c>
      <c r="AW323" s="17">
        <f>FishAbundance!AW323</f>
        <v>0</v>
      </c>
      <c r="AX323" s="17">
        <f>FishAbundance!AX323</f>
        <v>0</v>
      </c>
      <c r="AY323" s="17">
        <f>FishAbundance!AY323</f>
        <v>0</v>
      </c>
      <c r="AZ323" s="17">
        <f>FishAbundance!AZ323</f>
        <v>0</v>
      </c>
      <c r="BA323" s="17">
        <f>FishAbundance!BA323</f>
        <v>0</v>
      </c>
      <c r="BB323" s="17">
        <f>FishAbundance!BB323</f>
        <v>0</v>
      </c>
      <c r="BC323" s="17">
        <f>FishAbundance!BC323</f>
        <v>0</v>
      </c>
      <c r="BD323" s="17">
        <f>FishAbundance!BD323</f>
        <v>0</v>
      </c>
      <c r="BE323" s="17">
        <f>FishAbundance!BE323</f>
        <v>0</v>
      </c>
      <c r="BF323" s="17">
        <f>FishAbundance!BF323</f>
        <v>0</v>
      </c>
      <c r="BG323" s="17">
        <f>FishAbundance!BG323</f>
        <v>0</v>
      </c>
      <c r="BH323" s="17">
        <f>FishAbundance!BH323</f>
        <v>0</v>
      </c>
      <c r="BI323" s="17">
        <f>FishAbundance!BI323</f>
        <v>0</v>
      </c>
      <c r="BJ323" s="17">
        <f>FishAbundance!BJ323</f>
        <v>0</v>
      </c>
      <c r="BK323" s="17">
        <f>FishAbundance!BK323</f>
        <v>1</v>
      </c>
      <c r="BL323" s="17">
        <f>FishAbundance!BL323</f>
        <v>0</v>
      </c>
      <c r="BM323" s="17">
        <f>FishAbundance!BM323</f>
        <v>0</v>
      </c>
      <c r="BN323" s="17">
        <f>FishAbundance!BN323</f>
        <v>0</v>
      </c>
      <c r="BO323" s="17">
        <f>FishAbundance!BO323</f>
        <v>0</v>
      </c>
      <c r="BP323" s="17">
        <f>FishAbundance!BP323</f>
        <v>0</v>
      </c>
      <c r="BQ323" s="17">
        <f>FishAbundance!BQ323</f>
        <v>0</v>
      </c>
      <c r="BR323" s="17">
        <f>FishAbundance!BR323</f>
        <v>3</v>
      </c>
      <c r="BS323" s="17">
        <f>FishAbundance!BS323</f>
        <v>0</v>
      </c>
      <c r="BT323" s="17">
        <f>FishAbundance!BT323</f>
        <v>0</v>
      </c>
      <c r="BU323" s="17">
        <f>FishAbundance!BU323</f>
        <v>0</v>
      </c>
      <c r="BV323" s="17">
        <f>FishAbundance!BV323</f>
        <v>0</v>
      </c>
      <c r="BW323" s="17">
        <f>FishAbundance!BW323</f>
        <v>0</v>
      </c>
      <c r="BX323" s="17">
        <f>FishAbundance!BX323</f>
        <v>0</v>
      </c>
      <c r="BY323" s="17">
        <f>FishAbundance!BY323</f>
        <v>0</v>
      </c>
      <c r="BZ323" s="17">
        <f>FishAbundance!BZ323</f>
        <v>0</v>
      </c>
      <c r="CA323" s="17">
        <f>FishAbundance!CA323</f>
        <v>0</v>
      </c>
      <c r="CB323" s="17">
        <f>FishAbundance!CB323</f>
        <v>0</v>
      </c>
      <c r="CC323" s="17">
        <f>FishAbundance!CC323</f>
        <v>0</v>
      </c>
      <c r="CD323" s="17">
        <f>FishAbundance!CD323</f>
        <v>0</v>
      </c>
      <c r="CE323" s="17">
        <f>FishAbundance!CE323</f>
        <v>0</v>
      </c>
      <c r="CF323" s="17">
        <f>FishAbundance!CF323</f>
        <v>0</v>
      </c>
      <c r="CG323" s="17">
        <f>FishAbundance!CG323</f>
        <v>0</v>
      </c>
      <c r="CH323" s="17">
        <f>FishAbundance!CH323</f>
        <v>0</v>
      </c>
      <c r="CI323" s="17">
        <f>FishAbundance!CI323</f>
        <v>0</v>
      </c>
      <c r="CJ323" s="17">
        <f>FishAbundance!CJ323</f>
        <v>0</v>
      </c>
      <c r="CK323" s="17">
        <f>FishAbundance!CK323</f>
        <v>0</v>
      </c>
      <c r="CL323" s="17">
        <f>FishAbundance!CL323</f>
        <v>0</v>
      </c>
      <c r="CM323" s="17">
        <f>FishAbundance!CM323</f>
        <v>0</v>
      </c>
      <c r="CN323" s="17">
        <f>FishAbundance!CN323</f>
        <v>0</v>
      </c>
      <c r="CO323" s="17">
        <f>FishAbundance!CO323</f>
        <v>0</v>
      </c>
      <c r="CP323" s="17">
        <f>FishAbundance!CP323</f>
        <v>0</v>
      </c>
      <c r="CQ323" s="17">
        <f>FishAbundance!CQ323</f>
        <v>0</v>
      </c>
      <c r="CR323" s="17">
        <f>FishAbundance!CR323</f>
        <v>0</v>
      </c>
      <c r="CS323" s="17">
        <f>FishAbundance!CS323</f>
        <v>0</v>
      </c>
      <c r="CT323" s="17">
        <f>FishAbundance!CT323</f>
        <v>0</v>
      </c>
      <c r="CU323" s="17">
        <f>FishAbundance!CU323</f>
        <v>0</v>
      </c>
      <c r="CV323" s="17">
        <f>FishAbundance!CV323</f>
        <v>3</v>
      </c>
      <c r="CW323" s="17">
        <f>FishAbundance!CW323</f>
        <v>0</v>
      </c>
      <c r="CX323" s="17">
        <f>FishAbundance!CX323</f>
        <v>0</v>
      </c>
      <c r="CY323" s="17">
        <f>FishAbundance!CY323</f>
        <v>0</v>
      </c>
      <c r="CZ323" s="17">
        <f>FishAbundance!CZ323</f>
        <v>0</v>
      </c>
      <c r="DA323" s="17">
        <f>FishAbundance!DA323</f>
        <v>2</v>
      </c>
      <c r="DB323" s="17">
        <f>FishAbundance!DB323</f>
        <v>0</v>
      </c>
      <c r="DC323" s="17">
        <f>FishAbundance!DC323</f>
        <v>2</v>
      </c>
      <c r="DD323" s="17">
        <f>FishAbundance!DD323</f>
        <v>0</v>
      </c>
      <c r="DE323" s="17">
        <f>FishAbundance!DE323</f>
        <v>0</v>
      </c>
      <c r="DF323" s="17">
        <f>FishAbundance!DF323</f>
        <v>2</v>
      </c>
      <c r="DG323" s="17">
        <f>FishAbundance!DG323</f>
        <v>0</v>
      </c>
      <c r="DH323" s="17">
        <f>FishAbundance!DH323</f>
        <v>0</v>
      </c>
      <c r="DI323" s="17">
        <f>FishAbundance!DI323</f>
        <v>0</v>
      </c>
      <c r="DJ323" s="17">
        <f>FishAbundance!DJ323</f>
        <v>0</v>
      </c>
      <c r="DK323" s="17">
        <f>FishAbundance!DK323</f>
        <v>0</v>
      </c>
      <c r="DL323" s="17">
        <f>FishAbundance!DL323</f>
        <v>0</v>
      </c>
      <c r="DM323" s="17">
        <f>FishAbundance!DM323</f>
        <v>0</v>
      </c>
      <c r="DN323" s="17">
        <f>FishAbundance!DN323</f>
        <v>0</v>
      </c>
      <c r="DO323" s="17">
        <f>FishAbundance!DO323</f>
        <v>0</v>
      </c>
      <c r="DP323" s="17">
        <f>FishAbundance!DP323</f>
        <v>0</v>
      </c>
      <c r="DQ323" s="17">
        <f>FishAbundance!DQ323</f>
        <v>0</v>
      </c>
      <c r="DR323" s="17">
        <f>FishAbundance!DR323</f>
        <v>0</v>
      </c>
      <c r="DS323" s="17">
        <f>FishAbundance!DS323</f>
        <v>1</v>
      </c>
      <c r="DT323" s="17">
        <f>FishAbundance!DT323</f>
        <v>0</v>
      </c>
      <c r="DU323" s="17">
        <f>FishAbundance!DU323</f>
        <v>0</v>
      </c>
      <c r="DV323" s="17">
        <f>FishAbundance!DV323</f>
        <v>2</v>
      </c>
      <c r="DW323" s="17">
        <f>FishAbundance!DW323</f>
        <v>0</v>
      </c>
      <c r="DX323" s="17">
        <f>FishAbundance!DX323</f>
        <v>0</v>
      </c>
      <c r="DY323" s="17">
        <f>FishAbundance!DY323</f>
        <v>0</v>
      </c>
      <c r="DZ323" s="17">
        <f>FishAbundance!DZ323</f>
        <v>2</v>
      </c>
      <c r="EA323" s="17">
        <f>FishAbundance!EA323</f>
        <v>2</v>
      </c>
      <c r="EB323" s="17">
        <f>FishAbundance!EB323</f>
        <v>2</v>
      </c>
      <c r="EC323" s="17">
        <f>FishAbundance!EC323</f>
        <v>2</v>
      </c>
      <c r="ED323" s="17">
        <f>FishAbundance!ED323</f>
        <v>0</v>
      </c>
      <c r="EE323" s="17">
        <f>FishAbundance!EE323</f>
        <v>0</v>
      </c>
      <c r="EF323" s="17">
        <f>FishAbundance!EF323</f>
        <v>0</v>
      </c>
      <c r="EG323" s="17">
        <f>FishAbundance!EG323</f>
        <v>0</v>
      </c>
      <c r="EH323" s="17">
        <f>FishAbundance!EH323</f>
        <v>0</v>
      </c>
      <c r="EI323" s="17">
        <f>FishAbundance!EI323</f>
        <v>1</v>
      </c>
      <c r="EJ323" s="17">
        <f>FishAbundance!EJ323</f>
        <v>0</v>
      </c>
      <c r="EK323" s="17">
        <f>FishAbundance!EK323</f>
        <v>2</v>
      </c>
      <c r="EL323" s="17">
        <f>FishAbundance!EL323</f>
        <v>0</v>
      </c>
      <c r="EM323" s="17">
        <f>FishAbundance!EM323</f>
        <v>2</v>
      </c>
      <c r="EN323" s="17">
        <f>FishAbundance!EN323</f>
        <v>2</v>
      </c>
      <c r="EO323" s="17">
        <f>FishAbundance!EO323</f>
        <v>2</v>
      </c>
      <c r="EP323" s="17">
        <f>FishAbundance!EP323</f>
        <v>0</v>
      </c>
      <c r="EQ323" s="17">
        <f>FishAbundance!EQ323</f>
        <v>0</v>
      </c>
      <c r="ER323" s="17">
        <f>FishAbundance!ER323</f>
        <v>0</v>
      </c>
      <c r="ES323" s="17">
        <f>FishAbundance!ES323</f>
        <v>0</v>
      </c>
      <c r="ET323" s="17">
        <f>FishAbundance!ET323</f>
        <v>0</v>
      </c>
      <c r="EU323" s="17">
        <f>FishAbundance!EU323</f>
        <v>0</v>
      </c>
      <c r="EV323" s="17">
        <f>FishAbundance!EV323</f>
        <v>2</v>
      </c>
      <c r="EW323" s="17">
        <f>FishAbundance!EW323</f>
        <v>0</v>
      </c>
      <c r="EX323" s="17">
        <f>FishAbundance!EX323</f>
        <v>2</v>
      </c>
      <c r="EY323" s="17">
        <f>FishAbundance!EY323</f>
        <v>0</v>
      </c>
      <c r="EZ323" s="17">
        <f>FishAbundance!EZ323</f>
        <v>0</v>
      </c>
      <c r="FA323" s="17">
        <f>FishAbundance!FA323</f>
        <v>0</v>
      </c>
      <c r="FB323" s="17">
        <f>FishAbundance!FB323</f>
        <v>0</v>
      </c>
      <c r="FC323" s="17">
        <f>FishAbundance!FC323</f>
        <v>0</v>
      </c>
      <c r="FE323" s="17">
        <f>VLOOKUP($A323, SiteInfo!$A$2:$R$480, MATCH(FishAbundancePRIMER!FE$1, SiteInfo!$A$1:$R$1,0), 0)</f>
        <v>31</v>
      </c>
      <c r="FF323" s="17">
        <f>VLOOKUP($A323, SiteInfo!$A$2:$R$480, MATCH(FishAbundancePRIMER!FF$1, SiteInfo!$A$1:$R$1,0), 0)</f>
        <v>5</v>
      </c>
      <c r="FG323" s="17">
        <f>VLOOKUP($A323, SiteInfo!$A$2:$R$480, MATCH(FishAbundancePRIMER!FG$1, SiteInfo!$A$1:$R$1,0), 0)</f>
        <v>1990</v>
      </c>
      <c r="FH323" s="17" t="str">
        <f>VLOOKUP($A323, SiteInfo!$A$2:$R$480, MATCH(FishAbundancePRIMER!FH$1, SiteInfo!$A$1:$R$1,0), 0)</f>
        <v>CD</v>
      </c>
      <c r="FI323" s="17">
        <f>VLOOKUP($A323, SiteInfo!$A$2:$R$480, MATCH(FishAbundancePRIMER!FI$1, SiteInfo!$A$1:$R$1,0), 0)</f>
        <v>1</v>
      </c>
      <c r="FJ323" s="17" t="str">
        <f>VLOOKUP($A323, SiteInfo!$A$2:$R$480, MATCH(FishAbundancePRIMER!FJ$1, SiteInfo!$A$1:$R$1,0), 0)</f>
        <v>Kotukutuku</v>
      </c>
      <c r="FK323" s="17" t="str">
        <f>VLOOKUP($A323, SiteInfo!$A$2:$R$480, MATCH(FishAbundancePRIMER!FK$1, SiteInfo!$A$1:$R$1,0), 0)</f>
        <v>Queen Charlotte Sound</v>
      </c>
      <c r="FL323" s="17" t="str">
        <f>VLOOKUP($A323, SiteInfo!$A$2:$R$480, MATCH(FishAbundancePRIMER!FL$1, SiteInfo!$A$1:$R$1,0), 0)</f>
        <v>OMS</v>
      </c>
      <c r="FM323" s="17" t="str">
        <f>VLOOKUP($A323, SiteInfo!$A$2:$R$480, MATCH(FishAbundancePRIMER!FM$1, SiteInfo!$A$1:$R$1,0), 0)</f>
        <v>Outer Marlborough Sounds</v>
      </c>
      <c r="FN323" s="17" t="str">
        <f>VLOOKUP($A323, SiteInfo!$A$2:$R$480, MATCH(FishAbundancePRIMER!FN$1, SiteInfo!$A$1:$R$1,0), 0)</f>
        <v>Qc</v>
      </c>
      <c r="FO323" s="17" t="str">
        <f>VLOOKUP($A323, SiteInfo!$A$2:$R$480, MATCH(FishAbundancePRIMER!FO$1, SiteInfo!$A$1:$R$1,0), 0)</f>
        <v>NESI</v>
      </c>
    </row>
    <row r="324" spans="1:171" x14ac:dyDescent="0.25">
      <c r="A324" s="11" t="str">
        <f>FishAbundance!A324</f>
        <v>Qc36</v>
      </c>
      <c r="B324" s="17">
        <f>FishAbundance!B324</f>
        <v>0</v>
      </c>
      <c r="C324" s="17">
        <f>FishAbundance!C324</f>
        <v>0</v>
      </c>
      <c r="D324" s="17">
        <f>FishAbundance!D324</f>
        <v>0</v>
      </c>
      <c r="E324" s="17">
        <f>FishAbundance!E324</f>
        <v>0</v>
      </c>
      <c r="F324" s="17">
        <f>FishAbundance!F324</f>
        <v>0</v>
      </c>
      <c r="G324" s="17">
        <f>FishAbundance!G324</f>
        <v>0</v>
      </c>
      <c r="H324" s="17">
        <f>FishAbundance!H324</f>
        <v>0</v>
      </c>
      <c r="I324" s="17">
        <f>FishAbundance!I324</f>
        <v>0</v>
      </c>
      <c r="J324" s="17">
        <f>FishAbundance!J324</f>
        <v>0</v>
      </c>
      <c r="K324" s="17">
        <f>FishAbundance!K324</f>
        <v>0</v>
      </c>
      <c r="L324" s="17">
        <f>FishAbundance!L324</f>
        <v>0</v>
      </c>
      <c r="M324" s="17">
        <f>FishAbundance!M324</f>
        <v>0</v>
      </c>
      <c r="N324" s="17">
        <f>FishAbundance!N324</f>
        <v>0</v>
      </c>
      <c r="O324" s="17">
        <f>FishAbundance!O324</f>
        <v>0</v>
      </c>
      <c r="P324" s="17">
        <f>FishAbundance!P324</f>
        <v>0</v>
      </c>
      <c r="Q324" s="17">
        <f>FishAbundance!Q324</f>
        <v>0</v>
      </c>
      <c r="R324" s="17">
        <f>FishAbundance!R324</f>
        <v>0</v>
      </c>
      <c r="S324" s="17">
        <f>FishAbundance!S324</f>
        <v>0</v>
      </c>
      <c r="T324" s="17">
        <f>FishAbundance!T324</f>
        <v>0</v>
      </c>
      <c r="U324" s="17">
        <f>FishAbundance!U324</f>
        <v>0</v>
      </c>
      <c r="V324" s="17">
        <f>FishAbundance!V324</f>
        <v>0</v>
      </c>
      <c r="W324" s="17">
        <f>FishAbundance!W324</f>
        <v>0</v>
      </c>
      <c r="X324" s="17">
        <f>FishAbundance!X324</f>
        <v>0</v>
      </c>
      <c r="Y324" s="17">
        <f>FishAbundance!Y324</f>
        <v>0</v>
      </c>
      <c r="Z324" s="17">
        <f>FishAbundance!Z324</f>
        <v>0</v>
      </c>
      <c r="AA324" s="17">
        <f>FishAbundance!AA324</f>
        <v>0</v>
      </c>
      <c r="AB324" s="17">
        <f>FishAbundance!AB324</f>
        <v>0</v>
      </c>
      <c r="AC324" s="17">
        <f>FishAbundance!AC324</f>
        <v>0</v>
      </c>
      <c r="AD324" s="17">
        <f>FishAbundance!AD324</f>
        <v>0</v>
      </c>
      <c r="AE324" s="17">
        <f>FishAbundance!AE324</f>
        <v>0</v>
      </c>
      <c r="AF324" s="17">
        <f>FishAbundance!AF324</f>
        <v>0</v>
      </c>
      <c r="AG324" s="17">
        <f>FishAbundance!AG324</f>
        <v>0</v>
      </c>
      <c r="AH324" s="17">
        <f>FishAbundance!AH324</f>
        <v>0</v>
      </c>
      <c r="AI324" s="17">
        <f>FishAbundance!AI324</f>
        <v>0</v>
      </c>
      <c r="AJ324" s="17">
        <f>FishAbundance!AJ324</f>
        <v>0</v>
      </c>
      <c r="AK324" s="17">
        <f>FishAbundance!AK324</f>
        <v>0</v>
      </c>
      <c r="AL324" s="17">
        <f>FishAbundance!AL324</f>
        <v>0</v>
      </c>
      <c r="AM324" s="17">
        <f>FishAbundance!AM324</f>
        <v>0</v>
      </c>
      <c r="AN324" s="17">
        <f>FishAbundance!AN324</f>
        <v>0</v>
      </c>
      <c r="AO324" s="17">
        <f>FishAbundance!AO324</f>
        <v>0</v>
      </c>
      <c r="AP324" s="17">
        <f>FishAbundance!AP324</f>
        <v>0</v>
      </c>
      <c r="AQ324" s="17">
        <f>FishAbundance!AQ324</f>
        <v>0</v>
      </c>
      <c r="AR324" s="17">
        <f>FishAbundance!AR324</f>
        <v>0</v>
      </c>
      <c r="AS324" s="17">
        <f>FishAbundance!AS324</f>
        <v>0</v>
      </c>
      <c r="AT324" s="17">
        <f>FishAbundance!AT324</f>
        <v>0</v>
      </c>
      <c r="AU324" s="17">
        <f>FishAbundance!AU324</f>
        <v>0</v>
      </c>
      <c r="AV324" s="17">
        <f>FishAbundance!AV324</f>
        <v>0</v>
      </c>
      <c r="AW324" s="17">
        <f>FishAbundance!AW324</f>
        <v>0</v>
      </c>
      <c r="AX324" s="17">
        <f>FishAbundance!AX324</f>
        <v>0</v>
      </c>
      <c r="AY324" s="17">
        <f>FishAbundance!AY324</f>
        <v>0</v>
      </c>
      <c r="AZ324" s="17">
        <f>FishAbundance!AZ324</f>
        <v>0</v>
      </c>
      <c r="BA324" s="17">
        <f>FishAbundance!BA324</f>
        <v>0</v>
      </c>
      <c r="BB324" s="17">
        <f>FishAbundance!BB324</f>
        <v>0</v>
      </c>
      <c r="BC324" s="17">
        <f>FishAbundance!BC324</f>
        <v>0</v>
      </c>
      <c r="BD324" s="17">
        <f>FishAbundance!BD324</f>
        <v>0</v>
      </c>
      <c r="BE324" s="17">
        <f>FishAbundance!BE324</f>
        <v>0</v>
      </c>
      <c r="BF324" s="17">
        <f>FishAbundance!BF324</f>
        <v>0</v>
      </c>
      <c r="BG324" s="17">
        <f>FishAbundance!BG324</f>
        <v>0</v>
      </c>
      <c r="BH324" s="17">
        <f>FishAbundance!BH324</f>
        <v>0</v>
      </c>
      <c r="BI324" s="17">
        <f>FishAbundance!BI324</f>
        <v>0</v>
      </c>
      <c r="BJ324" s="17">
        <f>FishAbundance!BJ324</f>
        <v>0</v>
      </c>
      <c r="BK324" s="17">
        <f>FishAbundance!BK324</f>
        <v>0</v>
      </c>
      <c r="BL324" s="17">
        <f>FishAbundance!BL324</f>
        <v>0</v>
      </c>
      <c r="BM324" s="17">
        <f>FishAbundance!BM324</f>
        <v>0</v>
      </c>
      <c r="BN324" s="17">
        <f>FishAbundance!BN324</f>
        <v>0</v>
      </c>
      <c r="BO324" s="17">
        <f>FishAbundance!BO324</f>
        <v>0</v>
      </c>
      <c r="BP324" s="17">
        <f>FishAbundance!BP324</f>
        <v>0</v>
      </c>
      <c r="BQ324" s="17">
        <f>FishAbundance!BQ324</f>
        <v>0</v>
      </c>
      <c r="BR324" s="17">
        <f>FishAbundance!BR324</f>
        <v>0</v>
      </c>
      <c r="BS324" s="17">
        <f>FishAbundance!BS324</f>
        <v>0</v>
      </c>
      <c r="BT324" s="17">
        <f>FishAbundance!BT324</f>
        <v>0</v>
      </c>
      <c r="BU324" s="17">
        <f>FishAbundance!BU324</f>
        <v>0</v>
      </c>
      <c r="BV324" s="17">
        <f>FishAbundance!BV324</f>
        <v>0</v>
      </c>
      <c r="BW324" s="17">
        <f>FishAbundance!BW324</f>
        <v>0</v>
      </c>
      <c r="BX324" s="17">
        <f>FishAbundance!BX324</f>
        <v>0</v>
      </c>
      <c r="BY324" s="17">
        <f>FishAbundance!BY324</f>
        <v>0</v>
      </c>
      <c r="BZ324" s="17">
        <f>FishAbundance!BZ324</f>
        <v>0</v>
      </c>
      <c r="CA324" s="17">
        <f>FishAbundance!CA324</f>
        <v>0</v>
      </c>
      <c r="CB324" s="17">
        <f>FishAbundance!CB324</f>
        <v>0</v>
      </c>
      <c r="CC324" s="17">
        <f>FishAbundance!CC324</f>
        <v>0</v>
      </c>
      <c r="CD324" s="17">
        <f>FishAbundance!CD324</f>
        <v>0</v>
      </c>
      <c r="CE324" s="17">
        <f>FishAbundance!CE324</f>
        <v>0</v>
      </c>
      <c r="CF324" s="17">
        <f>FishAbundance!CF324</f>
        <v>0</v>
      </c>
      <c r="CG324" s="17">
        <f>FishAbundance!CG324</f>
        <v>0</v>
      </c>
      <c r="CH324" s="17">
        <f>FishAbundance!CH324</f>
        <v>0</v>
      </c>
      <c r="CI324" s="17">
        <f>FishAbundance!CI324</f>
        <v>0</v>
      </c>
      <c r="CJ324" s="17">
        <f>FishAbundance!CJ324</f>
        <v>0</v>
      </c>
      <c r="CK324" s="17">
        <f>FishAbundance!CK324</f>
        <v>0</v>
      </c>
      <c r="CL324" s="17">
        <f>FishAbundance!CL324</f>
        <v>0</v>
      </c>
      <c r="CM324" s="17">
        <f>FishAbundance!CM324</f>
        <v>0</v>
      </c>
      <c r="CN324" s="17">
        <f>FishAbundance!CN324</f>
        <v>0</v>
      </c>
      <c r="CO324" s="17">
        <f>FishAbundance!CO324</f>
        <v>0</v>
      </c>
      <c r="CP324" s="17">
        <f>FishAbundance!CP324</f>
        <v>0</v>
      </c>
      <c r="CQ324" s="17">
        <f>FishAbundance!CQ324</f>
        <v>0</v>
      </c>
      <c r="CR324" s="17">
        <f>FishAbundance!CR324</f>
        <v>0</v>
      </c>
      <c r="CS324" s="17">
        <f>FishAbundance!CS324</f>
        <v>0</v>
      </c>
      <c r="CT324" s="17">
        <f>FishAbundance!CT324</f>
        <v>0</v>
      </c>
      <c r="CU324" s="17">
        <f>FishAbundance!CU324</f>
        <v>0</v>
      </c>
      <c r="CV324" s="17">
        <f>FishAbundance!CV324</f>
        <v>0</v>
      </c>
      <c r="CW324" s="17">
        <f>FishAbundance!CW324</f>
        <v>0</v>
      </c>
      <c r="CX324" s="17">
        <f>FishAbundance!CX324</f>
        <v>0</v>
      </c>
      <c r="CY324" s="17">
        <f>FishAbundance!CY324</f>
        <v>0</v>
      </c>
      <c r="CZ324" s="17">
        <f>FishAbundance!CZ324</f>
        <v>0</v>
      </c>
      <c r="DA324" s="17">
        <f>FishAbundance!DA324</f>
        <v>3</v>
      </c>
      <c r="DB324" s="17">
        <f>FishAbundance!DB324</f>
        <v>0</v>
      </c>
      <c r="DC324" s="17">
        <f>FishAbundance!DC324</f>
        <v>0</v>
      </c>
      <c r="DD324" s="17">
        <f>FishAbundance!DD324</f>
        <v>0</v>
      </c>
      <c r="DE324" s="17">
        <f>FishAbundance!DE324</f>
        <v>0</v>
      </c>
      <c r="DF324" s="17">
        <f>FishAbundance!DF324</f>
        <v>0</v>
      </c>
      <c r="DG324" s="17">
        <f>FishAbundance!DG324</f>
        <v>0</v>
      </c>
      <c r="DH324" s="17">
        <f>FishAbundance!DH324</f>
        <v>0</v>
      </c>
      <c r="DI324" s="17">
        <f>FishAbundance!DI324</f>
        <v>0</v>
      </c>
      <c r="DJ324" s="17">
        <f>FishAbundance!DJ324</f>
        <v>0</v>
      </c>
      <c r="DK324" s="17">
        <f>FishAbundance!DK324</f>
        <v>0</v>
      </c>
      <c r="DL324" s="17">
        <f>FishAbundance!DL324</f>
        <v>0</v>
      </c>
      <c r="DM324" s="17">
        <f>FishAbundance!DM324</f>
        <v>0</v>
      </c>
      <c r="DN324" s="17">
        <f>FishAbundance!DN324</f>
        <v>0</v>
      </c>
      <c r="DO324" s="17">
        <f>FishAbundance!DO324</f>
        <v>0</v>
      </c>
      <c r="DP324" s="17">
        <f>FishAbundance!DP324</f>
        <v>0</v>
      </c>
      <c r="DQ324" s="17">
        <f>FishAbundance!DQ324</f>
        <v>0</v>
      </c>
      <c r="DR324" s="17">
        <f>FishAbundance!DR324</f>
        <v>0</v>
      </c>
      <c r="DS324" s="17">
        <f>FishAbundance!DS324</f>
        <v>0</v>
      </c>
      <c r="DT324" s="17">
        <f>FishAbundance!DT324</f>
        <v>0</v>
      </c>
      <c r="DU324" s="17">
        <f>FishAbundance!DU324</f>
        <v>0</v>
      </c>
      <c r="DV324" s="17">
        <f>FishAbundance!DV324</f>
        <v>3</v>
      </c>
      <c r="DW324" s="17">
        <f>FishAbundance!DW324</f>
        <v>0</v>
      </c>
      <c r="DX324" s="17">
        <f>FishAbundance!DX324</f>
        <v>0</v>
      </c>
      <c r="DY324" s="17">
        <f>FishAbundance!DY324</f>
        <v>0</v>
      </c>
      <c r="DZ324" s="17">
        <f>FishAbundance!DZ324</f>
        <v>2</v>
      </c>
      <c r="EA324" s="17">
        <f>FishAbundance!EA324</f>
        <v>3</v>
      </c>
      <c r="EB324" s="17">
        <f>FishAbundance!EB324</f>
        <v>2</v>
      </c>
      <c r="EC324" s="17">
        <f>FishAbundance!EC324</f>
        <v>2</v>
      </c>
      <c r="ED324" s="17">
        <f>FishAbundance!ED324</f>
        <v>0</v>
      </c>
      <c r="EE324" s="17">
        <f>FishAbundance!EE324</f>
        <v>0</v>
      </c>
      <c r="EF324" s="17">
        <f>FishAbundance!EF324</f>
        <v>0</v>
      </c>
      <c r="EG324" s="17">
        <f>FishAbundance!EG324</f>
        <v>0</v>
      </c>
      <c r="EH324" s="17">
        <f>FishAbundance!EH324</f>
        <v>0</v>
      </c>
      <c r="EI324" s="17">
        <f>FishAbundance!EI324</f>
        <v>0</v>
      </c>
      <c r="EJ324" s="17">
        <f>FishAbundance!EJ324</f>
        <v>0</v>
      </c>
      <c r="EK324" s="17">
        <f>FishAbundance!EK324</f>
        <v>2</v>
      </c>
      <c r="EL324" s="17">
        <f>FishAbundance!EL324</f>
        <v>0</v>
      </c>
      <c r="EM324" s="17">
        <f>FishAbundance!EM324</f>
        <v>0</v>
      </c>
      <c r="EN324" s="17">
        <f>FishAbundance!EN324</f>
        <v>0</v>
      </c>
      <c r="EO324" s="17">
        <f>FishAbundance!EO324</f>
        <v>2</v>
      </c>
      <c r="EP324" s="17">
        <f>FishAbundance!EP324</f>
        <v>0</v>
      </c>
      <c r="EQ324" s="17">
        <f>FishAbundance!EQ324</f>
        <v>0</v>
      </c>
      <c r="ER324" s="17">
        <f>FishAbundance!ER324</f>
        <v>0</v>
      </c>
      <c r="ES324" s="17">
        <f>FishAbundance!ES324</f>
        <v>0</v>
      </c>
      <c r="ET324" s="17">
        <f>FishAbundance!ET324</f>
        <v>0</v>
      </c>
      <c r="EU324" s="17">
        <f>FishAbundance!EU324</f>
        <v>0</v>
      </c>
      <c r="EV324" s="17">
        <f>FishAbundance!EV324</f>
        <v>0</v>
      </c>
      <c r="EW324" s="17">
        <f>FishAbundance!EW324</f>
        <v>0</v>
      </c>
      <c r="EX324" s="17">
        <f>FishAbundance!EX324</f>
        <v>0</v>
      </c>
      <c r="EY324" s="17">
        <f>FishAbundance!EY324</f>
        <v>0</v>
      </c>
      <c r="EZ324" s="17">
        <f>FishAbundance!EZ324</f>
        <v>0</v>
      </c>
      <c r="FA324" s="17">
        <f>FishAbundance!FA324</f>
        <v>0</v>
      </c>
      <c r="FB324" s="17">
        <f>FishAbundance!FB324</f>
        <v>0</v>
      </c>
      <c r="FC324" s="17">
        <f>FishAbundance!FC324</f>
        <v>0</v>
      </c>
      <c r="FE324" s="17">
        <f>VLOOKUP($A324, SiteInfo!$A$2:$R$480, MATCH(FishAbundancePRIMER!FE$1, SiteInfo!$A$1:$R$1,0), 0)</f>
        <v>31</v>
      </c>
      <c r="FF324" s="17">
        <f>VLOOKUP($A324, SiteInfo!$A$2:$R$480, MATCH(FishAbundancePRIMER!FF$1, SiteInfo!$A$1:$R$1,0), 0)</f>
        <v>5</v>
      </c>
      <c r="FG324" s="17">
        <f>VLOOKUP($A324, SiteInfo!$A$2:$R$480, MATCH(FishAbundancePRIMER!FG$1, SiteInfo!$A$1:$R$1,0), 0)</f>
        <v>1990</v>
      </c>
      <c r="FH324" s="17" t="str">
        <f>VLOOKUP($A324, SiteInfo!$A$2:$R$480, MATCH(FishAbundancePRIMER!FH$1, SiteInfo!$A$1:$R$1,0), 0)</f>
        <v>CD</v>
      </c>
      <c r="FI324" s="17">
        <f>VLOOKUP($A324, SiteInfo!$A$2:$R$480, MATCH(FishAbundancePRIMER!FI$1, SiteInfo!$A$1:$R$1,0), 0)</f>
        <v>1</v>
      </c>
      <c r="FJ324" s="17" t="str">
        <f>VLOOKUP($A324, SiteInfo!$A$2:$R$480, MATCH(FishAbundancePRIMER!FJ$1, SiteInfo!$A$1:$R$1,0), 0)</f>
        <v>East Bay, Arapawa</v>
      </c>
      <c r="FK324" s="17" t="str">
        <f>VLOOKUP($A324, SiteInfo!$A$2:$R$480, MATCH(FishAbundancePRIMER!FK$1, SiteInfo!$A$1:$R$1,0), 0)</f>
        <v>Queen Charlotte Sound</v>
      </c>
      <c r="FL324" s="17" t="str">
        <f>VLOOKUP($A324, SiteInfo!$A$2:$R$480, MATCH(FishAbundancePRIMER!FL$1, SiteInfo!$A$1:$R$1,0), 0)</f>
        <v>OMS</v>
      </c>
      <c r="FM324" s="17" t="str">
        <f>VLOOKUP($A324, SiteInfo!$A$2:$R$480, MATCH(FishAbundancePRIMER!FM$1, SiteInfo!$A$1:$R$1,0), 0)</f>
        <v>Outer Marlborough Sounds</v>
      </c>
      <c r="FN324" s="17" t="str">
        <f>VLOOKUP($A324, SiteInfo!$A$2:$R$480, MATCH(FishAbundancePRIMER!FN$1, SiteInfo!$A$1:$R$1,0), 0)</f>
        <v>Qc</v>
      </c>
      <c r="FO324" s="17" t="str">
        <f>VLOOKUP($A324, SiteInfo!$A$2:$R$480, MATCH(FishAbundancePRIMER!FO$1, SiteInfo!$A$1:$R$1,0), 0)</f>
        <v>NESI</v>
      </c>
    </row>
    <row r="325" spans="1:171" x14ac:dyDescent="0.25">
      <c r="A325" s="11" t="str">
        <f>FishAbundance!A325</f>
        <v>Qc37</v>
      </c>
      <c r="B325" s="17">
        <f>FishAbundance!B325</f>
        <v>0</v>
      </c>
      <c r="C325" s="17">
        <f>FishAbundance!C325</f>
        <v>0</v>
      </c>
      <c r="D325" s="17">
        <f>FishAbundance!D325</f>
        <v>0</v>
      </c>
      <c r="E325" s="17">
        <f>FishAbundance!E325</f>
        <v>0</v>
      </c>
      <c r="F325" s="17">
        <f>FishAbundance!F325</f>
        <v>0</v>
      </c>
      <c r="G325" s="17">
        <f>FishAbundance!G325</f>
        <v>0</v>
      </c>
      <c r="H325" s="17">
        <f>FishAbundance!H325</f>
        <v>0</v>
      </c>
      <c r="I325" s="17">
        <f>FishAbundance!I325</f>
        <v>0</v>
      </c>
      <c r="J325" s="17">
        <f>FishAbundance!J325</f>
        <v>0</v>
      </c>
      <c r="K325" s="17">
        <f>FishAbundance!K325</f>
        <v>0</v>
      </c>
      <c r="L325" s="17">
        <f>FishAbundance!L325</f>
        <v>0</v>
      </c>
      <c r="M325" s="17">
        <f>FishAbundance!M325</f>
        <v>0</v>
      </c>
      <c r="N325" s="17">
        <f>FishAbundance!N325</f>
        <v>0</v>
      </c>
      <c r="O325" s="17">
        <f>FishAbundance!O325</f>
        <v>0</v>
      </c>
      <c r="P325" s="17">
        <f>FishAbundance!P325</f>
        <v>0</v>
      </c>
      <c r="Q325" s="17">
        <f>FishAbundance!Q325</f>
        <v>0</v>
      </c>
      <c r="R325" s="17">
        <f>FishAbundance!R325</f>
        <v>0</v>
      </c>
      <c r="S325" s="17">
        <f>FishAbundance!S325</f>
        <v>0</v>
      </c>
      <c r="T325" s="17">
        <f>FishAbundance!T325</f>
        <v>0</v>
      </c>
      <c r="U325" s="17">
        <f>FishAbundance!U325</f>
        <v>0</v>
      </c>
      <c r="V325" s="17">
        <f>FishAbundance!V325</f>
        <v>0</v>
      </c>
      <c r="W325" s="17">
        <f>FishAbundance!W325</f>
        <v>0</v>
      </c>
      <c r="X325" s="17">
        <f>FishAbundance!X325</f>
        <v>0</v>
      </c>
      <c r="Y325" s="17">
        <f>FishAbundance!Y325</f>
        <v>0</v>
      </c>
      <c r="Z325" s="17">
        <f>FishAbundance!Z325</f>
        <v>0</v>
      </c>
      <c r="AA325" s="17">
        <f>FishAbundance!AA325</f>
        <v>0</v>
      </c>
      <c r="AB325" s="17">
        <f>FishAbundance!AB325</f>
        <v>0</v>
      </c>
      <c r="AC325" s="17">
        <f>FishAbundance!AC325</f>
        <v>0</v>
      </c>
      <c r="AD325" s="17">
        <f>FishAbundance!AD325</f>
        <v>0</v>
      </c>
      <c r="AE325" s="17">
        <f>FishAbundance!AE325</f>
        <v>0</v>
      </c>
      <c r="AF325" s="17">
        <f>FishAbundance!AF325</f>
        <v>0</v>
      </c>
      <c r="AG325" s="17">
        <f>FishAbundance!AG325</f>
        <v>0</v>
      </c>
      <c r="AH325" s="17">
        <f>FishAbundance!AH325</f>
        <v>0</v>
      </c>
      <c r="AI325" s="17">
        <f>FishAbundance!AI325</f>
        <v>0</v>
      </c>
      <c r="AJ325" s="17">
        <f>FishAbundance!AJ325</f>
        <v>0</v>
      </c>
      <c r="AK325" s="17">
        <f>FishAbundance!AK325</f>
        <v>0</v>
      </c>
      <c r="AL325" s="17">
        <f>FishAbundance!AL325</f>
        <v>0</v>
      </c>
      <c r="AM325" s="17">
        <f>FishAbundance!AM325</f>
        <v>0</v>
      </c>
      <c r="AN325" s="17">
        <f>FishAbundance!AN325</f>
        <v>0</v>
      </c>
      <c r="AO325" s="17">
        <f>FishAbundance!AO325</f>
        <v>0</v>
      </c>
      <c r="AP325" s="17">
        <f>FishAbundance!AP325</f>
        <v>0</v>
      </c>
      <c r="AQ325" s="17">
        <f>FishAbundance!AQ325</f>
        <v>0</v>
      </c>
      <c r="AR325" s="17">
        <f>FishAbundance!AR325</f>
        <v>0</v>
      </c>
      <c r="AS325" s="17">
        <f>FishAbundance!AS325</f>
        <v>0</v>
      </c>
      <c r="AT325" s="17">
        <f>FishAbundance!AT325</f>
        <v>0</v>
      </c>
      <c r="AU325" s="17">
        <f>FishAbundance!AU325</f>
        <v>0</v>
      </c>
      <c r="AV325" s="17">
        <f>FishAbundance!AV325</f>
        <v>0</v>
      </c>
      <c r="AW325" s="17">
        <f>FishAbundance!AW325</f>
        <v>0</v>
      </c>
      <c r="AX325" s="17">
        <f>FishAbundance!AX325</f>
        <v>0</v>
      </c>
      <c r="AY325" s="17">
        <f>FishAbundance!AY325</f>
        <v>0</v>
      </c>
      <c r="AZ325" s="17">
        <f>FishAbundance!AZ325</f>
        <v>0</v>
      </c>
      <c r="BA325" s="17">
        <f>FishAbundance!BA325</f>
        <v>0</v>
      </c>
      <c r="BB325" s="17">
        <f>FishAbundance!BB325</f>
        <v>0</v>
      </c>
      <c r="BC325" s="17">
        <f>FishAbundance!BC325</f>
        <v>0</v>
      </c>
      <c r="BD325" s="17">
        <f>FishAbundance!BD325</f>
        <v>0</v>
      </c>
      <c r="BE325" s="17">
        <f>FishAbundance!BE325</f>
        <v>0</v>
      </c>
      <c r="BF325" s="17">
        <f>FishAbundance!BF325</f>
        <v>0</v>
      </c>
      <c r="BG325" s="17">
        <f>FishAbundance!BG325</f>
        <v>0</v>
      </c>
      <c r="BH325" s="17">
        <f>FishAbundance!BH325</f>
        <v>0</v>
      </c>
      <c r="BI325" s="17">
        <f>FishAbundance!BI325</f>
        <v>0</v>
      </c>
      <c r="BJ325" s="17">
        <f>FishAbundance!BJ325</f>
        <v>0</v>
      </c>
      <c r="BK325" s="17">
        <f>FishAbundance!BK325</f>
        <v>0</v>
      </c>
      <c r="BL325" s="17">
        <f>FishAbundance!BL325</f>
        <v>0</v>
      </c>
      <c r="BM325" s="17">
        <f>FishAbundance!BM325</f>
        <v>0</v>
      </c>
      <c r="BN325" s="17">
        <f>FishAbundance!BN325</f>
        <v>0</v>
      </c>
      <c r="BO325" s="17">
        <f>FishAbundance!BO325</f>
        <v>0</v>
      </c>
      <c r="BP325" s="17">
        <f>FishAbundance!BP325</f>
        <v>0</v>
      </c>
      <c r="BQ325" s="17">
        <f>FishAbundance!BQ325</f>
        <v>0</v>
      </c>
      <c r="BR325" s="17">
        <f>FishAbundance!BR325</f>
        <v>0</v>
      </c>
      <c r="BS325" s="17">
        <f>FishAbundance!BS325</f>
        <v>0</v>
      </c>
      <c r="BT325" s="17">
        <f>FishAbundance!BT325</f>
        <v>0</v>
      </c>
      <c r="BU325" s="17">
        <f>FishAbundance!BU325</f>
        <v>0</v>
      </c>
      <c r="BV325" s="17">
        <f>FishAbundance!BV325</f>
        <v>0</v>
      </c>
      <c r="BW325" s="17">
        <f>FishAbundance!BW325</f>
        <v>0</v>
      </c>
      <c r="BX325" s="17">
        <f>FishAbundance!BX325</f>
        <v>0</v>
      </c>
      <c r="BY325" s="17">
        <f>FishAbundance!BY325</f>
        <v>0</v>
      </c>
      <c r="BZ325" s="17">
        <f>FishAbundance!BZ325</f>
        <v>0</v>
      </c>
      <c r="CA325" s="17">
        <f>FishAbundance!CA325</f>
        <v>0</v>
      </c>
      <c r="CB325" s="17">
        <f>FishAbundance!CB325</f>
        <v>0</v>
      </c>
      <c r="CC325" s="17">
        <f>FishAbundance!CC325</f>
        <v>0</v>
      </c>
      <c r="CD325" s="17">
        <f>FishAbundance!CD325</f>
        <v>0</v>
      </c>
      <c r="CE325" s="17">
        <f>FishAbundance!CE325</f>
        <v>0</v>
      </c>
      <c r="CF325" s="17">
        <f>FishAbundance!CF325</f>
        <v>0</v>
      </c>
      <c r="CG325" s="17">
        <f>FishAbundance!CG325</f>
        <v>0</v>
      </c>
      <c r="CH325" s="17">
        <f>FishAbundance!CH325</f>
        <v>0</v>
      </c>
      <c r="CI325" s="17">
        <f>FishAbundance!CI325</f>
        <v>0</v>
      </c>
      <c r="CJ325" s="17">
        <f>FishAbundance!CJ325</f>
        <v>0</v>
      </c>
      <c r="CK325" s="17">
        <f>FishAbundance!CK325</f>
        <v>0</v>
      </c>
      <c r="CL325" s="17">
        <f>FishAbundance!CL325</f>
        <v>0</v>
      </c>
      <c r="CM325" s="17">
        <f>FishAbundance!CM325</f>
        <v>0</v>
      </c>
      <c r="CN325" s="17">
        <f>FishAbundance!CN325</f>
        <v>0</v>
      </c>
      <c r="CO325" s="17">
        <f>FishAbundance!CO325</f>
        <v>0</v>
      </c>
      <c r="CP325" s="17">
        <f>FishAbundance!CP325</f>
        <v>0</v>
      </c>
      <c r="CQ325" s="17">
        <f>FishAbundance!CQ325</f>
        <v>0</v>
      </c>
      <c r="CR325" s="17">
        <f>FishAbundance!CR325</f>
        <v>0</v>
      </c>
      <c r="CS325" s="17">
        <f>FishAbundance!CS325</f>
        <v>0</v>
      </c>
      <c r="CT325" s="17">
        <f>FishAbundance!CT325</f>
        <v>0</v>
      </c>
      <c r="CU325" s="17">
        <f>FishAbundance!CU325</f>
        <v>0</v>
      </c>
      <c r="CV325" s="17">
        <f>FishAbundance!CV325</f>
        <v>0</v>
      </c>
      <c r="CW325" s="17">
        <f>FishAbundance!CW325</f>
        <v>0</v>
      </c>
      <c r="CX325" s="17">
        <f>FishAbundance!CX325</f>
        <v>0</v>
      </c>
      <c r="CY325" s="17">
        <f>FishAbundance!CY325</f>
        <v>0</v>
      </c>
      <c r="CZ325" s="17">
        <f>FishAbundance!CZ325</f>
        <v>0</v>
      </c>
      <c r="DA325" s="17">
        <f>FishAbundance!DA325</f>
        <v>3</v>
      </c>
      <c r="DB325" s="17">
        <f>FishAbundance!DB325</f>
        <v>0</v>
      </c>
      <c r="DC325" s="17">
        <f>FishAbundance!DC325</f>
        <v>2</v>
      </c>
      <c r="DD325" s="17">
        <f>FishAbundance!DD325</f>
        <v>0</v>
      </c>
      <c r="DE325" s="17">
        <f>FishAbundance!DE325</f>
        <v>0</v>
      </c>
      <c r="DF325" s="17">
        <f>FishAbundance!DF325</f>
        <v>0</v>
      </c>
      <c r="DG325" s="17">
        <f>FishAbundance!DG325</f>
        <v>0</v>
      </c>
      <c r="DH325" s="17">
        <f>FishAbundance!DH325</f>
        <v>0</v>
      </c>
      <c r="DI325" s="17">
        <f>FishAbundance!DI325</f>
        <v>0</v>
      </c>
      <c r="DJ325" s="17">
        <f>FishAbundance!DJ325</f>
        <v>0</v>
      </c>
      <c r="DK325" s="17">
        <f>FishAbundance!DK325</f>
        <v>0</v>
      </c>
      <c r="DL325" s="17">
        <f>FishAbundance!DL325</f>
        <v>0</v>
      </c>
      <c r="DM325" s="17">
        <f>FishAbundance!DM325</f>
        <v>0</v>
      </c>
      <c r="DN325" s="17">
        <f>FishAbundance!DN325</f>
        <v>0</v>
      </c>
      <c r="DO325" s="17">
        <f>FishAbundance!DO325</f>
        <v>0</v>
      </c>
      <c r="DP325" s="17">
        <f>FishAbundance!DP325</f>
        <v>0</v>
      </c>
      <c r="DQ325" s="17">
        <f>FishAbundance!DQ325</f>
        <v>0</v>
      </c>
      <c r="DR325" s="17">
        <f>FishAbundance!DR325</f>
        <v>0</v>
      </c>
      <c r="DS325" s="17">
        <f>FishAbundance!DS325</f>
        <v>0</v>
      </c>
      <c r="DT325" s="17">
        <f>FishAbundance!DT325</f>
        <v>0</v>
      </c>
      <c r="DU325" s="17">
        <f>FishAbundance!DU325</f>
        <v>0</v>
      </c>
      <c r="DV325" s="17">
        <f>FishAbundance!DV325</f>
        <v>3</v>
      </c>
      <c r="DW325" s="17">
        <f>FishAbundance!DW325</f>
        <v>0</v>
      </c>
      <c r="DX325" s="17">
        <f>FishAbundance!DX325</f>
        <v>0</v>
      </c>
      <c r="DY325" s="17">
        <f>FishAbundance!DY325</f>
        <v>0</v>
      </c>
      <c r="DZ325" s="17">
        <f>FishAbundance!DZ325</f>
        <v>1</v>
      </c>
      <c r="EA325" s="17">
        <f>FishAbundance!EA325</f>
        <v>3</v>
      </c>
      <c r="EB325" s="17">
        <f>FishAbundance!EB325</f>
        <v>0</v>
      </c>
      <c r="EC325" s="17">
        <f>FishAbundance!EC325</f>
        <v>2</v>
      </c>
      <c r="ED325" s="17">
        <f>FishAbundance!ED325</f>
        <v>0</v>
      </c>
      <c r="EE325" s="17">
        <f>FishAbundance!EE325</f>
        <v>0</v>
      </c>
      <c r="EF325" s="17">
        <f>FishAbundance!EF325</f>
        <v>0</v>
      </c>
      <c r="EG325" s="17">
        <f>FishAbundance!EG325</f>
        <v>0</v>
      </c>
      <c r="EH325" s="17">
        <f>FishAbundance!EH325</f>
        <v>0</v>
      </c>
      <c r="EI325" s="17">
        <f>FishAbundance!EI325</f>
        <v>0</v>
      </c>
      <c r="EJ325" s="17">
        <f>FishAbundance!EJ325</f>
        <v>0</v>
      </c>
      <c r="EK325" s="17">
        <f>FishAbundance!EK325</f>
        <v>2</v>
      </c>
      <c r="EL325" s="17">
        <f>FishAbundance!EL325</f>
        <v>0</v>
      </c>
      <c r="EM325" s="17">
        <f>FishAbundance!EM325</f>
        <v>0</v>
      </c>
      <c r="EN325" s="17">
        <f>FishAbundance!EN325</f>
        <v>0</v>
      </c>
      <c r="EO325" s="17">
        <f>FishAbundance!EO325</f>
        <v>0</v>
      </c>
      <c r="EP325" s="17">
        <f>FishAbundance!EP325</f>
        <v>0</v>
      </c>
      <c r="EQ325" s="17">
        <f>FishAbundance!EQ325</f>
        <v>0</v>
      </c>
      <c r="ER325" s="17">
        <f>FishAbundance!ER325</f>
        <v>0</v>
      </c>
      <c r="ES325" s="17">
        <f>FishAbundance!ES325</f>
        <v>0</v>
      </c>
      <c r="ET325" s="17">
        <f>FishAbundance!ET325</f>
        <v>0</v>
      </c>
      <c r="EU325" s="17">
        <f>FishAbundance!EU325</f>
        <v>0</v>
      </c>
      <c r="EV325" s="17">
        <f>FishAbundance!EV325</f>
        <v>0</v>
      </c>
      <c r="EW325" s="17">
        <f>FishAbundance!EW325</f>
        <v>0</v>
      </c>
      <c r="EX325" s="17">
        <f>FishAbundance!EX325</f>
        <v>0</v>
      </c>
      <c r="EY325" s="17">
        <f>FishAbundance!EY325</f>
        <v>0</v>
      </c>
      <c r="EZ325" s="17">
        <f>FishAbundance!EZ325</f>
        <v>0</v>
      </c>
      <c r="FA325" s="17">
        <f>FishAbundance!FA325</f>
        <v>0</v>
      </c>
      <c r="FB325" s="17">
        <f>FishAbundance!FB325</f>
        <v>0</v>
      </c>
      <c r="FC325" s="17">
        <f>FishAbundance!FC325</f>
        <v>0</v>
      </c>
      <c r="FE325" s="17">
        <f>VLOOKUP($A325, SiteInfo!$A$2:$R$480, MATCH(FishAbundancePRIMER!FE$1, SiteInfo!$A$1:$R$1,0), 0)</f>
        <v>14</v>
      </c>
      <c r="FF325" s="17">
        <f>VLOOKUP($A325, SiteInfo!$A$2:$R$480, MATCH(FishAbundancePRIMER!FF$1, SiteInfo!$A$1:$R$1,0), 0)</f>
        <v>6</v>
      </c>
      <c r="FG325" s="17">
        <f>VLOOKUP($A325, SiteInfo!$A$2:$R$480, MATCH(FishAbundancePRIMER!FG$1, SiteInfo!$A$1:$R$1,0), 0)</f>
        <v>1990</v>
      </c>
      <c r="FH325" s="17" t="str">
        <f>VLOOKUP($A325, SiteInfo!$A$2:$R$480, MATCH(FishAbundancePRIMER!FH$1, SiteInfo!$A$1:$R$1,0), 0)</f>
        <v>CD</v>
      </c>
      <c r="FI325" s="17">
        <f>VLOOKUP($A325, SiteInfo!$A$2:$R$480, MATCH(FishAbundancePRIMER!FI$1, SiteInfo!$A$1:$R$1,0), 0)</f>
        <v>1</v>
      </c>
      <c r="FJ325" s="17" t="str">
        <f>VLOOKUP($A325, SiteInfo!$A$2:$R$480, MATCH(FishAbundancePRIMER!FJ$1, SiteInfo!$A$1:$R$1,0), 0)</f>
        <v>Kotukutuku</v>
      </c>
      <c r="FK325" s="17" t="str">
        <f>VLOOKUP($A325, SiteInfo!$A$2:$R$480, MATCH(FishAbundancePRIMER!FK$1, SiteInfo!$A$1:$R$1,0), 0)</f>
        <v>Queen Charlotte Sound</v>
      </c>
      <c r="FL325" s="17" t="str">
        <f>VLOOKUP($A325, SiteInfo!$A$2:$R$480, MATCH(FishAbundancePRIMER!FL$1, SiteInfo!$A$1:$R$1,0), 0)</f>
        <v>OMS</v>
      </c>
      <c r="FM325" s="17" t="str">
        <f>VLOOKUP($A325, SiteInfo!$A$2:$R$480, MATCH(FishAbundancePRIMER!FM$1, SiteInfo!$A$1:$R$1,0), 0)</f>
        <v>Outer Marlborough Sounds</v>
      </c>
      <c r="FN325" s="17" t="str">
        <f>VLOOKUP($A325, SiteInfo!$A$2:$R$480, MATCH(FishAbundancePRIMER!FN$1, SiteInfo!$A$1:$R$1,0), 0)</f>
        <v>Qc</v>
      </c>
      <c r="FO325" s="17" t="str">
        <f>VLOOKUP($A325, SiteInfo!$A$2:$R$480, MATCH(FishAbundancePRIMER!FO$1, SiteInfo!$A$1:$R$1,0), 0)</f>
        <v>NESI</v>
      </c>
    </row>
    <row r="326" spans="1:171" x14ac:dyDescent="0.25">
      <c r="A326" s="11" t="str">
        <f>FishAbundance!A326</f>
        <v>Qc39</v>
      </c>
      <c r="B326" s="17">
        <f>FishAbundance!B326</f>
        <v>0</v>
      </c>
      <c r="C326" s="17">
        <f>FishAbundance!C326</f>
        <v>0</v>
      </c>
      <c r="D326" s="17">
        <f>FishAbundance!D326</f>
        <v>0</v>
      </c>
      <c r="E326" s="17">
        <f>FishAbundance!E326</f>
        <v>0</v>
      </c>
      <c r="F326" s="17">
        <f>FishAbundance!F326</f>
        <v>0</v>
      </c>
      <c r="G326" s="17">
        <f>FishAbundance!G326</f>
        <v>0</v>
      </c>
      <c r="H326" s="17">
        <f>FishAbundance!H326</f>
        <v>0</v>
      </c>
      <c r="I326" s="17">
        <f>FishAbundance!I326</f>
        <v>0</v>
      </c>
      <c r="J326" s="17">
        <f>FishAbundance!J326</f>
        <v>0</v>
      </c>
      <c r="K326" s="17">
        <f>FishAbundance!K326</f>
        <v>0</v>
      </c>
      <c r="L326" s="17">
        <f>FishAbundance!L326</f>
        <v>0</v>
      </c>
      <c r="M326" s="17">
        <f>FishAbundance!M326</f>
        <v>0</v>
      </c>
      <c r="N326" s="17">
        <f>FishAbundance!N326</f>
        <v>0</v>
      </c>
      <c r="O326" s="17">
        <f>FishAbundance!O326</f>
        <v>0</v>
      </c>
      <c r="P326" s="17">
        <f>FishAbundance!P326</f>
        <v>0</v>
      </c>
      <c r="Q326" s="17">
        <f>FishAbundance!Q326</f>
        <v>0</v>
      </c>
      <c r="R326" s="17">
        <f>FishAbundance!R326</f>
        <v>0</v>
      </c>
      <c r="S326" s="17">
        <f>FishAbundance!S326</f>
        <v>0</v>
      </c>
      <c r="T326" s="17">
        <f>FishAbundance!T326</f>
        <v>0</v>
      </c>
      <c r="U326" s="17">
        <f>FishAbundance!U326</f>
        <v>0</v>
      </c>
      <c r="V326" s="17">
        <f>FishAbundance!V326</f>
        <v>0</v>
      </c>
      <c r="W326" s="17">
        <f>FishAbundance!W326</f>
        <v>0</v>
      </c>
      <c r="X326" s="17">
        <f>FishAbundance!X326</f>
        <v>0</v>
      </c>
      <c r="Y326" s="17">
        <f>FishAbundance!Y326</f>
        <v>0</v>
      </c>
      <c r="Z326" s="17">
        <f>FishAbundance!Z326</f>
        <v>0</v>
      </c>
      <c r="AA326" s="17">
        <f>FishAbundance!AA326</f>
        <v>0</v>
      </c>
      <c r="AB326" s="17">
        <f>FishAbundance!AB326</f>
        <v>0</v>
      </c>
      <c r="AC326" s="17">
        <f>FishAbundance!AC326</f>
        <v>0</v>
      </c>
      <c r="AD326" s="17">
        <f>FishAbundance!AD326</f>
        <v>0</v>
      </c>
      <c r="AE326" s="17">
        <f>FishAbundance!AE326</f>
        <v>0</v>
      </c>
      <c r="AF326" s="17">
        <f>FishAbundance!AF326</f>
        <v>0</v>
      </c>
      <c r="AG326" s="17">
        <f>FishAbundance!AG326</f>
        <v>0</v>
      </c>
      <c r="AH326" s="17">
        <f>FishAbundance!AH326</f>
        <v>0</v>
      </c>
      <c r="AI326" s="17">
        <f>FishAbundance!AI326</f>
        <v>0</v>
      </c>
      <c r="AJ326" s="17">
        <f>FishAbundance!AJ326</f>
        <v>0</v>
      </c>
      <c r="AK326" s="17">
        <f>FishAbundance!AK326</f>
        <v>0</v>
      </c>
      <c r="AL326" s="17">
        <f>FishAbundance!AL326</f>
        <v>0</v>
      </c>
      <c r="AM326" s="17">
        <f>FishAbundance!AM326</f>
        <v>0</v>
      </c>
      <c r="AN326" s="17">
        <f>FishAbundance!AN326</f>
        <v>0</v>
      </c>
      <c r="AO326" s="17">
        <f>FishAbundance!AO326</f>
        <v>0</v>
      </c>
      <c r="AP326" s="17">
        <f>FishAbundance!AP326</f>
        <v>0</v>
      </c>
      <c r="AQ326" s="17">
        <f>FishAbundance!AQ326</f>
        <v>0</v>
      </c>
      <c r="AR326" s="17">
        <f>FishAbundance!AR326</f>
        <v>0</v>
      </c>
      <c r="AS326" s="17">
        <f>FishAbundance!AS326</f>
        <v>2</v>
      </c>
      <c r="AT326" s="17">
        <f>FishAbundance!AT326</f>
        <v>0</v>
      </c>
      <c r="AU326" s="17">
        <f>FishAbundance!AU326</f>
        <v>0</v>
      </c>
      <c r="AV326" s="17">
        <f>FishAbundance!AV326</f>
        <v>0</v>
      </c>
      <c r="AW326" s="17">
        <f>FishAbundance!AW326</f>
        <v>0</v>
      </c>
      <c r="AX326" s="17">
        <f>FishAbundance!AX326</f>
        <v>0</v>
      </c>
      <c r="AY326" s="17">
        <f>FishAbundance!AY326</f>
        <v>0</v>
      </c>
      <c r="AZ326" s="17">
        <f>FishAbundance!AZ326</f>
        <v>0</v>
      </c>
      <c r="BA326" s="17">
        <f>FishAbundance!BA326</f>
        <v>0</v>
      </c>
      <c r="BB326" s="17">
        <f>FishAbundance!BB326</f>
        <v>0</v>
      </c>
      <c r="BC326" s="17">
        <f>FishAbundance!BC326</f>
        <v>0</v>
      </c>
      <c r="BD326" s="17">
        <f>FishAbundance!BD326</f>
        <v>0</v>
      </c>
      <c r="BE326" s="17">
        <f>FishAbundance!BE326</f>
        <v>0</v>
      </c>
      <c r="BF326" s="17">
        <f>FishAbundance!BF326</f>
        <v>0</v>
      </c>
      <c r="BG326" s="17">
        <f>FishAbundance!BG326</f>
        <v>0</v>
      </c>
      <c r="BH326" s="17">
        <f>FishAbundance!BH326</f>
        <v>0</v>
      </c>
      <c r="BI326" s="17">
        <f>FishAbundance!BI326</f>
        <v>0</v>
      </c>
      <c r="BJ326" s="17">
        <f>FishAbundance!BJ326</f>
        <v>0</v>
      </c>
      <c r="BK326" s="17">
        <f>FishAbundance!BK326</f>
        <v>0</v>
      </c>
      <c r="BL326" s="17">
        <f>FishAbundance!BL326</f>
        <v>0</v>
      </c>
      <c r="BM326" s="17">
        <f>FishAbundance!BM326</f>
        <v>0</v>
      </c>
      <c r="BN326" s="17">
        <f>FishAbundance!BN326</f>
        <v>0</v>
      </c>
      <c r="BO326" s="17">
        <f>FishAbundance!BO326</f>
        <v>0</v>
      </c>
      <c r="BP326" s="17">
        <f>FishAbundance!BP326</f>
        <v>0</v>
      </c>
      <c r="BQ326" s="17">
        <f>FishAbundance!BQ326</f>
        <v>0</v>
      </c>
      <c r="BR326" s="17">
        <f>FishAbundance!BR326</f>
        <v>2</v>
      </c>
      <c r="BS326" s="17">
        <f>FishAbundance!BS326</f>
        <v>0</v>
      </c>
      <c r="BT326" s="17">
        <f>FishAbundance!BT326</f>
        <v>0</v>
      </c>
      <c r="BU326" s="17">
        <f>FishAbundance!BU326</f>
        <v>0</v>
      </c>
      <c r="BV326" s="17">
        <f>FishAbundance!BV326</f>
        <v>0</v>
      </c>
      <c r="BW326" s="17">
        <f>FishAbundance!BW326</f>
        <v>0</v>
      </c>
      <c r="BX326" s="17">
        <f>FishAbundance!BX326</f>
        <v>0</v>
      </c>
      <c r="BY326" s="17">
        <f>FishAbundance!BY326</f>
        <v>0</v>
      </c>
      <c r="BZ326" s="17">
        <f>FishAbundance!BZ326</f>
        <v>0</v>
      </c>
      <c r="CA326" s="17">
        <f>FishAbundance!CA326</f>
        <v>0</v>
      </c>
      <c r="CB326" s="17">
        <f>FishAbundance!CB326</f>
        <v>0</v>
      </c>
      <c r="CC326" s="17">
        <f>FishAbundance!CC326</f>
        <v>0</v>
      </c>
      <c r="CD326" s="17">
        <f>FishAbundance!CD326</f>
        <v>0</v>
      </c>
      <c r="CE326" s="17">
        <f>FishAbundance!CE326</f>
        <v>0</v>
      </c>
      <c r="CF326" s="17">
        <f>FishAbundance!CF326</f>
        <v>0</v>
      </c>
      <c r="CG326" s="17">
        <f>FishAbundance!CG326</f>
        <v>0</v>
      </c>
      <c r="CH326" s="17">
        <f>FishAbundance!CH326</f>
        <v>0</v>
      </c>
      <c r="CI326" s="17">
        <f>FishAbundance!CI326</f>
        <v>0</v>
      </c>
      <c r="CJ326" s="17">
        <f>FishAbundance!CJ326</f>
        <v>0</v>
      </c>
      <c r="CK326" s="17">
        <f>FishAbundance!CK326</f>
        <v>0</v>
      </c>
      <c r="CL326" s="17">
        <f>FishAbundance!CL326</f>
        <v>0</v>
      </c>
      <c r="CM326" s="17">
        <f>FishAbundance!CM326</f>
        <v>0</v>
      </c>
      <c r="CN326" s="17">
        <f>FishAbundance!CN326</f>
        <v>0</v>
      </c>
      <c r="CO326" s="17">
        <f>FishAbundance!CO326</f>
        <v>0</v>
      </c>
      <c r="CP326" s="17">
        <f>FishAbundance!CP326</f>
        <v>0</v>
      </c>
      <c r="CQ326" s="17">
        <f>FishAbundance!CQ326</f>
        <v>0</v>
      </c>
      <c r="CR326" s="17">
        <f>FishAbundance!CR326</f>
        <v>0</v>
      </c>
      <c r="CS326" s="17">
        <f>FishAbundance!CS326</f>
        <v>0</v>
      </c>
      <c r="CT326" s="17">
        <f>FishAbundance!CT326</f>
        <v>0</v>
      </c>
      <c r="CU326" s="17">
        <f>FishAbundance!CU326</f>
        <v>0</v>
      </c>
      <c r="CV326" s="17">
        <f>FishAbundance!CV326</f>
        <v>0</v>
      </c>
      <c r="CW326" s="17">
        <f>FishAbundance!CW326</f>
        <v>0</v>
      </c>
      <c r="CX326" s="17">
        <f>FishAbundance!CX326</f>
        <v>0</v>
      </c>
      <c r="CY326" s="17">
        <f>FishAbundance!CY326</f>
        <v>0</v>
      </c>
      <c r="CZ326" s="17">
        <f>FishAbundance!CZ326</f>
        <v>0</v>
      </c>
      <c r="DA326" s="17">
        <f>FishAbundance!DA326</f>
        <v>3</v>
      </c>
      <c r="DB326" s="17">
        <f>FishAbundance!DB326</f>
        <v>0</v>
      </c>
      <c r="DC326" s="17">
        <f>FishAbundance!DC326</f>
        <v>1</v>
      </c>
      <c r="DD326" s="17">
        <f>FishAbundance!DD326</f>
        <v>0</v>
      </c>
      <c r="DE326" s="17">
        <f>FishAbundance!DE326</f>
        <v>0</v>
      </c>
      <c r="DF326" s="17">
        <f>FishAbundance!DF326</f>
        <v>0</v>
      </c>
      <c r="DG326" s="17">
        <f>FishAbundance!DG326</f>
        <v>0</v>
      </c>
      <c r="DH326" s="17">
        <f>FishAbundance!DH326</f>
        <v>0</v>
      </c>
      <c r="DI326" s="17">
        <f>FishAbundance!DI326</f>
        <v>0</v>
      </c>
      <c r="DJ326" s="17">
        <f>FishAbundance!DJ326</f>
        <v>0</v>
      </c>
      <c r="DK326" s="17">
        <f>FishAbundance!DK326</f>
        <v>0</v>
      </c>
      <c r="DL326" s="17">
        <f>FishAbundance!DL326</f>
        <v>0</v>
      </c>
      <c r="DM326" s="17">
        <f>FishAbundance!DM326</f>
        <v>0</v>
      </c>
      <c r="DN326" s="17">
        <f>FishAbundance!DN326</f>
        <v>0</v>
      </c>
      <c r="DO326" s="17">
        <f>FishAbundance!DO326</f>
        <v>0</v>
      </c>
      <c r="DP326" s="17">
        <f>FishAbundance!DP326</f>
        <v>0</v>
      </c>
      <c r="DQ326" s="17">
        <f>FishAbundance!DQ326</f>
        <v>0</v>
      </c>
      <c r="DR326" s="17">
        <f>FishAbundance!DR326</f>
        <v>0</v>
      </c>
      <c r="DS326" s="17">
        <f>FishAbundance!DS326</f>
        <v>0</v>
      </c>
      <c r="DT326" s="17">
        <f>FishAbundance!DT326</f>
        <v>0</v>
      </c>
      <c r="DU326" s="17">
        <f>FishAbundance!DU326</f>
        <v>0</v>
      </c>
      <c r="DV326" s="17">
        <f>FishAbundance!DV326</f>
        <v>2</v>
      </c>
      <c r="DW326" s="17">
        <f>FishAbundance!DW326</f>
        <v>0</v>
      </c>
      <c r="DX326" s="17">
        <f>FishAbundance!DX326</f>
        <v>0</v>
      </c>
      <c r="DY326" s="17">
        <f>FishAbundance!DY326</f>
        <v>0</v>
      </c>
      <c r="DZ326" s="17">
        <f>FishAbundance!DZ326</f>
        <v>2</v>
      </c>
      <c r="EA326" s="17">
        <f>FishAbundance!EA326</f>
        <v>3</v>
      </c>
      <c r="EB326" s="17">
        <f>FishAbundance!EB326</f>
        <v>2</v>
      </c>
      <c r="EC326" s="17">
        <f>FishAbundance!EC326</f>
        <v>2</v>
      </c>
      <c r="ED326" s="17">
        <f>FishAbundance!ED326</f>
        <v>0</v>
      </c>
      <c r="EE326" s="17">
        <f>FishAbundance!EE326</f>
        <v>0</v>
      </c>
      <c r="EF326" s="17">
        <f>FishAbundance!EF326</f>
        <v>0</v>
      </c>
      <c r="EG326" s="17">
        <f>FishAbundance!EG326</f>
        <v>0</v>
      </c>
      <c r="EH326" s="17">
        <f>FishAbundance!EH326</f>
        <v>0</v>
      </c>
      <c r="EI326" s="17">
        <f>FishAbundance!EI326</f>
        <v>0</v>
      </c>
      <c r="EJ326" s="17">
        <f>FishAbundance!EJ326</f>
        <v>0</v>
      </c>
      <c r="EK326" s="17">
        <f>FishAbundance!EK326</f>
        <v>0</v>
      </c>
      <c r="EL326" s="17">
        <f>FishAbundance!EL326</f>
        <v>0</v>
      </c>
      <c r="EM326" s="17">
        <f>FishAbundance!EM326</f>
        <v>0</v>
      </c>
      <c r="EN326" s="17">
        <f>FishAbundance!EN326</f>
        <v>0</v>
      </c>
      <c r="EO326" s="17">
        <f>FishAbundance!EO326</f>
        <v>0</v>
      </c>
      <c r="EP326" s="17">
        <f>FishAbundance!EP326</f>
        <v>0</v>
      </c>
      <c r="EQ326" s="17">
        <f>FishAbundance!EQ326</f>
        <v>0</v>
      </c>
      <c r="ER326" s="17">
        <f>FishAbundance!ER326</f>
        <v>0</v>
      </c>
      <c r="ES326" s="17">
        <f>FishAbundance!ES326</f>
        <v>0</v>
      </c>
      <c r="ET326" s="17">
        <f>FishAbundance!ET326</f>
        <v>0</v>
      </c>
      <c r="EU326" s="17">
        <f>FishAbundance!EU326</f>
        <v>1</v>
      </c>
      <c r="EV326" s="17">
        <f>FishAbundance!EV326</f>
        <v>0</v>
      </c>
      <c r="EW326" s="17">
        <f>FishAbundance!EW326</f>
        <v>0</v>
      </c>
      <c r="EX326" s="17">
        <f>FishAbundance!EX326</f>
        <v>0</v>
      </c>
      <c r="EY326" s="17">
        <f>FishAbundance!EY326</f>
        <v>0</v>
      </c>
      <c r="EZ326" s="17">
        <f>FishAbundance!EZ326</f>
        <v>0</v>
      </c>
      <c r="FA326" s="17">
        <f>FishAbundance!FA326</f>
        <v>0</v>
      </c>
      <c r="FB326" s="17">
        <f>FishAbundance!FB326</f>
        <v>0</v>
      </c>
      <c r="FC326" s="17">
        <f>FishAbundance!FC326</f>
        <v>0</v>
      </c>
      <c r="FE326" s="17">
        <f>VLOOKUP($A326, SiteInfo!$A$2:$R$480, MATCH(FishAbundancePRIMER!FE$1, SiteInfo!$A$1:$R$1,0), 0)</f>
        <v>14</v>
      </c>
      <c r="FF326" s="17">
        <f>VLOOKUP($A326, SiteInfo!$A$2:$R$480, MATCH(FishAbundancePRIMER!FF$1, SiteInfo!$A$1:$R$1,0), 0)</f>
        <v>6</v>
      </c>
      <c r="FG326" s="17">
        <f>VLOOKUP($A326, SiteInfo!$A$2:$R$480, MATCH(FishAbundancePRIMER!FG$1, SiteInfo!$A$1:$R$1,0), 0)</f>
        <v>1990</v>
      </c>
      <c r="FH326" s="17" t="str">
        <f>VLOOKUP($A326, SiteInfo!$A$2:$R$480, MATCH(FishAbundancePRIMER!FH$1, SiteInfo!$A$1:$R$1,0), 0)</f>
        <v>CD</v>
      </c>
      <c r="FI326" s="17">
        <f>VLOOKUP($A326, SiteInfo!$A$2:$R$480, MATCH(FishAbundancePRIMER!FI$1, SiteInfo!$A$1:$R$1,0), 0)</f>
        <v>1</v>
      </c>
      <c r="FJ326" s="17" t="str">
        <f>VLOOKUP($A326, SiteInfo!$A$2:$R$480, MATCH(FishAbundancePRIMER!FJ$1, SiteInfo!$A$1:$R$1,0), 0)</f>
        <v>East Bay, Arapawa</v>
      </c>
      <c r="FK326" s="17" t="str">
        <f>VLOOKUP($A326, SiteInfo!$A$2:$R$480, MATCH(FishAbundancePRIMER!FK$1, SiteInfo!$A$1:$R$1,0), 0)</f>
        <v>Queen Charlotte Sound</v>
      </c>
      <c r="FL326" s="17" t="str">
        <f>VLOOKUP($A326, SiteInfo!$A$2:$R$480, MATCH(FishAbundancePRIMER!FL$1, SiteInfo!$A$1:$R$1,0), 0)</f>
        <v>OMS</v>
      </c>
      <c r="FM326" s="17" t="str">
        <f>VLOOKUP($A326, SiteInfo!$A$2:$R$480, MATCH(FishAbundancePRIMER!FM$1, SiteInfo!$A$1:$R$1,0), 0)</f>
        <v>Outer Marlborough Sounds</v>
      </c>
      <c r="FN326" s="17" t="str">
        <f>VLOOKUP($A326, SiteInfo!$A$2:$R$480, MATCH(FishAbundancePRIMER!FN$1, SiteInfo!$A$1:$R$1,0), 0)</f>
        <v>Qc</v>
      </c>
      <c r="FO326" s="17" t="str">
        <f>VLOOKUP($A326, SiteInfo!$A$2:$R$480, MATCH(FishAbundancePRIMER!FO$1, SiteInfo!$A$1:$R$1,0), 0)</f>
        <v>NESI</v>
      </c>
    </row>
    <row r="327" spans="1:171" x14ac:dyDescent="0.25">
      <c r="A327" s="11" t="str">
        <f>FishAbundance!A327</f>
        <v>Qc40</v>
      </c>
      <c r="B327" s="17">
        <f>FishAbundance!B327</f>
        <v>0</v>
      </c>
      <c r="C327" s="17">
        <f>FishAbundance!C327</f>
        <v>0</v>
      </c>
      <c r="D327" s="17">
        <f>FishAbundance!D327</f>
        <v>1</v>
      </c>
      <c r="E327" s="17">
        <f>FishAbundance!E327</f>
        <v>0</v>
      </c>
      <c r="F327" s="17">
        <f>FishAbundance!F327</f>
        <v>0</v>
      </c>
      <c r="G327" s="17">
        <f>FishAbundance!G327</f>
        <v>0</v>
      </c>
      <c r="H327" s="17">
        <f>FishAbundance!H327</f>
        <v>0</v>
      </c>
      <c r="I327" s="17">
        <f>FishAbundance!I327</f>
        <v>0</v>
      </c>
      <c r="J327" s="17">
        <f>FishAbundance!J327</f>
        <v>0</v>
      </c>
      <c r="K327" s="17">
        <f>FishAbundance!K327</f>
        <v>0</v>
      </c>
      <c r="L327" s="17">
        <f>FishAbundance!L327</f>
        <v>0</v>
      </c>
      <c r="M327" s="17">
        <f>FishAbundance!M327</f>
        <v>0</v>
      </c>
      <c r="N327" s="17">
        <f>FishAbundance!N327</f>
        <v>0</v>
      </c>
      <c r="O327" s="17">
        <f>FishAbundance!O327</f>
        <v>0</v>
      </c>
      <c r="P327" s="17">
        <f>FishAbundance!P327</f>
        <v>0</v>
      </c>
      <c r="Q327" s="17">
        <f>FishAbundance!Q327</f>
        <v>2</v>
      </c>
      <c r="R327" s="17">
        <f>FishAbundance!R327</f>
        <v>0</v>
      </c>
      <c r="S327" s="17">
        <f>FishAbundance!S327</f>
        <v>0</v>
      </c>
      <c r="T327" s="17">
        <f>FishAbundance!T327</f>
        <v>0</v>
      </c>
      <c r="U327" s="17">
        <f>FishAbundance!U327</f>
        <v>0</v>
      </c>
      <c r="V327" s="17">
        <f>FishAbundance!V327</f>
        <v>2</v>
      </c>
      <c r="W327" s="17">
        <f>FishAbundance!W327</f>
        <v>0</v>
      </c>
      <c r="X327" s="17">
        <f>FishAbundance!X327</f>
        <v>0</v>
      </c>
      <c r="Y327" s="17">
        <f>FishAbundance!Y327</f>
        <v>0</v>
      </c>
      <c r="Z327" s="17">
        <f>FishAbundance!Z327</f>
        <v>0</v>
      </c>
      <c r="AA327" s="17">
        <f>FishAbundance!AA327</f>
        <v>0</v>
      </c>
      <c r="AB327" s="17">
        <f>FishAbundance!AB327</f>
        <v>2</v>
      </c>
      <c r="AC327" s="17">
        <f>FishAbundance!AC327</f>
        <v>0</v>
      </c>
      <c r="AD327" s="17">
        <f>FishAbundance!AD327</f>
        <v>0</v>
      </c>
      <c r="AE327" s="17">
        <f>FishAbundance!AE327</f>
        <v>0</v>
      </c>
      <c r="AF327" s="17">
        <f>FishAbundance!AF327</f>
        <v>0</v>
      </c>
      <c r="AG327" s="17">
        <f>FishAbundance!AG327</f>
        <v>0</v>
      </c>
      <c r="AH327" s="17">
        <f>FishAbundance!AH327</f>
        <v>0</v>
      </c>
      <c r="AI327" s="17">
        <f>FishAbundance!AI327</f>
        <v>0</v>
      </c>
      <c r="AJ327" s="17">
        <f>FishAbundance!AJ327</f>
        <v>0</v>
      </c>
      <c r="AK327" s="17">
        <f>FishAbundance!AK327</f>
        <v>2</v>
      </c>
      <c r="AL327" s="17">
        <f>FishAbundance!AL327</f>
        <v>0</v>
      </c>
      <c r="AM327" s="17">
        <f>FishAbundance!AM327</f>
        <v>0</v>
      </c>
      <c r="AN327" s="17">
        <f>FishAbundance!AN327</f>
        <v>0</v>
      </c>
      <c r="AO327" s="17">
        <f>FishAbundance!AO327</f>
        <v>0</v>
      </c>
      <c r="AP327" s="17">
        <f>FishAbundance!AP327</f>
        <v>0</v>
      </c>
      <c r="AQ327" s="17">
        <f>FishAbundance!AQ327</f>
        <v>0</v>
      </c>
      <c r="AR327" s="17">
        <f>FishAbundance!AR327</f>
        <v>0</v>
      </c>
      <c r="AS327" s="17">
        <f>FishAbundance!AS327</f>
        <v>0</v>
      </c>
      <c r="AT327" s="17">
        <f>FishAbundance!AT327</f>
        <v>0</v>
      </c>
      <c r="AU327" s="17">
        <f>FishAbundance!AU327</f>
        <v>0</v>
      </c>
      <c r="AV327" s="17">
        <f>FishAbundance!AV327</f>
        <v>0</v>
      </c>
      <c r="AW327" s="17">
        <f>FishAbundance!AW327</f>
        <v>0</v>
      </c>
      <c r="AX327" s="17">
        <f>FishAbundance!AX327</f>
        <v>0</v>
      </c>
      <c r="AY327" s="17">
        <f>FishAbundance!AY327</f>
        <v>0</v>
      </c>
      <c r="AZ327" s="17">
        <f>FishAbundance!AZ327</f>
        <v>0</v>
      </c>
      <c r="BA327" s="17">
        <f>FishAbundance!BA327</f>
        <v>0</v>
      </c>
      <c r="BB327" s="17">
        <f>FishAbundance!BB327</f>
        <v>0</v>
      </c>
      <c r="BC327" s="17">
        <f>FishAbundance!BC327</f>
        <v>0</v>
      </c>
      <c r="BD327" s="17">
        <f>FishAbundance!BD327</f>
        <v>0</v>
      </c>
      <c r="BE327" s="17">
        <f>FishAbundance!BE327</f>
        <v>0</v>
      </c>
      <c r="BF327" s="17">
        <f>FishAbundance!BF327</f>
        <v>0</v>
      </c>
      <c r="BG327" s="17">
        <f>FishAbundance!BG327</f>
        <v>0</v>
      </c>
      <c r="BH327" s="17">
        <f>FishAbundance!BH327</f>
        <v>0</v>
      </c>
      <c r="BI327" s="17">
        <f>FishAbundance!BI327</f>
        <v>0</v>
      </c>
      <c r="BJ327" s="17">
        <f>FishAbundance!BJ327</f>
        <v>0</v>
      </c>
      <c r="BK327" s="17">
        <f>FishAbundance!BK327</f>
        <v>0</v>
      </c>
      <c r="BL327" s="17">
        <f>FishAbundance!BL327</f>
        <v>0</v>
      </c>
      <c r="BM327" s="17">
        <f>FishAbundance!BM327</f>
        <v>0</v>
      </c>
      <c r="BN327" s="17">
        <f>FishAbundance!BN327</f>
        <v>0</v>
      </c>
      <c r="BO327" s="17">
        <f>FishAbundance!BO327</f>
        <v>0</v>
      </c>
      <c r="BP327" s="17">
        <f>FishAbundance!BP327</f>
        <v>0</v>
      </c>
      <c r="BQ327" s="17">
        <f>FishAbundance!BQ327</f>
        <v>0</v>
      </c>
      <c r="BR327" s="17">
        <f>FishAbundance!BR327</f>
        <v>1</v>
      </c>
      <c r="BS327" s="17">
        <f>FishAbundance!BS327</f>
        <v>0</v>
      </c>
      <c r="BT327" s="17">
        <f>FishAbundance!BT327</f>
        <v>0</v>
      </c>
      <c r="BU327" s="17">
        <f>FishAbundance!BU327</f>
        <v>0</v>
      </c>
      <c r="BV327" s="17">
        <f>FishAbundance!BV327</f>
        <v>0</v>
      </c>
      <c r="BW327" s="17">
        <f>FishAbundance!BW327</f>
        <v>0</v>
      </c>
      <c r="BX327" s="17">
        <f>FishAbundance!BX327</f>
        <v>0</v>
      </c>
      <c r="BY327" s="17">
        <f>FishAbundance!BY327</f>
        <v>0</v>
      </c>
      <c r="BZ327" s="17">
        <f>FishAbundance!BZ327</f>
        <v>0</v>
      </c>
      <c r="CA327" s="17">
        <f>FishAbundance!CA327</f>
        <v>0</v>
      </c>
      <c r="CB327" s="17">
        <f>FishAbundance!CB327</f>
        <v>0</v>
      </c>
      <c r="CC327" s="17">
        <f>FishAbundance!CC327</f>
        <v>0</v>
      </c>
      <c r="CD327" s="17">
        <f>FishAbundance!CD327</f>
        <v>0</v>
      </c>
      <c r="CE327" s="17">
        <f>FishAbundance!CE327</f>
        <v>0</v>
      </c>
      <c r="CF327" s="17">
        <f>FishAbundance!CF327</f>
        <v>0</v>
      </c>
      <c r="CG327" s="17">
        <f>FishAbundance!CG327</f>
        <v>0</v>
      </c>
      <c r="CH327" s="17">
        <f>FishAbundance!CH327</f>
        <v>0</v>
      </c>
      <c r="CI327" s="17">
        <f>FishAbundance!CI327</f>
        <v>0</v>
      </c>
      <c r="CJ327" s="17">
        <f>FishAbundance!CJ327</f>
        <v>0</v>
      </c>
      <c r="CK327" s="17">
        <f>FishAbundance!CK327</f>
        <v>0</v>
      </c>
      <c r="CL327" s="17">
        <f>FishAbundance!CL327</f>
        <v>0</v>
      </c>
      <c r="CM327" s="17">
        <f>FishAbundance!CM327</f>
        <v>0</v>
      </c>
      <c r="CN327" s="17">
        <f>FishAbundance!CN327</f>
        <v>2</v>
      </c>
      <c r="CO327" s="17">
        <f>FishAbundance!CO327</f>
        <v>0</v>
      </c>
      <c r="CP327" s="17">
        <f>FishAbundance!CP327</f>
        <v>0</v>
      </c>
      <c r="CQ327" s="17">
        <f>FishAbundance!CQ327</f>
        <v>0</v>
      </c>
      <c r="CR327" s="17">
        <f>FishAbundance!CR327</f>
        <v>0</v>
      </c>
      <c r="CS327" s="17">
        <f>FishAbundance!CS327</f>
        <v>2</v>
      </c>
      <c r="CT327" s="17">
        <f>FishAbundance!CT327</f>
        <v>0</v>
      </c>
      <c r="CU327" s="17">
        <f>FishAbundance!CU327</f>
        <v>2</v>
      </c>
      <c r="CV327" s="17">
        <f>FishAbundance!CV327</f>
        <v>2</v>
      </c>
      <c r="CW327" s="17">
        <f>FishAbundance!CW327</f>
        <v>0</v>
      </c>
      <c r="CX327" s="17">
        <f>FishAbundance!CX327</f>
        <v>0</v>
      </c>
      <c r="CY327" s="17">
        <f>FishAbundance!CY327</f>
        <v>0</v>
      </c>
      <c r="CZ327" s="17">
        <f>FishAbundance!CZ327</f>
        <v>0</v>
      </c>
      <c r="DA327" s="17">
        <f>FishAbundance!DA327</f>
        <v>3</v>
      </c>
      <c r="DB327" s="17">
        <f>FishAbundance!DB327</f>
        <v>0</v>
      </c>
      <c r="DC327" s="17">
        <f>FishAbundance!DC327</f>
        <v>2</v>
      </c>
      <c r="DD327" s="17">
        <f>FishAbundance!DD327</f>
        <v>0</v>
      </c>
      <c r="DE327" s="17">
        <f>FishAbundance!DE327</f>
        <v>0</v>
      </c>
      <c r="DF327" s="17">
        <f>FishAbundance!DF327</f>
        <v>2</v>
      </c>
      <c r="DG327" s="17">
        <f>FishAbundance!DG327</f>
        <v>0</v>
      </c>
      <c r="DH327" s="17">
        <f>FishAbundance!DH327</f>
        <v>0</v>
      </c>
      <c r="DI327" s="17">
        <f>FishAbundance!DI327</f>
        <v>0</v>
      </c>
      <c r="DJ327" s="17">
        <f>FishAbundance!DJ327</f>
        <v>0</v>
      </c>
      <c r="DK327" s="17">
        <f>FishAbundance!DK327</f>
        <v>0</v>
      </c>
      <c r="DL327" s="17">
        <f>FishAbundance!DL327</f>
        <v>0</v>
      </c>
      <c r="DM327" s="17">
        <f>FishAbundance!DM327</f>
        <v>0</v>
      </c>
      <c r="DN327" s="17">
        <f>FishAbundance!DN327</f>
        <v>0</v>
      </c>
      <c r="DO327" s="17">
        <f>FishAbundance!DO327</f>
        <v>0</v>
      </c>
      <c r="DP327" s="17">
        <f>FishAbundance!DP327</f>
        <v>0</v>
      </c>
      <c r="DQ327" s="17">
        <f>FishAbundance!DQ327</f>
        <v>0</v>
      </c>
      <c r="DR327" s="17">
        <f>FishAbundance!DR327</f>
        <v>0</v>
      </c>
      <c r="DS327" s="17">
        <f>FishAbundance!DS327</f>
        <v>1</v>
      </c>
      <c r="DT327" s="17">
        <f>FishAbundance!DT327</f>
        <v>0</v>
      </c>
      <c r="DU327" s="17">
        <f>FishAbundance!DU327</f>
        <v>0</v>
      </c>
      <c r="DV327" s="17">
        <f>FishAbundance!DV327</f>
        <v>3</v>
      </c>
      <c r="DW327" s="17">
        <f>FishAbundance!DW327</f>
        <v>0</v>
      </c>
      <c r="DX327" s="17">
        <f>FishAbundance!DX327</f>
        <v>0</v>
      </c>
      <c r="DY327" s="17">
        <f>FishAbundance!DY327</f>
        <v>0</v>
      </c>
      <c r="DZ327" s="17">
        <f>FishAbundance!DZ327</f>
        <v>2</v>
      </c>
      <c r="EA327" s="17">
        <f>FishAbundance!EA327</f>
        <v>0</v>
      </c>
      <c r="EB327" s="17">
        <f>FishAbundance!EB327</f>
        <v>2</v>
      </c>
      <c r="EC327" s="17">
        <f>FishAbundance!EC327</f>
        <v>2</v>
      </c>
      <c r="ED327" s="17">
        <f>FishAbundance!ED327</f>
        <v>0</v>
      </c>
      <c r="EE327" s="17">
        <f>FishAbundance!EE327</f>
        <v>0</v>
      </c>
      <c r="EF327" s="17">
        <f>FishAbundance!EF327</f>
        <v>0</v>
      </c>
      <c r="EG327" s="17">
        <f>FishAbundance!EG327</f>
        <v>0</v>
      </c>
      <c r="EH327" s="17">
        <f>FishAbundance!EH327</f>
        <v>0</v>
      </c>
      <c r="EI327" s="17">
        <f>FishAbundance!EI327</f>
        <v>0</v>
      </c>
      <c r="EJ327" s="17">
        <f>FishAbundance!EJ327</f>
        <v>2</v>
      </c>
      <c r="EK327" s="17">
        <f>FishAbundance!EK327</f>
        <v>3</v>
      </c>
      <c r="EL327" s="17">
        <f>FishAbundance!EL327</f>
        <v>0</v>
      </c>
      <c r="EM327" s="17">
        <f>FishAbundance!EM327</f>
        <v>3</v>
      </c>
      <c r="EN327" s="17">
        <f>FishAbundance!EN327</f>
        <v>0</v>
      </c>
      <c r="EO327" s="17">
        <f>FishAbundance!EO327</f>
        <v>2</v>
      </c>
      <c r="EP327" s="17">
        <f>FishAbundance!EP327</f>
        <v>0</v>
      </c>
      <c r="EQ327" s="17">
        <f>FishAbundance!EQ327</f>
        <v>0</v>
      </c>
      <c r="ER327" s="17">
        <f>FishAbundance!ER327</f>
        <v>0</v>
      </c>
      <c r="ES327" s="17">
        <f>FishAbundance!ES327</f>
        <v>0</v>
      </c>
      <c r="ET327" s="17">
        <f>FishAbundance!ET327</f>
        <v>0</v>
      </c>
      <c r="EU327" s="17">
        <f>FishAbundance!EU327</f>
        <v>0</v>
      </c>
      <c r="EV327" s="17">
        <f>FishAbundance!EV327</f>
        <v>0</v>
      </c>
      <c r="EW327" s="17">
        <f>FishAbundance!EW327</f>
        <v>0</v>
      </c>
      <c r="EX327" s="17">
        <f>FishAbundance!EX327</f>
        <v>0</v>
      </c>
      <c r="EY327" s="17">
        <f>FishAbundance!EY327</f>
        <v>0</v>
      </c>
      <c r="EZ327" s="17">
        <f>FishAbundance!EZ327</f>
        <v>0</v>
      </c>
      <c r="FA327" s="17">
        <f>FishAbundance!FA327</f>
        <v>0</v>
      </c>
      <c r="FB327" s="17">
        <f>FishAbundance!FB327</f>
        <v>0</v>
      </c>
      <c r="FC327" s="17">
        <f>FishAbundance!FC327</f>
        <v>0</v>
      </c>
      <c r="FE327" s="17">
        <f>VLOOKUP($A327, SiteInfo!$A$2:$R$480, MATCH(FishAbundancePRIMER!FE$1, SiteInfo!$A$1:$R$1,0), 0)</f>
        <v>18</v>
      </c>
      <c r="FF327" s="17">
        <f>VLOOKUP($A327, SiteInfo!$A$2:$R$480, MATCH(FishAbundancePRIMER!FF$1, SiteInfo!$A$1:$R$1,0), 0)</f>
        <v>4</v>
      </c>
      <c r="FG327" s="17">
        <f>VLOOKUP($A327, SiteInfo!$A$2:$R$480, MATCH(FishAbundancePRIMER!FG$1, SiteInfo!$A$1:$R$1,0), 0)</f>
        <v>1992</v>
      </c>
      <c r="FH327" s="17" t="str">
        <f>VLOOKUP($A327, SiteInfo!$A$2:$R$480, MATCH(FishAbundancePRIMER!FH$1, SiteInfo!$A$1:$R$1,0), 0)</f>
        <v>CD</v>
      </c>
      <c r="FI327" s="17">
        <f>VLOOKUP($A327, SiteInfo!$A$2:$R$480, MATCH(FishAbundancePRIMER!FI$1, SiteInfo!$A$1:$R$1,0), 0)</f>
        <v>1</v>
      </c>
      <c r="FJ327" s="17" t="str">
        <f>VLOOKUP($A327, SiteInfo!$A$2:$R$480, MATCH(FishAbundancePRIMER!FJ$1, SiteInfo!$A$1:$R$1,0), 0)</f>
        <v>Kotukutuku</v>
      </c>
      <c r="FK327" s="17" t="str">
        <f>VLOOKUP($A327, SiteInfo!$A$2:$R$480, MATCH(FishAbundancePRIMER!FK$1, SiteInfo!$A$1:$R$1,0), 0)</f>
        <v>Queen Charlotte Sound</v>
      </c>
      <c r="FL327" s="17" t="str">
        <f>VLOOKUP($A327, SiteInfo!$A$2:$R$480, MATCH(FishAbundancePRIMER!FL$1, SiteInfo!$A$1:$R$1,0), 0)</f>
        <v>OMS</v>
      </c>
      <c r="FM327" s="17" t="str">
        <f>VLOOKUP($A327, SiteInfo!$A$2:$R$480, MATCH(FishAbundancePRIMER!FM$1, SiteInfo!$A$1:$R$1,0), 0)</f>
        <v>Outer Marlborough Sounds</v>
      </c>
      <c r="FN327" s="17" t="str">
        <f>VLOOKUP($A327, SiteInfo!$A$2:$R$480, MATCH(FishAbundancePRIMER!FN$1, SiteInfo!$A$1:$R$1,0), 0)</f>
        <v>Qc</v>
      </c>
      <c r="FO327" s="17" t="str">
        <f>VLOOKUP($A327, SiteInfo!$A$2:$R$480, MATCH(FishAbundancePRIMER!FO$1, SiteInfo!$A$1:$R$1,0), 0)</f>
        <v>NESI</v>
      </c>
    </row>
    <row r="328" spans="1:171" x14ac:dyDescent="0.25">
      <c r="A328" s="11" t="str">
        <f>FishAbundance!A328</f>
        <v>Qc41</v>
      </c>
      <c r="B328" s="17">
        <f>FishAbundance!B328</f>
        <v>0</v>
      </c>
      <c r="C328" s="17">
        <f>FishAbundance!C328</f>
        <v>0</v>
      </c>
      <c r="D328" s="17">
        <f>FishAbundance!D328</f>
        <v>0</v>
      </c>
      <c r="E328" s="17">
        <f>FishAbundance!E328</f>
        <v>0</v>
      </c>
      <c r="F328" s="17">
        <f>FishAbundance!F328</f>
        <v>0</v>
      </c>
      <c r="G328" s="17">
        <f>FishAbundance!G328</f>
        <v>0</v>
      </c>
      <c r="H328" s="17">
        <f>FishAbundance!H328</f>
        <v>0</v>
      </c>
      <c r="I328" s="17">
        <f>FishAbundance!I328</f>
        <v>0</v>
      </c>
      <c r="J328" s="17">
        <f>FishAbundance!J328</f>
        <v>0</v>
      </c>
      <c r="K328" s="17">
        <f>FishAbundance!K328</f>
        <v>0</v>
      </c>
      <c r="L328" s="17">
        <f>FishAbundance!L328</f>
        <v>0</v>
      </c>
      <c r="M328" s="17">
        <f>FishAbundance!M328</f>
        <v>0</v>
      </c>
      <c r="N328" s="17">
        <f>FishAbundance!N328</f>
        <v>0</v>
      </c>
      <c r="O328" s="17">
        <f>FishAbundance!O328</f>
        <v>0</v>
      </c>
      <c r="P328" s="17">
        <f>FishAbundance!P328</f>
        <v>0</v>
      </c>
      <c r="Q328" s="17">
        <f>FishAbundance!Q328</f>
        <v>0</v>
      </c>
      <c r="R328" s="17">
        <f>FishAbundance!R328</f>
        <v>0</v>
      </c>
      <c r="S328" s="17">
        <f>FishAbundance!S328</f>
        <v>0</v>
      </c>
      <c r="T328" s="17">
        <f>FishAbundance!T328</f>
        <v>0</v>
      </c>
      <c r="U328" s="17">
        <f>FishAbundance!U328</f>
        <v>0</v>
      </c>
      <c r="V328" s="17">
        <f>FishAbundance!V328</f>
        <v>1</v>
      </c>
      <c r="W328" s="17">
        <f>FishAbundance!W328</f>
        <v>0</v>
      </c>
      <c r="X328" s="17">
        <f>FishAbundance!X328</f>
        <v>0</v>
      </c>
      <c r="Y328" s="17">
        <f>FishAbundance!Y328</f>
        <v>0</v>
      </c>
      <c r="Z328" s="17">
        <f>FishAbundance!Z328</f>
        <v>0</v>
      </c>
      <c r="AA328" s="17">
        <f>FishAbundance!AA328</f>
        <v>0</v>
      </c>
      <c r="AB328" s="17">
        <f>FishAbundance!AB328</f>
        <v>0</v>
      </c>
      <c r="AC328" s="17">
        <f>FishAbundance!AC328</f>
        <v>0</v>
      </c>
      <c r="AD328" s="17">
        <f>FishAbundance!AD328</f>
        <v>0</v>
      </c>
      <c r="AE328" s="17">
        <f>FishAbundance!AE328</f>
        <v>0</v>
      </c>
      <c r="AF328" s="17">
        <f>FishAbundance!AF328</f>
        <v>0</v>
      </c>
      <c r="AG328" s="17">
        <f>FishAbundance!AG328</f>
        <v>0</v>
      </c>
      <c r="AH328" s="17">
        <f>FishAbundance!AH328</f>
        <v>0</v>
      </c>
      <c r="AI328" s="17">
        <f>FishAbundance!AI328</f>
        <v>0</v>
      </c>
      <c r="AJ328" s="17">
        <f>FishAbundance!AJ328</f>
        <v>0</v>
      </c>
      <c r="AK328" s="17">
        <f>FishAbundance!AK328</f>
        <v>0</v>
      </c>
      <c r="AL328" s="17">
        <f>FishAbundance!AL328</f>
        <v>0</v>
      </c>
      <c r="AM328" s="17">
        <f>FishAbundance!AM328</f>
        <v>0</v>
      </c>
      <c r="AN328" s="17">
        <f>FishAbundance!AN328</f>
        <v>0</v>
      </c>
      <c r="AO328" s="17">
        <f>FishAbundance!AO328</f>
        <v>0</v>
      </c>
      <c r="AP328" s="17">
        <f>FishAbundance!AP328</f>
        <v>0</v>
      </c>
      <c r="AQ328" s="17">
        <f>FishAbundance!AQ328</f>
        <v>0</v>
      </c>
      <c r="AR328" s="17">
        <f>FishAbundance!AR328</f>
        <v>0</v>
      </c>
      <c r="AS328" s="17">
        <f>FishAbundance!AS328</f>
        <v>3</v>
      </c>
      <c r="AT328" s="17">
        <f>FishAbundance!AT328</f>
        <v>0</v>
      </c>
      <c r="AU328" s="17">
        <f>FishAbundance!AU328</f>
        <v>0</v>
      </c>
      <c r="AV328" s="17">
        <f>FishAbundance!AV328</f>
        <v>0</v>
      </c>
      <c r="AW328" s="17">
        <f>FishAbundance!AW328</f>
        <v>0</v>
      </c>
      <c r="AX328" s="17">
        <f>FishAbundance!AX328</f>
        <v>0</v>
      </c>
      <c r="AY328" s="17">
        <f>FishAbundance!AY328</f>
        <v>0</v>
      </c>
      <c r="AZ328" s="17">
        <f>FishAbundance!AZ328</f>
        <v>0</v>
      </c>
      <c r="BA328" s="17">
        <f>FishAbundance!BA328</f>
        <v>0</v>
      </c>
      <c r="BB328" s="17">
        <f>FishAbundance!BB328</f>
        <v>0</v>
      </c>
      <c r="BC328" s="17">
        <f>FishAbundance!BC328</f>
        <v>0</v>
      </c>
      <c r="BD328" s="17">
        <f>FishAbundance!BD328</f>
        <v>0</v>
      </c>
      <c r="BE328" s="17">
        <f>FishAbundance!BE328</f>
        <v>0</v>
      </c>
      <c r="BF328" s="17">
        <f>FishAbundance!BF328</f>
        <v>0</v>
      </c>
      <c r="BG328" s="17">
        <f>FishAbundance!BG328</f>
        <v>0</v>
      </c>
      <c r="BH328" s="17">
        <f>FishAbundance!BH328</f>
        <v>0</v>
      </c>
      <c r="BI328" s="17">
        <f>FishAbundance!BI328</f>
        <v>0</v>
      </c>
      <c r="BJ328" s="17">
        <f>FishAbundance!BJ328</f>
        <v>0</v>
      </c>
      <c r="BK328" s="17">
        <f>FishAbundance!BK328</f>
        <v>0</v>
      </c>
      <c r="BL328" s="17">
        <f>FishAbundance!BL328</f>
        <v>0</v>
      </c>
      <c r="BM328" s="17">
        <f>FishAbundance!BM328</f>
        <v>0</v>
      </c>
      <c r="BN328" s="17">
        <f>FishAbundance!BN328</f>
        <v>0</v>
      </c>
      <c r="BO328" s="17">
        <f>FishAbundance!BO328</f>
        <v>0</v>
      </c>
      <c r="BP328" s="17">
        <f>FishAbundance!BP328</f>
        <v>0</v>
      </c>
      <c r="BQ328" s="17">
        <f>FishAbundance!BQ328</f>
        <v>0</v>
      </c>
      <c r="BR328" s="17">
        <f>FishAbundance!BR328</f>
        <v>0</v>
      </c>
      <c r="BS328" s="17">
        <f>FishAbundance!BS328</f>
        <v>0</v>
      </c>
      <c r="BT328" s="17">
        <f>FishAbundance!BT328</f>
        <v>0</v>
      </c>
      <c r="BU328" s="17">
        <f>FishAbundance!BU328</f>
        <v>0</v>
      </c>
      <c r="BV328" s="17">
        <f>FishAbundance!BV328</f>
        <v>0</v>
      </c>
      <c r="BW328" s="17">
        <f>FishAbundance!BW328</f>
        <v>0</v>
      </c>
      <c r="BX328" s="17">
        <f>FishAbundance!BX328</f>
        <v>0</v>
      </c>
      <c r="BY328" s="17">
        <f>FishAbundance!BY328</f>
        <v>0</v>
      </c>
      <c r="BZ328" s="17">
        <f>FishAbundance!BZ328</f>
        <v>0</v>
      </c>
      <c r="CA328" s="17">
        <f>FishAbundance!CA328</f>
        <v>0</v>
      </c>
      <c r="CB328" s="17">
        <f>FishAbundance!CB328</f>
        <v>0</v>
      </c>
      <c r="CC328" s="17">
        <f>FishAbundance!CC328</f>
        <v>0</v>
      </c>
      <c r="CD328" s="17">
        <f>FishAbundance!CD328</f>
        <v>0</v>
      </c>
      <c r="CE328" s="17">
        <f>FishAbundance!CE328</f>
        <v>0</v>
      </c>
      <c r="CF328" s="17">
        <f>FishAbundance!CF328</f>
        <v>0</v>
      </c>
      <c r="CG328" s="17">
        <f>FishAbundance!CG328</f>
        <v>0</v>
      </c>
      <c r="CH328" s="17">
        <f>FishAbundance!CH328</f>
        <v>0</v>
      </c>
      <c r="CI328" s="17">
        <f>FishAbundance!CI328</f>
        <v>0</v>
      </c>
      <c r="CJ328" s="17">
        <f>FishAbundance!CJ328</f>
        <v>0</v>
      </c>
      <c r="CK328" s="17">
        <f>FishAbundance!CK328</f>
        <v>0</v>
      </c>
      <c r="CL328" s="17">
        <f>FishAbundance!CL328</f>
        <v>0</v>
      </c>
      <c r="CM328" s="17">
        <f>FishAbundance!CM328</f>
        <v>0</v>
      </c>
      <c r="CN328" s="17">
        <f>FishAbundance!CN328</f>
        <v>1</v>
      </c>
      <c r="CO328" s="17">
        <f>FishAbundance!CO328</f>
        <v>0</v>
      </c>
      <c r="CP328" s="17">
        <f>FishAbundance!CP328</f>
        <v>0</v>
      </c>
      <c r="CQ328" s="17">
        <f>FishAbundance!CQ328</f>
        <v>0</v>
      </c>
      <c r="CR328" s="17">
        <f>FishAbundance!CR328</f>
        <v>0</v>
      </c>
      <c r="CS328" s="17">
        <f>FishAbundance!CS328</f>
        <v>2</v>
      </c>
      <c r="CT328" s="17">
        <f>FishAbundance!CT328</f>
        <v>0</v>
      </c>
      <c r="CU328" s="17">
        <f>FishAbundance!CU328</f>
        <v>2</v>
      </c>
      <c r="CV328" s="17">
        <f>FishAbundance!CV328</f>
        <v>0</v>
      </c>
      <c r="CW328" s="17">
        <f>FishAbundance!CW328</f>
        <v>0</v>
      </c>
      <c r="CX328" s="17">
        <f>FishAbundance!CX328</f>
        <v>0</v>
      </c>
      <c r="CY328" s="17">
        <f>FishAbundance!CY328</f>
        <v>0</v>
      </c>
      <c r="CZ328" s="17">
        <f>FishAbundance!CZ328</f>
        <v>0</v>
      </c>
      <c r="DA328" s="17">
        <f>FishAbundance!DA328</f>
        <v>3</v>
      </c>
      <c r="DB328" s="17">
        <f>FishAbundance!DB328</f>
        <v>0</v>
      </c>
      <c r="DC328" s="17">
        <f>FishAbundance!DC328</f>
        <v>2</v>
      </c>
      <c r="DD328" s="17">
        <f>FishAbundance!DD328</f>
        <v>0</v>
      </c>
      <c r="DE328" s="17">
        <f>FishAbundance!DE328</f>
        <v>0</v>
      </c>
      <c r="DF328" s="17">
        <f>FishAbundance!DF328</f>
        <v>0</v>
      </c>
      <c r="DG328" s="17">
        <f>FishAbundance!DG328</f>
        <v>0</v>
      </c>
      <c r="DH328" s="17">
        <f>FishAbundance!DH328</f>
        <v>0</v>
      </c>
      <c r="DI328" s="17">
        <f>FishAbundance!DI328</f>
        <v>0</v>
      </c>
      <c r="DJ328" s="17">
        <f>FishAbundance!DJ328</f>
        <v>0</v>
      </c>
      <c r="DK328" s="17">
        <f>FishAbundance!DK328</f>
        <v>0</v>
      </c>
      <c r="DL328" s="17">
        <f>FishAbundance!DL328</f>
        <v>0</v>
      </c>
      <c r="DM328" s="17">
        <f>FishAbundance!DM328</f>
        <v>0</v>
      </c>
      <c r="DN328" s="17">
        <f>FishAbundance!DN328</f>
        <v>0</v>
      </c>
      <c r="DO328" s="17">
        <f>FishAbundance!DO328</f>
        <v>0</v>
      </c>
      <c r="DP328" s="17">
        <f>FishAbundance!DP328</f>
        <v>0</v>
      </c>
      <c r="DQ328" s="17">
        <f>FishAbundance!DQ328</f>
        <v>0</v>
      </c>
      <c r="DR328" s="17">
        <f>FishAbundance!DR328</f>
        <v>0</v>
      </c>
      <c r="DS328" s="17">
        <f>FishAbundance!DS328</f>
        <v>0</v>
      </c>
      <c r="DT328" s="17">
        <f>FishAbundance!DT328</f>
        <v>1</v>
      </c>
      <c r="DU328" s="17">
        <f>FishAbundance!DU328</f>
        <v>0</v>
      </c>
      <c r="DV328" s="17">
        <f>FishAbundance!DV328</f>
        <v>2</v>
      </c>
      <c r="DW328" s="17">
        <f>FishAbundance!DW328</f>
        <v>0</v>
      </c>
      <c r="DX328" s="17">
        <f>FishAbundance!DX328</f>
        <v>0</v>
      </c>
      <c r="DY328" s="17">
        <f>FishAbundance!DY328</f>
        <v>0</v>
      </c>
      <c r="DZ328" s="17">
        <f>FishAbundance!DZ328</f>
        <v>0</v>
      </c>
      <c r="EA328" s="17">
        <f>FishAbundance!EA328</f>
        <v>2</v>
      </c>
      <c r="EB328" s="17">
        <f>FishAbundance!EB328</f>
        <v>2</v>
      </c>
      <c r="EC328" s="17">
        <f>FishAbundance!EC328</f>
        <v>2</v>
      </c>
      <c r="ED328" s="17">
        <f>FishAbundance!ED328</f>
        <v>0</v>
      </c>
      <c r="EE328" s="17">
        <f>FishAbundance!EE328</f>
        <v>0</v>
      </c>
      <c r="EF328" s="17">
        <f>FishAbundance!EF328</f>
        <v>0</v>
      </c>
      <c r="EG328" s="17">
        <f>FishAbundance!EG328</f>
        <v>0</v>
      </c>
      <c r="EH328" s="17">
        <f>FishAbundance!EH328</f>
        <v>0</v>
      </c>
      <c r="EI328" s="17">
        <f>FishAbundance!EI328</f>
        <v>0</v>
      </c>
      <c r="EJ328" s="17">
        <f>FishAbundance!EJ328</f>
        <v>0</v>
      </c>
      <c r="EK328" s="17">
        <f>FishAbundance!EK328</f>
        <v>2</v>
      </c>
      <c r="EL328" s="17">
        <f>FishAbundance!EL328</f>
        <v>0</v>
      </c>
      <c r="EM328" s="17">
        <f>FishAbundance!EM328</f>
        <v>0</v>
      </c>
      <c r="EN328" s="17">
        <f>FishAbundance!EN328</f>
        <v>0</v>
      </c>
      <c r="EO328" s="17">
        <f>FishAbundance!EO328</f>
        <v>0</v>
      </c>
      <c r="EP328" s="17">
        <f>FishAbundance!EP328</f>
        <v>0</v>
      </c>
      <c r="EQ328" s="17">
        <f>FishAbundance!EQ328</f>
        <v>0</v>
      </c>
      <c r="ER328" s="17">
        <f>FishAbundance!ER328</f>
        <v>0</v>
      </c>
      <c r="ES328" s="17">
        <f>FishAbundance!ES328</f>
        <v>0</v>
      </c>
      <c r="ET328" s="17">
        <f>FishAbundance!ET328</f>
        <v>0</v>
      </c>
      <c r="EU328" s="17">
        <f>FishAbundance!EU328</f>
        <v>0</v>
      </c>
      <c r="EV328" s="17">
        <f>FishAbundance!EV328</f>
        <v>0</v>
      </c>
      <c r="EW328" s="17">
        <f>FishAbundance!EW328</f>
        <v>0</v>
      </c>
      <c r="EX328" s="17">
        <f>FishAbundance!EX328</f>
        <v>1</v>
      </c>
      <c r="EY328" s="17">
        <f>FishAbundance!EY328</f>
        <v>0</v>
      </c>
      <c r="EZ328" s="17">
        <f>FishAbundance!EZ328</f>
        <v>0</v>
      </c>
      <c r="FA328" s="17">
        <f>FishAbundance!FA328</f>
        <v>0</v>
      </c>
      <c r="FB328" s="17">
        <f>FishAbundance!FB328</f>
        <v>0</v>
      </c>
      <c r="FC328" s="17">
        <f>FishAbundance!FC328</f>
        <v>0</v>
      </c>
      <c r="FE328" s="17">
        <f>VLOOKUP($A328, SiteInfo!$A$2:$R$480, MATCH(FishAbundancePRIMER!FE$1, SiteInfo!$A$1:$R$1,0), 0)</f>
        <v>19</v>
      </c>
      <c r="FF328" s="17">
        <f>VLOOKUP($A328, SiteInfo!$A$2:$R$480, MATCH(FishAbundancePRIMER!FF$1, SiteInfo!$A$1:$R$1,0), 0)</f>
        <v>4</v>
      </c>
      <c r="FG328" s="17">
        <f>VLOOKUP($A328, SiteInfo!$A$2:$R$480, MATCH(FishAbundancePRIMER!FG$1, SiteInfo!$A$1:$R$1,0), 0)</f>
        <v>1992</v>
      </c>
      <c r="FH328" s="17" t="str">
        <f>VLOOKUP($A328, SiteInfo!$A$2:$R$480, MATCH(FishAbundancePRIMER!FH$1, SiteInfo!$A$1:$R$1,0), 0)</f>
        <v>CD</v>
      </c>
      <c r="FI328" s="17">
        <f>VLOOKUP($A328, SiteInfo!$A$2:$R$480, MATCH(FishAbundancePRIMER!FI$1, SiteInfo!$A$1:$R$1,0), 0)</f>
        <v>1</v>
      </c>
      <c r="FJ328" s="17" t="str">
        <f>VLOOKUP($A328, SiteInfo!$A$2:$R$480, MATCH(FishAbundancePRIMER!FJ$1, SiteInfo!$A$1:$R$1,0), 0)</f>
        <v>Outer Queen Charlotte</v>
      </c>
      <c r="FK328" s="17" t="str">
        <f>VLOOKUP($A328, SiteInfo!$A$2:$R$480, MATCH(FishAbundancePRIMER!FK$1, SiteInfo!$A$1:$R$1,0), 0)</f>
        <v>Queen Charlotte Sound</v>
      </c>
      <c r="FL328" s="17" t="str">
        <f>VLOOKUP($A328, SiteInfo!$A$2:$R$480, MATCH(FishAbundancePRIMER!FL$1, SiteInfo!$A$1:$R$1,0), 0)</f>
        <v>OMS</v>
      </c>
      <c r="FM328" s="17" t="str">
        <f>VLOOKUP($A328, SiteInfo!$A$2:$R$480, MATCH(FishAbundancePRIMER!FM$1, SiteInfo!$A$1:$R$1,0), 0)</f>
        <v>Outer Marlborough Sounds</v>
      </c>
      <c r="FN328" s="17" t="str">
        <f>VLOOKUP($A328, SiteInfo!$A$2:$R$480, MATCH(FishAbundancePRIMER!FN$1, SiteInfo!$A$1:$R$1,0), 0)</f>
        <v>Qc</v>
      </c>
      <c r="FO328" s="17" t="str">
        <f>VLOOKUP($A328, SiteInfo!$A$2:$R$480, MATCH(FishAbundancePRIMER!FO$1, SiteInfo!$A$1:$R$1,0), 0)</f>
        <v>NESI</v>
      </c>
    </row>
    <row r="329" spans="1:171" x14ac:dyDescent="0.25">
      <c r="A329" s="11" t="str">
        <f>FishAbundance!A329</f>
        <v>Rg1</v>
      </c>
      <c r="B329" s="17">
        <f>FishAbundance!B329</f>
        <v>0</v>
      </c>
      <c r="C329" s="17">
        <f>FishAbundance!C329</f>
        <v>0</v>
      </c>
      <c r="D329" s="17">
        <f>FishAbundance!D329</f>
        <v>0</v>
      </c>
      <c r="E329" s="17">
        <f>FishAbundance!E329</f>
        <v>0</v>
      </c>
      <c r="F329" s="17">
        <f>FishAbundance!F329</f>
        <v>0</v>
      </c>
      <c r="G329" s="17">
        <f>FishAbundance!G329</f>
        <v>0</v>
      </c>
      <c r="H329" s="17">
        <f>FishAbundance!H329</f>
        <v>0</v>
      </c>
      <c r="I329" s="17">
        <f>FishAbundance!I329</f>
        <v>0</v>
      </c>
      <c r="J329" s="17">
        <f>FishAbundance!J329</f>
        <v>0</v>
      </c>
      <c r="K329" s="17">
        <f>FishAbundance!K329</f>
        <v>0</v>
      </c>
      <c r="L329" s="17">
        <f>FishAbundance!L329</f>
        <v>0</v>
      </c>
      <c r="M329" s="17">
        <f>FishAbundance!M329</f>
        <v>0</v>
      </c>
      <c r="N329" s="17">
        <f>FishAbundance!N329</f>
        <v>0</v>
      </c>
      <c r="O329" s="17">
        <f>FishAbundance!O329</f>
        <v>0</v>
      </c>
      <c r="P329" s="17">
        <f>FishAbundance!P329</f>
        <v>0</v>
      </c>
      <c r="Q329" s="17">
        <f>FishAbundance!Q329</f>
        <v>0</v>
      </c>
      <c r="R329" s="17">
        <f>FishAbundance!R329</f>
        <v>0</v>
      </c>
      <c r="S329" s="17">
        <f>FishAbundance!S329</f>
        <v>0</v>
      </c>
      <c r="T329" s="17">
        <f>FishAbundance!T329</f>
        <v>0</v>
      </c>
      <c r="U329" s="17">
        <f>FishAbundance!U329</f>
        <v>0</v>
      </c>
      <c r="V329" s="17">
        <f>FishAbundance!V329</f>
        <v>0</v>
      </c>
      <c r="W329" s="17">
        <f>FishAbundance!W329</f>
        <v>0</v>
      </c>
      <c r="X329" s="17">
        <f>FishAbundance!X329</f>
        <v>0</v>
      </c>
      <c r="Y329" s="17">
        <f>FishAbundance!Y329</f>
        <v>0</v>
      </c>
      <c r="Z329" s="17">
        <f>FishAbundance!Z329</f>
        <v>0</v>
      </c>
      <c r="AA329" s="17">
        <f>FishAbundance!AA329</f>
        <v>2</v>
      </c>
      <c r="AB329" s="17">
        <f>FishAbundance!AB329</f>
        <v>0</v>
      </c>
      <c r="AC329" s="17">
        <f>FishAbundance!AC329</f>
        <v>0</v>
      </c>
      <c r="AD329" s="17">
        <f>FishAbundance!AD329</f>
        <v>0</v>
      </c>
      <c r="AE329" s="17">
        <f>FishAbundance!AE329</f>
        <v>0</v>
      </c>
      <c r="AF329" s="17">
        <f>FishAbundance!AF329</f>
        <v>0</v>
      </c>
      <c r="AG329" s="17">
        <f>FishAbundance!AG329</f>
        <v>0</v>
      </c>
      <c r="AH329" s="17">
        <f>FishAbundance!AH329</f>
        <v>0</v>
      </c>
      <c r="AI329" s="17">
        <f>FishAbundance!AI329</f>
        <v>0</v>
      </c>
      <c r="AJ329" s="17">
        <f>FishAbundance!AJ329</f>
        <v>0</v>
      </c>
      <c r="AK329" s="17">
        <f>FishAbundance!AK329</f>
        <v>0</v>
      </c>
      <c r="AL329" s="17">
        <f>FishAbundance!AL329</f>
        <v>0</v>
      </c>
      <c r="AM329" s="17">
        <f>FishAbundance!AM329</f>
        <v>2</v>
      </c>
      <c r="AN329" s="17">
        <f>FishAbundance!AN329</f>
        <v>0</v>
      </c>
      <c r="AO329" s="17">
        <f>FishAbundance!AO329</f>
        <v>0</v>
      </c>
      <c r="AP329" s="17">
        <f>FishAbundance!AP329</f>
        <v>0</v>
      </c>
      <c r="AQ329" s="17">
        <f>FishAbundance!AQ329</f>
        <v>0</v>
      </c>
      <c r="AR329" s="17">
        <f>FishAbundance!AR329</f>
        <v>0</v>
      </c>
      <c r="AS329" s="17">
        <f>FishAbundance!AS329</f>
        <v>2</v>
      </c>
      <c r="AT329" s="17">
        <f>FishAbundance!AT329</f>
        <v>0</v>
      </c>
      <c r="AU329" s="17">
        <f>FishAbundance!AU329</f>
        <v>0</v>
      </c>
      <c r="AV329" s="17">
        <f>FishAbundance!AV329</f>
        <v>0</v>
      </c>
      <c r="AW329" s="17">
        <f>FishAbundance!AW329</f>
        <v>0</v>
      </c>
      <c r="AX329" s="17">
        <f>FishAbundance!AX329</f>
        <v>0</v>
      </c>
      <c r="AY329" s="17">
        <f>FishAbundance!AY329</f>
        <v>0</v>
      </c>
      <c r="AZ329" s="17">
        <f>FishAbundance!AZ329</f>
        <v>0</v>
      </c>
      <c r="BA329" s="17">
        <f>FishAbundance!BA329</f>
        <v>0</v>
      </c>
      <c r="BB329" s="17">
        <f>FishAbundance!BB329</f>
        <v>0</v>
      </c>
      <c r="BC329" s="17">
        <f>FishAbundance!BC329</f>
        <v>0</v>
      </c>
      <c r="BD329" s="17">
        <f>FishAbundance!BD329</f>
        <v>0</v>
      </c>
      <c r="BE329" s="17">
        <f>FishAbundance!BE329</f>
        <v>0</v>
      </c>
      <c r="BF329" s="17">
        <f>FishAbundance!BF329</f>
        <v>0</v>
      </c>
      <c r="BG329" s="17">
        <f>FishAbundance!BG329</f>
        <v>0</v>
      </c>
      <c r="BH329" s="17">
        <f>FishAbundance!BH329</f>
        <v>0</v>
      </c>
      <c r="BI329" s="17">
        <f>FishAbundance!BI329</f>
        <v>0</v>
      </c>
      <c r="BJ329" s="17">
        <f>FishAbundance!BJ329</f>
        <v>0</v>
      </c>
      <c r="BK329" s="17">
        <f>FishAbundance!BK329</f>
        <v>3</v>
      </c>
      <c r="BL329" s="17">
        <f>FishAbundance!BL329</f>
        <v>0</v>
      </c>
      <c r="BM329" s="17">
        <f>FishAbundance!BM329</f>
        <v>0</v>
      </c>
      <c r="BN329" s="17">
        <f>FishAbundance!BN329</f>
        <v>0</v>
      </c>
      <c r="BO329" s="17">
        <f>FishAbundance!BO329</f>
        <v>0</v>
      </c>
      <c r="BP329" s="17">
        <f>FishAbundance!BP329</f>
        <v>0</v>
      </c>
      <c r="BQ329" s="17">
        <f>FishAbundance!BQ329</f>
        <v>0</v>
      </c>
      <c r="BR329" s="17">
        <f>FishAbundance!BR329</f>
        <v>2</v>
      </c>
      <c r="BS329" s="17">
        <f>FishAbundance!BS329</f>
        <v>0</v>
      </c>
      <c r="BT329" s="17">
        <f>FishAbundance!BT329</f>
        <v>0</v>
      </c>
      <c r="BU329" s="17">
        <f>FishAbundance!BU329</f>
        <v>1</v>
      </c>
      <c r="BV329" s="17">
        <f>FishAbundance!BV329</f>
        <v>0</v>
      </c>
      <c r="BW329" s="17">
        <f>FishAbundance!BW329</f>
        <v>0</v>
      </c>
      <c r="BX329" s="17">
        <f>FishAbundance!BX329</f>
        <v>0</v>
      </c>
      <c r="BY329" s="17">
        <f>FishAbundance!BY329</f>
        <v>0</v>
      </c>
      <c r="BZ329" s="17">
        <f>FishAbundance!BZ329</f>
        <v>0</v>
      </c>
      <c r="CA329" s="17">
        <f>FishAbundance!CA329</f>
        <v>0</v>
      </c>
      <c r="CB329" s="17">
        <f>FishAbundance!CB329</f>
        <v>0</v>
      </c>
      <c r="CC329" s="17">
        <f>FishAbundance!CC329</f>
        <v>0</v>
      </c>
      <c r="CD329" s="17">
        <f>FishAbundance!CD329</f>
        <v>0</v>
      </c>
      <c r="CE329" s="17">
        <f>FishAbundance!CE329</f>
        <v>0</v>
      </c>
      <c r="CF329" s="17">
        <f>FishAbundance!CF329</f>
        <v>0</v>
      </c>
      <c r="CG329" s="17">
        <f>FishAbundance!CG329</f>
        <v>3</v>
      </c>
      <c r="CH329" s="17">
        <f>FishAbundance!CH329</f>
        <v>0</v>
      </c>
      <c r="CI329" s="17">
        <f>FishAbundance!CI329</f>
        <v>0</v>
      </c>
      <c r="CJ329" s="17">
        <f>FishAbundance!CJ329</f>
        <v>3</v>
      </c>
      <c r="CK329" s="17">
        <f>FishAbundance!CK329</f>
        <v>0</v>
      </c>
      <c r="CL329" s="17">
        <f>FishAbundance!CL329</f>
        <v>0</v>
      </c>
      <c r="CM329" s="17">
        <f>FishAbundance!CM329</f>
        <v>2</v>
      </c>
      <c r="CN329" s="17">
        <f>FishAbundance!CN329</f>
        <v>2</v>
      </c>
      <c r="CO329" s="17">
        <f>FishAbundance!CO329</f>
        <v>0</v>
      </c>
      <c r="CP329" s="17">
        <f>FishAbundance!CP329</f>
        <v>0</v>
      </c>
      <c r="CQ329" s="17">
        <f>FishAbundance!CQ329</f>
        <v>0</v>
      </c>
      <c r="CR329" s="17">
        <f>FishAbundance!CR329</f>
        <v>0</v>
      </c>
      <c r="CS329" s="17">
        <f>FishAbundance!CS329</f>
        <v>2</v>
      </c>
      <c r="CT329" s="17">
        <f>FishAbundance!CT329</f>
        <v>0</v>
      </c>
      <c r="CU329" s="17">
        <f>FishAbundance!CU329</f>
        <v>0</v>
      </c>
      <c r="CV329" s="17">
        <f>FishAbundance!CV329</f>
        <v>0</v>
      </c>
      <c r="CW329" s="17">
        <f>FishAbundance!CW329</f>
        <v>0</v>
      </c>
      <c r="CX329" s="17">
        <f>FishAbundance!CX329</f>
        <v>0</v>
      </c>
      <c r="CY329" s="17">
        <f>FishAbundance!CY329</f>
        <v>0</v>
      </c>
      <c r="CZ329" s="17">
        <f>FishAbundance!CZ329</f>
        <v>0</v>
      </c>
      <c r="DA329" s="17">
        <f>FishAbundance!DA329</f>
        <v>1</v>
      </c>
      <c r="DB329" s="17">
        <f>FishAbundance!DB329</f>
        <v>0</v>
      </c>
      <c r="DC329" s="17">
        <f>FishAbundance!DC329</f>
        <v>2</v>
      </c>
      <c r="DD329" s="17">
        <f>FishAbundance!DD329</f>
        <v>0</v>
      </c>
      <c r="DE329" s="17">
        <f>FishAbundance!DE329</f>
        <v>0</v>
      </c>
      <c r="DF329" s="17">
        <f>FishAbundance!DF329</f>
        <v>2</v>
      </c>
      <c r="DG329" s="17">
        <f>FishAbundance!DG329</f>
        <v>0</v>
      </c>
      <c r="DH329" s="17">
        <f>FishAbundance!DH329</f>
        <v>0</v>
      </c>
      <c r="DI329" s="17">
        <f>FishAbundance!DI329</f>
        <v>0</v>
      </c>
      <c r="DJ329" s="17">
        <f>FishAbundance!DJ329</f>
        <v>0</v>
      </c>
      <c r="DK329" s="17">
        <f>FishAbundance!DK329</f>
        <v>0</v>
      </c>
      <c r="DL329" s="17">
        <f>FishAbundance!DL329</f>
        <v>0</v>
      </c>
      <c r="DM329" s="17">
        <f>FishAbundance!DM329</f>
        <v>0</v>
      </c>
      <c r="DN329" s="17">
        <f>FishAbundance!DN329</f>
        <v>0</v>
      </c>
      <c r="DO329" s="17">
        <f>FishAbundance!DO329</f>
        <v>0</v>
      </c>
      <c r="DP329" s="17">
        <f>FishAbundance!DP329</f>
        <v>0</v>
      </c>
      <c r="DQ329" s="17">
        <f>FishAbundance!DQ329</f>
        <v>0</v>
      </c>
      <c r="DR329" s="17">
        <f>FishAbundance!DR329</f>
        <v>0</v>
      </c>
      <c r="DS329" s="17">
        <f>FishAbundance!DS329</f>
        <v>0</v>
      </c>
      <c r="DT329" s="17">
        <f>FishAbundance!DT329</f>
        <v>0</v>
      </c>
      <c r="DU329" s="17">
        <f>FishAbundance!DU329</f>
        <v>0</v>
      </c>
      <c r="DV329" s="17">
        <f>FishAbundance!DV329</f>
        <v>1</v>
      </c>
      <c r="DW329" s="17">
        <f>FishAbundance!DW329</f>
        <v>0</v>
      </c>
      <c r="DX329" s="17">
        <f>FishAbundance!DX329</f>
        <v>0</v>
      </c>
      <c r="DY329" s="17">
        <f>FishAbundance!DY329</f>
        <v>0</v>
      </c>
      <c r="DZ329" s="17">
        <f>FishAbundance!DZ329</f>
        <v>0</v>
      </c>
      <c r="EA329" s="17">
        <f>FishAbundance!EA329</f>
        <v>0</v>
      </c>
      <c r="EB329" s="17">
        <f>FishAbundance!EB329</f>
        <v>0</v>
      </c>
      <c r="EC329" s="17">
        <f>FishAbundance!EC329</f>
        <v>0</v>
      </c>
      <c r="ED329" s="17">
        <f>FishAbundance!ED329</f>
        <v>0</v>
      </c>
      <c r="EE329" s="17">
        <f>FishAbundance!EE329</f>
        <v>0</v>
      </c>
      <c r="EF329" s="17">
        <f>FishAbundance!EF329</f>
        <v>0</v>
      </c>
      <c r="EG329" s="17">
        <f>FishAbundance!EG329</f>
        <v>0</v>
      </c>
      <c r="EH329" s="17">
        <f>FishAbundance!EH329</f>
        <v>0</v>
      </c>
      <c r="EI329" s="17">
        <f>FishAbundance!EI329</f>
        <v>0</v>
      </c>
      <c r="EJ329" s="17">
        <f>FishAbundance!EJ329</f>
        <v>0</v>
      </c>
      <c r="EK329" s="17">
        <f>FishAbundance!EK329</f>
        <v>0</v>
      </c>
      <c r="EL329" s="17">
        <f>FishAbundance!EL329</f>
        <v>2</v>
      </c>
      <c r="EM329" s="17">
        <f>FishAbundance!EM329</f>
        <v>0</v>
      </c>
      <c r="EN329" s="17">
        <f>FishAbundance!EN329</f>
        <v>0</v>
      </c>
      <c r="EO329" s="17">
        <f>FishAbundance!EO329</f>
        <v>0</v>
      </c>
      <c r="EP329" s="17">
        <f>FishAbundance!EP329</f>
        <v>0</v>
      </c>
      <c r="EQ329" s="17">
        <f>FishAbundance!EQ329</f>
        <v>0</v>
      </c>
      <c r="ER329" s="17">
        <f>FishAbundance!ER329</f>
        <v>2</v>
      </c>
      <c r="ES329" s="17">
        <f>FishAbundance!ES329</f>
        <v>0</v>
      </c>
      <c r="ET329" s="17">
        <f>FishAbundance!ET329</f>
        <v>0</v>
      </c>
      <c r="EU329" s="17">
        <f>FishAbundance!EU329</f>
        <v>0</v>
      </c>
      <c r="EV329" s="17">
        <f>FishAbundance!EV329</f>
        <v>0</v>
      </c>
      <c r="EW329" s="17">
        <f>FishAbundance!EW329</f>
        <v>0</v>
      </c>
      <c r="EX329" s="17">
        <f>FishAbundance!EX329</f>
        <v>0</v>
      </c>
      <c r="EY329" s="17">
        <f>FishAbundance!EY329</f>
        <v>0</v>
      </c>
      <c r="EZ329" s="17">
        <f>FishAbundance!EZ329</f>
        <v>0</v>
      </c>
      <c r="FA329" s="17">
        <f>FishAbundance!FA329</f>
        <v>0</v>
      </c>
      <c r="FB329" s="17">
        <f>FishAbundance!FB329</f>
        <v>0</v>
      </c>
      <c r="FC329" s="17">
        <f>FishAbundance!FC329</f>
        <v>0</v>
      </c>
      <c r="FE329" s="17">
        <f>VLOOKUP($A329, SiteInfo!$A$2:$R$480, MATCH(FishAbundancePRIMER!FE$1, SiteInfo!$A$1:$R$1,0), 0)</f>
        <v>22</v>
      </c>
      <c r="FF329" s="17">
        <f>VLOOKUP($A329, SiteInfo!$A$2:$R$480, MATCH(FishAbundancePRIMER!FF$1, SiteInfo!$A$1:$R$1,0), 0)</f>
        <v>3</v>
      </c>
      <c r="FG329" s="17">
        <f>VLOOKUP($A329, SiteInfo!$A$2:$R$480, MATCH(FishAbundancePRIMER!FG$1, SiteInfo!$A$1:$R$1,0), 0)</f>
        <v>2001</v>
      </c>
      <c r="FH329" s="17" t="str">
        <f>VLOOKUP($A329, SiteInfo!$A$2:$R$480, MATCH(FishAbundancePRIMER!FH$1, SiteInfo!$A$1:$R$1,0), 0)</f>
        <v>CD</v>
      </c>
      <c r="FI329" s="17">
        <f>VLOOKUP($A329, SiteInfo!$A$2:$R$480, MATCH(FishAbundancePRIMER!FI$1, SiteInfo!$A$1:$R$1,0), 0)</f>
        <v>3</v>
      </c>
      <c r="FJ329" s="17" t="str">
        <f>VLOOKUP($A329, SiteInfo!$A$2:$R$480, MATCH(FishAbundancePRIMER!FJ$1, SiteInfo!$A$1:$R$1,0), 0)</f>
        <v>Gannet Island</v>
      </c>
      <c r="FK329" s="17" t="str">
        <f>VLOOKUP($A329, SiteInfo!$A$2:$R$480, MATCH(FishAbundancePRIMER!FK$1, SiteInfo!$A$1:$R$1,0), 0)</f>
        <v>Raglan</v>
      </c>
      <c r="FL329" s="17" t="str">
        <f>VLOOKUP($A329, SiteInfo!$A$2:$R$480, MATCH(FishAbundancePRIMER!FL$1, SiteInfo!$A$1:$R$1,0), 0)</f>
        <v>RGL</v>
      </c>
      <c r="FM329" s="17" t="str">
        <f>VLOOKUP($A329, SiteInfo!$A$2:$R$480, MATCH(FishAbundancePRIMER!FM$1, SiteInfo!$A$1:$R$1,0), 0)</f>
        <v>Raglan</v>
      </c>
      <c r="FN329" s="17" t="str">
        <f>VLOOKUP($A329, SiteInfo!$A$2:$R$480, MATCH(FishAbundancePRIMER!FN$1, SiteInfo!$A$1:$R$1,0), 0)</f>
        <v>Rg</v>
      </c>
      <c r="FO329" s="17" t="str">
        <f>VLOOKUP($A329, SiteInfo!$A$2:$R$480, MATCH(FishAbundancePRIMER!FO$1, SiteInfo!$A$1:$R$1,0), 0)</f>
        <v>NWNI</v>
      </c>
    </row>
    <row r="330" spans="1:171" x14ac:dyDescent="0.25">
      <c r="A330" s="11" t="str">
        <f>FishAbundance!A330</f>
        <v>Rg2</v>
      </c>
      <c r="B330" s="17">
        <f>FishAbundance!B330</f>
        <v>0</v>
      </c>
      <c r="C330" s="17">
        <f>FishAbundance!C330</f>
        <v>0</v>
      </c>
      <c r="D330" s="17">
        <f>FishAbundance!D330</f>
        <v>0</v>
      </c>
      <c r="E330" s="17">
        <f>FishAbundance!E330</f>
        <v>0</v>
      </c>
      <c r="F330" s="17">
        <f>FishAbundance!F330</f>
        <v>0</v>
      </c>
      <c r="G330" s="17">
        <f>FishAbundance!G330</f>
        <v>0</v>
      </c>
      <c r="H330" s="17">
        <f>FishAbundance!H330</f>
        <v>0</v>
      </c>
      <c r="I330" s="17">
        <f>FishAbundance!I330</f>
        <v>0</v>
      </c>
      <c r="J330" s="17">
        <f>FishAbundance!J330</f>
        <v>0</v>
      </c>
      <c r="K330" s="17">
        <f>FishAbundance!K330</f>
        <v>0</v>
      </c>
      <c r="L330" s="17">
        <f>FishAbundance!L330</f>
        <v>0</v>
      </c>
      <c r="M330" s="17">
        <f>FishAbundance!M330</f>
        <v>0</v>
      </c>
      <c r="N330" s="17">
        <f>FishAbundance!N330</f>
        <v>0</v>
      </c>
      <c r="O330" s="17">
        <f>FishAbundance!O330</f>
        <v>0</v>
      </c>
      <c r="P330" s="17">
        <f>FishAbundance!P330</f>
        <v>0</v>
      </c>
      <c r="Q330" s="17">
        <f>FishAbundance!Q330</f>
        <v>0</v>
      </c>
      <c r="R330" s="17">
        <f>FishAbundance!R330</f>
        <v>0</v>
      </c>
      <c r="S330" s="17">
        <f>FishAbundance!S330</f>
        <v>0</v>
      </c>
      <c r="T330" s="17">
        <f>FishAbundance!T330</f>
        <v>0</v>
      </c>
      <c r="U330" s="17">
        <f>FishAbundance!U330</f>
        <v>0</v>
      </c>
      <c r="V330" s="17">
        <f>FishAbundance!V330</f>
        <v>0</v>
      </c>
      <c r="W330" s="17">
        <f>FishAbundance!W330</f>
        <v>0</v>
      </c>
      <c r="X330" s="17">
        <f>FishAbundance!X330</f>
        <v>0</v>
      </c>
      <c r="Y330" s="17">
        <f>FishAbundance!Y330</f>
        <v>0</v>
      </c>
      <c r="Z330" s="17">
        <f>FishAbundance!Z330</f>
        <v>0</v>
      </c>
      <c r="AA330" s="17">
        <f>FishAbundance!AA330</f>
        <v>0</v>
      </c>
      <c r="AB330" s="17">
        <f>FishAbundance!AB330</f>
        <v>0</v>
      </c>
      <c r="AC330" s="17">
        <f>FishAbundance!AC330</f>
        <v>0</v>
      </c>
      <c r="AD330" s="17">
        <f>FishAbundance!AD330</f>
        <v>0</v>
      </c>
      <c r="AE330" s="17">
        <f>FishAbundance!AE330</f>
        <v>0</v>
      </c>
      <c r="AF330" s="17">
        <f>FishAbundance!AF330</f>
        <v>0</v>
      </c>
      <c r="AG330" s="17">
        <f>FishAbundance!AG330</f>
        <v>0</v>
      </c>
      <c r="AH330" s="17">
        <f>FishAbundance!AH330</f>
        <v>0</v>
      </c>
      <c r="AI330" s="17">
        <f>FishAbundance!AI330</f>
        <v>0</v>
      </c>
      <c r="AJ330" s="17">
        <f>FishAbundance!AJ330</f>
        <v>0</v>
      </c>
      <c r="AK330" s="17">
        <f>FishAbundance!AK330</f>
        <v>0</v>
      </c>
      <c r="AL330" s="17">
        <f>FishAbundance!AL330</f>
        <v>0</v>
      </c>
      <c r="AM330" s="17">
        <f>FishAbundance!AM330</f>
        <v>2</v>
      </c>
      <c r="AN330" s="17">
        <f>FishAbundance!AN330</f>
        <v>0</v>
      </c>
      <c r="AO330" s="17">
        <f>FishAbundance!AO330</f>
        <v>0</v>
      </c>
      <c r="AP330" s="17">
        <f>FishAbundance!AP330</f>
        <v>0</v>
      </c>
      <c r="AQ330" s="17">
        <f>FishAbundance!AQ330</f>
        <v>0</v>
      </c>
      <c r="AR330" s="17">
        <f>FishAbundance!AR330</f>
        <v>0</v>
      </c>
      <c r="AS330" s="17">
        <f>FishAbundance!AS330</f>
        <v>2</v>
      </c>
      <c r="AT330" s="17">
        <f>FishAbundance!AT330</f>
        <v>0</v>
      </c>
      <c r="AU330" s="17">
        <f>FishAbundance!AU330</f>
        <v>0</v>
      </c>
      <c r="AV330" s="17">
        <f>FishAbundance!AV330</f>
        <v>0</v>
      </c>
      <c r="AW330" s="17">
        <f>FishAbundance!AW330</f>
        <v>0</v>
      </c>
      <c r="AX330" s="17">
        <f>FishAbundance!AX330</f>
        <v>0</v>
      </c>
      <c r="AY330" s="17">
        <f>FishAbundance!AY330</f>
        <v>0</v>
      </c>
      <c r="AZ330" s="17">
        <f>FishAbundance!AZ330</f>
        <v>0</v>
      </c>
      <c r="BA330" s="17">
        <f>FishAbundance!BA330</f>
        <v>0</v>
      </c>
      <c r="BB330" s="17">
        <f>FishAbundance!BB330</f>
        <v>0</v>
      </c>
      <c r="BC330" s="17">
        <f>FishAbundance!BC330</f>
        <v>0</v>
      </c>
      <c r="BD330" s="17">
        <f>FishAbundance!BD330</f>
        <v>3</v>
      </c>
      <c r="BE330" s="17">
        <f>FishAbundance!BE330</f>
        <v>0</v>
      </c>
      <c r="BF330" s="17">
        <f>FishAbundance!BF330</f>
        <v>0</v>
      </c>
      <c r="BG330" s="17">
        <f>FishAbundance!BG330</f>
        <v>0</v>
      </c>
      <c r="BH330" s="17">
        <f>FishAbundance!BH330</f>
        <v>0</v>
      </c>
      <c r="BI330" s="17">
        <f>FishAbundance!BI330</f>
        <v>0</v>
      </c>
      <c r="BJ330" s="17">
        <f>FishAbundance!BJ330</f>
        <v>0</v>
      </c>
      <c r="BK330" s="17">
        <f>FishAbundance!BK330</f>
        <v>0</v>
      </c>
      <c r="BL330" s="17">
        <f>FishAbundance!BL330</f>
        <v>0</v>
      </c>
      <c r="BM330" s="17">
        <f>FishAbundance!BM330</f>
        <v>0</v>
      </c>
      <c r="BN330" s="17">
        <f>FishAbundance!BN330</f>
        <v>0</v>
      </c>
      <c r="BO330" s="17">
        <f>FishAbundance!BO330</f>
        <v>0</v>
      </c>
      <c r="BP330" s="17">
        <f>FishAbundance!BP330</f>
        <v>0</v>
      </c>
      <c r="BQ330" s="17">
        <f>FishAbundance!BQ330</f>
        <v>0</v>
      </c>
      <c r="BR330" s="17">
        <f>FishAbundance!BR330</f>
        <v>2</v>
      </c>
      <c r="BS330" s="17">
        <f>FishAbundance!BS330</f>
        <v>0</v>
      </c>
      <c r="BT330" s="17">
        <f>FishAbundance!BT330</f>
        <v>0</v>
      </c>
      <c r="BU330" s="17">
        <f>FishAbundance!BU330</f>
        <v>0</v>
      </c>
      <c r="BV330" s="17">
        <f>FishAbundance!BV330</f>
        <v>0</v>
      </c>
      <c r="BW330" s="17">
        <f>FishAbundance!BW330</f>
        <v>0</v>
      </c>
      <c r="BX330" s="17">
        <f>FishAbundance!BX330</f>
        <v>0</v>
      </c>
      <c r="BY330" s="17">
        <f>FishAbundance!BY330</f>
        <v>0</v>
      </c>
      <c r="BZ330" s="17">
        <f>FishAbundance!BZ330</f>
        <v>0</v>
      </c>
      <c r="CA330" s="17">
        <f>FishAbundance!CA330</f>
        <v>0</v>
      </c>
      <c r="CB330" s="17">
        <f>FishAbundance!CB330</f>
        <v>0</v>
      </c>
      <c r="CC330" s="17">
        <f>FishAbundance!CC330</f>
        <v>0</v>
      </c>
      <c r="CD330" s="17">
        <f>FishAbundance!CD330</f>
        <v>0</v>
      </c>
      <c r="CE330" s="17">
        <f>FishAbundance!CE330</f>
        <v>0</v>
      </c>
      <c r="CF330" s="17">
        <f>FishAbundance!CF330</f>
        <v>0</v>
      </c>
      <c r="CG330" s="17">
        <f>FishAbundance!CG330</f>
        <v>4</v>
      </c>
      <c r="CH330" s="17">
        <f>FishAbundance!CH330</f>
        <v>0</v>
      </c>
      <c r="CI330" s="17">
        <f>FishAbundance!CI330</f>
        <v>0</v>
      </c>
      <c r="CJ330" s="17">
        <f>FishAbundance!CJ330</f>
        <v>0</v>
      </c>
      <c r="CK330" s="17">
        <f>FishAbundance!CK330</f>
        <v>0</v>
      </c>
      <c r="CL330" s="17">
        <f>FishAbundance!CL330</f>
        <v>0</v>
      </c>
      <c r="CM330" s="17">
        <f>FishAbundance!CM330</f>
        <v>0</v>
      </c>
      <c r="CN330" s="17">
        <f>FishAbundance!CN330</f>
        <v>2</v>
      </c>
      <c r="CO330" s="17">
        <f>FishAbundance!CO330</f>
        <v>0</v>
      </c>
      <c r="CP330" s="17">
        <f>FishAbundance!CP330</f>
        <v>0</v>
      </c>
      <c r="CQ330" s="17">
        <f>FishAbundance!CQ330</f>
        <v>0</v>
      </c>
      <c r="CR330" s="17">
        <f>FishAbundance!CR330</f>
        <v>0</v>
      </c>
      <c r="CS330" s="17">
        <f>FishAbundance!CS330</f>
        <v>2</v>
      </c>
      <c r="CT330" s="17">
        <f>FishAbundance!CT330</f>
        <v>0</v>
      </c>
      <c r="CU330" s="17">
        <f>FishAbundance!CU330</f>
        <v>0</v>
      </c>
      <c r="CV330" s="17">
        <f>FishAbundance!CV330</f>
        <v>0</v>
      </c>
      <c r="CW330" s="17">
        <f>FishAbundance!CW330</f>
        <v>0</v>
      </c>
      <c r="CX330" s="17">
        <f>FishAbundance!CX330</f>
        <v>0</v>
      </c>
      <c r="CY330" s="17">
        <f>FishAbundance!CY330</f>
        <v>0</v>
      </c>
      <c r="CZ330" s="17">
        <f>FishAbundance!CZ330</f>
        <v>0</v>
      </c>
      <c r="DA330" s="17">
        <f>FishAbundance!DA330</f>
        <v>0</v>
      </c>
      <c r="DB330" s="17">
        <f>FishAbundance!DB330</f>
        <v>0</v>
      </c>
      <c r="DC330" s="17">
        <f>FishAbundance!DC330</f>
        <v>2</v>
      </c>
      <c r="DD330" s="17">
        <f>FishAbundance!DD330</f>
        <v>0</v>
      </c>
      <c r="DE330" s="17">
        <f>FishAbundance!DE330</f>
        <v>0</v>
      </c>
      <c r="DF330" s="17">
        <f>FishAbundance!DF330</f>
        <v>2</v>
      </c>
      <c r="DG330" s="17">
        <f>FishAbundance!DG330</f>
        <v>0</v>
      </c>
      <c r="DH330" s="17">
        <f>FishAbundance!DH330</f>
        <v>0</v>
      </c>
      <c r="DI330" s="17">
        <f>FishAbundance!DI330</f>
        <v>0</v>
      </c>
      <c r="DJ330" s="17">
        <f>FishAbundance!DJ330</f>
        <v>0</v>
      </c>
      <c r="DK330" s="17">
        <f>FishAbundance!DK330</f>
        <v>0</v>
      </c>
      <c r="DL330" s="17">
        <f>FishAbundance!DL330</f>
        <v>0</v>
      </c>
      <c r="DM330" s="17">
        <f>FishAbundance!DM330</f>
        <v>0</v>
      </c>
      <c r="DN330" s="17">
        <f>FishAbundance!DN330</f>
        <v>0</v>
      </c>
      <c r="DO330" s="17">
        <f>FishAbundance!DO330</f>
        <v>0</v>
      </c>
      <c r="DP330" s="17">
        <f>FishAbundance!DP330</f>
        <v>0</v>
      </c>
      <c r="DQ330" s="17">
        <f>FishAbundance!DQ330</f>
        <v>0</v>
      </c>
      <c r="DR330" s="17">
        <f>FishAbundance!DR330</f>
        <v>0</v>
      </c>
      <c r="DS330" s="17">
        <f>FishAbundance!DS330</f>
        <v>0</v>
      </c>
      <c r="DT330" s="17">
        <f>FishAbundance!DT330</f>
        <v>0</v>
      </c>
      <c r="DU330" s="17">
        <f>FishAbundance!DU330</f>
        <v>0</v>
      </c>
      <c r="DV330" s="17">
        <f>FishAbundance!DV330</f>
        <v>0</v>
      </c>
      <c r="DW330" s="17">
        <f>FishAbundance!DW330</f>
        <v>0</v>
      </c>
      <c r="DX330" s="17">
        <f>FishAbundance!DX330</f>
        <v>0</v>
      </c>
      <c r="DY330" s="17">
        <f>FishAbundance!DY330</f>
        <v>0</v>
      </c>
      <c r="DZ330" s="17">
        <f>FishAbundance!DZ330</f>
        <v>0</v>
      </c>
      <c r="EA330" s="17">
        <f>FishAbundance!EA330</f>
        <v>0</v>
      </c>
      <c r="EB330" s="17">
        <f>FishAbundance!EB330</f>
        <v>1</v>
      </c>
      <c r="EC330" s="17">
        <f>FishAbundance!EC330</f>
        <v>0</v>
      </c>
      <c r="ED330" s="17">
        <f>FishAbundance!ED330</f>
        <v>0</v>
      </c>
      <c r="EE330" s="17">
        <f>FishAbundance!EE330</f>
        <v>0</v>
      </c>
      <c r="EF330" s="17">
        <f>FishAbundance!EF330</f>
        <v>0</v>
      </c>
      <c r="EG330" s="17">
        <f>FishAbundance!EG330</f>
        <v>0</v>
      </c>
      <c r="EH330" s="17">
        <f>FishAbundance!EH330</f>
        <v>0</v>
      </c>
      <c r="EI330" s="17">
        <f>FishAbundance!EI330</f>
        <v>0</v>
      </c>
      <c r="EJ330" s="17">
        <f>FishAbundance!EJ330</f>
        <v>0</v>
      </c>
      <c r="EK330" s="17">
        <f>FishAbundance!EK330</f>
        <v>0</v>
      </c>
      <c r="EL330" s="17">
        <f>FishAbundance!EL330</f>
        <v>2</v>
      </c>
      <c r="EM330" s="17">
        <f>FishAbundance!EM330</f>
        <v>0</v>
      </c>
      <c r="EN330" s="17">
        <f>FishAbundance!EN330</f>
        <v>0</v>
      </c>
      <c r="EO330" s="17">
        <f>FishAbundance!EO330</f>
        <v>0</v>
      </c>
      <c r="EP330" s="17">
        <f>FishAbundance!EP330</f>
        <v>0</v>
      </c>
      <c r="EQ330" s="17">
        <f>FishAbundance!EQ330</f>
        <v>0</v>
      </c>
      <c r="ER330" s="17">
        <f>FishAbundance!ER330</f>
        <v>2</v>
      </c>
      <c r="ES330" s="17">
        <f>FishAbundance!ES330</f>
        <v>0</v>
      </c>
      <c r="ET330" s="17">
        <f>FishAbundance!ET330</f>
        <v>0</v>
      </c>
      <c r="EU330" s="17">
        <f>FishAbundance!EU330</f>
        <v>0</v>
      </c>
      <c r="EV330" s="17">
        <f>FishAbundance!EV330</f>
        <v>0</v>
      </c>
      <c r="EW330" s="17">
        <f>FishAbundance!EW330</f>
        <v>0</v>
      </c>
      <c r="EX330" s="17">
        <f>FishAbundance!EX330</f>
        <v>1</v>
      </c>
      <c r="EY330" s="17">
        <f>FishAbundance!EY330</f>
        <v>0</v>
      </c>
      <c r="EZ330" s="17">
        <f>FishAbundance!EZ330</f>
        <v>0</v>
      </c>
      <c r="FA330" s="17">
        <f>FishAbundance!FA330</f>
        <v>0</v>
      </c>
      <c r="FB330" s="17">
        <f>FishAbundance!FB330</f>
        <v>0</v>
      </c>
      <c r="FC330" s="17">
        <f>FishAbundance!FC330</f>
        <v>0</v>
      </c>
      <c r="FE330" s="17">
        <f>VLOOKUP($A330, SiteInfo!$A$2:$R$480, MATCH(FishAbundancePRIMER!FE$1, SiteInfo!$A$1:$R$1,0), 0)</f>
        <v>22</v>
      </c>
      <c r="FF330" s="17">
        <f>VLOOKUP($A330, SiteInfo!$A$2:$R$480, MATCH(FishAbundancePRIMER!FF$1, SiteInfo!$A$1:$R$1,0), 0)</f>
        <v>3</v>
      </c>
      <c r="FG330" s="17">
        <f>VLOOKUP($A330, SiteInfo!$A$2:$R$480, MATCH(FishAbundancePRIMER!FG$1, SiteInfo!$A$1:$R$1,0), 0)</f>
        <v>2001</v>
      </c>
      <c r="FH330" s="17" t="str">
        <f>VLOOKUP($A330, SiteInfo!$A$2:$R$480, MATCH(FishAbundancePRIMER!FH$1, SiteInfo!$A$1:$R$1,0), 0)</f>
        <v>CD</v>
      </c>
      <c r="FI330" s="17">
        <f>VLOOKUP($A330, SiteInfo!$A$2:$R$480, MATCH(FishAbundancePRIMER!FI$1, SiteInfo!$A$1:$R$1,0), 0)</f>
        <v>3</v>
      </c>
      <c r="FJ330" s="17" t="str">
        <f>VLOOKUP($A330, SiteInfo!$A$2:$R$480, MATCH(FishAbundancePRIMER!FJ$1, SiteInfo!$A$1:$R$1,0), 0)</f>
        <v>Gannet Island</v>
      </c>
      <c r="FK330" s="17" t="str">
        <f>VLOOKUP($A330, SiteInfo!$A$2:$R$480, MATCH(FishAbundancePRIMER!FK$1, SiteInfo!$A$1:$R$1,0), 0)</f>
        <v>Raglan</v>
      </c>
      <c r="FL330" s="17" t="str">
        <f>VLOOKUP($A330, SiteInfo!$A$2:$R$480, MATCH(FishAbundancePRIMER!FL$1, SiteInfo!$A$1:$R$1,0), 0)</f>
        <v>RGL</v>
      </c>
      <c r="FM330" s="17" t="str">
        <f>VLOOKUP($A330, SiteInfo!$A$2:$R$480, MATCH(FishAbundancePRIMER!FM$1, SiteInfo!$A$1:$R$1,0), 0)</f>
        <v>Raglan</v>
      </c>
      <c r="FN330" s="17" t="str">
        <f>VLOOKUP($A330, SiteInfo!$A$2:$R$480, MATCH(FishAbundancePRIMER!FN$1, SiteInfo!$A$1:$R$1,0), 0)</f>
        <v>Rg</v>
      </c>
      <c r="FO330" s="17" t="str">
        <f>VLOOKUP($A330, SiteInfo!$A$2:$R$480, MATCH(FishAbundancePRIMER!FO$1, SiteInfo!$A$1:$R$1,0), 0)</f>
        <v>NWNI</v>
      </c>
    </row>
    <row r="331" spans="1:171" x14ac:dyDescent="0.25">
      <c r="A331" s="11" t="str">
        <f>FishAbundance!A331</f>
        <v>Rg3</v>
      </c>
      <c r="B331" s="17">
        <f>FishAbundance!B331</f>
        <v>0</v>
      </c>
      <c r="C331" s="17">
        <f>FishAbundance!C331</f>
        <v>0</v>
      </c>
      <c r="D331" s="17">
        <f>FishAbundance!D331</f>
        <v>0</v>
      </c>
      <c r="E331" s="17">
        <f>FishAbundance!E331</f>
        <v>0</v>
      </c>
      <c r="F331" s="17">
        <f>FishAbundance!F331</f>
        <v>0</v>
      </c>
      <c r="G331" s="17">
        <f>FishAbundance!G331</f>
        <v>0</v>
      </c>
      <c r="H331" s="17">
        <f>FishAbundance!H331</f>
        <v>0</v>
      </c>
      <c r="I331" s="17">
        <f>FishAbundance!I331</f>
        <v>0</v>
      </c>
      <c r="J331" s="17">
        <f>FishAbundance!J331</f>
        <v>1</v>
      </c>
      <c r="K331" s="17">
        <f>FishAbundance!K331</f>
        <v>0</v>
      </c>
      <c r="L331" s="17">
        <f>FishAbundance!L331</f>
        <v>0</v>
      </c>
      <c r="M331" s="17">
        <f>FishAbundance!M331</f>
        <v>0</v>
      </c>
      <c r="N331" s="17">
        <f>FishAbundance!N331</f>
        <v>0</v>
      </c>
      <c r="O331" s="17">
        <f>FishAbundance!O331</f>
        <v>0</v>
      </c>
      <c r="P331" s="17">
        <f>FishAbundance!P331</f>
        <v>0</v>
      </c>
      <c r="Q331" s="17">
        <f>FishAbundance!Q331</f>
        <v>0</v>
      </c>
      <c r="R331" s="17">
        <f>FishAbundance!R331</f>
        <v>0</v>
      </c>
      <c r="S331" s="17">
        <f>FishAbundance!S331</f>
        <v>0</v>
      </c>
      <c r="T331" s="17">
        <f>FishAbundance!T331</f>
        <v>0</v>
      </c>
      <c r="U331" s="17">
        <f>FishAbundance!U331</f>
        <v>0</v>
      </c>
      <c r="V331" s="17">
        <f>FishAbundance!V331</f>
        <v>0</v>
      </c>
      <c r="W331" s="17">
        <f>FishAbundance!W331</f>
        <v>0</v>
      </c>
      <c r="X331" s="17">
        <f>FishAbundance!X331</f>
        <v>0</v>
      </c>
      <c r="Y331" s="17">
        <f>FishAbundance!Y331</f>
        <v>0</v>
      </c>
      <c r="Z331" s="17">
        <f>FishAbundance!Z331</f>
        <v>0</v>
      </c>
      <c r="AA331" s="17">
        <f>FishAbundance!AA331</f>
        <v>0</v>
      </c>
      <c r="AB331" s="17">
        <f>FishAbundance!AB331</f>
        <v>0</v>
      </c>
      <c r="AC331" s="17">
        <f>FishAbundance!AC331</f>
        <v>0</v>
      </c>
      <c r="AD331" s="17">
        <f>FishAbundance!AD331</f>
        <v>0</v>
      </c>
      <c r="AE331" s="17">
        <f>FishAbundance!AE331</f>
        <v>0</v>
      </c>
      <c r="AF331" s="17">
        <f>FishAbundance!AF331</f>
        <v>0</v>
      </c>
      <c r="AG331" s="17">
        <f>FishAbundance!AG331</f>
        <v>0</v>
      </c>
      <c r="AH331" s="17">
        <f>FishAbundance!AH331</f>
        <v>0</v>
      </c>
      <c r="AI331" s="17">
        <f>FishAbundance!AI331</f>
        <v>0</v>
      </c>
      <c r="AJ331" s="17">
        <f>FishAbundance!AJ331</f>
        <v>0</v>
      </c>
      <c r="AK331" s="17">
        <f>FishAbundance!AK331</f>
        <v>0</v>
      </c>
      <c r="AL331" s="17">
        <f>FishAbundance!AL331</f>
        <v>0</v>
      </c>
      <c r="AM331" s="17">
        <f>FishAbundance!AM331</f>
        <v>0</v>
      </c>
      <c r="AN331" s="17">
        <f>FishAbundance!AN331</f>
        <v>0</v>
      </c>
      <c r="AO331" s="17">
        <f>FishAbundance!AO331</f>
        <v>0</v>
      </c>
      <c r="AP331" s="17">
        <f>FishAbundance!AP331</f>
        <v>0</v>
      </c>
      <c r="AQ331" s="17">
        <f>FishAbundance!AQ331</f>
        <v>0</v>
      </c>
      <c r="AR331" s="17">
        <f>FishAbundance!AR331</f>
        <v>0</v>
      </c>
      <c r="AS331" s="17">
        <f>FishAbundance!AS331</f>
        <v>0</v>
      </c>
      <c r="AT331" s="17">
        <f>FishAbundance!AT331</f>
        <v>0</v>
      </c>
      <c r="AU331" s="17">
        <f>FishAbundance!AU331</f>
        <v>0</v>
      </c>
      <c r="AV331" s="17">
        <f>FishAbundance!AV331</f>
        <v>0</v>
      </c>
      <c r="AW331" s="17">
        <f>FishAbundance!AW331</f>
        <v>0</v>
      </c>
      <c r="AX331" s="17">
        <f>FishAbundance!AX331</f>
        <v>0</v>
      </c>
      <c r="AY331" s="17">
        <f>FishAbundance!AY331</f>
        <v>0</v>
      </c>
      <c r="AZ331" s="17">
        <f>FishAbundance!AZ331</f>
        <v>0</v>
      </c>
      <c r="BA331" s="17">
        <f>FishAbundance!BA331</f>
        <v>0</v>
      </c>
      <c r="BB331" s="17">
        <f>FishAbundance!BB331</f>
        <v>0</v>
      </c>
      <c r="BC331" s="17">
        <f>FishAbundance!BC331</f>
        <v>0</v>
      </c>
      <c r="BD331" s="17">
        <f>FishAbundance!BD331</f>
        <v>0</v>
      </c>
      <c r="BE331" s="17">
        <f>FishAbundance!BE331</f>
        <v>0</v>
      </c>
      <c r="BF331" s="17">
        <f>FishAbundance!BF331</f>
        <v>0</v>
      </c>
      <c r="BG331" s="17">
        <f>FishAbundance!BG331</f>
        <v>0</v>
      </c>
      <c r="BH331" s="17">
        <f>FishAbundance!BH331</f>
        <v>0</v>
      </c>
      <c r="BI331" s="17">
        <f>FishAbundance!BI331</f>
        <v>0</v>
      </c>
      <c r="BJ331" s="17">
        <f>FishAbundance!BJ331</f>
        <v>0</v>
      </c>
      <c r="BK331" s="17">
        <f>FishAbundance!BK331</f>
        <v>0</v>
      </c>
      <c r="BL331" s="17">
        <f>FishAbundance!BL331</f>
        <v>0</v>
      </c>
      <c r="BM331" s="17">
        <f>FishAbundance!BM331</f>
        <v>0</v>
      </c>
      <c r="BN331" s="17">
        <f>FishAbundance!BN331</f>
        <v>0</v>
      </c>
      <c r="BO331" s="17">
        <f>FishAbundance!BO331</f>
        <v>0</v>
      </c>
      <c r="BP331" s="17">
        <f>FishAbundance!BP331</f>
        <v>0</v>
      </c>
      <c r="BQ331" s="17">
        <f>FishAbundance!BQ331</f>
        <v>0</v>
      </c>
      <c r="BR331" s="17">
        <f>FishAbundance!BR331</f>
        <v>3</v>
      </c>
      <c r="BS331" s="17">
        <f>FishAbundance!BS331</f>
        <v>0</v>
      </c>
      <c r="BT331" s="17">
        <f>FishAbundance!BT331</f>
        <v>0</v>
      </c>
      <c r="BU331" s="17">
        <f>FishAbundance!BU331</f>
        <v>0</v>
      </c>
      <c r="BV331" s="17">
        <f>FishAbundance!BV331</f>
        <v>0</v>
      </c>
      <c r="BW331" s="17">
        <f>FishAbundance!BW331</f>
        <v>0</v>
      </c>
      <c r="BX331" s="17">
        <f>FishAbundance!BX331</f>
        <v>0</v>
      </c>
      <c r="BY331" s="17">
        <f>FishAbundance!BY331</f>
        <v>0</v>
      </c>
      <c r="BZ331" s="17">
        <f>FishAbundance!BZ331</f>
        <v>0</v>
      </c>
      <c r="CA331" s="17">
        <f>FishAbundance!CA331</f>
        <v>0</v>
      </c>
      <c r="CB331" s="17">
        <f>FishAbundance!CB331</f>
        <v>0</v>
      </c>
      <c r="CC331" s="17">
        <f>FishAbundance!CC331</f>
        <v>0</v>
      </c>
      <c r="CD331" s="17">
        <f>FishAbundance!CD331</f>
        <v>0</v>
      </c>
      <c r="CE331" s="17">
        <f>FishAbundance!CE331</f>
        <v>0</v>
      </c>
      <c r="CF331" s="17">
        <f>FishAbundance!CF331</f>
        <v>0</v>
      </c>
      <c r="CG331" s="17">
        <f>FishAbundance!CG331</f>
        <v>0</v>
      </c>
      <c r="CH331" s="17">
        <f>FishAbundance!CH331</f>
        <v>0</v>
      </c>
      <c r="CI331" s="17">
        <f>FishAbundance!CI331</f>
        <v>0</v>
      </c>
      <c r="CJ331" s="17">
        <f>FishAbundance!CJ331</f>
        <v>0</v>
      </c>
      <c r="CK331" s="17">
        <f>FishAbundance!CK331</f>
        <v>0</v>
      </c>
      <c r="CL331" s="17">
        <f>FishAbundance!CL331</f>
        <v>0</v>
      </c>
      <c r="CM331" s="17">
        <f>FishAbundance!CM331</f>
        <v>2</v>
      </c>
      <c r="CN331" s="17">
        <f>FishAbundance!CN331</f>
        <v>2</v>
      </c>
      <c r="CO331" s="17">
        <f>FishAbundance!CO331</f>
        <v>0</v>
      </c>
      <c r="CP331" s="17">
        <f>FishAbundance!CP331</f>
        <v>0</v>
      </c>
      <c r="CQ331" s="17">
        <f>FishAbundance!CQ331</f>
        <v>0</v>
      </c>
      <c r="CR331" s="17">
        <f>FishAbundance!CR331</f>
        <v>0</v>
      </c>
      <c r="CS331" s="17">
        <f>FishAbundance!CS331</f>
        <v>3</v>
      </c>
      <c r="CT331" s="17">
        <f>FishAbundance!CT331</f>
        <v>0</v>
      </c>
      <c r="CU331" s="17">
        <f>FishAbundance!CU331</f>
        <v>0</v>
      </c>
      <c r="CV331" s="17">
        <f>FishAbundance!CV331</f>
        <v>0</v>
      </c>
      <c r="CW331" s="17">
        <f>FishAbundance!CW331</f>
        <v>0</v>
      </c>
      <c r="CX331" s="17">
        <f>FishAbundance!CX331</f>
        <v>0</v>
      </c>
      <c r="CY331" s="17">
        <f>FishAbundance!CY331</f>
        <v>0</v>
      </c>
      <c r="CZ331" s="17">
        <f>FishAbundance!CZ331</f>
        <v>0</v>
      </c>
      <c r="DA331" s="17">
        <f>FishAbundance!DA331</f>
        <v>2</v>
      </c>
      <c r="DB331" s="17">
        <f>FishAbundance!DB331</f>
        <v>0</v>
      </c>
      <c r="DC331" s="17">
        <f>FishAbundance!DC331</f>
        <v>3</v>
      </c>
      <c r="DD331" s="17">
        <f>FishAbundance!DD331</f>
        <v>0</v>
      </c>
      <c r="DE331" s="17">
        <f>FishAbundance!DE331</f>
        <v>0</v>
      </c>
      <c r="DF331" s="17">
        <f>FishAbundance!DF331</f>
        <v>0</v>
      </c>
      <c r="DG331" s="17">
        <f>FishAbundance!DG331</f>
        <v>0</v>
      </c>
      <c r="DH331" s="17">
        <f>FishAbundance!DH331</f>
        <v>0</v>
      </c>
      <c r="DI331" s="17">
        <f>FishAbundance!DI331</f>
        <v>0</v>
      </c>
      <c r="DJ331" s="17">
        <f>FishAbundance!DJ331</f>
        <v>0</v>
      </c>
      <c r="DK331" s="17">
        <f>FishAbundance!DK331</f>
        <v>0</v>
      </c>
      <c r="DL331" s="17">
        <f>FishAbundance!DL331</f>
        <v>0</v>
      </c>
      <c r="DM331" s="17">
        <f>FishAbundance!DM331</f>
        <v>0</v>
      </c>
      <c r="DN331" s="17">
        <f>FishAbundance!DN331</f>
        <v>0</v>
      </c>
      <c r="DO331" s="17">
        <f>FishAbundance!DO331</f>
        <v>0</v>
      </c>
      <c r="DP331" s="17">
        <f>FishAbundance!DP331</f>
        <v>0</v>
      </c>
      <c r="DQ331" s="17">
        <f>FishAbundance!DQ331</f>
        <v>0</v>
      </c>
      <c r="DR331" s="17">
        <f>FishAbundance!DR331</f>
        <v>0</v>
      </c>
      <c r="DS331" s="17">
        <f>FishAbundance!DS331</f>
        <v>0</v>
      </c>
      <c r="DT331" s="17">
        <f>FishAbundance!DT331</f>
        <v>0</v>
      </c>
      <c r="DU331" s="17">
        <f>FishAbundance!DU331</f>
        <v>0</v>
      </c>
      <c r="DV331" s="17">
        <f>FishAbundance!DV331</f>
        <v>0</v>
      </c>
      <c r="DW331" s="17">
        <f>FishAbundance!DW331</f>
        <v>3</v>
      </c>
      <c r="DX331" s="17">
        <f>FishAbundance!DX331</f>
        <v>0</v>
      </c>
      <c r="DY331" s="17">
        <f>FishAbundance!DY331</f>
        <v>0</v>
      </c>
      <c r="DZ331" s="17">
        <f>FishAbundance!DZ331</f>
        <v>0</v>
      </c>
      <c r="EA331" s="17">
        <f>FishAbundance!EA331</f>
        <v>0</v>
      </c>
      <c r="EB331" s="17">
        <f>FishAbundance!EB331</f>
        <v>0</v>
      </c>
      <c r="EC331" s="17">
        <f>FishAbundance!EC331</f>
        <v>0</v>
      </c>
      <c r="ED331" s="17">
        <f>FishAbundance!ED331</f>
        <v>0</v>
      </c>
      <c r="EE331" s="17">
        <f>FishAbundance!EE331</f>
        <v>0</v>
      </c>
      <c r="EF331" s="17">
        <f>FishAbundance!EF331</f>
        <v>2</v>
      </c>
      <c r="EG331" s="17">
        <f>FishAbundance!EG331</f>
        <v>0</v>
      </c>
      <c r="EH331" s="17">
        <f>FishAbundance!EH331</f>
        <v>0</v>
      </c>
      <c r="EI331" s="17">
        <f>FishAbundance!EI331</f>
        <v>0</v>
      </c>
      <c r="EJ331" s="17">
        <f>FishAbundance!EJ331</f>
        <v>0</v>
      </c>
      <c r="EK331" s="17">
        <f>FishAbundance!EK331</f>
        <v>0</v>
      </c>
      <c r="EL331" s="17">
        <f>FishAbundance!EL331</f>
        <v>0</v>
      </c>
      <c r="EM331" s="17">
        <f>FishAbundance!EM331</f>
        <v>0</v>
      </c>
      <c r="EN331" s="17">
        <f>FishAbundance!EN331</f>
        <v>0</v>
      </c>
      <c r="EO331" s="17">
        <f>FishAbundance!EO331</f>
        <v>0</v>
      </c>
      <c r="EP331" s="17">
        <f>FishAbundance!EP331</f>
        <v>0</v>
      </c>
      <c r="EQ331" s="17">
        <f>FishAbundance!EQ331</f>
        <v>0</v>
      </c>
      <c r="ER331" s="17">
        <f>FishAbundance!ER331</f>
        <v>2</v>
      </c>
      <c r="ES331" s="17">
        <f>FishAbundance!ES331</f>
        <v>0</v>
      </c>
      <c r="ET331" s="17">
        <f>FishAbundance!ET331</f>
        <v>0</v>
      </c>
      <c r="EU331" s="17">
        <f>FishAbundance!EU331</f>
        <v>0</v>
      </c>
      <c r="EV331" s="17">
        <f>FishAbundance!EV331</f>
        <v>0</v>
      </c>
      <c r="EW331" s="17">
        <f>FishAbundance!EW331</f>
        <v>0</v>
      </c>
      <c r="EX331" s="17">
        <f>FishAbundance!EX331</f>
        <v>0</v>
      </c>
      <c r="EY331" s="17">
        <f>FishAbundance!EY331</f>
        <v>0</v>
      </c>
      <c r="EZ331" s="17">
        <f>FishAbundance!EZ331</f>
        <v>0</v>
      </c>
      <c r="FA331" s="17">
        <f>FishAbundance!FA331</f>
        <v>0</v>
      </c>
      <c r="FB331" s="17">
        <f>FishAbundance!FB331</f>
        <v>0</v>
      </c>
      <c r="FC331" s="17">
        <f>FishAbundance!FC331</f>
        <v>0</v>
      </c>
      <c r="FE331" s="17">
        <f>VLOOKUP($A331, SiteInfo!$A$2:$R$480, MATCH(FishAbundancePRIMER!FE$1, SiteInfo!$A$1:$R$1,0), 0)</f>
        <v>23</v>
      </c>
      <c r="FF331" s="17">
        <f>VLOOKUP($A331, SiteInfo!$A$2:$R$480, MATCH(FishAbundancePRIMER!FF$1, SiteInfo!$A$1:$R$1,0), 0)</f>
        <v>3</v>
      </c>
      <c r="FG331" s="17">
        <f>VLOOKUP($A331, SiteInfo!$A$2:$R$480, MATCH(FishAbundancePRIMER!FG$1, SiteInfo!$A$1:$R$1,0), 0)</f>
        <v>2001</v>
      </c>
      <c r="FH331" s="17" t="str">
        <f>VLOOKUP($A331, SiteInfo!$A$2:$R$480, MATCH(FishAbundancePRIMER!FH$1, SiteInfo!$A$1:$R$1,0), 0)</f>
        <v>CD</v>
      </c>
      <c r="FI331" s="17">
        <f>VLOOKUP($A331, SiteInfo!$A$2:$R$480, MATCH(FishAbundancePRIMER!FI$1, SiteInfo!$A$1:$R$1,0), 0)</f>
        <v>3</v>
      </c>
      <c r="FJ331" s="17" t="str">
        <f>VLOOKUP($A331, SiteInfo!$A$2:$R$480, MATCH(FishAbundancePRIMER!FJ$1, SiteInfo!$A$1:$R$1,0), 0)</f>
        <v>Woody Head</v>
      </c>
      <c r="FK331" s="17" t="str">
        <f>VLOOKUP($A331, SiteInfo!$A$2:$R$480, MATCH(FishAbundancePRIMER!FK$1, SiteInfo!$A$1:$R$1,0), 0)</f>
        <v>Raglan</v>
      </c>
      <c r="FL331" s="17" t="str">
        <f>VLOOKUP($A331, SiteInfo!$A$2:$R$480, MATCH(FishAbundancePRIMER!FL$1, SiteInfo!$A$1:$R$1,0), 0)</f>
        <v>RGL</v>
      </c>
      <c r="FM331" s="17" t="str">
        <f>VLOOKUP($A331, SiteInfo!$A$2:$R$480, MATCH(FishAbundancePRIMER!FM$1, SiteInfo!$A$1:$R$1,0), 0)</f>
        <v>Raglan</v>
      </c>
      <c r="FN331" s="17" t="str">
        <f>VLOOKUP($A331, SiteInfo!$A$2:$R$480, MATCH(FishAbundancePRIMER!FN$1, SiteInfo!$A$1:$R$1,0), 0)</f>
        <v>Rg</v>
      </c>
      <c r="FO331" s="17" t="str">
        <f>VLOOKUP($A331, SiteInfo!$A$2:$R$480, MATCH(FishAbundancePRIMER!FO$1, SiteInfo!$A$1:$R$1,0), 0)</f>
        <v>NWNI</v>
      </c>
    </row>
    <row r="332" spans="1:171" x14ac:dyDescent="0.25">
      <c r="A332" s="11" t="str">
        <f>FishAbundance!A332</f>
        <v>Rg4</v>
      </c>
      <c r="B332" s="17">
        <f>FishAbundance!B332</f>
        <v>0</v>
      </c>
      <c r="C332" s="17">
        <f>FishAbundance!C332</f>
        <v>0</v>
      </c>
      <c r="D332" s="17">
        <f>FishAbundance!D332</f>
        <v>0</v>
      </c>
      <c r="E332" s="17">
        <f>FishAbundance!E332</f>
        <v>0</v>
      </c>
      <c r="F332" s="17">
        <f>FishAbundance!F332</f>
        <v>0</v>
      </c>
      <c r="G332" s="17">
        <f>FishAbundance!G332</f>
        <v>0</v>
      </c>
      <c r="H332" s="17">
        <f>FishAbundance!H332</f>
        <v>0</v>
      </c>
      <c r="I332" s="17">
        <f>FishAbundance!I332</f>
        <v>0</v>
      </c>
      <c r="J332" s="17">
        <f>FishAbundance!J332</f>
        <v>0</v>
      </c>
      <c r="K332" s="17">
        <f>FishAbundance!K332</f>
        <v>0</v>
      </c>
      <c r="L332" s="17">
        <f>FishAbundance!L332</f>
        <v>0</v>
      </c>
      <c r="M332" s="17">
        <f>FishAbundance!M332</f>
        <v>0</v>
      </c>
      <c r="N332" s="17">
        <f>FishAbundance!N332</f>
        <v>0</v>
      </c>
      <c r="O332" s="17">
        <f>FishAbundance!O332</f>
        <v>0</v>
      </c>
      <c r="P332" s="17">
        <f>FishAbundance!P332</f>
        <v>0</v>
      </c>
      <c r="Q332" s="17">
        <f>FishAbundance!Q332</f>
        <v>0</v>
      </c>
      <c r="R332" s="17">
        <f>FishAbundance!R332</f>
        <v>0</v>
      </c>
      <c r="S332" s="17">
        <f>FishAbundance!S332</f>
        <v>0</v>
      </c>
      <c r="T332" s="17">
        <f>FishAbundance!T332</f>
        <v>0</v>
      </c>
      <c r="U332" s="17">
        <f>FishAbundance!U332</f>
        <v>0</v>
      </c>
      <c r="V332" s="17">
        <f>FishAbundance!V332</f>
        <v>0</v>
      </c>
      <c r="W332" s="17">
        <f>FishAbundance!W332</f>
        <v>0</v>
      </c>
      <c r="X332" s="17">
        <f>FishAbundance!X332</f>
        <v>0</v>
      </c>
      <c r="Y332" s="17">
        <f>FishAbundance!Y332</f>
        <v>0</v>
      </c>
      <c r="Z332" s="17">
        <f>FishAbundance!Z332</f>
        <v>0</v>
      </c>
      <c r="AA332" s="17">
        <f>FishAbundance!AA332</f>
        <v>0</v>
      </c>
      <c r="AB332" s="17">
        <f>FishAbundance!AB332</f>
        <v>0</v>
      </c>
      <c r="AC332" s="17">
        <f>FishAbundance!AC332</f>
        <v>0</v>
      </c>
      <c r="AD332" s="17">
        <f>FishAbundance!AD332</f>
        <v>0</v>
      </c>
      <c r="AE332" s="17">
        <f>FishAbundance!AE332</f>
        <v>0</v>
      </c>
      <c r="AF332" s="17">
        <f>FishAbundance!AF332</f>
        <v>0</v>
      </c>
      <c r="AG332" s="17">
        <f>FishAbundance!AG332</f>
        <v>0</v>
      </c>
      <c r="AH332" s="17">
        <f>FishAbundance!AH332</f>
        <v>0</v>
      </c>
      <c r="AI332" s="17">
        <f>FishAbundance!AI332</f>
        <v>0</v>
      </c>
      <c r="AJ332" s="17">
        <f>FishAbundance!AJ332</f>
        <v>0</v>
      </c>
      <c r="AK332" s="17">
        <f>FishAbundance!AK332</f>
        <v>0</v>
      </c>
      <c r="AL332" s="17">
        <f>FishAbundance!AL332</f>
        <v>0</v>
      </c>
      <c r="AM332" s="17">
        <f>FishAbundance!AM332</f>
        <v>0</v>
      </c>
      <c r="AN332" s="17">
        <f>FishAbundance!AN332</f>
        <v>0</v>
      </c>
      <c r="AO332" s="17">
        <f>FishAbundance!AO332</f>
        <v>0</v>
      </c>
      <c r="AP332" s="17">
        <f>FishAbundance!AP332</f>
        <v>0</v>
      </c>
      <c r="AQ332" s="17">
        <f>FishAbundance!AQ332</f>
        <v>0</v>
      </c>
      <c r="AR332" s="17">
        <f>FishAbundance!AR332</f>
        <v>0</v>
      </c>
      <c r="AS332" s="17">
        <f>FishAbundance!AS332</f>
        <v>0</v>
      </c>
      <c r="AT332" s="17">
        <f>FishAbundance!AT332</f>
        <v>0</v>
      </c>
      <c r="AU332" s="17">
        <f>FishAbundance!AU332</f>
        <v>0</v>
      </c>
      <c r="AV332" s="17">
        <f>FishAbundance!AV332</f>
        <v>0</v>
      </c>
      <c r="AW332" s="17">
        <f>FishAbundance!AW332</f>
        <v>0</v>
      </c>
      <c r="AX332" s="17">
        <f>FishAbundance!AX332</f>
        <v>0</v>
      </c>
      <c r="AY332" s="17">
        <f>FishAbundance!AY332</f>
        <v>0</v>
      </c>
      <c r="AZ332" s="17">
        <f>FishAbundance!AZ332</f>
        <v>0</v>
      </c>
      <c r="BA332" s="17">
        <f>FishAbundance!BA332</f>
        <v>0</v>
      </c>
      <c r="BB332" s="17">
        <f>FishAbundance!BB332</f>
        <v>0</v>
      </c>
      <c r="BC332" s="17">
        <f>FishAbundance!BC332</f>
        <v>0</v>
      </c>
      <c r="BD332" s="17">
        <f>FishAbundance!BD332</f>
        <v>0</v>
      </c>
      <c r="BE332" s="17">
        <f>FishAbundance!BE332</f>
        <v>0</v>
      </c>
      <c r="BF332" s="17">
        <f>FishAbundance!BF332</f>
        <v>0</v>
      </c>
      <c r="BG332" s="17">
        <f>FishAbundance!BG332</f>
        <v>0</v>
      </c>
      <c r="BH332" s="17">
        <f>FishAbundance!BH332</f>
        <v>0</v>
      </c>
      <c r="BI332" s="17">
        <f>FishAbundance!BI332</f>
        <v>0</v>
      </c>
      <c r="BJ332" s="17">
        <f>FishAbundance!BJ332</f>
        <v>0</v>
      </c>
      <c r="BK332" s="17">
        <f>FishAbundance!BK332</f>
        <v>0</v>
      </c>
      <c r="BL332" s="17">
        <f>FishAbundance!BL332</f>
        <v>0</v>
      </c>
      <c r="BM332" s="17">
        <f>FishAbundance!BM332</f>
        <v>0</v>
      </c>
      <c r="BN332" s="17">
        <f>FishAbundance!BN332</f>
        <v>0</v>
      </c>
      <c r="BO332" s="17">
        <f>FishAbundance!BO332</f>
        <v>0</v>
      </c>
      <c r="BP332" s="17">
        <f>FishAbundance!BP332</f>
        <v>0</v>
      </c>
      <c r="BQ332" s="17">
        <f>FishAbundance!BQ332</f>
        <v>0</v>
      </c>
      <c r="BR332" s="17">
        <f>FishAbundance!BR332</f>
        <v>3</v>
      </c>
      <c r="BS332" s="17">
        <f>FishAbundance!BS332</f>
        <v>0</v>
      </c>
      <c r="BT332" s="17">
        <f>FishAbundance!BT332</f>
        <v>0</v>
      </c>
      <c r="BU332" s="17">
        <f>FishAbundance!BU332</f>
        <v>0</v>
      </c>
      <c r="BV332" s="17">
        <f>FishAbundance!BV332</f>
        <v>0</v>
      </c>
      <c r="BW332" s="17">
        <f>FishAbundance!BW332</f>
        <v>0</v>
      </c>
      <c r="BX332" s="17">
        <f>FishAbundance!BX332</f>
        <v>0</v>
      </c>
      <c r="BY332" s="17">
        <f>FishAbundance!BY332</f>
        <v>0</v>
      </c>
      <c r="BZ332" s="17">
        <f>FishAbundance!BZ332</f>
        <v>0</v>
      </c>
      <c r="CA332" s="17">
        <f>FishAbundance!CA332</f>
        <v>0</v>
      </c>
      <c r="CB332" s="17">
        <f>FishAbundance!CB332</f>
        <v>0</v>
      </c>
      <c r="CC332" s="17">
        <f>FishAbundance!CC332</f>
        <v>0</v>
      </c>
      <c r="CD332" s="17">
        <f>FishAbundance!CD332</f>
        <v>0</v>
      </c>
      <c r="CE332" s="17">
        <f>FishAbundance!CE332</f>
        <v>0</v>
      </c>
      <c r="CF332" s="17">
        <f>FishAbundance!CF332</f>
        <v>0</v>
      </c>
      <c r="CG332" s="17">
        <f>FishAbundance!CG332</f>
        <v>0</v>
      </c>
      <c r="CH332" s="17">
        <f>FishAbundance!CH332</f>
        <v>0</v>
      </c>
      <c r="CI332" s="17">
        <f>FishAbundance!CI332</f>
        <v>0</v>
      </c>
      <c r="CJ332" s="17">
        <f>FishAbundance!CJ332</f>
        <v>0</v>
      </c>
      <c r="CK332" s="17">
        <f>FishAbundance!CK332</f>
        <v>0</v>
      </c>
      <c r="CL332" s="17">
        <f>FishAbundance!CL332</f>
        <v>0</v>
      </c>
      <c r="CM332" s="17">
        <f>FishAbundance!CM332</f>
        <v>1</v>
      </c>
      <c r="CN332" s="17">
        <f>FishAbundance!CN332</f>
        <v>0</v>
      </c>
      <c r="CO332" s="17">
        <f>FishAbundance!CO332</f>
        <v>0</v>
      </c>
      <c r="CP332" s="17">
        <f>FishAbundance!CP332</f>
        <v>0</v>
      </c>
      <c r="CQ332" s="17">
        <f>FishAbundance!CQ332</f>
        <v>0</v>
      </c>
      <c r="CR332" s="17">
        <f>FishAbundance!CR332</f>
        <v>0</v>
      </c>
      <c r="CS332" s="17">
        <f>FishAbundance!CS332</f>
        <v>1</v>
      </c>
      <c r="CT332" s="17">
        <f>FishAbundance!CT332</f>
        <v>0</v>
      </c>
      <c r="CU332" s="17">
        <f>FishAbundance!CU332</f>
        <v>0</v>
      </c>
      <c r="CV332" s="17">
        <f>FishAbundance!CV332</f>
        <v>0</v>
      </c>
      <c r="CW332" s="17">
        <f>FishAbundance!CW332</f>
        <v>0</v>
      </c>
      <c r="CX332" s="17">
        <f>FishAbundance!CX332</f>
        <v>0</v>
      </c>
      <c r="CY332" s="17">
        <f>FishAbundance!CY332</f>
        <v>0</v>
      </c>
      <c r="CZ332" s="17">
        <f>FishAbundance!CZ332</f>
        <v>0</v>
      </c>
      <c r="DA332" s="17">
        <f>FishAbundance!DA332</f>
        <v>0</v>
      </c>
      <c r="DB332" s="17">
        <f>FishAbundance!DB332</f>
        <v>0</v>
      </c>
      <c r="DC332" s="17">
        <f>FishAbundance!DC332</f>
        <v>2</v>
      </c>
      <c r="DD332" s="17">
        <f>FishAbundance!DD332</f>
        <v>0</v>
      </c>
      <c r="DE332" s="17">
        <f>FishAbundance!DE332</f>
        <v>0</v>
      </c>
      <c r="DF332" s="17">
        <f>FishAbundance!DF332</f>
        <v>0</v>
      </c>
      <c r="DG332" s="17">
        <f>FishAbundance!DG332</f>
        <v>0</v>
      </c>
      <c r="DH332" s="17">
        <f>FishAbundance!DH332</f>
        <v>0</v>
      </c>
      <c r="DI332" s="17">
        <f>FishAbundance!DI332</f>
        <v>0</v>
      </c>
      <c r="DJ332" s="17">
        <f>FishAbundance!DJ332</f>
        <v>0</v>
      </c>
      <c r="DK332" s="17">
        <f>FishAbundance!DK332</f>
        <v>0</v>
      </c>
      <c r="DL332" s="17">
        <f>FishAbundance!DL332</f>
        <v>0</v>
      </c>
      <c r="DM332" s="17">
        <f>FishAbundance!DM332</f>
        <v>0</v>
      </c>
      <c r="DN332" s="17">
        <f>FishAbundance!DN332</f>
        <v>0</v>
      </c>
      <c r="DO332" s="17">
        <f>FishAbundance!DO332</f>
        <v>0</v>
      </c>
      <c r="DP332" s="17">
        <f>FishAbundance!DP332</f>
        <v>0</v>
      </c>
      <c r="DQ332" s="17">
        <f>FishAbundance!DQ332</f>
        <v>0</v>
      </c>
      <c r="DR332" s="17">
        <f>FishAbundance!DR332</f>
        <v>0</v>
      </c>
      <c r="DS332" s="17">
        <f>FishAbundance!DS332</f>
        <v>0</v>
      </c>
      <c r="DT332" s="17">
        <f>FishAbundance!DT332</f>
        <v>0</v>
      </c>
      <c r="DU332" s="17">
        <f>FishAbundance!DU332</f>
        <v>0</v>
      </c>
      <c r="DV332" s="17">
        <f>FishAbundance!DV332</f>
        <v>0</v>
      </c>
      <c r="DW332" s="17">
        <f>FishAbundance!DW332</f>
        <v>0</v>
      </c>
      <c r="DX332" s="17">
        <f>FishAbundance!DX332</f>
        <v>0</v>
      </c>
      <c r="DY332" s="17">
        <f>FishAbundance!DY332</f>
        <v>0</v>
      </c>
      <c r="DZ332" s="17">
        <f>FishAbundance!DZ332</f>
        <v>0</v>
      </c>
      <c r="EA332" s="17">
        <f>FishAbundance!EA332</f>
        <v>0</v>
      </c>
      <c r="EB332" s="17">
        <f>FishAbundance!EB332</f>
        <v>0</v>
      </c>
      <c r="EC332" s="17">
        <f>FishAbundance!EC332</f>
        <v>0</v>
      </c>
      <c r="ED332" s="17">
        <f>FishAbundance!ED332</f>
        <v>0</v>
      </c>
      <c r="EE332" s="17">
        <f>FishAbundance!EE332</f>
        <v>0</v>
      </c>
      <c r="EF332" s="17">
        <f>FishAbundance!EF332</f>
        <v>2</v>
      </c>
      <c r="EG332" s="17">
        <f>FishAbundance!EG332</f>
        <v>0</v>
      </c>
      <c r="EH332" s="17">
        <f>FishAbundance!EH332</f>
        <v>0</v>
      </c>
      <c r="EI332" s="17">
        <f>FishAbundance!EI332</f>
        <v>0</v>
      </c>
      <c r="EJ332" s="17">
        <f>FishAbundance!EJ332</f>
        <v>0</v>
      </c>
      <c r="EK332" s="17">
        <f>FishAbundance!EK332</f>
        <v>0</v>
      </c>
      <c r="EL332" s="17">
        <f>FishAbundance!EL332</f>
        <v>0</v>
      </c>
      <c r="EM332" s="17">
        <f>FishAbundance!EM332</f>
        <v>0</v>
      </c>
      <c r="EN332" s="17">
        <f>FishAbundance!EN332</f>
        <v>0</v>
      </c>
      <c r="EO332" s="17">
        <f>FishAbundance!EO332</f>
        <v>0</v>
      </c>
      <c r="EP332" s="17">
        <f>FishAbundance!EP332</f>
        <v>0</v>
      </c>
      <c r="EQ332" s="17">
        <f>FishAbundance!EQ332</f>
        <v>0</v>
      </c>
      <c r="ER332" s="17">
        <f>FishAbundance!ER332</f>
        <v>0</v>
      </c>
      <c r="ES332" s="17">
        <f>FishAbundance!ES332</f>
        <v>0</v>
      </c>
      <c r="ET332" s="17">
        <f>FishAbundance!ET332</f>
        <v>0</v>
      </c>
      <c r="EU332" s="17">
        <f>FishAbundance!EU332</f>
        <v>0</v>
      </c>
      <c r="EV332" s="17">
        <f>FishAbundance!EV332</f>
        <v>0</v>
      </c>
      <c r="EW332" s="17">
        <f>FishAbundance!EW332</f>
        <v>0</v>
      </c>
      <c r="EX332" s="17">
        <f>FishAbundance!EX332</f>
        <v>0</v>
      </c>
      <c r="EY332" s="17">
        <f>FishAbundance!EY332</f>
        <v>0</v>
      </c>
      <c r="EZ332" s="17">
        <f>FishAbundance!EZ332</f>
        <v>0</v>
      </c>
      <c r="FA332" s="17">
        <f>FishAbundance!FA332</f>
        <v>0</v>
      </c>
      <c r="FB332" s="17">
        <f>FishAbundance!FB332</f>
        <v>0</v>
      </c>
      <c r="FC332" s="17">
        <f>FishAbundance!FC332</f>
        <v>0</v>
      </c>
      <c r="FE332" s="17">
        <f>VLOOKUP($A332, SiteInfo!$A$2:$R$480, MATCH(FishAbundancePRIMER!FE$1, SiteInfo!$A$1:$R$1,0), 0)</f>
        <v>23</v>
      </c>
      <c r="FF332" s="17">
        <f>VLOOKUP($A332, SiteInfo!$A$2:$R$480, MATCH(FishAbundancePRIMER!FF$1, SiteInfo!$A$1:$R$1,0), 0)</f>
        <v>3</v>
      </c>
      <c r="FG332" s="17">
        <f>VLOOKUP($A332, SiteInfo!$A$2:$R$480, MATCH(FishAbundancePRIMER!FG$1, SiteInfo!$A$1:$R$1,0), 0)</f>
        <v>2001</v>
      </c>
      <c r="FH332" s="17" t="str">
        <f>VLOOKUP($A332, SiteInfo!$A$2:$R$480, MATCH(FishAbundancePRIMER!FH$1, SiteInfo!$A$1:$R$1,0), 0)</f>
        <v>CD</v>
      </c>
      <c r="FI332" s="17">
        <f>VLOOKUP($A332, SiteInfo!$A$2:$R$480, MATCH(FishAbundancePRIMER!FI$1, SiteInfo!$A$1:$R$1,0), 0)</f>
        <v>3</v>
      </c>
      <c r="FJ332" s="17" t="str">
        <f>VLOOKUP($A332, SiteInfo!$A$2:$R$480, MATCH(FishAbundancePRIMER!FJ$1, SiteInfo!$A$1:$R$1,0), 0)</f>
        <v>Taranaki Point</v>
      </c>
      <c r="FK332" s="17" t="str">
        <f>VLOOKUP($A332, SiteInfo!$A$2:$R$480, MATCH(FishAbundancePRIMER!FK$1, SiteInfo!$A$1:$R$1,0), 0)</f>
        <v>Raglan</v>
      </c>
      <c r="FL332" s="17" t="str">
        <f>VLOOKUP($A332, SiteInfo!$A$2:$R$480, MATCH(FishAbundancePRIMER!FL$1, SiteInfo!$A$1:$R$1,0), 0)</f>
        <v>RGL</v>
      </c>
      <c r="FM332" s="17" t="str">
        <f>VLOOKUP($A332, SiteInfo!$A$2:$R$480, MATCH(FishAbundancePRIMER!FM$1, SiteInfo!$A$1:$R$1,0), 0)</f>
        <v>Raglan</v>
      </c>
      <c r="FN332" s="17" t="str">
        <f>VLOOKUP($A332, SiteInfo!$A$2:$R$480, MATCH(FishAbundancePRIMER!FN$1, SiteInfo!$A$1:$R$1,0), 0)</f>
        <v>Rg</v>
      </c>
      <c r="FO332" s="17" t="str">
        <f>VLOOKUP($A332, SiteInfo!$A$2:$R$480, MATCH(FishAbundancePRIMER!FO$1, SiteInfo!$A$1:$R$1,0), 0)</f>
        <v>NWNI</v>
      </c>
    </row>
    <row r="333" spans="1:171" x14ac:dyDescent="0.25">
      <c r="A333" s="11" t="str">
        <f>FishAbundance!A333</f>
        <v>Rg5</v>
      </c>
      <c r="B333" s="17">
        <f>FishAbundance!B333</f>
        <v>0</v>
      </c>
      <c r="C333" s="17">
        <f>FishAbundance!C333</f>
        <v>0</v>
      </c>
      <c r="D333" s="17">
        <f>FishAbundance!D333</f>
        <v>0</v>
      </c>
      <c r="E333" s="17">
        <f>FishAbundance!E333</f>
        <v>0</v>
      </c>
      <c r="F333" s="17">
        <f>FishAbundance!F333</f>
        <v>0</v>
      </c>
      <c r="G333" s="17">
        <f>FishAbundance!G333</f>
        <v>0</v>
      </c>
      <c r="H333" s="17">
        <f>FishAbundance!H333</f>
        <v>0</v>
      </c>
      <c r="I333" s="17">
        <f>FishAbundance!I333</f>
        <v>0</v>
      </c>
      <c r="J333" s="17">
        <f>FishAbundance!J333</f>
        <v>0</v>
      </c>
      <c r="K333" s="17">
        <f>FishAbundance!K333</f>
        <v>0</v>
      </c>
      <c r="L333" s="17">
        <f>FishAbundance!L333</f>
        <v>0</v>
      </c>
      <c r="M333" s="17">
        <f>FishAbundance!M333</f>
        <v>0</v>
      </c>
      <c r="N333" s="17">
        <f>FishAbundance!N333</f>
        <v>0</v>
      </c>
      <c r="O333" s="17">
        <f>FishAbundance!O333</f>
        <v>0</v>
      </c>
      <c r="P333" s="17">
        <f>FishAbundance!P333</f>
        <v>0</v>
      </c>
      <c r="Q333" s="17">
        <f>FishAbundance!Q333</f>
        <v>0</v>
      </c>
      <c r="R333" s="17">
        <f>FishAbundance!R333</f>
        <v>0</v>
      </c>
      <c r="S333" s="17">
        <f>FishAbundance!S333</f>
        <v>0</v>
      </c>
      <c r="T333" s="17">
        <f>FishAbundance!T333</f>
        <v>0</v>
      </c>
      <c r="U333" s="17">
        <f>FishAbundance!U333</f>
        <v>0</v>
      </c>
      <c r="V333" s="17">
        <f>FishAbundance!V333</f>
        <v>0</v>
      </c>
      <c r="W333" s="17">
        <f>FishAbundance!W333</f>
        <v>0</v>
      </c>
      <c r="X333" s="17">
        <f>FishAbundance!X333</f>
        <v>0</v>
      </c>
      <c r="Y333" s="17">
        <f>FishAbundance!Y333</f>
        <v>0</v>
      </c>
      <c r="Z333" s="17">
        <f>FishAbundance!Z333</f>
        <v>0</v>
      </c>
      <c r="AA333" s="17">
        <f>FishAbundance!AA333</f>
        <v>2</v>
      </c>
      <c r="AB333" s="17">
        <f>FishAbundance!AB333</f>
        <v>0</v>
      </c>
      <c r="AC333" s="17">
        <f>FishAbundance!AC333</f>
        <v>0</v>
      </c>
      <c r="AD333" s="17">
        <f>FishAbundance!AD333</f>
        <v>0</v>
      </c>
      <c r="AE333" s="17">
        <f>FishAbundance!AE333</f>
        <v>0</v>
      </c>
      <c r="AF333" s="17">
        <f>FishAbundance!AF333</f>
        <v>0</v>
      </c>
      <c r="AG333" s="17">
        <f>FishAbundance!AG333</f>
        <v>0</v>
      </c>
      <c r="AH333" s="17">
        <f>FishAbundance!AH333</f>
        <v>0</v>
      </c>
      <c r="AI333" s="17">
        <f>FishAbundance!AI333</f>
        <v>0</v>
      </c>
      <c r="AJ333" s="17">
        <f>FishAbundance!AJ333</f>
        <v>0</v>
      </c>
      <c r="AK333" s="17">
        <f>FishAbundance!AK333</f>
        <v>0</v>
      </c>
      <c r="AL333" s="17">
        <f>FishAbundance!AL333</f>
        <v>0</v>
      </c>
      <c r="AM333" s="17">
        <f>FishAbundance!AM333</f>
        <v>1</v>
      </c>
      <c r="AN333" s="17">
        <f>FishAbundance!AN333</f>
        <v>0</v>
      </c>
      <c r="AO333" s="17">
        <f>FishAbundance!AO333</f>
        <v>0</v>
      </c>
      <c r="AP333" s="17">
        <f>FishAbundance!AP333</f>
        <v>0</v>
      </c>
      <c r="AQ333" s="17">
        <f>FishAbundance!AQ333</f>
        <v>0</v>
      </c>
      <c r="AR333" s="17">
        <f>FishAbundance!AR333</f>
        <v>0</v>
      </c>
      <c r="AS333" s="17">
        <f>FishAbundance!AS333</f>
        <v>0</v>
      </c>
      <c r="AT333" s="17">
        <f>FishAbundance!AT333</f>
        <v>0</v>
      </c>
      <c r="AU333" s="17">
        <f>FishAbundance!AU333</f>
        <v>0</v>
      </c>
      <c r="AV333" s="17">
        <f>FishAbundance!AV333</f>
        <v>0</v>
      </c>
      <c r="AW333" s="17">
        <f>FishAbundance!AW333</f>
        <v>0</v>
      </c>
      <c r="AX333" s="17">
        <f>FishAbundance!AX333</f>
        <v>0</v>
      </c>
      <c r="AY333" s="17">
        <f>FishAbundance!AY333</f>
        <v>0</v>
      </c>
      <c r="AZ333" s="17">
        <f>FishAbundance!AZ333</f>
        <v>0</v>
      </c>
      <c r="BA333" s="17">
        <f>FishAbundance!BA333</f>
        <v>0</v>
      </c>
      <c r="BB333" s="17">
        <f>FishAbundance!BB333</f>
        <v>0</v>
      </c>
      <c r="BC333" s="17">
        <f>FishAbundance!BC333</f>
        <v>1</v>
      </c>
      <c r="BD333" s="17">
        <f>FishAbundance!BD333</f>
        <v>3</v>
      </c>
      <c r="BE333" s="17">
        <f>FishAbundance!BE333</f>
        <v>0</v>
      </c>
      <c r="BF333" s="17">
        <f>FishAbundance!BF333</f>
        <v>0</v>
      </c>
      <c r="BG333" s="17">
        <f>FishAbundance!BG333</f>
        <v>0</v>
      </c>
      <c r="BH333" s="17">
        <f>FishAbundance!BH333</f>
        <v>0</v>
      </c>
      <c r="BI333" s="17">
        <f>FishAbundance!BI333</f>
        <v>0</v>
      </c>
      <c r="BJ333" s="17">
        <f>FishAbundance!BJ333</f>
        <v>2</v>
      </c>
      <c r="BK333" s="17">
        <f>FishAbundance!BK333</f>
        <v>0</v>
      </c>
      <c r="BL333" s="17">
        <f>FishAbundance!BL333</f>
        <v>0</v>
      </c>
      <c r="BM333" s="17">
        <f>FishAbundance!BM333</f>
        <v>0</v>
      </c>
      <c r="BN333" s="17">
        <f>FishAbundance!BN333</f>
        <v>0</v>
      </c>
      <c r="BO333" s="17">
        <f>FishAbundance!BO333</f>
        <v>0</v>
      </c>
      <c r="BP333" s="17">
        <f>FishAbundance!BP333</f>
        <v>0</v>
      </c>
      <c r="BQ333" s="17">
        <f>FishAbundance!BQ333</f>
        <v>0</v>
      </c>
      <c r="BR333" s="17">
        <f>FishAbundance!BR333</f>
        <v>4</v>
      </c>
      <c r="BS333" s="17">
        <f>FishAbundance!BS333</f>
        <v>0</v>
      </c>
      <c r="BT333" s="17">
        <f>FishAbundance!BT333</f>
        <v>0</v>
      </c>
      <c r="BU333" s="17">
        <f>FishAbundance!BU333</f>
        <v>0</v>
      </c>
      <c r="BV333" s="17">
        <f>FishAbundance!BV333</f>
        <v>0</v>
      </c>
      <c r="BW333" s="17">
        <f>FishAbundance!BW333</f>
        <v>0</v>
      </c>
      <c r="BX333" s="17">
        <f>FishAbundance!BX333</f>
        <v>0</v>
      </c>
      <c r="BY333" s="17">
        <f>FishAbundance!BY333</f>
        <v>0</v>
      </c>
      <c r="BZ333" s="17">
        <f>FishAbundance!BZ333</f>
        <v>0</v>
      </c>
      <c r="CA333" s="17">
        <f>FishAbundance!CA333</f>
        <v>0</v>
      </c>
      <c r="CB333" s="17">
        <f>FishAbundance!CB333</f>
        <v>0</v>
      </c>
      <c r="CC333" s="17">
        <f>FishAbundance!CC333</f>
        <v>0</v>
      </c>
      <c r="CD333" s="17">
        <f>FishAbundance!CD333</f>
        <v>0</v>
      </c>
      <c r="CE333" s="17">
        <f>FishAbundance!CE333</f>
        <v>0</v>
      </c>
      <c r="CF333" s="17">
        <f>FishAbundance!CF333</f>
        <v>0</v>
      </c>
      <c r="CG333" s="17">
        <f>FishAbundance!CG333</f>
        <v>0</v>
      </c>
      <c r="CH333" s="17">
        <f>FishAbundance!CH333</f>
        <v>0</v>
      </c>
      <c r="CI333" s="17">
        <f>FishAbundance!CI333</f>
        <v>0</v>
      </c>
      <c r="CJ333" s="17">
        <f>FishAbundance!CJ333</f>
        <v>0</v>
      </c>
      <c r="CK333" s="17">
        <f>FishAbundance!CK333</f>
        <v>0</v>
      </c>
      <c r="CL333" s="17">
        <f>FishAbundance!CL333</f>
        <v>0</v>
      </c>
      <c r="CM333" s="17">
        <f>FishAbundance!CM333</f>
        <v>2</v>
      </c>
      <c r="CN333" s="17">
        <f>FishAbundance!CN333</f>
        <v>2</v>
      </c>
      <c r="CO333" s="17">
        <f>FishAbundance!CO333</f>
        <v>0</v>
      </c>
      <c r="CP333" s="17">
        <f>FishAbundance!CP333</f>
        <v>0</v>
      </c>
      <c r="CQ333" s="17">
        <f>FishAbundance!CQ333</f>
        <v>0</v>
      </c>
      <c r="CR333" s="17">
        <f>FishAbundance!CR333</f>
        <v>0</v>
      </c>
      <c r="CS333" s="17">
        <f>FishAbundance!CS333</f>
        <v>2</v>
      </c>
      <c r="CT333" s="17">
        <f>FishAbundance!CT333</f>
        <v>0</v>
      </c>
      <c r="CU333" s="17">
        <f>FishAbundance!CU333</f>
        <v>0</v>
      </c>
      <c r="CV333" s="17">
        <f>FishAbundance!CV333</f>
        <v>0</v>
      </c>
      <c r="CW333" s="17">
        <f>FishAbundance!CW333</f>
        <v>1</v>
      </c>
      <c r="CX333" s="17">
        <f>FishAbundance!CX333</f>
        <v>0</v>
      </c>
      <c r="CY333" s="17">
        <f>FishAbundance!CY333</f>
        <v>0</v>
      </c>
      <c r="CZ333" s="17">
        <f>FishAbundance!CZ333</f>
        <v>0</v>
      </c>
      <c r="DA333" s="17">
        <f>FishAbundance!DA333</f>
        <v>1</v>
      </c>
      <c r="DB333" s="17">
        <f>FishAbundance!DB333</f>
        <v>0</v>
      </c>
      <c r="DC333" s="17">
        <f>FishAbundance!DC333</f>
        <v>2</v>
      </c>
      <c r="DD333" s="17">
        <f>FishAbundance!DD333</f>
        <v>0</v>
      </c>
      <c r="DE333" s="17">
        <f>FishAbundance!DE333</f>
        <v>0</v>
      </c>
      <c r="DF333" s="17">
        <f>FishAbundance!DF333</f>
        <v>2</v>
      </c>
      <c r="DG333" s="17">
        <f>FishAbundance!DG333</f>
        <v>0</v>
      </c>
      <c r="DH333" s="17">
        <f>FishAbundance!DH333</f>
        <v>0</v>
      </c>
      <c r="DI333" s="17">
        <f>FishAbundance!DI333</f>
        <v>0</v>
      </c>
      <c r="DJ333" s="17">
        <f>FishAbundance!DJ333</f>
        <v>0</v>
      </c>
      <c r="DK333" s="17">
        <f>FishAbundance!DK333</f>
        <v>0</v>
      </c>
      <c r="DL333" s="17">
        <f>FishAbundance!DL333</f>
        <v>0</v>
      </c>
      <c r="DM333" s="17">
        <f>FishAbundance!DM333</f>
        <v>0</v>
      </c>
      <c r="DN333" s="17">
        <f>FishAbundance!DN333</f>
        <v>0</v>
      </c>
      <c r="DO333" s="17">
        <f>FishAbundance!DO333</f>
        <v>0</v>
      </c>
      <c r="DP333" s="17">
        <f>FishAbundance!DP333</f>
        <v>0</v>
      </c>
      <c r="DQ333" s="17">
        <f>FishAbundance!DQ333</f>
        <v>0</v>
      </c>
      <c r="DR333" s="17">
        <f>FishAbundance!DR333</f>
        <v>0</v>
      </c>
      <c r="DS333" s="17">
        <f>FishAbundance!DS333</f>
        <v>0</v>
      </c>
      <c r="DT333" s="17">
        <f>FishAbundance!DT333</f>
        <v>0</v>
      </c>
      <c r="DU333" s="17">
        <f>FishAbundance!DU333</f>
        <v>0</v>
      </c>
      <c r="DV333" s="17">
        <f>FishAbundance!DV333</f>
        <v>0</v>
      </c>
      <c r="DW333" s="17">
        <f>FishAbundance!DW333</f>
        <v>0</v>
      </c>
      <c r="DX333" s="17">
        <f>FishAbundance!DX333</f>
        <v>0</v>
      </c>
      <c r="DY333" s="17">
        <f>FishAbundance!DY333</f>
        <v>0</v>
      </c>
      <c r="DZ333" s="17">
        <f>FishAbundance!DZ333</f>
        <v>0</v>
      </c>
      <c r="EA333" s="17">
        <f>FishAbundance!EA333</f>
        <v>0</v>
      </c>
      <c r="EB333" s="17">
        <f>FishAbundance!EB333</f>
        <v>1</v>
      </c>
      <c r="EC333" s="17">
        <f>FishAbundance!EC333</f>
        <v>0</v>
      </c>
      <c r="ED333" s="17">
        <f>FishAbundance!ED333</f>
        <v>0</v>
      </c>
      <c r="EE333" s="17">
        <f>FishAbundance!EE333</f>
        <v>0</v>
      </c>
      <c r="EF333" s="17">
        <f>FishAbundance!EF333</f>
        <v>2</v>
      </c>
      <c r="EG333" s="17">
        <f>FishAbundance!EG333</f>
        <v>0</v>
      </c>
      <c r="EH333" s="17">
        <f>FishAbundance!EH333</f>
        <v>0</v>
      </c>
      <c r="EI333" s="17">
        <f>FishAbundance!EI333</f>
        <v>0</v>
      </c>
      <c r="EJ333" s="17">
        <f>FishAbundance!EJ333</f>
        <v>0</v>
      </c>
      <c r="EK333" s="17">
        <f>FishAbundance!EK333</f>
        <v>0</v>
      </c>
      <c r="EL333" s="17">
        <f>FishAbundance!EL333</f>
        <v>1</v>
      </c>
      <c r="EM333" s="17">
        <f>FishAbundance!EM333</f>
        <v>0</v>
      </c>
      <c r="EN333" s="17">
        <f>FishAbundance!EN333</f>
        <v>0</v>
      </c>
      <c r="EO333" s="17">
        <f>FishAbundance!EO333</f>
        <v>0</v>
      </c>
      <c r="EP333" s="17">
        <f>FishAbundance!EP333</f>
        <v>0</v>
      </c>
      <c r="EQ333" s="17">
        <f>FishAbundance!EQ333</f>
        <v>0</v>
      </c>
      <c r="ER333" s="17">
        <f>FishAbundance!ER333</f>
        <v>0</v>
      </c>
      <c r="ES333" s="17">
        <f>FishAbundance!ES333</f>
        <v>0</v>
      </c>
      <c r="ET333" s="17">
        <f>FishAbundance!ET333</f>
        <v>0</v>
      </c>
      <c r="EU333" s="17">
        <f>FishAbundance!EU333</f>
        <v>0</v>
      </c>
      <c r="EV333" s="17">
        <f>FishAbundance!EV333</f>
        <v>0</v>
      </c>
      <c r="EW333" s="17">
        <f>FishAbundance!EW333</f>
        <v>0</v>
      </c>
      <c r="EX333" s="17">
        <f>FishAbundance!EX333</f>
        <v>0</v>
      </c>
      <c r="EY333" s="17">
        <f>FishAbundance!EY333</f>
        <v>0</v>
      </c>
      <c r="EZ333" s="17">
        <f>FishAbundance!EZ333</f>
        <v>0</v>
      </c>
      <c r="FA333" s="17">
        <f>FishAbundance!FA333</f>
        <v>0</v>
      </c>
      <c r="FB333" s="17">
        <f>FishAbundance!FB333</f>
        <v>0</v>
      </c>
      <c r="FC333" s="17">
        <f>FishAbundance!FC333</f>
        <v>0</v>
      </c>
      <c r="FE333" s="17">
        <f>VLOOKUP($A333, SiteInfo!$A$2:$R$480, MATCH(FishAbundancePRIMER!FE$1, SiteInfo!$A$1:$R$1,0), 0)</f>
        <v>23</v>
      </c>
      <c r="FF333" s="17">
        <f>VLOOKUP($A333, SiteInfo!$A$2:$R$480, MATCH(FishAbundancePRIMER!FF$1, SiteInfo!$A$1:$R$1,0), 0)</f>
        <v>3</v>
      </c>
      <c r="FG333" s="17">
        <f>VLOOKUP($A333, SiteInfo!$A$2:$R$480, MATCH(FishAbundancePRIMER!FG$1, SiteInfo!$A$1:$R$1,0), 0)</f>
        <v>2001</v>
      </c>
      <c r="FH333" s="17" t="str">
        <f>VLOOKUP($A333, SiteInfo!$A$2:$R$480, MATCH(FishAbundancePRIMER!FH$1, SiteInfo!$A$1:$R$1,0), 0)</f>
        <v>CD</v>
      </c>
      <c r="FI333" s="17">
        <f>VLOOKUP($A333, SiteInfo!$A$2:$R$480, MATCH(FishAbundancePRIMER!FI$1, SiteInfo!$A$1:$R$1,0), 0)</f>
        <v>3</v>
      </c>
      <c r="FJ333" s="17" t="str">
        <f>VLOOKUP($A333, SiteInfo!$A$2:$R$480, MATCH(FishAbundancePRIMER!FJ$1, SiteInfo!$A$1:$R$1,0), 0)</f>
        <v>Jackson's Reef</v>
      </c>
      <c r="FK333" s="17" t="str">
        <f>VLOOKUP($A333, SiteInfo!$A$2:$R$480, MATCH(FishAbundancePRIMER!FK$1, SiteInfo!$A$1:$R$1,0), 0)</f>
        <v>Raglan</v>
      </c>
      <c r="FL333" s="17" t="str">
        <f>VLOOKUP($A333, SiteInfo!$A$2:$R$480, MATCH(FishAbundancePRIMER!FL$1, SiteInfo!$A$1:$R$1,0), 0)</f>
        <v>RGL</v>
      </c>
      <c r="FM333" s="17" t="str">
        <f>VLOOKUP($A333, SiteInfo!$A$2:$R$480, MATCH(FishAbundancePRIMER!FM$1, SiteInfo!$A$1:$R$1,0), 0)</f>
        <v>Raglan</v>
      </c>
      <c r="FN333" s="17" t="str">
        <f>VLOOKUP($A333, SiteInfo!$A$2:$R$480, MATCH(FishAbundancePRIMER!FN$1, SiteInfo!$A$1:$R$1,0), 0)</f>
        <v>Rg</v>
      </c>
      <c r="FO333" s="17" t="str">
        <f>VLOOKUP($A333, SiteInfo!$A$2:$R$480, MATCH(FishAbundancePRIMER!FO$1, SiteInfo!$A$1:$R$1,0), 0)</f>
        <v>NWNI</v>
      </c>
    </row>
    <row r="334" spans="1:171" x14ac:dyDescent="0.25">
      <c r="A334" s="11" t="str">
        <f>FishAbundance!A334</f>
        <v>Rg6</v>
      </c>
      <c r="B334" s="17">
        <f>FishAbundance!B334</f>
        <v>0</v>
      </c>
      <c r="C334" s="17">
        <f>FishAbundance!C334</f>
        <v>0</v>
      </c>
      <c r="D334" s="17">
        <f>FishAbundance!D334</f>
        <v>0</v>
      </c>
      <c r="E334" s="17">
        <f>FishAbundance!E334</f>
        <v>0</v>
      </c>
      <c r="F334" s="17">
        <f>FishAbundance!F334</f>
        <v>0</v>
      </c>
      <c r="G334" s="17">
        <f>FishAbundance!G334</f>
        <v>0</v>
      </c>
      <c r="H334" s="17">
        <f>FishAbundance!H334</f>
        <v>0</v>
      </c>
      <c r="I334" s="17">
        <f>FishAbundance!I334</f>
        <v>0</v>
      </c>
      <c r="J334" s="17">
        <f>FishAbundance!J334</f>
        <v>0</v>
      </c>
      <c r="K334" s="17">
        <f>FishAbundance!K334</f>
        <v>0</v>
      </c>
      <c r="L334" s="17">
        <f>FishAbundance!L334</f>
        <v>0</v>
      </c>
      <c r="M334" s="17">
        <f>FishAbundance!M334</f>
        <v>0</v>
      </c>
      <c r="N334" s="17">
        <f>FishAbundance!N334</f>
        <v>0</v>
      </c>
      <c r="O334" s="17">
        <f>FishAbundance!O334</f>
        <v>0</v>
      </c>
      <c r="P334" s="17">
        <f>FishAbundance!P334</f>
        <v>0</v>
      </c>
      <c r="Q334" s="17">
        <f>FishAbundance!Q334</f>
        <v>0</v>
      </c>
      <c r="R334" s="17">
        <f>FishAbundance!R334</f>
        <v>0</v>
      </c>
      <c r="S334" s="17">
        <f>FishAbundance!S334</f>
        <v>0</v>
      </c>
      <c r="T334" s="17">
        <f>FishAbundance!T334</f>
        <v>0</v>
      </c>
      <c r="U334" s="17">
        <f>FishAbundance!U334</f>
        <v>0</v>
      </c>
      <c r="V334" s="17">
        <f>FishAbundance!V334</f>
        <v>0</v>
      </c>
      <c r="W334" s="17">
        <f>FishAbundance!W334</f>
        <v>0</v>
      </c>
      <c r="X334" s="17">
        <f>FishAbundance!X334</f>
        <v>0</v>
      </c>
      <c r="Y334" s="17">
        <f>FishAbundance!Y334</f>
        <v>0</v>
      </c>
      <c r="Z334" s="17">
        <f>FishAbundance!Z334</f>
        <v>0</v>
      </c>
      <c r="AA334" s="17">
        <f>FishAbundance!AA334</f>
        <v>0</v>
      </c>
      <c r="AB334" s="17">
        <f>FishAbundance!AB334</f>
        <v>0</v>
      </c>
      <c r="AC334" s="17">
        <f>FishAbundance!AC334</f>
        <v>0</v>
      </c>
      <c r="AD334" s="17">
        <f>FishAbundance!AD334</f>
        <v>0</v>
      </c>
      <c r="AE334" s="17">
        <f>FishAbundance!AE334</f>
        <v>0</v>
      </c>
      <c r="AF334" s="17">
        <f>FishAbundance!AF334</f>
        <v>0</v>
      </c>
      <c r="AG334" s="17">
        <f>FishAbundance!AG334</f>
        <v>0</v>
      </c>
      <c r="AH334" s="17">
        <f>FishAbundance!AH334</f>
        <v>0</v>
      </c>
      <c r="AI334" s="17">
        <f>FishAbundance!AI334</f>
        <v>0</v>
      </c>
      <c r="AJ334" s="17">
        <f>FishAbundance!AJ334</f>
        <v>0</v>
      </c>
      <c r="AK334" s="17">
        <f>FishAbundance!AK334</f>
        <v>0</v>
      </c>
      <c r="AL334" s="17">
        <f>FishAbundance!AL334</f>
        <v>0</v>
      </c>
      <c r="AM334" s="17">
        <f>FishAbundance!AM334</f>
        <v>0</v>
      </c>
      <c r="AN334" s="17">
        <f>FishAbundance!AN334</f>
        <v>0</v>
      </c>
      <c r="AO334" s="17">
        <f>FishAbundance!AO334</f>
        <v>0</v>
      </c>
      <c r="AP334" s="17">
        <f>FishAbundance!AP334</f>
        <v>0</v>
      </c>
      <c r="AQ334" s="17">
        <f>FishAbundance!AQ334</f>
        <v>0</v>
      </c>
      <c r="AR334" s="17">
        <f>FishAbundance!AR334</f>
        <v>0</v>
      </c>
      <c r="AS334" s="17">
        <f>FishAbundance!AS334</f>
        <v>0</v>
      </c>
      <c r="AT334" s="17">
        <f>FishAbundance!AT334</f>
        <v>0</v>
      </c>
      <c r="AU334" s="17">
        <f>FishAbundance!AU334</f>
        <v>0</v>
      </c>
      <c r="AV334" s="17">
        <f>FishAbundance!AV334</f>
        <v>0</v>
      </c>
      <c r="AW334" s="17">
        <f>FishAbundance!AW334</f>
        <v>0</v>
      </c>
      <c r="AX334" s="17">
        <f>FishAbundance!AX334</f>
        <v>0</v>
      </c>
      <c r="AY334" s="17">
        <f>FishAbundance!AY334</f>
        <v>0</v>
      </c>
      <c r="AZ334" s="17">
        <f>FishAbundance!AZ334</f>
        <v>0</v>
      </c>
      <c r="BA334" s="17">
        <f>FishAbundance!BA334</f>
        <v>0</v>
      </c>
      <c r="BB334" s="17">
        <f>FishAbundance!BB334</f>
        <v>0</v>
      </c>
      <c r="BC334" s="17">
        <f>FishAbundance!BC334</f>
        <v>0</v>
      </c>
      <c r="BD334" s="17">
        <f>FishAbundance!BD334</f>
        <v>0</v>
      </c>
      <c r="BE334" s="17">
        <f>FishAbundance!BE334</f>
        <v>0</v>
      </c>
      <c r="BF334" s="17">
        <f>FishAbundance!BF334</f>
        <v>0</v>
      </c>
      <c r="BG334" s="17">
        <f>FishAbundance!BG334</f>
        <v>0</v>
      </c>
      <c r="BH334" s="17">
        <f>FishAbundance!BH334</f>
        <v>0</v>
      </c>
      <c r="BI334" s="17">
        <f>FishAbundance!BI334</f>
        <v>0</v>
      </c>
      <c r="BJ334" s="17">
        <f>FishAbundance!BJ334</f>
        <v>0</v>
      </c>
      <c r="BK334" s="17">
        <f>FishAbundance!BK334</f>
        <v>0</v>
      </c>
      <c r="BL334" s="17">
        <f>FishAbundance!BL334</f>
        <v>0</v>
      </c>
      <c r="BM334" s="17">
        <f>FishAbundance!BM334</f>
        <v>0</v>
      </c>
      <c r="BN334" s="17">
        <f>FishAbundance!BN334</f>
        <v>0</v>
      </c>
      <c r="BO334" s="17">
        <f>FishAbundance!BO334</f>
        <v>0</v>
      </c>
      <c r="BP334" s="17">
        <f>FishAbundance!BP334</f>
        <v>0</v>
      </c>
      <c r="BQ334" s="17">
        <f>FishAbundance!BQ334</f>
        <v>0</v>
      </c>
      <c r="BR334" s="17">
        <f>FishAbundance!BR334</f>
        <v>3</v>
      </c>
      <c r="BS334" s="17">
        <f>FishAbundance!BS334</f>
        <v>0</v>
      </c>
      <c r="BT334" s="17">
        <f>FishAbundance!BT334</f>
        <v>0</v>
      </c>
      <c r="BU334" s="17">
        <f>FishAbundance!BU334</f>
        <v>0</v>
      </c>
      <c r="BV334" s="17">
        <f>FishAbundance!BV334</f>
        <v>0</v>
      </c>
      <c r="BW334" s="17">
        <f>FishAbundance!BW334</f>
        <v>0</v>
      </c>
      <c r="BX334" s="17">
        <f>FishAbundance!BX334</f>
        <v>0</v>
      </c>
      <c r="BY334" s="17">
        <f>FishAbundance!BY334</f>
        <v>0</v>
      </c>
      <c r="BZ334" s="17">
        <f>FishAbundance!BZ334</f>
        <v>0</v>
      </c>
      <c r="CA334" s="17">
        <f>FishAbundance!CA334</f>
        <v>0</v>
      </c>
      <c r="CB334" s="17">
        <f>FishAbundance!CB334</f>
        <v>0</v>
      </c>
      <c r="CC334" s="17">
        <f>FishAbundance!CC334</f>
        <v>0</v>
      </c>
      <c r="CD334" s="17">
        <f>FishAbundance!CD334</f>
        <v>0</v>
      </c>
      <c r="CE334" s="17">
        <f>FishAbundance!CE334</f>
        <v>0</v>
      </c>
      <c r="CF334" s="17">
        <f>FishAbundance!CF334</f>
        <v>0</v>
      </c>
      <c r="CG334" s="17">
        <f>FishAbundance!CG334</f>
        <v>0</v>
      </c>
      <c r="CH334" s="17">
        <f>FishAbundance!CH334</f>
        <v>0</v>
      </c>
      <c r="CI334" s="17">
        <f>FishAbundance!CI334</f>
        <v>0</v>
      </c>
      <c r="CJ334" s="17">
        <f>FishAbundance!CJ334</f>
        <v>0</v>
      </c>
      <c r="CK334" s="17">
        <f>FishAbundance!CK334</f>
        <v>0</v>
      </c>
      <c r="CL334" s="17">
        <f>FishAbundance!CL334</f>
        <v>0</v>
      </c>
      <c r="CM334" s="17">
        <f>FishAbundance!CM334</f>
        <v>0</v>
      </c>
      <c r="CN334" s="17">
        <f>FishAbundance!CN334</f>
        <v>2</v>
      </c>
      <c r="CO334" s="17">
        <f>FishAbundance!CO334</f>
        <v>0</v>
      </c>
      <c r="CP334" s="17">
        <f>FishAbundance!CP334</f>
        <v>0</v>
      </c>
      <c r="CQ334" s="17">
        <f>FishAbundance!CQ334</f>
        <v>0</v>
      </c>
      <c r="CR334" s="17">
        <f>FishAbundance!CR334</f>
        <v>0</v>
      </c>
      <c r="CS334" s="17">
        <f>FishAbundance!CS334</f>
        <v>2</v>
      </c>
      <c r="CT334" s="17">
        <f>FishAbundance!CT334</f>
        <v>0</v>
      </c>
      <c r="CU334" s="17">
        <f>FishAbundance!CU334</f>
        <v>0</v>
      </c>
      <c r="CV334" s="17">
        <f>FishAbundance!CV334</f>
        <v>0</v>
      </c>
      <c r="CW334" s="17">
        <f>FishAbundance!CW334</f>
        <v>0</v>
      </c>
      <c r="CX334" s="17">
        <f>FishAbundance!CX334</f>
        <v>0</v>
      </c>
      <c r="CY334" s="17">
        <f>FishAbundance!CY334</f>
        <v>0</v>
      </c>
      <c r="CZ334" s="17">
        <f>FishAbundance!CZ334</f>
        <v>0</v>
      </c>
      <c r="DA334" s="17">
        <f>FishAbundance!DA334</f>
        <v>0</v>
      </c>
      <c r="DB334" s="17">
        <f>FishAbundance!DB334</f>
        <v>0</v>
      </c>
      <c r="DC334" s="17">
        <f>FishAbundance!DC334</f>
        <v>2</v>
      </c>
      <c r="DD334" s="17">
        <f>FishAbundance!DD334</f>
        <v>0</v>
      </c>
      <c r="DE334" s="17">
        <f>FishAbundance!DE334</f>
        <v>0</v>
      </c>
      <c r="DF334" s="17">
        <f>FishAbundance!DF334</f>
        <v>0</v>
      </c>
      <c r="DG334" s="17">
        <f>FishAbundance!DG334</f>
        <v>0</v>
      </c>
      <c r="DH334" s="17">
        <f>FishAbundance!DH334</f>
        <v>0</v>
      </c>
      <c r="DI334" s="17">
        <f>FishAbundance!DI334</f>
        <v>0</v>
      </c>
      <c r="DJ334" s="17">
        <f>FishAbundance!DJ334</f>
        <v>0</v>
      </c>
      <c r="DK334" s="17">
        <f>FishAbundance!DK334</f>
        <v>0</v>
      </c>
      <c r="DL334" s="17">
        <f>FishAbundance!DL334</f>
        <v>0</v>
      </c>
      <c r="DM334" s="17">
        <f>FishAbundance!DM334</f>
        <v>0</v>
      </c>
      <c r="DN334" s="17">
        <f>FishAbundance!DN334</f>
        <v>0</v>
      </c>
      <c r="DO334" s="17">
        <f>FishAbundance!DO334</f>
        <v>0</v>
      </c>
      <c r="DP334" s="17">
        <f>FishAbundance!DP334</f>
        <v>0</v>
      </c>
      <c r="DQ334" s="17">
        <f>FishAbundance!DQ334</f>
        <v>0</v>
      </c>
      <c r="DR334" s="17">
        <f>FishAbundance!DR334</f>
        <v>0</v>
      </c>
      <c r="DS334" s="17">
        <f>FishAbundance!DS334</f>
        <v>0</v>
      </c>
      <c r="DT334" s="17">
        <f>FishAbundance!DT334</f>
        <v>0</v>
      </c>
      <c r="DU334" s="17">
        <f>FishAbundance!DU334</f>
        <v>0</v>
      </c>
      <c r="DV334" s="17">
        <f>FishAbundance!DV334</f>
        <v>0</v>
      </c>
      <c r="DW334" s="17">
        <f>FishAbundance!DW334</f>
        <v>0</v>
      </c>
      <c r="DX334" s="17">
        <f>FishAbundance!DX334</f>
        <v>0</v>
      </c>
      <c r="DY334" s="17">
        <f>FishAbundance!DY334</f>
        <v>0</v>
      </c>
      <c r="DZ334" s="17">
        <f>FishAbundance!DZ334</f>
        <v>0</v>
      </c>
      <c r="EA334" s="17">
        <f>FishAbundance!EA334</f>
        <v>0</v>
      </c>
      <c r="EB334" s="17">
        <f>FishAbundance!EB334</f>
        <v>0</v>
      </c>
      <c r="EC334" s="17">
        <f>FishAbundance!EC334</f>
        <v>0</v>
      </c>
      <c r="ED334" s="17">
        <f>FishAbundance!ED334</f>
        <v>0</v>
      </c>
      <c r="EE334" s="17">
        <f>FishAbundance!EE334</f>
        <v>0</v>
      </c>
      <c r="EF334" s="17">
        <f>FishAbundance!EF334</f>
        <v>2</v>
      </c>
      <c r="EG334" s="17">
        <f>FishAbundance!EG334</f>
        <v>0</v>
      </c>
      <c r="EH334" s="17">
        <f>FishAbundance!EH334</f>
        <v>0</v>
      </c>
      <c r="EI334" s="17">
        <f>FishAbundance!EI334</f>
        <v>0</v>
      </c>
      <c r="EJ334" s="17">
        <f>FishAbundance!EJ334</f>
        <v>0</v>
      </c>
      <c r="EK334" s="17">
        <f>FishAbundance!EK334</f>
        <v>0</v>
      </c>
      <c r="EL334" s="17">
        <f>FishAbundance!EL334</f>
        <v>0</v>
      </c>
      <c r="EM334" s="17">
        <f>FishAbundance!EM334</f>
        <v>0</v>
      </c>
      <c r="EN334" s="17">
        <f>FishAbundance!EN334</f>
        <v>0</v>
      </c>
      <c r="EO334" s="17">
        <f>FishAbundance!EO334</f>
        <v>0</v>
      </c>
      <c r="EP334" s="17">
        <f>FishAbundance!EP334</f>
        <v>0</v>
      </c>
      <c r="EQ334" s="17">
        <f>FishAbundance!EQ334</f>
        <v>0</v>
      </c>
      <c r="ER334" s="17">
        <f>FishAbundance!ER334</f>
        <v>2</v>
      </c>
      <c r="ES334" s="17">
        <f>FishAbundance!ES334</f>
        <v>0</v>
      </c>
      <c r="ET334" s="17">
        <f>FishAbundance!ET334</f>
        <v>0</v>
      </c>
      <c r="EU334" s="17">
        <f>FishAbundance!EU334</f>
        <v>0</v>
      </c>
      <c r="EV334" s="17">
        <f>FishAbundance!EV334</f>
        <v>0</v>
      </c>
      <c r="EW334" s="17">
        <f>FishAbundance!EW334</f>
        <v>0</v>
      </c>
      <c r="EX334" s="17">
        <f>FishAbundance!EX334</f>
        <v>0</v>
      </c>
      <c r="EY334" s="17">
        <f>FishAbundance!EY334</f>
        <v>0</v>
      </c>
      <c r="EZ334" s="17">
        <f>FishAbundance!EZ334</f>
        <v>0</v>
      </c>
      <c r="FA334" s="17">
        <f>FishAbundance!FA334</f>
        <v>0</v>
      </c>
      <c r="FB334" s="17">
        <f>FishAbundance!FB334</f>
        <v>0</v>
      </c>
      <c r="FC334" s="17">
        <f>FishAbundance!FC334</f>
        <v>0</v>
      </c>
      <c r="FE334" s="17">
        <f>VLOOKUP($A334, SiteInfo!$A$2:$R$480, MATCH(FishAbundancePRIMER!FE$1, SiteInfo!$A$1:$R$1,0), 0)</f>
        <v>23</v>
      </c>
      <c r="FF334" s="17">
        <f>VLOOKUP($A334, SiteInfo!$A$2:$R$480, MATCH(FishAbundancePRIMER!FF$1, SiteInfo!$A$1:$R$1,0), 0)</f>
        <v>3</v>
      </c>
      <c r="FG334" s="17">
        <f>VLOOKUP($A334, SiteInfo!$A$2:$R$480, MATCH(FishAbundancePRIMER!FG$1, SiteInfo!$A$1:$R$1,0), 0)</f>
        <v>2001</v>
      </c>
      <c r="FH334" s="17" t="str">
        <f>VLOOKUP($A334, SiteInfo!$A$2:$R$480, MATCH(FishAbundancePRIMER!FH$1, SiteInfo!$A$1:$R$1,0), 0)</f>
        <v>CD</v>
      </c>
      <c r="FI334" s="17">
        <f>VLOOKUP($A334, SiteInfo!$A$2:$R$480, MATCH(FishAbundancePRIMER!FI$1, SiteInfo!$A$1:$R$1,0), 0)</f>
        <v>3</v>
      </c>
      <c r="FJ334" s="17" t="str">
        <f>VLOOKUP($A334, SiteInfo!$A$2:$R$480, MATCH(FishAbundancePRIMER!FJ$1, SiteInfo!$A$1:$R$1,0), 0)</f>
        <v>Raglan Gorge Head</v>
      </c>
      <c r="FK334" s="17" t="str">
        <f>VLOOKUP($A334, SiteInfo!$A$2:$R$480, MATCH(FishAbundancePRIMER!FK$1, SiteInfo!$A$1:$R$1,0), 0)</f>
        <v>Raglan</v>
      </c>
      <c r="FL334" s="17" t="str">
        <f>VLOOKUP($A334, SiteInfo!$A$2:$R$480, MATCH(FishAbundancePRIMER!FL$1, SiteInfo!$A$1:$R$1,0), 0)</f>
        <v>RGL</v>
      </c>
      <c r="FM334" s="17" t="str">
        <f>VLOOKUP($A334, SiteInfo!$A$2:$R$480, MATCH(FishAbundancePRIMER!FM$1, SiteInfo!$A$1:$R$1,0), 0)</f>
        <v>Raglan</v>
      </c>
      <c r="FN334" s="17" t="str">
        <f>VLOOKUP($A334, SiteInfo!$A$2:$R$480, MATCH(FishAbundancePRIMER!FN$1, SiteInfo!$A$1:$R$1,0), 0)</f>
        <v>Rg</v>
      </c>
      <c r="FO334" s="17" t="str">
        <f>VLOOKUP($A334, SiteInfo!$A$2:$R$480, MATCH(FishAbundancePRIMER!FO$1, SiteInfo!$A$1:$R$1,0), 0)</f>
        <v>NWNI</v>
      </c>
    </row>
    <row r="335" spans="1:171" x14ac:dyDescent="0.25">
      <c r="A335" s="11" t="str">
        <f>FishAbundance!A335</f>
        <v>Ri1</v>
      </c>
      <c r="B335" s="17">
        <f>FishAbundance!B335</f>
        <v>0</v>
      </c>
      <c r="C335" s="17">
        <f>FishAbundance!C335</f>
        <v>0</v>
      </c>
      <c r="D335" s="17">
        <f>FishAbundance!D335</f>
        <v>0</v>
      </c>
      <c r="E335" s="17">
        <f>FishAbundance!E335</f>
        <v>0</v>
      </c>
      <c r="F335" s="17">
        <f>FishAbundance!F335</f>
        <v>0</v>
      </c>
      <c r="G335" s="17">
        <f>FishAbundance!G335</f>
        <v>1</v>
      </c>
      <c r="H335" s="17">
        <f>FishAbundance!H335</f>
        <v>0</v>
      </c>
      <c r="I335" s="17">
        <f>FishAbundance!I335</f>
        <v>0</v>
      </c>
      <c r="J335" s="17">
        <f>FishAbundance!J335</f>
        <v>0</v>
      </c>
      <c r="K335" s="17">
        <f>FishAbundance!K335</f>
        <v>0</v>
      </c>
      <c r="L335" s="17">
        <f>FishAbundance!L335</f>
        <v>0</v>
      </c>
      <c r="M335" s="17">
        <f>FishAbundance!M335</f>
        <v>0</v>
      </c>
      <c r="N335" s="17">
        <f>FishAbundance!N335</f>
        <v>0</v>
      </c>
      <c r="O335" s="17">
        <f>FishAbundance!O335</f>
        <v>1</v>
      </c>
      <c r="P335" s="17">
        <f>FishAbundance!P335</f>
        <v>0</v>
      </c>
      <c r="Q335" s="17">
        <f>FishAbundance!Q335</f>
        <v>0</v>
      </c>
      <c r="R335" s="17">
        <f>FishAbundance!R335</f>
        <v>0</v>
      </c>
      <c r="S335" s="17">
        <f>FishAbundance!S335</f>
        <v>0</v>
      </c>
      <c r="T335" s="17">
        <f>FishAbundance!T335</f>
        <v>0</v>
      </c>
      <c r="U335" s="17">
        <f>FishAbundance!U335</f>
        <v>0</v>
      </c>
      <c r="V335" s="17">
        <f>FishAbundance!V335</f>
        <v>0</v>
      </c>
      <c r="W335" s="17">
        <f>FishAbundance!W335</f>
        <v>0</v>
      </c>
      <c r="X335" s="17">
        <f>FishAbundance!X335</f>
        <v>0</v>
      </c>
      <c r="Y335" s="17">
        <f>FishAbundance!Y335</f>
        <v>0</v>
      </c>
      <c r="Z335" s="17">
        <f>FishAbundance!Z335</f>
        <v>0</v>
      </c>
      <c r="AA335" s="17">
        <f>FishAbundance!AA335</f>
        <v>0</v>
      </c>
      <c r="AB335" s="17">
        <f>FishAbundance!AB335</f>
        <v>0</v>
      </c>
      <c r="AC335" s="17">
        <f>FishAbundance!AC335</f>
        <v>0</v>
      </c>
      <c r="AD335" s="17">
        <f>FishAbundance!AD335</f>
        <v>0</v>
      </c>
      <c r="AE335" s="17">
        <f>FishAbundance!AE335</f>
        <v>0</v>
      </c>
      <c r="AF335" s="17">
        <f>FishAbundance!AF335</f>
        <v>0</v>
      </c>
      <c r="AG335" s="17">
        <f>FishAbundance!AG335</f>
        <v>0</v>
      </c>
      <c r="AH335" s="17">
        <f>FishAbundance!AH335</f>
        <v>0</v>
      </c>
      <c r="AI335" s="17">
        <f>FishAbundance!AI335</f>
        <v>0</v>
      </c>
      <c r="AJ335" s="17">
        <f>FishAbundance!AJ335</f>
        <v>3</v>
      </c>
      <c r="AK335" s="17">
        <f>FishAbundance!AK335</f>
        <v>0</v>
      </c>
      <c r="AL335" s="17">
        <f>FishAbundance!AL335</f>
        <v>2</v>
      </c>
      <c r="AM335" s="17">
        <f>FishAbundance!AM335</f>
        <v>0</v>
      </c>
      <c r="AN335" s="17">
        <f>FishAbundance!AN335</f>
        <v>0</v>
      </c>
      <c r="AO335" s="17">
        <f>FishAbundance!AO335</f>
        <v>0</v>
      </c>
      <c r="AP335" s="17">
        <f>FishAbundance!AP335</f>
        <v>3</v>
      </c>
      <c r="AQ335" s="17">
        <f>FishAbundance!AQ335</f>
        <v>2</v>
      </c>
      <c r="AR335" s="17">
        <f>FishAbundance!AR335</f>
        <v>0</v>
      </c>
      <c r="AS335" s="17">
        <f>FishAbundance!AS335</f>
        <v>0</v>
      </c>
      <c r="AT335" s="17">
        <f>FishAbundance!AT335</f>
        <v>0</v>
      </c>
      <c r="AU335" s="17">
        <f>FishAbundance!AU335</f>
        <v>2</v>
      </c>
      <c r="AV335" s="17">
        <f>FishAbundance!AV335</f>
        <v>0</v>
      </c>
      <c r="AW335" s="17">
        <f>FishAbundance!AW335</f>
        <v>0</v>
      </c>
      <c r="AX335" s="17">
        <f>FishAbundance!AX335</f>
        <v>1</v>
      </c>
      <c r="AY335" s="17">
        <f>FishAbundance!AY335</f>
        <v>2</v>
      </c>
      <c r="AZ335" s="17">
        <f>FishAbundance!AZ335</f>
        <v>0</v>
      </c>
      <c r="BA335" s="17">
        <f>FishAbundance!BA335</f>
        <v>0</v>
      </c>
      <c r="BB335" s="17">
        <f>FishAbundance!BB335</f>
        <v>0</v>
      </c>
      <c r="BC335" s="17">
        <f>FishAbundance!BC335</f>
        <v>3</v>
      </c>
      <c r="BD335" s="17">
        <f>FishAbundance!BD335</f>
        <v>2</v>
      </c>
      <c r="BE335" s="17">
        <f>FishAbundance!BE335</f>
        <v>0</v>
      </c>
      <c r="BF335" s="17">
        <f>FishAbundance!BF335</f>
        <v>0</v>
      </c>
      <c r="BG335" s="17">
        <f>FishAbundance!BG335</f>
        <v>0</v>
      </c>
      <c r="BH335" s="17">
        <f>FishAbundance!BH335</f>
        <v>3</v>
      </c>
      <c r="BI335" s="17">
        <f>FishAbundance!BI335</f>
        <v>0</v>
      </c>
      <c r="BJ335" s="17">
        <f>FishAbundance!BJ335</f>
        <v>0</v>
      </c>
      <c r="BK335" s="17">
        <f>FishAbundance!BK335</f>
        <v>0</v>
      </c>
      <c r="BL335" s="17">
        <f>FishAbundance!BL335</f>
        <v>0</v>
      </c>
      <c r="BM335" s="17">
        <f>FishAbundance!BM335</f>
        <v>1</v>
      </c>
      <c r="BN335" s="17">
        <f>FishAbundance!BN335</f>
        <v>0</v>
      </c>
      <c r="BO335" s="17">
        <f>FishAbundance!BO335</f>
        <v>0</v>
      </c>
      <c r="BP335" s="17">
        <f>FishAbundance!BP335</f>
        <v>3</v>
      </c>
      <c r="BQ335" s="17">
        <f>FishAbundance!BQ335</f>
        <v>3</v>
      </c>
      <c r="BR335" s="17">
        <f>FishAbundance!BR335</f>
        <v>0</v>
      </c>
      <c r="BS335" s="17">
        <f>FishAbundance!BS335</f>
        <v>3</v>
      </c>
      <c r="BT335" s="17">
        <f>FishAbundance!BT335</f>
        <v>0</v>
      </c>
      <c r="BU335" s="17">
        <f>FishAbundance!BU335</f>
        <v>0</v>
      </c>
      <c r="BV335" s="17">
        <f>FishAbundance!BV335</f>
        <v>2</v>
      </c>
      <c r="BW335" s="17">
        <f>FishAbundance!BW335</f>
        <v>0</v>
      </c>
      <c r="BX335" s="17">
        <f>FishAbundance!BX335</f>
        <v>0</v>
      </c>
      <c r="BY335" s="17">
        <f>FishAbundance!BY335</f>
        <v>3</v>
      </c>
      <c r="BZ335" s="17">
        <f>FishAbundance!BZ335</f>
        <v>3</v>
      </c>
      <c r="CA335" s="17">
        <f>FishAbundance!CA335</f>
        <v>1</v>
      </c>
      <c r="CB335" s="17">
        <f>FishAbundance!CB335</f>
        <v>0</v>
      </c>
      <c r="CC335" s="17">
        <f>FishAbundance!CC335</f>
        <v>0</v>
      </c>
      <c r="CD335" s="17">
        <f>FishAbundance!CD335</f>
        <v>0</v>
      </c>
      <c r="CE335" s="17">
        <f>FishAbundance!CE335</f>
        <v>0</v>
      </c>
      <c r="CF335" s="17">
        <f>FishAbundance!CF335</f>
        <v>0</v>
      </c>
      <c r="CG335" s="17">
        <f>FishAbundance!CG335</f>
        <v>3</v>
      </c>
      <c r="CH335" s="17">
        <f>FishAbundance!CH335</f>
        <v>0</v>
      </c>
      <c r="CI335" s="17">
        <f>FishAbundance!CI335</f>
        <v>3</v>
      </c>
      <c r="CJ335" s="17">
        <f>FishAbundance!CJ335</f>
        <v>2</v>
      </c>
      <c r="CK335" s="17">
        <f>FishAbundance!CK335</f>
        <v>0</v>
      </c>
      <c r="CL335" s="17">
        <f>FishAbundance!CL335</f>
        <v>3</v>
      </c>
      <c r="CM335" s="17">
        <f>FishAbundance!CM335</f>
        <v>0</v>
      </c>
      <c r="CN335" s="17">
        <f>FishAbundance!CN335</f>
        <v>0</v>
      </c>
      <c r="CO335" s="17">
        <f>FishAbundance!CO335</f>
        <v>2</v>
      </c>
      <c r="CP335" s="17">
        <f>FishAbundance!CP335</f>
        <v>2</v>
      </c>
      <c r="CQ335" s="17">
        <f>FishAbundance!CQ335</f>
        <v>0</v>
      </c>
      <c r="CR335" s="17">
        <f>FishAbundance!CR335</f>
        <v>0</v>
      </c>
      <c r="CS335" s="17">
        <f>FishAbundance!CS335</f>
        <v>0</v>
      </c>
      <c r="CT335" s="17">
        <f>FishAbundance!CT335</f>
        <v>0</v>
      </c>
      <c r="CU335" s="17">
        <f>FishAbundance!CU335</f>
        <v>0</v>
      </c>
      <c r="CV335" s="17">
        <f>FishAbundance!CV335</f>
        <v>0</v>
      </c>
      <c r="CW335" s="17">
        <f>FishAbundance!CW335</f>
        <v>0</v>
      </c>
      <c r="CX335" s="17">
        <f>FishAbundance!CX335</f>
        <v>0</v>
      </c>
      <c r="CY335" s="17">
        <f>FishAbundance!CY335</f>
        <v>0</v>
      </c>
      <c r="CZ335" s="17">
        <f>FishAbundance!CZ335</f>
        <v>0</v>
      </c>
      <c r="DA335" s="17">
        <f>FishAbundance!DA335</f>
        <v>0</v>
      </c>
      <c r="DB335" s="17">
        <f>FishAbundance!DB335</f>
        <v>0</v>
      </c>
      <c r="DC335" s="17">
        <f>FishAbundance!DC335</f>
        <v>0</v>
      </c>
      <c r="DD335" s="17">
        <f>FishAbundance!DD335</f>
        <v>2</v>
      </c>
      <c r="DE335" s="17">
        <f>FishAbundance!DE335</f>
        <v>3</v>
      </c>
      <c r="DF335" s="17">
        <f>FishAbundance!DF335</f>
        <v>0</v>
      </c>
      <c r="DG335" s="17">
        <f>FishAbundance!DG335</f>
        <v>2</v>
      </c>
      <c r="DH335" s="17">
        <f>FishAbundance!DH335</f>
        <v>0</v>
      </c>
      <c r="DI335" s="17">
        <f>FishAbundance!DI335</f>
        <v>0</v>
      </c>
      <c r="DJ335" s="17">
        <f>FishAbundance!DJ335</f>
        <v>0</v>
      </c>
      <c r="DK335" s="17">
        <f>FishAbundance!DK335</f>
        <v>0</v>
      </c>
      <c r="DL335" s="17">
        <f>FishAbundance!DL335</f>
        <v>0</v>
      </c>
      <c r="DM335" s="17">
        <f>FishAbundance!DM335</f>
        <v>1</v>
      </c>
      <c r="DN335" s="17">
        <f>FishAbundance!DN335</f>
        <v>2</v>
      </c>
      <c r="DO335" s="17">
        <f>FishAbundance!DO335</f>
        <v>0</v>
      </c>
      <c r="DP335" s="17">
        <f>FishAbundance!DP335</f>
        <v>0</v>
      </c>
      <c r="DQ335" s="17">
        <f>FishAbundance!DQ335</f>
        <v>0</v>
      </c>
      <c r="DR335" s="17">
        <f>FishAbundance!DR335</f>
        <v>0</v>
      </c>
      <c r="DS335" s="17">
        <f>FishAbundance!DS335</f>
        <v>0</v>
      </c>
      <c r="DT335" s="17">
        <f>FishAbundance!DT335</f>
        <v>0</v>
      </c>
      <c r="DU335" s="17">
        <f>FishAbundance!DU335</f>
        <v>0</v>
      </c>
      <c r="DV335" s="17">
        <f>FishAbundance!DV335</f>
        <v>0</v>
      </c>
      <c r="DW335" s="17">
        <f>FishAbundance!DW335</f>
        <v>0</v>
      </c>
      <c r="DX335" s="17">
        <f>FishAbundance!DX335</f>
        <v>0</v>
      </c>
      <c r="DY335" s="17">
        <f>FishAbundance!DY335</f>
        <v>0</v>
      </c>
      <c r="DZ335" s="17">
        <f>FishAbundance!DZ335</f>
        <v>0</v>
      </c>
      <c r="EA335" s="17">
        <f>FishAbundance!EA335</f>
        <v>0</v>
      </c>
      <c r="EB335" s="17">
        <f>FishAbundance!EB335</f>
        <v>0</v>
      </c>
      <c r="EC335" s="17">
        <f>FishAbundance!EC335</f>
        <v>0</v>
      </c>
      <c r="ED335" s="17">
        <f>FishAbundance!ED335</f>
        <v>0</v>
      </c>
      <c r="EE335" s="17">
        <f>FishAbundance!EE335</f>
        <v>0</v>
      </c>
      <c r="EF335" s="17">
        <f>FishAbundance!EF335</f>
        <v>0</v>
      </c>
      <c r="EG335" s="17">
        <f>FishAbundance!EG335</f>
        <v>0</v>
      </c>
      <c r="EH335" s="17">
        <f>FishAbundance!EH335</f>
        <v>0</v>
      </c>
      <c r="EI335" s="17">
        <f>FishAbundance!EI335</f>
        <v>0</v>
      </c>
      <c r="EJ335" s="17">
        <f>FishAbundance!EJ335</f>
        <v>0</v>
      </c>
      <c r="EK335" s="17">
        <f>FishAbundance!EK335</f>
        <v>0</v>
      </c>
      <c r="EL335" s="17">
        <f>FishAbundance!EL335</f>
        <v>0</v>
      </c>
      <c r="EM335" s="17">
        <f>FishAbundance!EM335</f>
        <v>0</v>
      </c>
      <c r="EN335" s="17">
        <f>FishAbundance!EN335</f>
        <v>0</v>
      </c>
      <c r="EO335" s="17">
        <f>FishAbundance!EO335</f>
        <v>0</v>
      </c>
      <c r="EP335" s="17">
        <f>FishAbundance!EP335</f>
        <v>0</v>
      </c>
      <c r="EQ335" s="17">
        <f>FishAbundance!EQ335</f>
        <v>2</v>
      </c>
      <c r="ER335" s="17">
        <f>FishAbundance!ER335</f>
        <v>0</v>
      </c>
      <c r="ES335" s="17">
        <f>FishAbundance!ES335</f>
        <v>3</v>
      </c>
      <c r="ET335" s="17">
        <f>FishAbundance!ET335</f>
        <v>0</v>
      </c>
      <c r="EU335" s="17">
        <f>FishAbundance!EU335</f>
        <v>0</v>
      </c>
      <c r="EV335" s="17">
        <f>FishAbundance!EV335</f>
        <v>0</v>
      </c>
      <c r="EW335" s="17">
        <f>FishAbundance!EW335</f>
        <v>0</v>
      </c>
      <c r="EX335" s="17">
        <f>FishAbundance!EX335</f>
        <v>0</v>
      </c>
      <c r="EY335" s="17">
        <f>FishAbundance!EY335</f>
        <v>2</v>
      </c>
      <c r="EZ335" s="17">
        <f>FishAbundance!EZ335</f>
        <v>0</v>
      </c>
      <c r="FA335" s="17">
        <f>FishAbundance!FA335</f>
        <v>0</v>
      </c>
      <c r="FB335" s="17">
        <f>FishAbundance!FB335</f>
        <v>0</v>
      </c>
      <c r="FC335" s="17">
        <f>FishAbundance!FC335</f>
        <v>0</v>
      </c>
      <c r="FE335" s="17">
        <f>VLOOKUP($A335, SiteInfo!$A$2:$R$480, MATCH(FishAbundancePRIMER!FE$1, SiteInfo!$A$1:$R$1,0), 0)</f>
        <v>4</v>
      </c>
      <c r="FF335" s="17">
        <f>VLOOKUP($A335, SiteInfo!$A$2:$R$480, MATCH(FishAbundancePRIMER!FF$1, SiteInfo!$A$1:$R$1,0), 0)</f>
        <v>11</v>
      </c>
      <c r="FG335" s="17">
        <f>VLOOKUP($A335, SiteInfo!$A$2:$R$480, MATCH(FishAbundancePRIMER!FG$1, SiteInfo!$A$1:$R$1,0), 0)</f>
        <v>2004</v>
      </c>
      <c r="FH335" s="17" t="str">
        <f>VLOOKUP($A335, SiteInfo!$A$2:$R$480, MATCH(FishAbundancePRIMER!FH$1, SiteInfo!$A$1:$R$1,0), 0)</f>
        <v>CD</v>
      </c>
      <c r="FI335" s="17">
        <f>VLOOKUP($A335, SiteInfo!$A$2:$R$480, MATCH(FishAbundancePRIMER!FI$1, SiteInfo!$A$1:$R$1,0), 0)</f>
        <v>2</v>
      </c>
      <c r="FJ335" s="17" t="str">
        <f>VLOOKUP($A335, SiteInfo!$A$2:$R$480, MATCH(FishAbundancePRIMER!FJ$1, SiteInfo!$A$1:$R$1,0), 0)</f>
        <v>Denham Bay</v>
      </c>
      <c r="FK335" s="17" t="str">
        <f>VLOOKUP($A335, SiteInfo!$A$2:$R$480, MATCH(FishAbundancePRIMER!FK$1, SiteInfo!$A$1:$R$1,0), 0)</f>
        <v>Raoul Island</v>
      </c>
      <c r="FL335" s="17" t="str">
        <f>VLOOKUP($A335, SiteInfo!$A$2:$R$480, MATCH(FishAbundancePRIMER!FL$1, SiteInfo!$A$1:$R$1,0), 0)</f>
        <v>KMD</v>
      </c>
      <c r="FM335" s="17" t="str">
        <f>VLOOKUP($A335, SiteInfo!$A$2:$R$480, MATCH(FishAbundancePRIMER!FM$1, SiteInfo!$A$1:$R$1,0), 0)</f>
        <v>Kermadec Islands</v>
      </c>
      <c r="FN335" s="17" t="str">
        <f>VLOOKUP($A335, SiteInfo!$A$2:$R$480, MATCH(FishAbundancePRIMER!FN$1, SiteInfo!$A$1:$R$1,0), 0)</f>
        <v>Ri</v>
      </c>
      <c r="FO335" s="17" t="str">
        <f>VLOOKUP($A335, SiteInfo!$A$2:$R$480, MATCH(FishAbundancePRIMER!FO$1, SiteInfo!$A$1:$R$1,0), 0)</f>
        <v>KERM</v>
      </c>
    </row>
    <row r="336" spans="1:171" x14ac:dyDescent="0.25">
      <c r="A336" s="11" t="str">
        <f>FishAbundance!A336</f>
        <v>Ri2</v>
      </c>
      <c r="B336" s="17">
        <f>FishAbundance!B336</f>
        <v>0</v>
      </c>
      <c r="C336" s="17">
        <f>FishAbundance!C336</f>
        <v>0</v>
      </c>
      <c r="D336" s="17">
        <f>FishAbundance!D336</f>
        <v>0</v>
      </c>
      <c r="E336" s="17">
        <f>FishAbundance!E336</f>
        <v>0</v>
      </c>
      <c r="F336" s="17">
        <f>FishAbundance!F336</f>
        <v>0</v>
      </c>
      <c r="G336" s="17">
        <f>FishAbundance!G336</f>
        <v>1</v>
      </c>
      <c r="H336" s="17">
        <f>FishAbundance!H336</f>
        <v>0</v>
      </c>
      <c r="I336" s="17">
        <f>FishAbundance!I336</f>
        <v>0</v>
      </c>
      <c r="J336" s="17">
        <f>FishAbundance!J336</f>
        <v>0</v>
      </c>
      <c r="K336" s="17">
        <f>FishAbundance!K336</f>
        <v>0</v>
      </c>
      <c r="L336" s="17">
        <f>FishAbundance!L336</f>
        <v>0</v>
      </c>
      <c r="M336" s="17">
        <f>FishAbundance!M336</f>
        <v>0</v>
      </c>
      <c r="N336" s="17">
        <f>FishAbundance!N336</f>
        <v>0</v>
      </c>
      <c r="O336" s="17">
        <f>FishAbundance!O336</f>
        <v>1</v>
      </c>
      <c r="P336" s="17">
        <f>FishAbundance!P336</f>
        <v>0</v>
      </c>
      <c r="Q336" s="17">
        <f>FishAbundance!Q336</f>
        <v>0</v>
      </c>
      <c r="R336" s="17">
        <f>FishAbundance!R336</f>
        <v>0</v>
      </c>
      <c r="S336" s="17">
        <f>FishAbundance!S336</f>
        <v>0</v>
      </c>
      <c r="T336" s="17">
        <f>FishAbundance!T336</f>
        <v>0</v>
      </c>
      <c r="U336" s="17">
        <f>FishAbundance!U336</f>
        <v>0</v>
      </c>
      <c r="V336" s="17">
        <f>FishAbundance!V336</f>
        <v>0</v>
      </c>
      <c r="W336" s="17">
        <f>FishAbundance!W336</f>
        <v>0</v>
      </c>
      <c r="X336" s="17">
        <f>FishAbundance!X336</f>
        <v>0</v>
      </c>
      <c r="Y336" s="17">
        <f>FishAbundance!Y336</f>
        <v>0</v>
      </c>
      <c r="Z336" s="17">
        <f>FishAbundance!Z336</f>
        <v>0</v>
      </c>
      <c r="AA336" s="17">
        <f>FishAbundance!AA336</f>
        <v>0</v>
      </c>
      <c r="AB336" s="17">
        <f>FishAbundance!AB336</f>
        <v>0</v>
      </c>
      <c r="AC336" s="17">
        <f>FishAbundance!AC336</f>
        <v>0</v>
      </c>
      <c r="AD336" s="17">
        <f>FishAbundance!AD336</f>
        <v>0</v>
      </c>
      <c r="AE336" s="17">
        <f>FishAbundance!AE336</f>
        <v>0</v>
      </c>
      <c r="AF336" s="17">
        <f>FishAbundance!AF336</f>
        <v>0</v>
      </c>
      <c r="AG336" s="17">
        <f>FishAbundance!AG336</f>
        <v>0</v>
      </c>
      <c r="AH336" s="17">
        <f>FishAbundance!AH336</f>
        <v>0</v>
      </c>
      <c r="AI336" s="17">
        <f>FishAbundance!AI336</f>
        <v>0</v>
      </c>
      <c r="AJ336" s="17">
        <f>FishAbundance!AJ336</f>
        <v>1</v>
      </c>
      <c r="AK336" s="17">
        <f>FishAbundance!AK336</f>
        <v>0</v>
      </c>
      <c r="AL336" s="17">
        <f>FishAbundance!AL336</f>
        <v>2</v>
      </c>
      <c r="AM336" s="17">
        <f>FishAbundance!AM336</f>
        <v>0</v>
      </c>
      <c r="AN336" s="17">
        <f>FishAbundance!AN336</f>
        <v>0</v>
      </c>
      <c r="AO336" s="17">
        <f>FishAbundance!AO336</f>
        <v>0</v>
      </c>
      <c r="AP336" s="17">
        <f>FishAbundance!AP336</f>
        <v>2</v>
      </c>
      <c r="AQ336" s="17">
        <f>FishAbundance!AQ336</f>
        <v>2</v>
      </c>
      <c r="AR336" s="17">
        <f>FishAbundance!AR336</f>
        <v>0</v>
      </c>
      <c r="AS336" s="17">
        <f>FishAbundance!AS336</f>
        <v>0</v>
      </c>
      <c r="AT336" s="17">
        <f>FishAbundance!AT336</f>
        <v>0</v>
      </c>
      <c r="AU336" s="17">
        <f>FishAbundance!AU336</f>
        <v>2</v>
      </c>
      <c r="AV336" s="17">
        <f>FishAbundance!AV336</f>
        <v>0</v>
      </c>
      <c r="AW336" s="17">
        <f>FishAbundance!AW336</f>
        <v>0</v>
      </c>
      <c r="AX336" s="17">
        <f>FishAbundance!AX336</f>
        <v>1</v>
      </c>
      <c r="AY336" s="17">
        <f>FishAbundance!AY336</f>
        <v>2</v>
      </c>
      <c r="AZ336" s="17">
        <f>FishAbundance!AZ336</f>
        <v>0</v>
      </c>
      <c r="BA336" s="17">
        <f>FishAbundance!BA336</f>
        <v>0</v>
      </c>
      <c r="BB336" s="17">
        <f>FishAbundance!BB336</f>
        <v>0</v>
      </c>
      <c r="BC336" s="17">
        <f>FishAbundance!BC336</f>
        <v>2</v>
      </c>
      <c r="BD336" s="17">
        <f>FishAbundance!BD336</f>
        <v>2</v>
      </c>
      <c r="BE336" s="17">
        <f>FishAbundance!BE336</f>
        <v>0</v>
      </c>
      <c r="BF336" s="17">
        <f>FishAbundance!BF336</f>
        <v>0</v>
      </c>
      <c r="BG336" s="17">
        <f>FishAbundance!BG336</f>
        <v>0</v>
      </c>
      <c r="BH336" s="17">
        <f>FishAbundance!BH336</f>
        <v>0</v>
      </c>
      <c r="BI336" s="17">
        <f>FishAbundance!BI336</f>
        <v>0</v>
      </c>
      <c r="BJ336" s="17">
        <f>FishAbundance!BJ336</f>
        <v>0</v>
      </c>
      <c r="BK336" s="17">
        <f>FishAbundance!BK336</f>
        <v>0</v>
      </c>
      <c r="BL336" s="17">
        <f>FishAbundance!BL336</f>
        <v>0</v>
      </c>
      <c r="BM336" s="17">
        <f>FishAbundance!BM336</f>
        <v>2</v>
      </c>
      <c r="BN336" s="17">
        <f>FishAbundance!BN336</f>
        <v>0</v>
      </c>
      <c r="BO336" s="17">
        <f>FishAbundance!BO336</f>
        <v>0</v>
      </c>
      <c r="BP336" s="17">
        <f>FishAbundance!BP336</f>
        <v>3</v>
      </c>
      <c r="BQ336" s="17">
        <f>FishAbundance!BQ336</f>
        <v>3</v>
      </c>
      <c r="BR336" s="17">
        <f>FishAbundance!BR336</f>
        <v>0</v>
      </c>
      <c r="BS336" s="17">
        <f>FishAbundance!BS336</f>
        <v>2</v>
      </c>
      <c r="BT336" s="17">
        <f>FishAbundance!BT336</f>
        <v>3</v>
      </c>
      <c r="BU336" s="17">
        <f>FishAbundance!BU336</f>
        <v>1</v>
      </c>
      <c r="BV336" s="17">
        <f>FishAbundance!BV336</f>
        <v>2</v>
      </c>
      <c r="BW336" s="17">
        <f>FishAbundance!BW336</f>
        <v>0</v>
      </c>
      <c r="BX336" s="17">
        <f>FishAbundance!BX336</f>
        <v>0</v>
      </c>
      <c r="BY336" s="17">
        <f>FishAbundance!BY336</f>
        <v>0</v>
      </c>
      <c r="BZ336" s="17">
        <f>FishAbundance!BZ336</f>
        <v>0</v>
      </c>
      <c r="CA336" s="17">
        <f>FishAbundance!CA336</f>
        <v>1</v>
      </c>
      <c r="CB336" s="17">
        <f>FishAbundance!CB336</f>
        <v>0</v>
      </c>
      <c r="CC336" s="17">
        <f>FishAbundance!CC336</f>
        <v>0</v>
      </c>
      <c r="CD336" s="17">
        <f>FishAbundance!CD336</f>
        <v>0</v>
      </c>
      <c r="CE336" s="17">
        <f>FishAbundance!CE336</f>
        <v>0</v>
      </c>
      <c r="CF336" s="17">
        <f>FishAbundance!CF336</f>
        <v>0</v>
      </c>
      <c r="CG336" s="17">
        <f>FishAbundance!CG336</f>
        <v>3</v>
      </c>
      <c r="CH336" s="17">
        <f>FishAbundance!CH336</f>
        <v>0</v>
      </c>
      <c r="CI336" s="17">
        <f>FishAbundance!CI336</f>
        <v>3</v>
      </c>
      <c r="CJ336" s="17">
        <f>FishAbundance!CJ336</f>
        <v>2</v>
      </c>
      <c r="CK336" s="17">
        <f>FishAbundance!CK336</f>
        <v>1</v>
      </c>
      <c r="CL336" s="17">
        <f>FishAbundance!CL336</f>
        <v>2</v>
      </c>
      <c r="CM336" s="17">
        <f>FishAbundance!CM336</f>
        <v>0</v>
      </c>
      <c r="CN336" s="17">
        <f>FishAbundance!CN336</f>
        <v>0</v>
      </c>
      <c r="CO336" s="17">
        <f>FishAbundance!CO336</f>
        <v>2</v>
      </c>
      <c r="CP336" s="17">
        <f>FishAbundance!CP336</f>
        <v>2</v>
      </c>
      <c r="CQ336" s="17">
        <f>FishAbundance!CQ336</f>
        <v>0</v>
      </c>
      <c r="CR336" s="17">
        <f>FishAbundance!CR336</f>
        <v>0</v>
      </c>
      <c r="CS336" s="17">
        <f>FishAbundance!CS336</f>
        <v>0</v>
      </c>
      <c r="CT336" s="17">
        <f>FishAbundance!CT336</f>
        <v>0</v>
      </c>
      <c r="CU336" s="17">
        <f>FishAbundance!CU336</f>
        <v>0</v>
      </c>
      <c r="CV336" s="17">
        <f>FishAbundance!CV336</f>
        <v>0</v>
      </c>
      <c r="CW336" s="17">
        <f>FishAbundance!CW336</f>
        <v>0</v>
      </c>
      <c r="CX336" s="17">
        <f>FishAbundance!CX336</f>
        <v>0</v>
      </c>
      <c r="CY336" s="17">
        <f>FishAbundance!CY336</f>
        <v>0</v>
      </c>
      <c r="CZ336" s="17">
        <f>FishAbundance!CZ336</f>
        <v>0</v>
      </c>
      <c r="DA336" s="17">
        <f>FishAbundance!DA336</f>
        <v>0</v>
      </c>
      <c r="DB336" s="17">
        <f>FishAbundance!DB336</f>
        <v>0</v>
      </c>
      <c r="DC336" s="17">
        <f>FishAbundance!DC336</f>
        <v>0</v>
      </c>
      <c r="DD336" s="17">
        <f>FishAbundance!DD336</f>
        <v>2</v>
      </c>
      <c r="DE336" s="17">
        <f>FishAbundance!DE336</f>
        <v>3</v>
      </c>
      <c r="DF336" s="17">
        <f>FishAbundance!DF336</f>
        <v>0</v>
      </c>
      <c r="DG336" s="17">
        <f>FishAbundance!DG336</f>
        <v>2</v>
      </c>
      <c r="DH336" s="17">
        <f>FishAbundance!DH336</f>
        <v>0</v>
      </c>
      <c r="DI336" s="17">
        <f>FishAbundance!DI336</f>
        <v>0</v>
      </c>
      <c r="DJ336" s="17">
        <f>FishAbundance!DJ336</f>
        <v>2</v>
      </c>
      <c r="DK336" s="17">
        <f>FishAbundance!DK336</f>
        <v>0</v>
      </c>
      <c r="DL336" s="17">
        <f>FishAbundance!DL336</f>
        <v>0</v>
      </c>
      <c r="DM336" s="17">
        <f>FishAbundance!DM336</f>
        <v>2</v>
      </c>
      <c r="DN336" s="17">
        <f>FishAbundance!DN336</f>
        <v>2</v>
      </c>
      <c r="DO336" s="17">
        <f>FishAbundance!DO336</f>
        <v>0</v>
      </c>
      <c r="DP336" s="17">
        <f>FishAbundance!DP336</f>
        <v>1</v>
      </c>
      <c r="DQ336" s="17">
        <f>FishAbundance!DQ336</f>
        <v>0</v>
      </c>
      <c r="DR336" s="17">
        <f>FishAbundance!DR336</f>
        <v>0</v>
      </c>
      <c r="DS336" s="17">
        <f>FishAbundance!DS336</f>
        <v>0</v>
      </c>
      <c r="DT336" s="17">
        <f>FishAbundance!DT336</f>
        <v>0</v>
      </c>
      <c r="DU336" s="17">
        <f>FishAbundance!DU336</f>
        <v>0</v>
      </c>
      <c r="DV336" s="17">
        <f>FishAbundance!DV336</f>
        <v>0</v>
      </c>
      <c r="DW336" s="17">
        <f>FishAbundance!DW336</f>
        <v>0</v>
      </c>
      <c r="DX336" s="17">
        <f>FishAbundance!DX336</f>
        <v>0</v>
      </c>
      <c r="DY336" s="17">
        <f>FishAbundance!DY336</f>
        <v>0</v>
      </c>
      <c r="DZ336" s="17">
        <f>FishAbundance!DZ336</f>
        <v>0</v>
      </c>
      <c r="EA336" s="17">
        <f>FishAbundance!EA336</f>
        <v>0</v>
      </c>
      <c r="EB336" s="17">
        <f>FishAbundance!EB336</f>
        <v>0</v>
      </c>
      <c r="EC336" s="17">
        <f>FishAbundance!EC336</f>
        <v>0</v>
      </c>
      <c r="ED336" s="17">
        <f>FishAbundance!ED336</f>
        <v>0</v>
      </c>
      <c r="EE336" s="17">
        <f>FishAbundance!EE336</f>
        <v>0</v>
      </c>
      <c r="EF336" s="17">
        <f>FishAbundance!EF336</f>
        <v>0</v>
      </c>
      <c r="EG336" s="17">
        <f>FishAbundance!EG336</f>
        <v>0</v>
      </c>
      <c r="EH336" s="17">
        <f>FishAbundance!EH336</f>
        <v>0</v>
      </c>
      <c r="EI336" s="17">
        <f>FishAbundance!EI336</f>
        <v>0</v>
      </c>
      <c r="EJ336" s="17">
        <f>FishAbundance!EJ336</f>
        <v>0</v>
      </c>
      <c r="EK336" s="17">
        <f>FishAbundance!EK336</f>
        <v>0</v>
      </c>
      <c r="EL336" s="17">
        <f>FishAbundance!EL336</f>
        <v>0</v>
      </c>
      <c r="EM336" s="17">
        <f>FishAbundance!EM336</f>
        <v>0</v>
      </c>
      <c r="EN336" s="17">
        <f>FishAbundance!EN336</f>
        <v>0</v>
      </c>
      <c r="EO336" s="17">
        <f>FishAbundance!EO336</f>
        <v>0</v>
      </c>
      <c r="EP336" s="17">
        <f>FishAbundance!EP336</f>
        <v>0</v>
      </c>
      <c r="EQ336" s="17">
        <f>FishAbundance!EQ336</f>
        <v>2</v>
      </c>
      <c r="ER336" s="17">
        <f>FishAbundance!ER336</f>
        <v>1</v>
      </c>
      <c r="ES336" s="17">
        <f>FishAbundance!ES336</f>
        <v>3</v>
      </c>
      <c r="ET336" s="17">
        <f>FishAbundance!ET336</f>
        <v>0</v>
      </c>
      <c r="EU336" s="17">
        <f>FishAbundance!EU336</f>
        <v>0</v>
      </c>
      <c r="EV336" s="17">
        <f>FishAbundance!EV336</f>
        <v>0</v>
      </c>
      <c r="EW336" s="17">
        <f>FishAbundance!EW336</f>
        <v>0</v>
      </c>
      <c r="EX336" s="17">
        <f>FishAbundance!EX336</f>
        <v>0</v>
      </c>
      <c r="EY336" s="17">
        <f>FishAbundance!EY336</f>
        <v>2</v>
      </c>
      <c r="EZ336" s="17">
        <f>FishAbundance!EZ336</f>
        <v>0</v>
      </c>
      <c r="FA336" s="17">
        <f>FishAbundance!FA336</f>
        <v>2</v>
      </c>
      <c r="FB336" s="17">
        <f>FishAbundance!FB336</f>
        <v>0</v>
      </c>
      <c r="FC336" s="17">
        <f>FishAbundance!FC336</f>
        <v>0</v>
      </c>
      <c r="FE336" s="17">
        <f>VLOOKUP($A336, SiteInfo!$A$2:$R$480, MATCH(FishAbundancePRIMER!FE$1, SiteInfo!$A$1:$R$1,0), 0)</f>
        <v>5</v>
      </c>
      <c r="FF336" s="17">
        <f>VLOOKUP($A336, SiteInfo!$A$2:$R$480, MATCH(FishAbundancePRIMER!FF$1, SiteInfo!$A$1:$R$1,0), 0)</f>
        <v>11</v>
      </c>
      <c r="FG336" s="17">
        <f>VLOOKUP($A336, SiteInfo!$A$2:$R$480, MATCH(FishAbundancePRIMER!FG$1, SiteInfo!$A$1:$R$1,0), 0)</f>
        <v>2004</v>
      </c>
      <c r="FH336" s="17" t="str">
        <f>VLOOKUP($A336, SiteInfo!$A$2:$R$480, MATCH(FishAbundancePRIMER!FH$1, SiteInfo!$A$1:$R$1,0), 0)</f>
        <v>CD</v>
      </c>
      <c r="FI336" s="17">
        <f>VLOOKUP($A336, SiteInfo!$A$2:$R$480, MATCH(FishAbundancePRIMER!FI$1, SiteInfo!$A$1:$R$1,0), 0)</f>
        <v>2</v>
      </c>
      <c r="FJ336" s="17" t="str">
        <f>VLOOKUP($A336, SiteInfo!$A$2:$R$480, MATCH(FishAbundancePRIMER!FJ$1, SiteInfo!$A$1:$R$1,0), 0)</f>
        <v>Denham Bay S</v>
      </c>
      <c r="FK336" s="17" t="str">
        <f>VLOOKUP($A336, SiteInfo!$A$2:$R$480, MATCH(FishAbundancePRIMER!FK$1, SiteInfo!$A$1:$R$1,0), 0)</f>
        <v>Raoul Island</v>
      </c>
      <c r="FL336" s="17" t="str">
        <f>VLOOKUP($A336, SiteInfo!$A$2:$R$480, MATCH(FishAbundancePRIMER!FL$1, SiteInfo!$A$1:$R$1,0), 0)</f>
        <v>KMD</v>
      </c>
      <c r="FM336" s="17" t="str">
        <f>VLOOKUP($A336, SiteInfo!$A$2:$R$480, MATCH(FishAbundancePRIMER!FM$1, SiteInfo!$A$1:$R$1,0), 0)</f>
        <v>Kermadec Islands</v>
      </c>
      <c r="FN336" s="17" t="str">
        <f>VLOOKUP($A336, SiteInfo!$A$2:$R$480, MATCH(FishAbundancePRIMER!FN$1, SiteInfo!$A$1:$R$1,0), 0)</f>
        <v>Ri</v>
      </c>
      <c r="FO336" s="17" t="str">
        <f>VLOOKUP($A336, SiteInfo!$A$2:$R$480, MATCH(FishAbundancePRIMER!FO$1, SiteInfo!$A$1:$R$1,0), 0)</f>
        <v>KERM</v>
      </c>
    </row>
    <row r="337" spans="1:171" x14ac:dyDescent="0.25">
      <c r="A337" s="11" t="str">
        <f>FishAbundance!A337</f>
        <v>Ri3</v>
      </c>
      <c r="B337" s="17">
        <f>FishAbundance!B337</f>
        <v>0</v>
      </c>
      <c r="C337" s="17">
        <f>FishAbundance!C337</f>
        <v>0</v>
      </c>
      <c r="D337" s="17">
        <f>FishAbundance!D337</f>
        <v>0</v>
      </c>
      <c r="E337" s="17">
        <f>FishAbundance!E337</f>
        <v>0</v>
      </c>
      <c r="F337" s="17">
        <f>FishAbundance!F337</f>
        <v>0</v>
      </c>
      <c r="G337" s="17">
        <f>FishAbundance!G337</f>
        <v>2</v>
      </c>
      <c r="H337" s="17">
        <f>FishAbundance!H337</f>
        <v>0</v>
      </c>
      <c r="I337" s="17">
        <f>FishAbundance!I337</f>
        <v>0</v>
      </c>
      <c r="J337" s="17">
        <f>FishAbundance!J337</f>
        <v>0</v>
      </c>
      <c r="K337" s="17">
        <f>FishAbundance!K337</f>
        <v>0</v>
      </c>
      <c r="L337" s="17">
        <f>FishAbundance!L337</f>
        <v>0</v>
      </c>
      <c r="M337" s="17">
        <f>FishAbundance!M337</f>
        <v>0</v>
      </c>
      <c r="N337" s="17">
        <f>FishAbundance!N337</f>
        <v>0</v>
      </c>
      <c r="O337" s="17">
        <f>FishAbundance!O337</f>
        <v>0</v>
      </c>
      <c r="P337" s="17">
        <f>FishAbundance!P337</f>
        <v>0</v>
      </c>
      <c r="Q337" s="17">
        <f>FishAbundance!Q337</f>
        <v>0</v>
      </c>
      <c r="R337" s="17">
        <f>FishAbundance!R337</f>
        <v>0</v>
      </c>
      <c r="S337" s="17">
        <f>FishAbundance!S337</f>
        <v>0</v>
      </c>
      <c r="T337" s="17">
        <f>FishAbundance!T337</f>
        <v>1</v>
      </c>
      <c r="U337" s="17">
        <f>FishAbundance!U337</f>
        <v>0</v>
      </c>
      <c r="V337" s="17">
        <f>FishAbundance!V337</f>
        <v>0</v>
      </c>
      <c r="W337" s="17">
        <f>FishAbundance!W337</f>
        <v>0</v>
      </c>
      <c r="X337" s="17">
        <f>FishAbundance!X337</f>
        <v>0</v>
      </c>
      <c r="Y337" s="17">
        <f>FishAbundance!Y337</f>
        <v>0</v>
      </c>
      <c r="Z337" s="17">
        <f>FishAbundance!Z337</f>
        <v>0</v>
      </c>
      <c r="AA337" s="17">
        <f>FishAbundance!AA337</f>
        <v>0</v>
      </c>
      <c r="AB337" s="17">
        <f>FishAbundance!AB337</f>
        <v>0</v>
      </c>
      <c r="AC337" s="17">
        <f>FishAbundance!AC337</f>
        <v>0</v>
      </c>
      <c r="AD337" s="17">
        <f>FishAbundance!AD337</f>
        <v>0</v>
      </c>
      <c r="AE337" s="17">
        <f>FishAbundance!AE337</f>
        <v>0</v>
      </c>
      <c r="AF337" s="17">
        <f>FishAbundance!AF337</f>
        <v>0</v>
      </c>
      <c r="AG337" s="17">
        <f>FishAbundance!AG337</f>
        <v>0</v>
      </c>
      <c r="AH337" s="17">
        <f>FishAbundance!AH337</f>
        <v>0</v>
      </c>
      <c r="AI337" s="17">
        <f>FishAbundance!AI337</f>
        <v>0</v>
      </c>
      <c r="AJ337" s="17">
        <f>FishAbundance!AJ337</f>
        <v>0</v>
      </c>
      <c r="AK337" s="17">
        <f>FishAbundance!AK337</f>
        <v>0</v>
      </c>
      <c r="AL337" s="17">
        <f>FishAbundance!AL337</f>
        <v>2</v>
      </c>
      <c r="AM337" s="17">
        <f>FishAbundance!AM337</f>
        <v>0</v>
      </c>
      <c r="AN337" s="17">
        <f>FishAbundance!AN337</f>
        <v>0</v>
      </c>
      <c r="AO337" s="17">
        <f>FishAbundance!AO337</f>
        <v>0</v>
      </c>
      <c r="AP337" s="17">
        <f>FishAbundance!AP337</f>
        <v>2</v>
      </c>
      <c r="AQ337" s="17">
        <f>FishAbundance!AQ337</f>
        <v>2</v>
      </c>
      <c r="AR337" s="17">
        <f>FishAbundance!AR337</f>
        <v>0</v>
      </c>
      <c r="AS337" s="17">
        <f>FishAbundance!AS337</f>
        <v>0</v>
      </c>
      <c r="AT337" s="17">
        <f>FishAbundance!AT337</f>
        <v>0</v>
      </c>
      <c r="AU337" s="17">
        <f>FishAbundance!AU337</f>
        <v>2</v>
      </c>
      <c r="AV337" s="17">
        <f>FishAbundance!AV337</f>
        <v>0</v>
      </c>
      <c r="AW337" s="17">
        <f>FishAbundance!AW337</f>
        <v>0</v>
      </c>
      <c r="AX337" s="17">
        <f>FishAbundance!AX337</f>
        <v>0</v>
      </c>
      <c r="AY337" s="17">
        <f>FishAbundance!AY337</f>
        <v>2</v>
      </c>
      <c r="AZ337" s="17">
        <f>FishAbundance!AZ337</f>
        <v>0</v>
      </c>
      <c r="BA337" s="17">
        <f>FishAbundance!BA337</f>
        <v>0</v>
      </c>
      <c r="BB337" s="17">
        <f>FishAbundance!BB337</f>
        <v>0</v>
      </c>
      <c r="BC337" s="17">
        <f>FishAbundance!BC337</f>
        <v>3</v>
      </c>
      <c r="BD337" s="17">
        <f>FishAbundance!BD337</f>
        <v>2</v>
      </c>
      <c r="BE337" s="17">
        <f>FishAbundance!BE337</f>
        <v>0</v>
      </c>
      <c r="BF337" s="17">
        <f>FishAbundance!BF337</f>
        <v>0</v>
      </c>
      <c r="BG337" s="17">
        <f>FishAbundance!BG337</f>
        <v>0</v>
      </c>
      <c r="BH337" s="17">
        <f>FishAbundance!BH337</f>
        <v>3</v>
      </c>
      <c r="BI337" s="17">
        <f>FishAbundance!BI337</f>
        <v>0</v>
      </c>
      <c r="BJ337" s="17">
        <f>FishAbundance!BJ337</f>
        <v>0</v>
      </c>
      <c r="BK337" s="17">
        <f>FishAbundance!BK337</f>
        <v>1</v>
      </c>
      <c r="BL337" s="17">
        <f>FishAbundance!BL337</f>
        <v>0</v>
      </c>
      <c r="BM337" s="17">
        <f>FishAbundance!BM337</f>
        <v>2</v>
      </c>
      <c r="BN337" s="17">
        <f>FishAbundance!BN337</f>
        <v>0</v>
      </c>
      <c r="BO337" s="17">
        <f>FishAbundance!BO337</f>
        <v>0</v>
      </c>
      <c r="BP337" s="17">
        <f>FishAbundance!BP337</f>
        <v>3</v>
      </c>
      <c r="BQ337" s="17">
        <f>FishAbundance!BQ337</f>
        <v>3</v>
      </c>
      <c r="BR337" s="17">
        <f>FishAbundance!BR337</f>
        <v>0</v>
      </c>
      <c r="BS337" s="17">
        <f>FishAbundance!BS337</f>
        <v>2</v>
      </c>
      <c r="BT337" s="17">
        <f>FishAbundance!BT337</f>
        <v>3</v>
      </c>
      <c r="BU337" s="17">
        <f>FishAbundance!BU337</f>
        <v>0</v>
      </c>
      <c r="BV337" s="17">
        <f>FishAbundance!BV337</f>
        <v>0</v>
      </c>
      <c r="BW337" s="17">
        <f>FishAbundance!BW337</f>
        <v>0</v>
      </c>
      <c r="BX337" s="17">
        <f>FishAbundance!BX337</f>
        <v>0</v>
      </c>
      <c r="BY337" s="17">
        <f>FishAbundance!BY337</f>
        <v>0</v>
      </c>
      <c r="BZ337" s="17">
        <f>FishAbundance!BZ337</f>
        <v>3</v>
      </c>
      <c r="CA337" s="17">
        <f>FishAbundance!CA337</f>
        <v>2</v>
      </c>
      <c r="CB337" s="17">
        <f>FishAbundance!CB337</f>
        <v>0</v>
      </c>
      <c r="CC337" s="17">
        <f>FishAbundance!CC337</f>
        <v>0</v>
      </c>
      <c r="CD337" s="17">
        <f>FishAbundance!CD337</f>
        <v>0</v>
      </c>
      <c r="CE337" s="17">
        <f>FishAbundance!CE337</f>
        <v>0</v>
      </c>
      <c r="CF337" s="17">
        <f>FishAbundance!CF337</f>
        <v>0</v>
      </c>
      <c r="CG337" s="17">
        <f>FishAbundance!CG337</f>
        <v>2</v>
      </c>
      <c r="CH337" s="17">
        <f>FishAbundance!CH337</f>
        <v>0</v>
      </c>
      <c r="CI337" s="17">
        <f>FishAbundance!CI337</f>
        <v>3</v>
      </c>
      <c r="CJ337" s="17">
        <f>FishAbundance!CJ337</f>
        <v>2</v>
      </c>
      <c r="CK337" s="17">
        <f>FishAbundance!CK337</f>
        <v>1</v>
      </c>
      <c r="CL337" s="17">
        <f>FishAbundance!CL337</f>
        <v>2</v>
      </c>
      <c r="CM337" s="17">
        <f>FishAbundance!CM337</f>
        <v>0</v>
      </c>
      <c r="CN337" s="17">
        <f>FishAbundance!CN337</f>
        <v>0</v>
      </c>
      <c r="CO337" s="17">
        <f>FishAbundance!CO337</f>
        <v>2</v>
      </c>
      <c r="CP337" s="17">
        <f>FishAbundance!CP337</f>
        <v>2</v>
      </c>
      <c r="CQ337" s="17">
        <f>FishAbundance!CQ337</f>
        <v>0</v>
      </c>
      <c r="CR337" s="17">
        <f>FishAbundance!CR337</f>
        <v>0</v>
      </c>
      <c r="CS337" s="17">
        <f>FishAbundance!CS337</f>
        <v>0</v>
      </c>
      <c r="CT337" s="17">
        <f>FishAbundance!CT337</f>
        <v>0</v>
      </c>
      <c r="CU337" s="17">
        <f>FishAbundance!CU337</f>
        <v>0</v>
      </c>
      <c r="CV337" s="17">
        <f>FishAbundance!CV337</f>
        <v>0</v>
      </c>
      <c r="CW337" s="17">
        <f>FishAbundance!CW337</f>
        <v>0</v>
      </c>
      <c r="CX337" s="17">
        <f>FishAbundance!CX337</f>
        <v>0</v>
      </c>
      <c r="CY337" s="17">
        <f>FishAbundance!CY337</f>
        <v>0</v>
      </c>
      <c r="CZ337" s="17">
        <f>FishAbundance!CZ337</f>
        <v>0</v>
      </c>
      <c r="DA337" s="17">
        <f>FishAbundance!DA337</f>
        <v>0</v>
      </c>
      <c r="DB337" s="17">
        <f>FishAbundance!DB337</f>
        <v>0</v>
      </c>
      <c r="DC337" s="17">
        <f>FishAbundance!DC337</f>
        <v>0</v>
      </c>
      <c r="DD337" s="17">
        <f>FishAbundance!DD337</f>
        <v>2</v>
      </c>
      <c r="DE337" s="17">
        <f>FishAbundance!DE337</f>
        <v>3</v>
      </c>
      <c r="DF337" s="17">
        <f>FishAbundance!DF337</f>
        <v>0</v>
      </c>
      <c r="DG337" s="17">
        <f>FishAbundance!DG337</f>
        <v>2</v>
      </c>
      <c r="DH337" s="17">
        <f>FishAbundance!DH337</f>
        <v>0</v>
      </c>
      <c r="DI337" s="17">
        <f>FishAbundance!DI337</f>
        <v>0</v>
      </c>
      <c r="DJ337" s="17">
        <f>FishAbundance!DJ337</f>
        <v>2</v>
      </c>
      <c r="DK337" s="17">
        <f>FishAbundance!DK337</f>
        <v>0</v>
      </c>
      <c r="DL337" s="17">
        <f>FishAbundance!DL337</f>
        <v>0</v>
      </c>
      <c r="DM337" s="17">
        <f>FishAbundance!DM337</f>
        <v>2</v>
      </c>
      <c r="DN337" s="17">
        <f>FishAbundance!DN337</f>
        <v>2</v>
      </c>
      <c r="DO337" s="17">
        <f>FishAbundance!DO337</f>
        <v>0</v>
      </c>
      <c r="DP337" s="17">
        <f>FishAbundance!DP337</f>
        <v>0</v>
      </c>
      <c r="DQ337" s="17">
        <f>FishAbundance!DQ337</f>
        <v>0</v>
      </c>
      <c r="DR337" s="17">
        <f>FishAbundance!DR337</f>
        <v>0</v>
      </c>
      <c r="DS337" s="17">
        <f>FishAbundance!DS337</f>
        <v>0</v>
      </c>
      <c r="DT337" s="17">
        <f>FishAbundance!DT337</f>
        <v>0</v>
      </c>
      <c r="DU337" s="17">
        <f>FishAbundance!DU337</f>
        <v>0</v>
      </c>
      <c r="DV337" s="17">
        <f>FishAbundance!DV337</f>
        <v>0</v>
      </c>
      <c r="DW337" s="17">
        <f>FishAbundance!DW337</f>
        <v>0</v>
      </c>
      <c r="DX337" s="17">
        <f>FishAbundance!DX337</f>
        <v>0</v>
      </c>
      <c r="DY337" s="17">
        <f>FishAbundance!DY337</f>
        <v>0</v>
      </c>
      <c r="DZ337" s="17">
        <f>FishAbundance!DZ337</f>
        <v>0</v>
      </c>
      <c r="EA337" s="17">
        <f>FishAbundance!EA337</f>
        <v>0</v>
      </c>
      <c r="EB337" s="17">
        <f>FishAbundance!EB337</f>
        <v>0</v>
      </c>
      <c r="EC337" s="17">
        <f>FishAbundance!EC337</f>
        <v>0</v>
      </c>
      <c r="ED337" s="17">
        <f>FishAbundance!ED337</f>
        <v>0</v>
      </c>
      <c r="EE337" s="17">
        <f>FishAbundance!EE337</f>
        <v>0</v>
      </c>
      <c r="EF337" s="17">
        <f>FishAbundance!EF337</f>
        <v>0</v>
      </c>
      <c r="EG337" s="17">
        <f>FishAbundance!EG337</f>
        <v>0</v>
      </c>
      <c r="EH337" s="17">
        <f>FishAbundance!EH337</f>
        <v>0</v>
      </c>
      <c r="EI337" s="17">
        <f>FishAbundance!EI337</f>
        <v>0</v>
      </c>
      <c r="EJ337" s="17">
        <f>FishAbundance!EJ337</f>
        <v>0</v>
      </c>
      <c r="EK337" s="17">
        <f>FishAbundance!EK337</f>
        <v>0</v>
      </c>
      <c r="EL337" s="17">
        <f>FishAbundance!EL337</f>
        <v>0</v>
      </c>
      <c r="EM337" s="17">
        <f>FishAbundance!EM337</f>
        <v>0</v>
      </c>
      <c r="EN337" s="17">
        <f>FishAbundance!EN337</f>
        <v>0</v>
      </c>
      <c r="EO337" s="17">
        <f>FishAbundance!EO337</f>
        <v>0</v>
      </c>
      <c r="EP337" s="17">
        <f>FishAbundance!EP337</f>
        <v>0</v>
      </c>
      <c r="EQ337" s="17">
        <f>FishAbundance!EQ337</f>
        <v>0</v>
      </c>
      <c r="ER337" s="17">
        <f>FishAbundance!ER337</f>
        <v>0</v>
      </c>
      <c r="ES337" s="17">
        <f>FishAbundance!ES337</f>
        <v>2</v>
      </c>
      <c r="ET337" s="17">
        <f>FishAbundance!ET337</f>
        <v>0</v>
      </c>
      <c r="EU337" s="17">
        <f>FishAbundance!EU337</f>
        <v>0</v>
      </c>
      <c r="EV337" s="17">
        <f>FishAbundance!EV337</f>
        <v>0</v>
      </c>
      <c r="EW337" s="17">
        <f>FishAbundance!EW337</f>
        <v>0</v>
      </c>
      <c r="EX337" s="17">
        <f>FishAbundance!EX337</f>
        <v>0</v>
      </c>
      <c r="EY337" s="17">
        <f>FishAbundance!EY337</f>
        <v>2</v>
      </c>
      <c r="EZ337" s="17">
        <f>FishAbundance!EZ337</f>
        <v>0</v>
      </c>
      <c r="FA337" s="17">
        <f>FishAbundance!FA337</f>
        <v>1</v>
      </c>
      <c r="FB337" s="17">
        <f>FishAbundance!FB337</f>
        <v>0</v>
      </c>
      <c r="FC337" s="17">
        <f>FishAbundance!FC337</f>
        <v>0</v>
      </c>
      <c r="FE337" s="17">
        <f>VLOOKUP($A337, SiteInfo!$A$2:$R$480, MATCH(FishAbundancePRIMER!FE$1, SiteInfo!$A$1:$R$1,0), 0)</f>
        <v>5</v>
      </c>
      <c r="FF337" s="17">
        <f>VLOOKUP($A337, SiteInfo!$A$2:$R$480, MATCH(FishAbundancePRIMER!FF$1, SiteInfo!$A$1:$R$1,0), 0)</f>
        <v>11</v>
      </c>
      <c r="FG337" s="17">
        <f>VLOOKUP($A337, SiteInfo!$A$2:$R$480, MATCH(FishAbundancePRIMER!FG$1, SiteInfo!$A$1:$R$1,0), 0)</f>
        <v>2004</v>
      </c>
      <c r="FH337" s="17" t="str">
        <f>VLOOKUP($A337, SiteInfo!$A$2:$R$480, MATCH(FishAbundancePRIMER!FH$1, SiteInfo!$A$1:$R$1,0), 0)</f>
        <v>CD</v>
      </c>
      <c r="FI337" s="17">
        <f>VLOOKUP($A337, SiteInfo!$A$2:$R$480, MATCH(FishAbundancePRIMER!FI$1, SiteInfo!$A$1:$R$1,0), 0)</f>
        <v>2</v>
      </c>
      <c r="FJ337" s="17" t="str">
        <f>VLOOKUP($A337, SiteInfo!$A$2:$R$480, MATCH(FishAbundancePRIMER!FJ$1, SiteInfo!$A$1:$R$1,0), 0)</f>
        <v>Denham Bay S</v>
      </c>
      <c r="FK337" s="17" t="str">
        <f>VLOOKUP($A337, SiteInfo!$A$2:$R$480, MATCH(FishAbundancePRIMER!FK$1, SiteInfo!$A$1:$R$1,0), 0)</f>
        <v>Raoul Island</v>
      </c>
      <c r="FL337" s="17" t="str">
        <f>VLOOKUP($A337, SiteInfo!$A$2:$R$480, MATCH(FishAbundancePRIMER!FL$1, SiteInfo!$A$1:$R$1,0), 0)</f>
        <v>KMD</v>
      </c>
      <c r="FM337" s="17" t="str">
        <f>VLOOKUP($A337, SiteInfo!$A$2:$R$480, MATCH(FishAbundancePRIMER!FM$1, SiteInfo!$A$1:$R$1,0), 0)</f>
        <v>Kermadec Islands</v>
      </c>
      <c r="FN337" s="17" t="str">
        <f>VLOOKUP($A337, SiteInfo!$A$2:$R$480, MATCH(FishAbundancePRIMER!FN$1, SiteInfo!$A$1:$R$1,0), 0)</f>
        <v>Ri</v>
      </c>
      <c r="FO337" s="17" t="str">
        <f>VLOOKUP($A337, SiteInfo!$A$2:$R$480, MATCH(FishAbundancePRIMER!FO$1, SiteInfo!$A$1:$R$1,0), 0)</f>
        <v>KERM</v>
      </c>
    </row>
    <row r="338" spans="1:171" x14ac:dyDescent="0.25">
      <c r="A338" s="11" t="str">
        <f>FishAbundance!A338</f>
        <v>Ri4</v>
      </c>
      <c r="B338" s="17">
        <f>FishAbundance!B338</f>
        <v>0</v>
      </c>
      <c r="C338" s="17">
        <f>FishAbundance!C338</f>
        <v>0</v>
      </c>
      <c r="D338" s="17">
        <f>FishAbundance!D338</f>
        <v>0</v>
      </c>
      <c r="E338" s="17">
        <f>FishAbundance!E338</f>
        <v>0</v>
      </c>
      <c r="F338" s="17">
        <f>FishAbundance!F338</f>
        <v>0</v>
      </c>
      <c r="G338" s="17">
        <f>FishAbundance!G338</f>
        <v>2</v>
      </c>
      <c r="H338" s="17">
        <f>FishAbundance!H338</f>
        <v>0</v>
      </c>
      <c r="I338" s="17">
        <f>FishAbundance!I338</f>
        <v>0</v>
      </c>
      <c r="J338" s="17">
        <f>FishAbundance!J338</f>
        <v>0</v>
      </c>
      <c r="K338" s="17">
        <f>FishAbundance!K338</f>
        <v>0</v>
      </c>
      <c r="L338" s="17">
        <f>FishAbundance!L338</f>
        <v>1</v>
      </c>
      <c r="M338" s="17">
        <f>FishAbundance!M338</f>
        <v>0</v>
      </c>
      <c r="N338" s="17">
        <f>FishAbundance!N338</f>
        <v>0</v>
      </c>
      <c r="O338" s="17">
        <f>FishAbundance!O338</f>
        <v>0</v>
      </c>
      <c r="P338" s="17">
        <f>FishAbundance!P338</f>
        <v>0</v>
      </c>
      <c r="Q338" s="17">
        <f>FishAbundance!Q338</f>
        <v>0</v>
      </c>
      <c r="R338" s="17">
        <f>FishAbundance!R338</f>
        <v>0</v>
      </c>
      <c r="S338" s="17">
        <f>FishAbundance!S338</f>
        <v>0</v>
      </c>
      <c r="T338" s="17">
        <f>FishAbundance!T338</f>
        <v>0</v>
      </c>
      <c r="U338" s="17">
        <f>FishAbundance!U338</f>
        <v>0</v>
      </c>
      <c r="V338" s="17">
        <f>FishAbundance!V338</f>
        <v>0</v>
      </c>
      <c r="W338" s="17">
        <f>FishAbundance!W338</f>
        <v>0</v>
      </c>
      <c r="X338" s="17">
        <f>FishAbundance!X338</f>
        <v>0</v>
      </c>
      <c r="Y338" s="17">
        <f>FishAbundance!Y338</f>
        <v>0</v>
      </c>
      <c r="Z338" s="17">
        <f>FishAbundance!Z338</f>
        <v>0</v>
      </c>
      <c r="AA338" s="17">
        <f>FishAbundance!AA338</f>
        <v>0</v>
      </c>
      <c r="AB338" s="17">
        <f>FishAbundance!AB338</f>
        <v>0</v>
      </c>
      <c r="AC338" s="17">
        <f>FishAbundance!AC338</f>
        <v>0</v>
      </c>
      <c r="AD338" s="17">
        <f>FishAbundance!AD338</f>
        <v>0</v>
      </c>
      <c r="AE338" s="17">
        <f>FishAbundance!AE338</f>
        <v>0</v>
      </c>
      <c r="AF338" s="17">
        <f>FishAbundance!AF338</f>
        <v>1</v>
      </c>
      <c r="AG338" s="17">
        <f>FishAbundance!AG338</f>
        <v>0</v>
      </c>
      <c r="AH338" s="17">
        <f>FishAbundance!AH338</f>
        <v>0</v>
      </c>
      <c r="AI338" s="17">
        <f>FishAbundance!AI338</f>
        <v>0</v>
      </c>
      <c r="AJ338" s="17">
        <f>FishAbundance!AJ338</f>
        <v>0</v>
      </c>
      <c r="AK338" s="17">
        <f>FishAbundance!AK338</f>
        <v>0</v>
      </c>
      <c r="AL338" s="17">
        <f>FishAbundance!AL338</f>
        <v>2</v>
      </c>
      <c r="AM338" s="17">
        <f>FishAbundance!AM338</f>
        <v>0</v>
      </c>
      <c r="AN338" s="17">
        <f>FishAbundance!AN338</f>
        <v>0</v>
      </c>
      <c r="AO338" s="17">
        <f>FishAbundance!AO338</f>
        <v>0</v>
      </c>
      <c r="AP338" s="17">
        <f>FishAbundance!AP338</f>
        <v>2</v>
      </c>
      <c r="AQ338" s="17">
        <f>FishAbundance!AQ338</f>
        <v>2</v>
      </c>
      <c r="AR338" s="17">
        <f>FishAbundance!AR338</f>
        <v>0</v>
      </c>
      <c r="AS338" s="17">
        <f>FishAbundance!AS338</f>
        <v>0</v>
      </c>
      <c r="AT338" s="17">
        <f>FishAbundance!AT338</f>
        <v>0</v>
      </c>
      <c r="AU338" s="17">
        <f>FishAbundance!AU338</f>
        <v>3</v>
      </c>
      <c r="AV338" s="17">
        <f>FishAbundance!AV338</f>
        <v>0</v>
      </c>
      <c r="AW338" s="17">
        <f>FishAbundance!AW338</f>
        <v>0</v>
      </c>
      <c r="AX338" s="17">
        <f>FishAbundance!AX338</f>
        <v>0</v>
      </c>
      <c r="AY338" s="17">
        <f>FishAbundance!AY338</f>
        <v>0</v>
      </c>
      <c r="AZ338" s="17">
        <f>FishAbundance!AZ338</f>
        <v>0</v>
      </c>
      <c r="BA338" s="17">
        <f>FishAbundance!BA338</f>
        <v>0</v>
      </c>
      <c r="BB338" s="17">
        <f>FishAbundance!BB338</f>
        <v>0</v>
      </c>
      <c r="BC338" s="17">
        <f>FishAbundance!BC338</f>
        <v>2</v>
      </c>
      <c r="BD338" s="17">
        <f>FishAbundance!BD338</f>
        <v>3</v>
      </c>
      <c r="BE338" s="17">
        <f>FishAbundance!BE338</f>
        <v>0</v>
      </c>
      <c r="BF338" s="17">
        <f>FishAbundance!BF338</f>
        <v>0</v>
      </c>
      <c r="BG338" s="17">
        <f>FishAbundance!BG338</f>
        <v>0</v>
      </c>
      <c r="BH338" s="17">
        <f>FishAbundance!BH338</f>
        <v>0</v>
      </c>
      <c r="BI338" s="17">
        <f>FishAbundance!BI338</f>
        <v>0</v>
      </c>
      <c r="BJ338" s="17">
        <f>FishAbundance!BJ338</f>
        <v>0</v>
      </c>
      <c r="BK338" s="17">
        <f>FishAbundance!BK338</f>
        <v>0</v>
      </c>
      <c r="BL338" s="17">
        <f>FishAbundance!BL338</f>
        <v>0</v>
      </c>
      <c r="BM338" s="17">
        <f>FishAbundance!BM338</f>
        <v>2</v>
      </c>
      <c r="BN338" s="17">
        <f>FishAbundance!BN338</f>
        <v>0</v>
      </c>
      <c r="BO338" s="17">
        <f>FishAbundance!BO338</f>
        <v>0</v>
      </c>
      <c r="BP338" s="17">
        <f>FishAbundance!BP338</f>
        <v>2</v>
      </c>
      <c r="BQ338" s="17">
        <f>FishAbundance!BQ338</f>
        <v>2</v>
      </c>
      <c r="BR338" s="17">
        <f>FishAbundance!BR338</f>
        <v>0</v>
      </c>
      <c r="BS338" s="17">
        <f>FishAbundance!BS338</f>
        <v>4</v>
      </c>
      <c r="BT338" s="17">
        <f>FishAbundance!BT338</f>
        <v>3</v>
      </c>
      <c r="BU338" s="17">
        <f>FishAbundance!BU338</f>
        <v>0</v>
      </c>
      <c r="BV338" s="17">
        <f>FishAbundance!BV338</f>
        <v>2</v>
      </c>
      <c r="BW338" s="17">
        <f>FishAbundance!BW338</f>
        <v>0</v>
      </c>
      <c r="BX338" s="17">
        <f>FishAbundance!BX338</f>
        <v>2</v>
      </c>
      <c r="BY338" s="17">
        <f>FishAbundance!BY338</f>
        <v>0</v>
      </c>
      <c r="BZ338" s="17">
        <f>FishAbundance!BZ338</f>
        <v>4</v>
      </c>
      <c r="CA338" s="17">
        <f>FishAbundance!CA338</f>
        <v>2</v>
      </c>
      <c r="CB338" s="17">
        <f>FishAbundance!CB338</f>
        <v>1</v>
      </c>
      <c r="CC338" s="17">
        <f>FishAbundance!CC338</f>
        <v>1</v>
      </c>
      <c r="CD338" s="17">
        <f>FishAbundance!CD338</f>
        <v>0</v>
      </c>
      <c r="CE338" s="17">
        <f>FishAbundance!CE338</f>
        <v>0</v>
      </c>
      <c r="CF338" s="17">
        <f>FishAbundance!CF338</f>
        <v>2</v>
      </c>
      <c r="CG338" s="17">
        <f>FishAbundance!CG338</f>
        <v>4</v>
      </c>
      <c r="CH338" s="17">
        <f>FishAbundance!CH338</f>
        <v>0</v>
      </c>
      <c r="CI338" s="17">
        <f>FishAbundance!CI338</f>
        <v>1</v>
      </c>
      <c r="CJ338" s="17">
        <f>FishAbundance!CJ338</f>
        <v>2</v>
      </c>
      <c r="CK338" s="17">
        <f>FishAbundance!CK338</f>
        <v>2</v>
      </c>
      <c r="CL338" s="17">
        <f>FishAbundance!CL338</f>
        <v>0</v>
      </c>
      <c r="CM338" s="17">
        <f>FishAbundance!CM338</f>
        <v>0</v>
      </c>
      <c r="CN338" s="17">
        <f>FishAbundance!CN338</f>
        <v>0</v>
      </c>
      <c r="CO338" s="17">
        <f>FishAbundance!CO338</f>
        <v>2</v>
      </c>
      <c r="CP338" s="17">
        <f>FishAbundance!CP338</f>
        <v>2</v>
      </c>
      <c r="CQ338" s="17">
        <f>FishAbundance!CQ338</f>
        <v>1</v>
      </c>
      <c r="CR338" s="17">
        <f>FishAbundance!CR338</f>
        <v>0</v>
      </c>
      <c r="CS338" s="17">
        <f>FishAbundance!CS338</f>
        <v>0</v>
      </c>
      <c r="CT338" s="17">
        <f>FishAbundance!CT338</f>
        <v>0</v>
      </c>
      <c r="CU338" s="17">
        <f>FishAbundance!CU338</f>
        <v>0</v>
      </c>
      <c r="CV338" s="17">
        <f>FishAbundance!CV338</f>
        <v>0</v>
      </c>
      <c r="CW338" s="17">
        <f>FishAbundance!CW338</f>
        <v>0</v>
      </c>
      <c r="CX338" s="17">
        <f>FishAbundance!CX338</f>
        <v>0</v>
      </c>
      <c r="CY338" s="17">
        <f>FishAbundance!CY338</f>
        <v>0</v>
      </c>
      <c r="CZ338" s="17">
        <f>FishAbundance!CZ338</f>
        <v>0</v>
      </c>
      <c r="DA338" s="17">
        <f>FishAbundance!DA338</f>
        <v>0</v>
      </c>
      <c r="DB338" s="17">
        <f>FishAbundance!DB338</f>
        <v>0</v>
      </c>
      <c r="DC338" s="17">
        <f>FishAbundance!DC338</f>
        <v>0</v>
      </c>
      <c r="DD338" s="17">
        <f>FishAbundance!DD338</f>
        <v>2</v>
      </c>
      <c r="DE338" s="17">
        <f>FishAbundance!DE338</f>
        <v>3</v>
      </c>
      <c r="DF338" s="17">
        <f>FishAbundance!DF338</f>
        <v>0</v>
      </c>
      <c r="DG338" s="17">
        <f>FishAbundance!DG338</f>
        <v>0</v>
      </c>
      <c r="DH338" s="17">
        <f>FishAbundance!DH338</f>
        <v>0</v>
      </c>
      <c r="DI338" s="17">
        <f>FishAbundance!DI338</f>
        <v>0</v>
      </c>
      <c r="DJ338" s="17">
        <f>FishAbundance!DJ338</f>
        <v>0</v>
      </c>
      <c r="DK338" s="17">
        <f>FishAbundance!DK338</f>
        <v>0</v>
      </c>
      <c r="DL338" s="17">
        <f>FishAbundance!DL338</f>
        <v>0</v>
      </c>
      <c r="DM338" s="17">
        <f>FishAbundance!DM338</f>
        <v>0</v>
      </c>
      <c r="DN338" s="17">
        <f>FishAbundance!DN338</f>
        <v>2</v>
      </c>
      <c r="DO338" s="17">
        <f>FishAbundance!DO338</f>
        <v>0</v>
      </c>
      <c r="DP338" s="17">
        <f>FishAbundance!DP338</f>
        <v>0</v>
      </c>
      <c r="DQ338" s="17">
        <f>FishAbundance!DQ338</f>
        <v>0</v>
      </c>
      <c r="DR338" s="17">
        <f>FishAbundance!DR338</f>
        <v>0</v>
      </c>
      <c r="DS338" s="17">
        <f>FishAbundance!DS338</f>
        <v>0</v>
      </c>
      <c r="DT338" s="17">
        <f>FishAbundance!DT338</f>
        <v>0</v>
      </c>
      <c r="DU338" s="17">
        <f>FishAbundance!DU338</f>
        <v>0</v>
      </c>
      <c r="DV338" s="17">
        <f>FishAbundance!DV338</f>
        <v>0</v>
      </c>
      <c r="DW338" s="17">
        <f>FishAbundance!DW338</f>
        <v>0</v>
      </c>
      <c r="DX338" s="17">
        <f>FishAbundance!DX338</f>
        <v>0</v>
      </c>
      <c r="DY338" s="17">
        <f>FishAbundance!DY338</f>
        <v>0</v>
      </c>
      <c r="DZ338" s="17">
        <f>FishAbundance!DZ338</f>
        <v>0</v>
      </c>
      <c r="EA338" s="17">
        <f>FishAbundance!EA338</f>
        <v>0</v>
      </c>
      <c r="EB338" s="17">
        <f>FishAbundance!EB338</f>
        <v>0</v>
      </c>
      <c r="EC338" s="17">
        <f>FishAbundance!EC338</f>
        <v>0</v>
      </c>
      <c r="ED338" s="17">
        <f>FishAbundance!ED338</f>
        <v>0</v>
      </c>
      <c r="EE338" s="17">
        <f>FishAbundance!EE338</f>
        <v>0</v>
      </c>
      <c r="EF338" s="17">
        <f>FishAbundance!EF338</f>
        <v>0</v>
      </c>
      <c r="EG338" s="17">
        <f>FishAbundance!EG338</f>
        <v>0</v>
      </c>
      <c r="EH338" s="17">
        <f>FishAbundance!EH338</f>
        <v>0</v>
      </c>
      <c r="EI338" s="17">
        <f>FishAbundance!EI338</f>
        <v>0</v>
      </c>
      <c r="EJ338" s="17">
        <f>FishAbundance!EJ338</f>
        <v>0</v>
      </c>
      <c r="EK338" s="17">
        <f>FishAbundance!EK338</f>
        <v>0</v>
      </c>
      <c r="EL338" s="17">
        <f>FishAbundance!EL338</f>
        <v>0</v>
      </c>
      <c r="EM338" s="17">
        <f>FishAbundance!EM338</f>
        <v>0</v>
      </c>
      <c r="EN338" s="17">
        <f>FishAbundance!EN338</f>
        <v>0</v>
      </c>
      <c r="EO338" s="17">
        <f>FishAbundance!EO338</f>
        <v>0</v>
      </c>
      <c r="EP338" s="17">
        <f>FishAbundance!EP338</f>
        <v>0</v>
      </c>
      <c r="EQ338" s="17">
        <f>FishAbundance!EQ338</f>
        <v>0</v>
      </c>
      <c r="ER338" s="17">
        <f>FishAbundance!ER338</f>
        <v>0</v>
      </c>
      <c r="ES338" s="17">
        <f>FishAbundance!ES338</f>
        <v>0</v>
      </c>
      <c r="ET338" s="17">
        <f>FishAbundance!ET338</f>
        <v>0</v>
      </c>
      <c r="EU338" s="17">
        <f>FishAbundance!EU338</f>
        <v>0</v>
      </c>
      <c r="EV338" s="17">
        <f>FishAbundance!EV338</f>
        <v>0</v>
      </c>
      <c r="EW338" s="17">
        <f>FishAbundance!EW338</f>
        <v>0</v>
      </c>
      <c r="EX338" s="17">
        <f>FishAbundance!EX338</f>
        <v>0</v>
      </c>
      <c r="EY338" s="17">
        <f>FishAbundance!EY338</f>
        <v>0</v>
      </c>
      <c r="EZ338" s="17">
        <f>FishAbundance!EZ338</f>
        <v>0</v>
      </c>
      <c r="FA338" s="17">
        <f>FishAbundance!FA338</f>
        <v>0</v>
      </c>
      <c r="FB338" s="17">
        <f>FishAbundance!FB338</f>
        <v>0</v>
      </c>
      <c r="FC338" s="17">
        <f>FishAbundance!FC338</f>
        <v>0</v>
      </c>
      <c r="FE338" s="17">
        <f>VLOOKUP($A338, SiteInfo!$A$2:$R$480, MATCH(FishAbundancePRIMER!FE$1, SiteInfo!$A$1:$R$1,0), 0)</f>
        <v>6</v>
      </c>
      <c r="FF338" s="17">
        <f>VLOOKUP($A338, SiteInfo!$A$2:$R$480, MATCH(FishAbundancePRIMER!FF$1, SiteInfo!$A$1:$R$1,0), 0)</f>
        <v>11</v>
      </c>
      <c r="FG338" s="17">
        <f>VLOOKUP($A338, SiteInfo!$A$2:$R$480, MATCH(FishAbundancePRIMER!FG$1, SiteInfo!$A$1:$R$1,0), 0)</f>
        <v>2004</v>
      </c>
      <c r="FH338" s="17" t="str">
        <f>VLOOKUP($A338, SiteInfo!$A$2:$R$480, MATCH(FishAbundancePRIMER!FH$1, SiteInfo!$A$1:$R$1,0), 0)</f>
        <v>CD</v>
      </c>
      <c r="FI338" s="17">
        <f>VLOOKUP($A338, SiteInfo!$A$2:$R$480, MATCH(FishAbundancePRIMER!FI$1, SiteInfo!$A$1:$R$1,0), 0)</f>
        <v>2</v>
      </c>
      <c r="FJ338" s="17" t="str">
        <f>VLOOKUP($A338, SiteInfo!$A$2:$R$480, MATCH(FishAbundancePRIMER!FJ$1, SiteInfo!$A$1:$R$1,0), 0)</f>
        <v>Parson's Rock</v>
      </c>
      <c r="FK338" s="17" t="str">
        <f>VLOOKUP($A338, SiteInfo!$A$2:$R$480, MATCH(FishAbundancePRIMER!FK$1, SiteInfo!$A$1:$R$1,0), 0)</f>
        <v>Raoul Island</v>
      </c>
      <c r="FL338" s="17" t="str">
        <f>VLOOKUP($A338, SiteInfo!$A$2:$R$480, MATCH(FishAbundancePRIMER!FL$1, SiteInfo!$A$1:$R$1,0), 0)</f>
        <v>KMD</v>
      </c>
      <c r="FM338" s="17" t="str">
        <f>VLOOKUP($A338, SiteInfo!$A$2:$R$480, MATCH(FishAbundancePRIMER!FM$1, SiteInfo!$A$1:$R$1,0), 0)</f>
        <v>Kermadec Islands</v>
      </c>
      <c r="FN338" s="17" t="str">
        <f>VLOOKUP($A338, SiteInfo!$A$2:$R$480, MATCH(FishAbundancePRIMER!FN$1, SiteInfo!$A$1:$R$1,0), 0)</f>
        <v>Ri</v>
      </c>
      <c r="FO338" s="17" t="str">
        <f>VLOOKUP($A338, SiteInfo!$A$2:$R$480, MATCH(FishAbundancePRIMER!FO$1, SiteInfo!$A$1:$R$1,0), 0)</f>
        <v>KERM</v>
      </c>
    </row>
    <row r="339" spans="1:171" x14ac:dyDescent="0.25">
      <c r="A339" s="11" t="str">
        <f>FishAbundance!A339</f>
        <v>Ri5</v>
      </c>
      <c r="B339" s="17">
        <f>FishAbundance!B339</f>
        <v>0</v>
      </c>
      <c r="C339" s="17">
        <f>FishAbundance!C339</f>
        <v>0</v>
      </c>
      <c r="D339" s="17">
        <f>FishAbundance!D339</f>
        <v>0</v>
      </c>
      <c r="E339" s="17">
        <f>FishAbundance!E339</f>
        <v>0</v>
      </c>
      <c r="F339" s="17">
        <f>FishAbundance!F339</f>
        <v>0</v>
      </c>
      <c r="G339" s="17">
        <f>FishAbundance!G339</f>
        <v>1</v>
      </c>
      <c r="H339" s="17">
        <f>FishAbundance!H339</f>
        <v>0</v>
      </c>
      <c r="I339" s="17">
        <f>FishAbundance!I339</f>
        <v>0</v>
      </c>
      <c r="J339" s="17">
        <f>FishAbundance!J339</f>
        <v>0</v>
      </c>
      <c r="K339" s="17">
        <f>FishAbundance!K339</f>
        <v>0</v>
      </c>
      <c r="L339" s="17">
        <f>FishAbundance!L339</f>
        <v>2</v>
      </c>
      <c r="M339" s="17">
        <f>FishAbundance!M339</f>
        <v>0</v>
      </c>
      <c r="N339" s="17">
        <f>FishAbundance!N339</f>
        <v>0</v>
      </c>
      <c r="O339" s="17">
        <f>FishAbundance!O339</f>
        <v>0</v>
      </c>
      <c r="P339" s="17">
        <f>FishAbundance!P339</f>
        <v>0</v>
      </c>
      <c r="Q339" s="17">
        <f>FishAbundance!Q339</f>
        <v>0</v>
      </c>
      <c r="R339" s="17">
        <f>FishAbundance!R339</f>
        <v>0</v>
      </c>
      <c r="S339" s="17">
        <f>FishAbundance!S339</f>
        <v>0</v>
      </c>
      <c r="T339" s="17">
        <f>FishAbundance!T339</f>
        <v>0</v>
      </c>
      <c r="U339" s="17">
        <f>FishAbundance!U339</f>
        <v>0</v>
      </c>
      <c r="V339" s="17">
        <f>FishAbundance!V339</f>
        <v>0</v>
      </c>
      <c r="W339" s="17">
        <f>FishAbundance!W339</f>
        <v>0</v>
      </c>
      <c r="X339" s="17">
        <f>FishAbundance!X339</f>
        <v>0</v>
      </c>
      <c r="Y339" s="17">
        <f>FishAbundance!Y339</f>
        <v>0</v>
      </c>
      <c r="Z339" s="17">
        <f>FishAbundance!Z339</f>
        <v>0</v>
      </c>
      <c r="AA339" s="17">
        <f>FishAbundance!AA339</f>
        <v>0</v>
      </c>
      <c r="AB339" s="17">
        <f>FishAbundance!AB339</f>
        <v>0</v>
      </c>
      <c r="AC339" s="17">
        <f>FishAbundance!AC339</f>
        <v>0</v>
      </c>
      <c r="AD339" s="17">
        <f>FishAbundance!AD339</f>
        <v>0</v>
      </c>
      <c r="AE339" s="17">
        <f>FishAbundance!AE339</f>
        <v>0</v>
      </c>
      <c r="AF339" s="17">
        <f>FishAbundance!AF339</f>
        <v>1</v>
      </c>
      <c r="AG339" s="17">
        <f>FishAbundance!AG339</f>
        <v>0</v>
      </c>
      <c r="AH339" s="17">
        <f>FishAbundance!AH339</f>
        <v>0</v>
      </c>
      <c r="AI339" s="17">
        <f>FishAbundance!AI339</f>
        <v>0</v>
      </c>
      <c r="AJ339" s="17">
        <f>FishAbundance!AJ339</f>
        <v>1</v>
      </c>
      <c r="AK339" s="17">
        <f>FishAbundance!AK339</f>
        <v>0</v>
      </c>
      <c r="AL339" s="17">
        <f>FishAbundance!AL339</f>
        <v>2</v>
      </c>
      <c r="AM339" s="17">
        <f>FishAbundance!AM339</f>
        <v>0</v>
      </c>
      <c r="AN339" s="17">
        <f>FishAbundance!AN339</f>
        <v>0</v>
      </c>
      <c r="AO339" s="17">
        <f>FishAbundance!AO339</f>
        <v>0</v>
      </c>
      <c r="AP339" s="17">
        <f>FishAbundance!AP339</f>
        <v>2</v>
      </c>
      <c r="AQ339" s="17">
        <f>FishAbundance!AQ339</f>
        <v>2</v>
      </c>
      <c r="AR339" s="17">
        <f>FishAbundance!AR339</f>
        <v>0</v>
      </c>
      <c r="AS339" s="17">
        <f>FishAbundance!AS339</f>
        <v>0</v>
      </c>
      <c r="AT339" s="17">
        <f>FishAbundance!AT339</f>
        <v>0</v>
      </c>
      <c r="AU339" s="17">
        <f>FishAbundance!AU339</f>
        <v>2</v>
      </c>
      <c r="AV339" s="17">
        <f>FishAbundance!AV339</f>
        <v>0</v>
      </c>
      <c r="AW339" s="17">
        <f>FishAbundance!AW339</f>
        <v>0</v>
      </c>
      <c r="AX339" s="17">
        <f>FishAbundance!AX339</f>
        <v>0</v>
      </c>
      <c r="AY339" s="17">
        <f>FishAbundance!AY339</f>
        <v>2</v>
      </c>
      <c r="AZ339" s="17">
        <f>FishAbundance!AZ339</f>
        <v>0</v>
      </c>
      <c r="BA339" s="17">
        <f>FishAbundance!BA339</f>
        <v>0</v>
      </c>
      <c r="BB339" s="17">
        <f>FishAbundance!BB339</f>
        <v>0</v>
      </c>
      <c r="BC339" s="17">
        <f>FishAbundance!BC339</f>
        <v>2</v>
      </c>
      <c r="BD339" s="17">
        <f>FishAbundance!BD339</f>
        <v>2</v>
      </c>
      <c r="BE339" s="17">
        <f>FishAbundance!BE339</f>
        <v>0</v>
      </c>
      <c r="BF339" s="17">
        <f>FishAbundance!BF339</f>
        <v>0</v>
      </c>
      <c r="BG339" s="17">
        <f>FishAbundance!BG339</f>
        <v>0</v>
      </c>
      <c r="BH339" s="17">
        <f>FishAbundance!BH339</f>
        <v>2</v>
      </c>
      <c r="BI339" s="17">
        <f>FishAbundance!BI339</f>
        <v>0</v>
      </c>
      <c r="BJ339" s="17">
        <f>FishAbundance!BJ339</f>
        <v>0</v>
      </c>
      <c r="BK339" s="17">
        <f>FishAbundance!BK339</f>
        <v>1</v>
      </c>
      <c r="BL339" s="17">
        <f>FishAbundance!BL339</f>
        <v>0</v>
      </c>
      <c r="BM339" s="17">
        <f>FishAbundance!BM339</f>
        <v>1</v>
      </c>
      <c r="BN339" s="17">
        <f>FishAbundance!BN339</f>
        <v>0</v>
      </c>
      <c r="BO339" s="17">
        <f>FishAbundance!BO339</f>
        <v>0</v>
      </c>
      <c r="BP339" s="17">
        <f>FishAbundance!BP339</f>
        <v>2</v>
      </c>
      <c r="BQ339" s="17">
        <f>FishAbundance!BQ339</f>
        <v>2</v>
      </c>
      <c r="BR339" s="17">
        <f>FishAbundance!BR339</f>
        <v>0</v>
      </c>
      <c r="BS339" s="17">
        <f>FishAbundance!BS339</f>
        <v>0</v>
      </c>
      <c r="BT339" s="17">
        <f>FishAbundance!BT339</f>
        <v>3</v>
      </c>
      <c r="BU339" s="17">
        <f>FishAbundance!BU339</f>
        <v>0</v>
      </c>
      <c r="BV339" s="17">
        <f>FishAbundance!BV339</f>
        <v>3</v>
      </c>
      <c r="BW339" s="17">
        <f>FishAbundance!BW339</f>
        <v>0</v>
      </c>
      <c r="BX339" s="17">
        <f>FishAbundance!BX339</f>
        <v>2</v>
      </c>
      <c r="BY339" s="17">
        <f>FishAbundance!BY339</f>
        <v>4</v>
      </c>
      <c r="BZ339" s="17">
        <f>FishAbundance!BZ339</f>
        <v>3</v>
      </c>
      <c r="CA339" s="17">
        <f>FishAbundance!CA339</f>
        <v>2</v>
      </c>
      <c r="CB339" s="17">
        <f>FishAbundance!CB339</f>
        <v>0</v>
      </c>
      <c r="CC339" s="17">
        <f>FishAbundance!CC339</f>
        <v>1</v>
      </c>
      <c r="CD339" s="17">
        <f>FishAbundance!CD339</f>
        <v>0</v>
      </c>
      <c r="CE339" s="17">
        <f>FishAbundance!CE339</f>
        <v>0</v>
      </c>
      <c r="CF339" s="17">
        <f>FishAbundance!CF339</f>
        <v>0</v>
      </c>
      <c r="CG339" s="17">
        <f>FishAbundance!CG339</f>
        <v>3</v>
      </c>
      <c r="CH339" s="17">
        <f>FishAbundance!CH339</f>
        <v>0</v>
      </c>
      <c r="CI339" s="17">
        <f>FishAbundance!CI339</f>
        <v>3</v>
      </c>
      <c r="CJ339" s="17">
        <f>FishAbundance!CJ339</f>
        <v>1</v>
      </c>
      <c r="CK339" s="17">
        <f>FishAbundance!CK339</f>
        <v>3</v>
      </c>
      <c r="CL339" s="17">
        <f>FishAbundance!CL339</f>
        <v>2</v>
      </c>
      <c r="CM339" s="17">
        <f>FishAbundance!CM339</f>
        <v>0</v>
      </c>
      <c r="CN339" s="17">
        <f>FishAbundance!CN339</f>
        <v>0</v>
      </c>
      <c r="CO339" s="17">
        <f>FishAbundance!CO339</f>
        <v>2</v>
      </c>
      <c r="CP339" s="17">
        <f>FishAbundance!CP339</f>
        <v>2</v>
      </c>
      <c r="CQ339" s="17">
        <f>FishAbundance!CQ339</f>
        <v>1</v>
      </c>
      <c r="CR339" s="17">
        <f>FishAbundance!CR339</f>
        <v>0</v>
      </c>
      <c r="CS339" s="17">
        <f>FishAbundance!CS339</f>
        <v>0</v>
      </c>
      <c r="CT339" s="17">
        <f>FishAbundance!CT339</f>
        <v>0</v>
      </c>
      <c r="CU339" s="17">
        <f>FishAbundance!CU339</f>
        <v>0</v>
      </c>
      <c r="CV339" s="17">
        <f>FishAbundance!CV339</f>
        <v>0</v>
      </c>
      <c r="CW339" s="17">
        <f>FishAbundance!CW339</f>
        <v>0</v>
      </c>
      <c r="CX339" s="17">
        <f>FishAbundance!CX339</f>
        <v>0</v>
      </c>
      <c r="CY339" s="17">
        <f>FishAbundance!CY339</f>
        <v>0</v>
      </c>
      <c r="CZ339" s="17">
        <f>FishAbundance!CZ339</f>
        <v>0</v>
      </c>
      <c r="DA339" s="17">
        <f>FishAbundance!DA339</f>
        <v>0</v>
      </c>
      <c r="DB339" s="17">
        <f>FishAbundance!DB339</f>
        <v>0</v>
      </c>
      <c r="DC339" s="17">
        <f>FishAbundance!DC339</f>
        <v>0</v>
      </c>
      <c r="DD339" s="17">
        <f>FishAbundance!DD339</f>
        <v>2</v>
      </c>
      <c r="DE339" s="17">
        <f>FishAbundance!DE339</f>
        <v>3</v>
      </c>
      <c r="DF339" s="17">
        <f>FishAbundance!DF339</f>
        <v>0</v>
      </c>
      <c r="DG339" s="17">
        <f>FishAbundance!DG339</f>
        <v>2</v>
      </c>
      <c r="DH339" s="17">
        <f>FishAbundance!DH339</f>
        <v>0</v>
      </c>
      <c r="DI339" s="17">
        <f>FishAbundance!DI339</f>
        <v>0</v>
      </c>
      <c r="DJ339" s="17">
        <f>FishAbundance!DJ339</f>
        <v>0</v>
      </c>
      <c r="DK339" s="17">
        <f>FishAbundance!DK339</f>
        <v>0</v>
      </c>
      <c r="DL339" s="17">
        <f>FishAbundance!DL339</f>
        <v>0</v>
      </c>
      <c r="DM339" s="17">
        <f>FishAbundance!DM339</f>
        <v>0</v>
      </c>
      <c r="DN339" s="17">
        <f>FishAbundance!DN339</f>
        <v>2</v>
      </c>
      <c r="DO339" s="17">
        <f>FishAbundance!DO339</f>
        <v>0</v>
      </c>
      <c r="DP339" s="17">
        <f>FishAbundance!DP339</f>
        <v>0</v>
      </c>
      <c r="DQ339" s="17">
        <f>FishAbundance!DQ339</f>
        <v>1</v>
      </c>
      <c r="DR339" s="17">
        <f>FishAbundance!DR339</f>
        <v>0</v>
      </c>
      <c r="DS339" s="17">
        <f>FishAbundance!DS339</f>
        <v>0</v>
      </c>
      <c r="DT339" s="17">
        <f>FishAbundance!DT339</f>
        <v>0</v>
      </c>
      <c r="DU339" s="17">
        <f>FishAbundance!DU339</f>
        <v>0</v>
      </c>
      <c r="DV339" s="17">
        <f>FishAbundance!DV339</f>
        <v>0</v>
      </c>
      <c r="DW339" s="17">
        <f>FishAbundance!DW339</f>
        <v>0</v>
      </c>
      <c r="DX339" s="17">
        <f>FishAbundance!DX339</f>
        <v>0</v>
      </c>
      <c r="DY339" s="17">
        <f>FishAbundance!DY339</f>
        <v>0</v>
      </c>
      <c r="DZ339" s="17">
        <f>FishAbundance!DZ339</f>
        <v>0</v>
      </c>
      <c r="EA339" s="17">
        <f>FishAbundance!EA339</f>
        <v>0</v>
      </c>
      <c r="EB339" s="17">
        <f>FishAbundance!EB339</f>
        <v>0</v>
      </c>
      <c r="EC339" s="17">
        <f>FishAbundance!EC339</f>
        <v>0</v>
      </c>
      <c r="ED339" s="17">
        <f>FishAbundance!ED339</f>
        <v>0</v>
      </c>
      <c r="EE339" s="17">
        <f>FishAbundance!EE339</f>
        <v>0</v>
      </c>
      <c r="EF339" s="17">
        <f>FishAbundance!EF339</f>
        <v>0</v>
      </c>
      <c r="EG339" s="17">
        <f>FishAbundance!EG339</f>
        <v>0</v>
      </c>
      <c r="EH339" s="17">
        <f>FishAbundance!EH339</f>
        <v>0</v>
      </c>
      <c r="EI339" s="17">
        <f>FishAbundance!EI339</f>
        <v>0</v>
      </c>
      <c r="EJ339" s="17">
        <f>FishAbundance!EJ339</f>
        <v>0</v>
      </c>
      <c r="EK339" s="17">
        <f>FishAbundance!EK339</f>
        <v>0</v>
      </c>
      <c r="EL339" s="17">
        <f>FishAbundance!EL339</f>
        <v>0</v>
      </c>
      <c r="EM339" s="17">
        <f>FishAbundance!EM339</f>
        <v>0</v>
      </c>
      <c r="EN339" s="17">
        <f>FishAbundance!EN339</f>
        <v>0</v>
      </c>
      <c r="EO339" s="17">
        <f>FishAbundance!EO339</f>
        <v>0</v>
      </c>
      <c r="EP339" s="17">
        <f>FishAbundance!EP339</f>
        <v>0</v>
      </c>
      <c r="EQ339" s="17">
        <f>FishAbundance!EQ339</f>
        <v>0</v>
      </c>
      <c r="ER339" s="17">
        <f>FishAbundance!ER339</f>
        <v>0</v>
      </c>
      <c r="ES339" s="17">
        <f>FishAbundance!ES339</f>
        <v>2</v>
      </c>
      <c r="ET339" s="17">
        <f>FishAbundance!ET339</f>
        <v>0</v>
      </c>
      <c r="EU339" s="17">
        <f>FishAbundance!EU339</f>
        <v>0</v>
      </c>
      <c r="EV339" s="17">
        <f>FishAbundance!EV339</f>
        <v>0</v>
      </c>
      <c r="EW339" s="17">
        <f>FishAbundance!EW339</f>
        <v>0</v>
      </c>
      <c r="EX339" s="17">
        <f>FishAbundance!EX339</f>
        <v>0</v>
      </c>
      <c r="EY339" s="17">
        <f>FishAbundance!EY339</f>
        <v>2</v>
      </c>
      <c r="EZ339" s="17">
        <f>FishAbundance!EZ339</f>
        <v>0</v>
      </c>
      <c r="FA339" s="17">
        <f>FishAbundance!FA339</f>
        <v>2</v>
      </c>
      <c r="FB339" s="17">
        <f>FishAbundance!FB339</f>
        <v>0</v>
      </c>
      <c r="FC339" s="17">
        <f>FishAbundance!FC339</f>
        <v>0</v>
      </c>
      <c r="FE339" s="17">
        <f>VLOOKUP($A339, SiteInfo!$A$2:$R$480, MATCH(FishAbundancePRIMER!FE$1, SiteInfo!$A$1:$R$1,0), 0)</f>
        <v>7</v>
      </c>
      <c r="FF339" s="17">
        <f>VLOOKUP($A339, SiteInfo!$A$2:$R$480, MATCH(FishAbundancePRIMER!FF$1, SiteInfo!$A$1:$R$1,0), 0)</f>
        <v>11</v>
      </c>
      <c r="FG339" s="17">
        <f>VLOOKUP($A339, SiteInfo!$A$2:$R$480, MATCH(FishAbundancePRIMER!FG$1, SiteInfo!$A$1:$R$1,0), 0)</f>
        <v>2004</v>
      </c>
      <c r="FH339" s="17" t="str">
        <f>VLOOKUP($A339, SiteInfo!$A$2:$R$480, MATCH(FishAbundancePRIMER!FH$1, SiteInfo!$A$1:$R$1,0), 0)</f>
        <v>CD</v>
      </c>
      <c r="FI339" s="17">
        <f>VLOOKUP($A339, SiteInfo!$A$2:$R$480, MATCH(FishAbundancePRIMER!FI$1, SiteInfo!$A$1:$R$1,0), 0)</f>
        <v>2</v>
      </c>
      <c r="FJ339" s="17" t="str">
        <f>VLOOKUP($A339, SiteInfo!$A$2:$R$480, MATCH(FishAbundancePRIMER!FJ$1, SiteInfo!$A$1:$R$1,0), 0)</f>
        <v>Meyer Island</v>
      </c>
      <c r="FK339" s="17" t="str">
        <f>VLOOKUP($A339, SiteInfo!$A$2:$R$480, MATCH(FishAbundancePRIMER!FK$1, SiteInfo!$A$1:$R$1,0), 0)</f>
        <v>Raoul Island</v>
      </c>
      <c r="FL339" s="17" t="str">
        <f>VLOOKUP($A339, SiteInfo!$A$2:$R$480, MATCH(FishAbundancePRIMER!FL$1, SiteInfo!$A$1:$R$1,0), 0)</f>
        <v>KMD</v>
      </c>
      <c r="FM339" s="17" t="str">
        <f>VLOOKUP($A339, SiteInfo!$A$2:$R$480, MATCH(FishAbundancePRIMER!FM$1, SiteInfo!$A$1:$R$1,0), 0)</f>
        <v>Kermadec Islands</v>
      </c>
      <c r="FN339" s="17" t="str">
        <f>VLOOKUP($A339, SiteInfo!$A$2:$R$480, MATCH(FishAbundancePRIMER!FN$1, SiteInfo!$A$1:$R$1,0), 0)</f>
        <v>Ri</v>
      </c>
      <c r="FO339" s="17" t="str">
        <f>VLOOKUP($A339, SiteInfo!$A$2:$R$480, MATCH(FishAbundancePRIMER!FO$1, SiteInfo!$A$1:$R$1,0), 0)</f>
        <v>KERM</v>
      </c>
    </row>
    <row r="340" spans="1:171" x14ac:dyDescent="0.25">
      <c r="A340" s="11" t="str">
        <f>FishAbundance!A340</f>
        <v>Ri6</v>
      </c>
      <c r="B340" s="17">
        <f>FishAbundance!B340</f>
        <v>0</v>
      </c>
      <c r="C340" s="17">
        <f>FishAbundance!C340</f>
        <v>0</v>
      </c>
      <c r="D340" s="17">
        <f>FishAbundance!D340</f>
        <v>0</v>
      </c>
      <c r="E340" s="17">
        <f>FishAbundance!E340</f>
        <v>0</v>
      </c>
      <c r="F340" s="17">
        <f>FishAbundance!F340</f>
        <v>0</v>
      </c>
      <c r="G340" s="17">
        <f>FishAbundance!G340</f>
        <v>2</v>
      </c>
      <c r="H340" s="17">
        <f>FishAbundance!H340</f>
        <v>0</v>
      </c>
      <c r="I340" s="17">
        <f>FishAbundance!I340</f>
        <v>0</v>
      </c>
      <c r="J340" s="17">
        <f>FishAbundance!J340</f>
        <v>1</v>
      </c>
      <c r="K340" s="17">
        <f>FishAbundance!K340</f>
        <v>2</v>
      </c>
      <c r="L340" s="17">
        <f>FishAbundance!L340</f>
        <v>0</v>
      </c>
      <c r="M340" s="17">
        <f>FishAbundance!M340</f>
        <v>0</v>
      </c>
      <c r="N340" s="17">
        <f>FishAbundance!N340</f>
        <v>0</v>
      </c>
      <c r="O340" s="17">
        <f>FishAbundance!O340</f>
        <v>0</v>
      </c>
      <c r="P340" s="17">
        <f>FishAbundance!P340</f>
        <v>0</v>
      </c>
      <c r="Q340" s="17">
        <f>FishAbundance!Q340</f>
        <v>0</v>
      </c>
      <c r="R340" s="17">
        <f>FishAbundance!R340</f>
        <v>0</v>
      </c>
      <c r="S340" s="17">
        <f>FishAbundance!S340</f>
        <v>0</v>
      </c>
      <c r="T340" s="17">
        <f>FishAbundance!T340</f>
        <v>0</v>
      </c>
      <c r="U340" s="17">
        <f>FishAbundance!U340</f>
        <v>1</v>
      </c>
      <c r="V340" s="17">
        <f>FishAbundance!V340</f>
        <v>0</v>
      </c>
      <c r="W340" s="17">
        <f>FishAbundance!W340</f>
        <v>0</v>
      </c>
      <c r="X340" s="17">
        <f>FishAbundance!X340</f>
        <v>0</v>
      </c>
      <c r="Y340" s="17">
        <f>FishAbundance!Y340</f>
        <v>0</v>
      </c>
      <c r="Z340" s="17">
        <f>FishAbundance!Z340</f>
        <v>0</v>
      </c>
      <c r="AA340" s="17">
        <f>FishAbundance!AA340</f>
        <v>0</v>
      </c>
      <c r="AB340" s="17">
        <f>FishAbundance!AB340</f>
        <v>0</v>
      </c>
      <c r="AC340" s="17">
        <f>FishAbundance!AC340</f>
        <v>0</v>
      </c>
      <c r="AD340" s="17">
        <f>FishAbundance!AD340</f>
        <v>0</v>
      </c>
      <c r="AE340" s="17">
        <f>FishAbundance!AE340</f>
        <v>0</v>
      </c>
      <c r="AF340" s="17">
        <f>FishAbundance!AF340</f>
        <v>0</v>
      </c>
      <c r="AG340" s="17">
        <f>FishAbundance!AG340</f>
        <v>0</v>
      </c>
      <c r="AH340" s="17">
        <f>FishAbundance!AH340</f>
        <v>0</v>
      </c>
      <c r="AI340" s="17">
        <f>FishAbundance!AI340</f>
        <v>0</v>
      </c>
      <c r="AJ340" s="17">
        <f>FishAbundance!AJ340</f>
        <v>1</v>
      </c>
      <c r="AK340" s="17">
        <f>FishAbundance!AK340</f>
        <v>0</v>
      </c>
      <c r="AL340" s="17">
        <f>FishAbundance!AL340</f>
        <v>2</v>
      </c>
      <c r="AM340" s="17">
        <f>FishAbundance!AM340</f>
        <v>0</v>
      </c>
      <c r="AN340" s="17">
        <f>FishAbundance!AN340</f>
        <v>0</v>
      </c>
      <c r="AO340" s="17">
        <f>FishAbundance!AO340</f>
        <v>0</v>
      </c>
      <c r="AP340" s="17">
        <f>FishAbundance!AP340</f>
        <v>2</v>
      </c>
      <c r="AQ340" s="17">
        <f>FishAbundance!AQ340</f>
        <v>2</v>
      </c>
      <c r="AR340" s="17">
        <f>FishAbundance!AR340</f>
        <v>0</v>
      </c>
      <c r="AS340" s="17">
        <f>FishAbundance!AS340</f>
        <v>0</v>
      </c>
      <c r="AT340" s="17">
        <f>FishAbundance!AT340</f>
        <v>0</v>
      </c>
      <c r="AU340" s="17">
        <f>FishAbundance!AU340</f>
        <v>3</v>
      </c>
      <c r="AV340" s="17">
        <f>FishAbundance!AV340</f>
        <v>0</v>
      </c>
      <c r="AW340" s="17">
        <f>FishAbundance!AW340</f>
        <v>0</v>
      </c>
      <c r="AX340" s="17">
        <f>FishAbundance!AX340</f>
        <v>1</v>
      </c>
      <c r="AY340" s="17">
        <f>FishAbundance!AY340</f>
        <v>2</v>
      </c>
      <c r="AZ340" s="17">
        <f>FishAbundance!AZ340</f>
        <v>2</v>
      </c>
      <c r="BA340" s="17">
        <f>FishAbundance!BA340</f>
        <v>0</v>
      </c>
      <c r="BB340" s="17">
        <f>FishAbundance!BB340</f>
        <v>3</v>
      </c>
      <c r="BC340" s="17">
        <f>FishAbundance!BC340</f>
        <v>2</v>
      </c>
      <c r="BD340" s="17">
        <f>FishAbundance!BD340</f>
        <v>2</v>
      </c>
      <c r="BE340" s="17">
        <f>FishAbundance!BE340</f>
        <v>0</v>
      </c>
      <c r="BF340" s="17">
        <f>FishAbundance!BF340</f>
        <v>0</v>
      </c>
      <c r="BG340" s="17">
        <f>FishAbundance!BG340</f>
        <v>0</v>
      </c>
      <c r="BH340" s="17">
        <f>FishAbundance!BH340</f>
        <v>2</v>
      </c>
      <c r="BI340" s="17">
        <f>FishAbundance!BI340</f>
        <v>0</v>
      </c>
      <c r="BJ340" s="17">
        <f>FishAbundance!BJ340</f>
        <v>0</v>
      </c>
      <c r="BK340" s="17">
        <f>FishAbundance!BK340</f>
        <v>0</v>
      </c>
      <c r="BL340" s="17">
        <f>FishAbundance!BL340</f>
        <v>0</v>
      </c>
      <c r="BM340" s="17">
        <f>FishAbundance!BM340</f>
        <v>2</v>
      </c>
      <c r="BN340" s="17">
        <f>FishAbundance!BN340</f>
        <v>0</v>
      </c>
      <c r="BO340" s="17">
        <f>FishAbundance!BO340</f>
        <v>0</v>
      </c>
      <c r="BP340" s="17">
        <f>FishAbundance!BP340</f>
        <v>2</v>
      </c>
      <c r="BQ340" s="17">
        <f>FishAbundance!BQ340</f>
        <v>2</v>
      </c>
      <c r="BR340" s="17">
        <f>FishAbundance!BR340</f>
        <v>0</v>
      </c>
      <c r="BS340" s="17">
        <f>FishAbundance!BS340</f>
        <v>3</v>
      </c>
      <c r="BT340" s="17">
        <f>FishAbundance!BT340</f>
        <v>3</v>
      </c>
      <c r="BU340" s="17">
        <f>FishAbundance!BU340</f>
        <v>0</v>
      </c>
      <c r="BV340" s="17">
        <f>FishAbundance!BV340</f>
        <v>3</v>
      </c>
      <c r="BW340" s="17">
        <f>FishAbundance!BW340</f>
        <v>0</v>
      </c>
      <c r="BX340" s="17">
        <f>FishAbundance!BX340</f>
        <v>0</v>
      </c>
      <c r="BY340" s="17">
        <f>FishAbundance!BY340</f>
        <v>0</v>
      </c>
      <c r="BZ340" s="17">
        <f>FishAbundance!BZ340</f>
        <v>3</v>
      </c>
      <c r="CA340" s="17">
        <f>FishAbundance!CA340</f>
        <v>2</v>
      </c>
      <c r="CB340" s="17">
        <f>FishAbundance!CB340</f>
        <v>0</v>
      </c>
      <c r="CC340" s="17">
        <f>FishAbundance!CC340</f>
        <v>2</v>
      </c>
      <c r="CD340" s="17">
        <f>FishAbundance!CD340</f>
        <v>0</v>
      </c>
      <c r="CE340" s="17">
        <f>FishAbundance!CE340</f>
        <v>0</v>
      </c>
      <c r="CF340" s="17">
        <f>FishAbundance!CF340</f>
        <v>0</v>
      </c>
      <c r="CG340" s="17">
        <f>FishAbundance!CG340</f>
        <v>3</v>
      </c>
      <c r="CH340" s="17">
        <f>FishAbundance!CH340</f>
        <v>0</v>
      </c>
      <c r="CI340" s="17">
        <f>FishAbundance!CI340</f>
        <v>2</v>
      </c>
      <c r="CJ340" s="17">
        <f>FishAbundance!CJ340</f>
        <v>0</v>
      </c>
      <c r="CK340" s="17">
        <f>FishAbundance!CK340</f>
        <v>2</v>
      </c>
      <c r="CL340" s="17">
        <f>FishAbundance!CL340</f>
        <v>2</v>
      </c>
      <c r="CM340" s="17">
        <f>FishAbundance!CM340</f>
        <v>0</v>
      </c>
      <c r="CN340" s="17">
        <f>FishAbundance!CN340</f>
        <v>0</v>
      </c>
      <c r="CO340" s="17">
        <f>FishAbundance!CO340</f>
        <v>2</v>
      </c>
      <c r="CP340" s="17">
        <f>FishAbundance!CP340</f>
        <v>2</v>
      </c>
      <c r="CQ340" s="17">
        <f>FishAbundance!CQ340</f>
        <v>2</v>
      </c>
      <c r="CR340" s="17">
        <f>FishAbundance!CR340</f>
        <v>0</v>
      </c>
      <c r="CS340" s="17">
        <f>FishAbundance!CS340</f>
        <v>0</v>
      </c>
      <c r="CT340" s="17">
        <f>FishAbundance!CT340</f>
        <v>0</v>
      </c>
      <c r="CU340" s="17">
        <f>FishAbundance!CU340</f>
        <v>0</v>
      </c>
      <c r="CV340" s="17">
        <f>FishAbundance!CV340</f>
        <v>0</v>
      </c>
      <c r="CW340" s="17">
        <f>FishAbundance!CW340</f>
        <v>0</v>
      </c>
      <c r="CX340" s="17">
        <f>FishAbundance!CX340</f>
        <v>0</v>
      </c>
      <c r="CY340" s="17">
        <f>FishAbundance!CY340</f>
        <v>0</v>
      </c>
      <c r="CZ340" s="17">
        <f>FishAbundance!CZ340</f>
        <v>0</v>
      </c>
      <c r="DA340" s="17">
        <f>FishAbundance!DA340</f>
        <v>0</v>
      </c>
      <c r="DB340" s="17">
        <f>FishAbundance!DB340</f>
        <v>0</v>
      </c>
      <c r="DC340" s="17">
        <f>FishAbundance!DC340</f>
        <v>0</v>
      </c>
      <c r="DD340" s="17">
        <f>FishAbundance!DD340</f>
        <v>2</v>
      </c>
      <c r="DE340" s="17">
        <f>FishAbundance!DE340</f>
        <v>3</v>
      </c>
      <c r="DF340" s="17">
        <f>FishAbundance!DF340</f>
        <v>0</v>
      </c>
      <c r="DG340" s="17">
        <f>FishAbundance!DG340</f>
        <v>2</v>
      </c>
      <c r="DH340" s="17">
        <f>FishAbundance!DH340</f>
        <v>0</v>
      </c>
      <c r="DI340" s="17">
        <f>FishAbundance!DI340</f>
        <v>0</v>
      </c>
      <c r="DJ340" s="17">
        <f>FishAbundance!DJ340</f>
        <v>0</v>
      </c>
      <c r="DK340" s="17">
        <f>FishAbundance!DK340</f>
        <v>0</v>
      </c>
      <c r="DL340" s="17">
        <f>FishAbundance!DL340</f>
        <v>0</v>
      </c>
      <c r="DM340" s="17">
        <f>FishAbundance!DM340</f>
        <v>2</v>
      </c>
      <c r="DN340" s="17">
        <f>FishAbundance!DN340</f>
        <v>2</v>
      </c>
      <c r="DO340" s="17">
        <f>FishAbundance!DO340</f>
        <v>0</v>
      </c>
      <c r="DP340" s="17">
        <f>FishAbundance!DP340</f>
        <v>0</v>
      </c>
      <c r="DQ340" s="17">
        <f>FishAbundance!DQ340</f>
        <v>0</v>
      </c>
      <c r="DR340" s="17">
        <f>FishAbundance!DR340</f>
        <v>0</v>
      </c>
      <c r="DS340" s="17">
        <f>FishAbundance!DS340</f>
        <v>0</v>
      </c>
      <c r="DT340" s="17">
        <f>FishAbundance!DT340</f>
        <v>0</v>
      </c>
      <c r="DU340" s="17">
        <f>FishAbundance!DU340</f>
        <v>0</v>
      </c>
      <c r="DV340" s="17">
        <f>FishAbundance!DV340</f>
        <v>0</v>
      </c>
      <c r="DW340" s="17">
        <f>FishAbundance!DW340</f>
        <v>0</v>
      </c>
      <c r="DX340" s="17">
        <f>FishAbundance!DX340</f>
        <v>0</v>
      </c>
      <c r="DY340" s="17">
        <f>FishAbundance!DY340</f>
        <v>0</v>
      </c>
      <c r="DZ340" s="17">
        <f>FishAbundance!DZ340</f>
        <v>0</v>
      </c>
      <c r="EA340" s="17">
        <f>FishAbundance!EA340</f>
        <v>0</v>
      </c>
      <c r="EB340" s="17">
        <f>FishAbundance!EB340</f>
        <v>0</v>
      </c>
      <c r="EC340" s="17">
        <f>FishAbundance!EC340</f>
        <v>0</v>
      </c>
      <c r="ED340" s="17">
        <f>FishAbundance!ED340</f>
        <v>0</v>
      </c>
      <c r="EE340" s="17">
        <f>FishAbundance!EE340</f>
        <v>0</v>
      </c>
      <c r="EF340" s="17">
        <f>FishAbundance!EF340</f>
        <v>0</v>
      </c>
      <c r="EG340" s="17">
        <f>FishAbundance!EG340</f>
        <v>0</v>
      </c>
      <c r="EH340" s="17">
        <f>FishAbundance!EH340</f>
        <v>0</v>
      </c>
      <c r="EI340" s="17">
        <f>FishAbundance!EI340</f>
        <v>0</v>
      </c>
      <c r="EJ340" s="17">
        <f>FishAbundance!EJ340</f>
        <v>0</v>
      </c>
      <c r="EK340" s="17">
        <f>FishAbundance!EK340</f>
        <v>0</v>
      </c>
      <c r="EL340" s="17">
        <f>FishAbundance!EL340</f>
        <v>0</v>
      </c>
      <c r="EM340" s="17">
        <f>FishAbundance!EM340</f>
        <v>0</v>
      </c>
      <c r="EN340" s="17">
        <f>FishAbundance!EN340</f>
        <v>0</v>
      </c>
      <c r="EO340" s="17">
        <f>FishAbundance!EO340</f>
        <v>0</v>
      </c>
      <c r="EP340" s="17">
        <f>FishAbundance!EP340</f>
        <v>0</v>
      </c>
      <c r="EQ340" s="17">
        <f>FishAbundance!EQ340</f>
        <v>0</v>
      </c>
      <c r="ER340" s="17">
        <f>FishAbundance!ER340</f>
        <v>1</v>
      </c>
      <c r="ES340" s="17">
        <f>FishAbundance!ES340</f>
        <v>2</v>
      </c>
      <c r="ET340" s="17">
        <f>FishAbundance!ET340</f>
        <v>0</v>
      </c>
      <c r="EU340" s="17">
        <f>FishAbundance!EU340</f>
        <v>0</v>
      </c>
      <c r="EV340" s="17">
        <f>FishAbundance!EV340</f>
        <v>0</v>
      </c>
      <c r="EW340" s="17">
        <f>FishAbundance!EW340</f>
        <v>0</v>
      </c>
      <c r="EX340" s="17">
        <f>FishAbundance!EX340</f>
        <v>0</v>
      </c>
      <c r="EY340" s="17">
        <f>FishAbundance!EY340</f>
        <v>2</v>
      </c>
      <c r="EZ340" s="17">
        <f>FishAbundance!EZ340</f>
        <v>1</v>
      </c>
      <c r="FA340" s="17">
        <f>FishAbundance!FA340</f>
        <v>2</v>
      </c>
      <c r="FB340" s="17">
        <f>FishAbundance!FB340</f>
        <v>0</v>
      </c>
      <c r="FC340" s="17">
        <f>FishAbundance!FC340</f>
        <v>0</v>
      </c>
      <c r="FE340" s="17">
        <f>VLOOKUP($A340, SiteInfo!$A$2:$R$480, MATCH(FishAbundancePRIMER!FE$1, SiteInfo!$A$1:$R$1,0), 0)</f>
        <v>7</v>
      </c>
      <c r="FF340" s="17">
        <f>VLOOKUP($A340, SiteInfo!$A$2:$R$480, MATCH(FishAbundancePRIMER!FF$1, SiteInfo!$A$1:$R$1,0), 0)</f>
        <v>11</v>
      </c>
      <c r="FG340" s="17">
        <f>VLOOKUP($A340, SiteInfo!$A$2:$R$480, MATCH(FishAbundancePRIMER!FG$1, SiteInfo!$A$1:$R$1,0), 0)</f>
        <v>2004</v>
      </c>
      <c r="FH340" s="17" t="str">
        <f>VLOOKUP($A340, SiteInfo!$A$2:$R$480, MATCH(FishAbundancePRIMER!FH$1, SiteInfo!$A$1:$R$1,0), 0)</f>
        <v>CD</v>
      </c>
      <c r="FI340" s="17">
        <f>VLOOKUP($A340, SiteInfo!$A$2:$R$480, MATCH(FishAbundancePRIMER!FI$1, SiteInfo!$A$1:$R$1,0), 0)</f>
        <v>5</v>
      </c>
      <c r="FJ340" s="17" t="str">
        <f>VLOOKUP($A340, SiteInfo!$A$2:$R$480, MATCH(FishAbundancePRIMER!FJ$1, SiteInfo!$A$1:$R$1,0), 0)</f>
        <v>Meyer Island</v>
      </c>
      <c r="FK340" s="17" t="str">
        <f>VLOOKUP($A340, SiteInfo!$A$2:$R$480, MATCH(FishAbundancePRIMER!FK$1, SiteInfo!$A$1:$R$1,0), 0)</f>
        <v>Raoul Island</v>
      </c>
      <c r="FL340" s="17" t="str">
        <f>VLOOKUP($A340, SiteInfo!$A$2:$R$480, MATCH(FishAbundancePRIMER!FL$1, SiteInfo!$A$1:$R$1,0), 0)</f>
        <v>KMD</v>
      </c>
      <c r="FM340" s="17" t="str">
        <f>VLOOKUP($A340, SiteInfo!$A$2:$R$480, MATCH(FishAbundancePRIMER!FM$1, SiteInfo!$A$1:$R$1,0), 0)</f>
        <v>Kermadec Islands</v>
      </c>
      <c r="FN340" s="17" t="str">
        <f>VLOOKUP($A340, SiteInfo!$A$2:$R$480, MATCH(FishAbundancePRIMER!FN$1, SiteInfo!$A$1:$R$1,0), 0)</f>
        <v>Ri</v>
      </c>
      <c r="FO340" s="17" t="str">
        <f>VLOOKUP($A340, SiteInfo!$A$2:$R$480, MATCH(FishAbundancePRIMER!FO$1, SiteInfo!$A$1:$R$1,0), 0)</f>
        <v>KERM</v>
      </c>
    </row>
    <row r="341" spans="1:171" x14ac:dyDescent="0.25">
      <c r="A341" s="11" t="str">
        <f>FishAbundance!A341</f>
        <v>Ri7</v>
      </c>
      <c r="B341" s="17">
        <f>FishAbundance!B341</f>
        <v>0</v>
      </c>
      <c r="C341" s="17">
        <f>FishAbundance!C341</f>
        <v>0</v>
      </c>
      <c r="D341" s="17">
        <f>FishAbundance!D341</f>
        <v>0</v>
      </c>
      <c r="E341" s="17">
        <f>FishAbundance!E341</f>
        <v>0</v>
      </c>
      <c r="F341" s="17">
        <f>FishAbundance!F341</f>
        <v>0</v>
      </c>
      <c r="G341" s="17">
        <f>FishAbundance!G341</f>
        <v>0</v>
      </c>
      <c r="H341" s="17">
        <f>FishAbundance!H341</f>
        <v>0</v>
      </c>
      <c r="I341" s="17">
        <f>FishAbundance!I341</f>
        <v>0</v>
      </c>
      <c r="J341" s="17">
        <f>FishAbundance!J341</f>
        <v>0</v>
      </c>
      <c r="K341" s="17">
        <f>FishAbundance!K341</f>
        <v>0</v>
      </c>
      <c r="L341" s="17">
        <f>FishAbundance!L341</f>
        <v>0</v>
      </c>
      <c r="M341" s="17">
        <f>FishAbundance!M341</f>
        <v>0</v>
      </c>
      <c r="N341" s="17">
        <f>FishAbundance!N341</f>
        <v>0</v>
      </c>
      <c r="O341" s="17">
        <f>FishAbundance!O341</f>
        <v>1</v>
      </c>
      <c r="P341" s="17">
        <f>FishAbundance!P341</f>
        <v>0</v>
      </c>
      <c r="Q341" s="17">
        <f>FishAbundance!Q341</f>
        <v>0</v>
      </c>
      <c r="R341" s="17">
        <f>FishAbundance!R341</f>
        <v>0</v>
      </c>
      <c r="S341" s="17">
        <f>FishAbundance!S341</f>
        <v>0</v>
      </c>
      <c r="T341" s="17">
        <f>FishAbundance!T341</f>
        <v>0</v>
      </c>
      <c r="U341" s="17">
        <f>FishAbundance!U341</f>
        <v>0</v>
      </c>
      <c r="V341" s="17">
        <f>FishAbundance!V341</f>
        <v>0</v>
      </c>
      <c r="W341" s="17">
        <f>FishAbundance!W341</f>
        <v>0</v>
      </c>
      <c r="X341" s="17">
        <f>FishAbundance!X341</f>
        <v>0</v>
      </c>
      <c r="Y341" s="17">
        <f>FishAbundance!Y341</f>
        <v>0</v>
      </c>
      <c r="Z341" s="17">
        <f>FishAbundance!Z341</f>
        <v>0</v>
      </c>
      <c r="AA341" s="17">
        <f>FishAbundance!AA341</f>
        <v>0</v>
      </c>
      <c r="AB341" s="17">
        <f>FishAbundance!AB341</f>
        <v>0</v>
      </c>
      <c r="AC341" s="17">
        <f>FishAbundance!AC341</f>
        <v>0</v>
      </c>
      <c r="AD341" s="17">
        <f>FishAbundance!AD341</f>
        <v>1</v>
      </c>
      <c r="AE341" s="17">
        <f>FishAbundance!AE341</f>
        <v>0</v>
      </c>
      <c r="AF341" s="17">
        <f>FishAbundance!AF341</f>
        <v>2</v>
      </c>
      <c r="AG341" s="17">
        <f>FishAbundance!AG341</f>
        <v>0</v>
      </c>
      <c r="AH341" s="17">
        <f>FishAbundance!AH341</f>
        <v>0</v>
      </c>
      <c r="AI341" s="17">
        <f>FishAbundance!AI341</f>
        <v>0</v>
      </c>
      <c r="AJ341" s="17">
        <f>FishAbundance!AJ341</f>
        <v>1</v>
      </c>
      <c r="AK341" s="17">
        <f>FishAbundance!AK341</f>
        <v>0</v>
      </c>
      <c r="AL341" s="17">
        <f>FishAbundance!AL341</f>
        <v>2</v>
      </c>
      <c r="AM341" s="17">
        <f>FishAbundance!AM341</f>
        <v>0</v>
      </c>
      <c r="AN341" s="17">
        <f>FishAbundance!AN341</f>
        <v>0</v>
      </c>
      <c r="AO341" s="17">
        <f>FishAbundance!AO341</f>
        <v>0</v>
      </c>
      <c r="AP341" s="17">
        <f>FishAbundance!AP341</f>
        <v>2</v>
      </c>
      <c r="AQ341" s="17">
        <f>FishAbundance!AQ341</f>
        <v>2</v>
      </c>
      <c r="AR341" s="17">
        <f>FishAbundance!AR341</f>
        <v>0</v>
      </c>
      <c r="AS341" s="17">
        <f>FishAbundance!AS341</f>
        <v>0</v>
      </c>
      <c r="AT341" s="17">
        <f>FishAbundance!AT341</f>
        <v>2</v>
      </c>
      <c r="AU341" s="17">
        <f>FishAbundance!AU341</f>
        <v>2</v>
      </c>
      <c r="AV341" s="17">
        <f>FishAbundance!AV341</f>
        <v>0</v>
      </c>
      <c r="AW341" s="17">
        <f>FishAbundance!AW341</f>
        <v>0</v>
      </c>
      <c r="AX341" s="17">
        <f>FishAbundance!AX341</f>
        <v>0</v>
      </c>
      <c r="AY341" s="17">
        <f>FishAbundance!AY341</f>
        <v>2</v>
      </c>
      <c r="AZ341" s="17">
        <f>FishAbundance!AZ341</f>
        <v>0</v>
      </c>
      <c r="BA341" s="17">
        <f>FishAbundance!BA341</f>
        <v>0</v>
      </c>
      <c r="BB341" s="17">
        <f>FishAbundance!BB341</f>
        <v>0</v>
      </c>
      <c r="BC341" s="17">
        <f>FishAbundance!BC341</f>
        <v>2</v>
      </c>
      <c r="BD341" s="17">
        <f>FishAbundance!BD341</f>
        <v>2</v>
      </c>
      <c r="BE341" s="17">
        <f>FishAbundance!BE341</f>
        <v>1</v>
      </c>
      <c r="BF341" s="17">
        <f>FishAbundance!BF341</f>
        <v>0</v>
      </c>
      <c r="BG341" s="17">
        <f>FishAbundance!BG341</f>
        <v>0</v>
      </c>
      <c r="BH341" s="17">
        <f>FishAbundance!BH341</f>
        <v>2</v>
      </c>
      <c r="BI341" s="17">
        <f>FishAbundance!BI341</f>
        <v>0</v>
      </c>
      <c r="BJ341" s="17">
        <f>FishAbundance!BJ341</f>
        <v>0</v>
      </c>
      <c r="BK341" s="17">
        <f>FishAbundance!BK341</f>
        <v>0</v>
      </c>
      <c r="BL341" s="17">
        <f>FishAbundance!BL341</f>
        <v>0</v>
      </c>
      <c r="BM341" s="17">
        <f>FishAbundance!BM341</f>
        <v>2</v>
      </c>
      <c r="BN341" s="17">
        <f>FishAbundance!BN341</f>
        <v>0</v>
      </c>
      <c r="BO341" s="17">
        <f>FishAbundance!BO341</f>
        <v>0</v>
      </c>
      <c r="BP341" s="17">
        <f>FishAbundance!BP341</f>
        <v>2</v>
      </c>
      <c r="BQ341" s="17">
        <f>FishAbundance!BQ341</f>
        <v>3</v>
      </c>
      <c r="BR341" s="17">
        <f>FishAbundance!BR341</f>
        <v>0</v>
      </c>
      <c r="BS341" s="17">
        <f>FishAbundance!BS341</f>
        <v>3</v>
      </c>
      <c r="BT341" s="17">
        <f>FishAbundance!BT341</f>
        <v>3</v>
      </c>
      <c r="BU341" s="17">
        <f>FishAbundance!BU341</f>
        <v>0</v>
      </c>
      <c r="BV341" s="17">
        <f>FishAbundance!BV341</f>
        <v>3</v>
      </c>
      <c r="BW341" s="17">
        <f>FishAbundance!BW341</f>
        <v>0</v>
      </c>
      <c r="BX341" s="17">
        <f>FishAbundance!BX341</f>
        <v>1</v>
      </c>
      <c r="BY341" s="17">
        <f>FishAbundance!BY341</f>
        <v>3</v>
      </c>
      <c r="BZ341" s="17">
        <f>FishAbundance!BZ341</f>
        <v>3</v>
      </c>
      <c r="CA341" s="17">
        <f>FishAbundance!CA341</f>
        <v>2</v>
      </c>
      <c r="CB341" s="17">
        <f>FishAbundance!CB341</f>
        <v>0</v>
      </c>
      <c r="CC341" s="17">
        <f>FishAbundance!CC341</f>
        <v>0</v>
      </c>
      <c r="CD341" s="17">
        <f>FishAbundance!CD341</f>
        <v>0</v>
      </c>
      <c r="CE341" s="17">
        <f>FishAbundance!CE341</f>
        <v>0</v>
      </c>
      <c r="CF341" s="17">
        <f>FishAbundance!CF341</f>
        <v>2</v>
      </c>
      <c r="CG341" s="17">
        <f>FishAbundance!CG341</f>
        <v>4</v>
      </c>
      <c r="CH341" s="17">
        <f>FishAbundance!CH341</f>
        <v>0</v>
      </c>
      <c r="CI341" s="17">
        <f>FishAbundance!CI341</f>
        <v>3</v>
      </c>
      <c r="CJ341" s="17">
        <f>FishAbundance!CJ341</f>
        <v>1</v>
      </c>
      <c r="CK341" s="17">
        <f>FishAbundance!CK341</f>
        <v>3</v>
      </c>
      <c r="CL341" s="17">
        <f>FishAbundance!CL341</f>
        <v>2</v>
      </c>
      <c r="CM341" s="17">
        <f>FishAbundance!CM341</f>
        <v>0</v>
      </c>
      <c r="CN341" s="17">
        <f>FishAbundance!CN341</f>
        <v>0</v>
      </c>
      <c r="CO341" s="17">
        <f>FishAbundance!CO341</f>
        <v>2</v>
      </c>
      <c r="CP341" s="17">
        <f>FishAbundance!CP341</f>
        <v>0</v>
      </c>
      <c r="CQ341" s="17">
        <f>FishAbundance!CQ341</f>
        <v>0</v>
      </c>
      <c r="CR341" s="17">
        <f>FishAbundance!CR341</f>
        <v>0</v>
      </c>
      <c r="CS341" s="17">
        <f>FishAbundance!CS341</f>
        <v>0</v>
      </c>
      <c r="CT341" s="17">
        <f>FishAbundance!CT341</f>
        <v>0</v>
      </c>
      <c r="CU341" s="17">
        <f>FishAbundance!CU341</f>
        <v>0</v>
      </c>
      <c r="CV341" s="17">
        <f>FishAbundance!CV341</f>
        <v>0</v>
      </c>
      <c r="CW341" s="17">
        <f>FishAbundance!CW341</f>
        <v>0</v>
      </c>
      <c r="CX341" s="17">
        <f>FishAbundance!CX341</f>
        <v>0</v>
      </c>
      <c r="CY341" s="17">
        <f>FishAbundance!CY341</f>
        <v>0</v>
      </c>
      <c r="CZ341" s="17">
        <f>FishAbundance!CZ341</f>
        <v>0</v>
      </c>
      <c r="DA341" s="17">
        <f>FishAbundance!DA341</f>
        <v>0</v>
      </c>
      <c r="DB341" s="17">
        <f>FishAbundance!DB341</f>
        <v>0</v>
      </c>
      <c r="DC341" s="17">
        <f>FishAbundance!DC341</f>
        <v>0</v>
      </c>
      <c r="DD341" s="17">
        <f>FishAbundance!DD341</f>
        <v>2</v>
      </c>
      <c r="DE341" s="17">
        <f>FishAbundance!DE341</f>
        <v>3</v>
      </c>
      <c r="DF341" s="17">
        <f>FishAbundance!DF341</f>
        <v>0</v>
      </c>
      <c r="DG341" s="17">
        <f>FishAbundance!DG341</f>
        <v>2</v>
      </c>
      <c r="DH341" s="17">
        <f>FishAbundance!DH341</f>
        <v>0</v>
      </c>
      <c r="DI341" s="17">
        <f>FishAbundance!DI341</f>
        <v>0</v>
      </c>
      <c r="DJ341" s="17">
        <f>FishAbundance!DJ341</f>
        <v>2</v>
      </c>
      <c r="DK341" s="17">
        <f>FishAbundance!DK341</f>
        <v>0</v>
      </c>
      <c r="DL341" s="17">
        <f>FishAbundance!DL341</f>
        <v>0</v>
      </c>
      <c r="DM341" s="17">
        <f>FishAbundance!DM341</f>
        <v>0</v>
      </c>
      <c r="DN341" s="17">
        <f>FishAbundance!DN341</f>
        <v>2</v>
      </c>
      <c r="DO341" s="17">
        <f>FishAbundance!DO341</f>
        <v>0</v>
      </c>
      <c r="DP341" s="17">
        <f>FishAbundance!DP341</f>
        <v>0</v>
      </c>
      <c r="DQ341" s="17">
        <f>FishAbundance!DQ341</f>
        <v>0</v>
      </c>
      <c r="DR341" s="17">
        <f>FishAbundance!DR341</f>
        <v>0</v>
      </c>
      <c r="DS341" s="17">
        <f>FishAbundance!DS341</f>
        <v>0</v>
      </c>
      <c r="DT341" s="17">
        <f>FishAbundance!DT341</f>
        <v>0</v>
      </c>
      <c r="DU341" s="17">
        <f>FishAbundance!DU341</f>
        <v>0</v>
      </c>
      <c r="DV341" s="17">
        <f>FishAbundance!DV341</f>
        <v>0</v>
      </c>
      <c r="DW341" s="17">
        <f>FishAbundance!DW341</f>
        <v>0</v>
      </c>
      <c r="DX341" s="17">
        <f>FishAbundance!DX341</f>
        <v>0</v>
      </c>
      <c r="DY341" s="17">
        <f>FishAbundance!DY341</f>
        <v>0</v>
      </c>
      <c r="DZ341" s="17">
        <f>FishAbundance!DZ341</f>
        <v>0</v>
      </c>
      <c r="EA341" s="17">
        <f>FishAbundance!EA341</f>
        <v>0</v>
      </c>
      <c r="EB341" s="17">
        <f>FishAbundance!EB341</f>
        <v>0</v>
      </c>
      <c r="EC341" s="17">
        <f>FishAbundance!EC341</f>
        <v>0</v>
      </c>
      <c r="ED341" s="17">
        <f>FishAbundance!ED341</f>
        <v>0</v>
      </c>
      <c r="EE341" s="17">
        <f>FishAbundance!EE341</f>
        <v>0</v>
      </c>
      <c r="EF341" s="17">
        <f>FishAbundance!EF341</f>
        <v>0</v>
      </c>
      <c r="EG341" s="17">
        <f>FishAbundance!EG341</f>
        <v>0</v>
      </c>
      <c r="EH341" s="17">
        <f>FishAbundance!EH341</f>
        <v>0</v>
      </c>
      <c r="EI341" s="17">
        <f>FishAbundance!EI341</f>
        <v>0</v>
      </c>
      <c r="EJ341" s="17">
        <f>FishAbundance!EJ341</f>
        <v>0</v>
      </c>
      <c r="EK341" s="17">
        <f>FishAbundance!EK341</f>
        <v>0</v>
      </c>
      <c r="EL341" s="17">
        <f>FishAbundance!EL341</f>
        <v>0</v>
      </c>
      <c r="EM341" s="17">
        <f>FishAbundance!EM341</f>
        <v>0</v>
      </c>
      <c r="EN341" s="17">
        <f>FishAbundance!EN341</f>
        <v>0</v>
      </c>
      <c r="EO341" s="17">
        <f>FishAbundance!EO341</f>
        <v>0</v>
      </c>
      <c r="EP341" s="17">
        <f>FishAbundance!EP341</f>
        <v>0</v>
      </c>
      <c r="EQ341" s="17">
        <f>FishAbundance!EQ341</f>
        <v>2</v>
      </c>
      <c r="ER341" s="17">
        <f>FishAbundance!ER341</f>
        <v>0</v>
      </c>
      <c r="ES341" s="17">
        <f>FishAbundance!ES341</f>
        <v>2</v>
      </c>
      <c r="ET341" s="17">
        <f>FishAbundance!ET341</f>
        <v>0</v>
      </c>
      <c r="EU341" s="17">
        <f>FishAbundance!EU341</f>
        <v>0</v>
      </c>
      <c r="EV341" s="17">
        <f>FishAbundance!EV341</f>
        <v>0</v>
      </c>
      <c r="EW341" s="17">
        <f>FishAbundance!EW341</f>
        <v>0</v>
      </c>
      <c r="EX341" s="17">
        <f>FishAbundance!EX341</f>
        <v>0</v>
      </c>
      <c r="EY341" s="17">
        <f>FishAbundance!EY341</f>
        <v>2</v>
      </c>
      <c r="EZ341" s="17">
        <f>FishAbundance!EZ341</f>
        <v>1</v>
      </c>
      <c r="FA341" s="17">
        <f>FishAbundance!FA341</f>
        <v>0</v>
      </c>
      <c r="FB341" s="17">
        <f>FishAbundance!FB341</f>
        <v>0</v>
      </c>
      <c r="FC341" s="17">
        <f>FishAbundance!FC341</f>
        <v>0</v>
      </c>
      <c r="FE341" s="17">
        <f>VLOOKUP($A341, SiteInfo!$A$2:$R$480, MATCH(FishAbundancePRIMER!FE$1, SiteInfo!$A$1:$R$1,0), 0)</f>
        <v>8</v>
      </c>
      <c r="FF341" s="17">
        <f>VLOOKUP($A341, SiteInfo!$A$2:$R$480, MATCH(FishAbundancePRIMER!FF$1, SiteInfo!$A$1:$R$1,0), 0)</f>
        <v>11</v>
      </c>
      <c r="FG341" s="17">
        <f>VLOOKUP($A341, SiteInfo!$A$2:$R$480, MATCH(FishAbundancePRIMER!FG$1, SiteInfo!$A$1:$R$1,0), 0)</f>
        <v>2004</v>
      </c>
      <c r="FH341" s="17" t="str">
        <f>VLOOKUP($A341, SiteInfo!$A$2:$R$480, MATCH(FishAbundancePRIMER!FH$1, SiteInfo!$A$1:$R$1,0), 0)</f>
        <v>CD</v>
      </c>
      <c r="FI341" s="17">
        <f>VLOOKUP($A341, SiteInfo!$A$2:$R$480, MATCH(FishAbundancePRIMER!FI$1, SiteInfo!$A$1:$R$1,0), 0)</f>
        <v>3</v>
      </c>
      <c r="FJ341" s="17" t="str">
        <f>VLOOKUP($A341, SiteInfo!$A$2:$R$480, MATCH(FishAbundancePRIMER!FJ$1, SiteInfo!$A$1:$R$1,0), 0)</f>
        <v>Napier Island</v>
      </c>
      <c r="FK341" s="17" t="str">
        <f>VLOOKUP($A341, SiteInfo!$A$2:$R$480, MATCH(FishAbundancePRIMER!FK$1, SiteInfo!$A$1:$R$1,0), 0)</f>
        <v>Raoul Island</v>
      </c>
      <c r="FL341" s="17" t="str">
        <f>VLOOKUP($A341, SiteInfo!$A$2:$R$480, MATCH(FishAbundancePRIMER!FL$1, SiteInfo!$A$1:$R$1,0), 0)</f>
        <v>KMD</v>
      </c>
      <c r="FM341" s="17" t="str">
        <f>VLOOKUP($A341, SiteInfo!$A$2:$R$480, MATCH(FishAbundancePRIMER!FM$1, SiteInfo!$A$1:$R$1,0), 0)</f>
        <v>Kermadec Islands</v>
      </c>
      <c r="FN341" s="17" t="str">
        <f>VLOOKUP($A341, SiteInfo!$A$2:$R$480, MATCH(FishAbundancePRIMER!FN$1, SiteInfo!$A$1:$R$1,0), 0)</f>
        <v>Ri</v>
      </c>
      <c r="FO341" s="17" t="str">
        <f>VLOOKUP($A341, SiteInfo!$A$2:$R$480, MATCH(FishAbundancePRIMER!FO$1, SiteInfo!$A$1:$R$1,0), 0)</f>
        <v>KERM</v>
      </c>
    </row>
    <row r="342" spans="1:171" x14ac:dyDescent="0.25">
      <c r="A342" s="11" t="str">
        <f>FishAbundance!A342</f>
        <v>Sw1</v>
      </c>
      <c r="B342" s="17">
        <f>FishAbundance!B342</f>
        <v>0</v>
      </c>
      <c r="C342" s="17">
        <f>FishAbundance!C342</f>
        <v>1</v>
      </c>
      <c r="D342" s="17">
        <f>FishAbundance!D342</f>
        <v>0</v>
      </c>
      <c r="E342" s="17">
        <f>FishAbundance!E342</f>
        <v>0</v>
      </c>
      <c r="F342" s="17">
        <f>FishAbundance!F342</f>
        <v>0</v>
      </c>
      <c r="G342" s="17">
        <f>FishAbundance!G342</f>
        <v>0</v>
      </c>
      <c r="H342" s="17">
        <f>FishAbundance!H342</f>
        <v>0</v>
      </c>
      <c r="I342" s="17">
        <f>FishAbundance!I342</f>
        <v>0</v>
      </c>
      <c r="J342" s="17">
        <f>FishAbundance!J342</f>
        <v>0</v>
      </c>
      <c r="K342" s="17">
        <f>FishAbundance!K342</f>
        <v>0</v>
      </c>
      <c r="L342" s="17">
        <f>FishAbundance!L342</f>
        <v>0</v>
      </c>
      <c r="M342" s="17">
        <f>FishAbundance!M342</f>
        <v>0</v>
      </c>
      <c r="N342" s="17">
        <f>FishAbundance!N342</f>
        <v>0</v>
      </c>
      <c r="O342" s="17">
        <f>FishAbundance!O342</f>
        <v>0</v>
      </c>
      <c r="P342" s="17">
        <f>FishAbundance!P342</f>
        <v>0</v>
      </c>
      <c r="Q342" s="17">
        <f>FishAbundance!Q342</f>
        <v>0</v>
      </c>
      <c r="R342" s="17">
        <f>FishAbundance!R342</f>
        <v>0</v>
      </c>
      <c r="S342" s="17">
        <f>FishAbundance!S342</f>
        <v>0</v>
      </c>
      <c r="T342" s="17">
        <f>FishAbundance!T342</f>
        <v>0</v>
      </c>
      <c r="U342" s="17">
        <f>FishAbundance!U342</f>
        <v>0</v>
      </c>
      <c r="V342" s="17">
        <f>FishAbundance!V342</f>
        <v>0</v>
      </c>
      <c r="W342" s="17">
        <f>FishAbundance!W342</f>
        <v>0</v>
      </c>
      <c r="X342" s="17">
        <f>FishAbundance!X342</f>
        <v>0</v>
      </c>
      <c r="Y342" s="17">
        <f>FishAbundance!Y342</f>
        <v>0</v>
      </c>
      <c r="Z342" s="17">
        <f>FishAbundance!Z342</f>
        <v>0</v>
      </c>
      <c r="AA342" s="17">
        <f>FishAbundance!AA342</f>
        <v>0</v>
      </c>
      <c r="AB342" s="17">
        <f>FishAbundance!AB342</f>
        <v>0</v>
      </c>
      <c r="AC342" s="17">
        <f>FishAbundance!AC342</f>
        <v>0</v>
      </c>
      <c r="AD342" s="17">
        <f>FishAbundance!AD342</f>
        <v>0</v>
      </c>
      <c r="AE342" s="17">
        <f>FishAbundance!AE342</f>
        <v>0</v>
      </c>
      <c r="AF342" s="17">
        <f>FishAbundance!AF342</f>
        <v>0</v>
      </c>
      <c r="AG342" s="17">
        <f>FishAbundance!AG342</f>
        <v>0</v>
      </c>
      <c r="AH342" s="17">
        <f>FishAbundance!AH342</f>
        <v>0</v>
      </c>
      <c r="AI342" s="17">
        <f>FishAbundance!AI342</f>
        <v>0</v>
      </c>
      <c r="AJ342" s="17">
        <f>FishAbundance!AJ342</f>
        <v>0</v>
      </c>
      <c r="AK342" s="17">
        <f>FishAbundance!AK342</f>
        <v>0</v>
      </c>
      <c r="AL342" s="17">
        <f>FishAbundance!AL342</f>
        <v>0</v>
      </c>
      <c r="AM342" s="17">
        <f>FishAbundance!AM342</f>
        <v>1</v>
      </c>
      <c r="AN342" s="17">
        <f>FishAbundance!AN342</f>
        <v>0</v>
      </c>
      <c r="AO342" s="17">
        <f>FishAbundance!AO342</f>
        <v>0</v>
      </c>
      <c r="AP342" s="17">
        <f>FishAbundance!AP342</f>
        <v>0</v>
      </c>
      <c r="AQ342" s="17">
        <f>FishAbundance!AQ342</f>
        <v>0</v>
      </c>
      <c r="AR342" s="17">
        <f>FishAbundance!AR342</f>
        <v>0</v>
      </c>
      <c r="AS342" s="17">
        <f>FishAbundance!AS342</f>
        <v>0</v>
      </c>
      <c r="AT342" s="17">
        <f>FishAbundance!AT342</f>
        <v>0</v>
      </c>
      <c r="AU342" s="17">
        <f>FishAbundance!AU342</f>
        <v>0</v>
      </c>
      <c r="AV342" s="17">
        <f>FishAbundance!AV342</f>
        <v>0</v>
      </c>
      <c r="AW342" s="17">
        <f>FishAbundance!AW342</f>
        <v>0</v>
      </c>
      <c r="AX342" s="17">
        <f>FishAbundance!AX342</f>
        <v>0</v>
      </c>
      <c r="AY342" s="17">
        <f>FishAbundance!AY342</f>
        <v>0</v>
      </c>
      <c r="AZ342" s="17">
        <f>FishAbundance!AZ342</f>
        <v>0</v>
      </c>
      <c r="BA342" s="17">
        <f>FishAbundance!BA342</f>
        <v>0</v>
      </c>
      <c r="BB342" s="17">
        <f>FishAbundance!BB342</f>
        <v>0</v>
      </c>
      <c r="BC342" s="17">
        <f>FishAbundance!BC342</f>
        <v>0</v>
      </c>
      <c r="BD342" s="17">
        <f>FishAbundance!BD342</f>
        <v>0</v>
      </c>
      <c r="BE342" s="17">
        <f>FishAbundance!BE342</f>
        <v>0</v>
      </c>
      <c r="BF342" s="17">
        <f>FishAbundance!BF342</f>
        <v>0</v>
      </c>
      <c r="BG342" s="17">
        <f>FishAbundance!BG342</f>
        <v>0</v>
      </c>
      <c r="BH342" s="17">
        <f>FishAbundance!BH342</f>
        <v>0</v>
      </c>
      <c r="BI342" s="17">
        <f>FishAbundance!BI342</f>
        <v>0</v>
      </c>
      <c r="BJ342" s="17">
        <f>FishAbundance!BJ342</f>
        <v>0</v>
      </c>
      <c r="BK342" s="17">
        <f>FishAbundance!BK342</f>
        <v>0</v>
      </c>
      <c r="BL342" s="17">
        <f>FishAbundance!BL342</f>
        <v>0</v>
      </c>
      <c r="BM342" s="17">
        <f>FishAbundance!BM342</f>
        <v>0</v>
      </c>
      <c r="BN342" s="17">
        <f>FishAbundance!BN342</f>
        <v>0</v>
      </c>
      <c r="BO342" s="17">
        <f>FishAbundance!BO342</f>
        <v>0</v>
      </c>
      <c r="BP342" s="17">
        <f>FishAbundance!BP342</f>
        <v>0</v>
      </c>
      <c r="BQ342" s="17">
        <f>FishAbundance!BQ342</f>
        <v>0</v>
      </c>
      <c r="BR342" s="17">
        <f>FishAbundance!BR342</f>
        <v>0</v>
      </c>
      <c r="BS342" s="17">
        <f>FishAbundance!BS342</f>
        <v>0</v>
      </c>
      <c r="BT342" s="17">
        <f>FishAbundance!BT342</f>
        <v>0</v>
      </c>
      <c r="BU342" s="17">
        <f>FishAbundance!BU342</f>
        <v>0</v>
      </c>
      <c r="BV342" s="17">
        <f>FishAbundance!BV342</f>
        <v>0</v>
      </c>
      <c r="BW342" s="17">
        <f>FishAbundance!BW342</f>
        <v>0</v>
      </c>
      <c r="BX342" s="17">
        <f>FishAbundance!BX342</f>
        <v>0</v>
      </c>
      <c r="BY342" s="17">
        <f>FishAbundance!BY342</f>
        <v>0</v>
      </c>
      <c r="BZ342" s="17">
        <f>FishAbundance!BZ342</f>
        <v>0</v>
      </c>
      <c r="CA342" s="17">
        <f>FishAbundance!CA342</f>
        <v>0</v>
      </c>
      <c r="CB342" s="17">
        <f>FishAbundance!CB342</f>
        <v>0</v>
      </c>
      <c r="CC342" s="17">
        <f>FishAbundance!CC342</f>
        <v>0</v>
      </c>
      <c r="CD342" s="17">
        <f>FishAbundance!CD342</f>
        <v>0</v>
      </c>
      <c r="CE342" s="17">
        <f>FishAbundance!CE342</f>
        <v>0</v>
      </c>
      <c r="CF342" s="17">
        <f>FishAbundance!CF342</f>
        <v>0</v>
      </c>
      <c r="CG342" s="17">
        <f>FishAbundance!CG342</f>
        <v>0</v>
      </c>
      <c r="CH342" s="17">
        <f>FishAbundance!CH342</f>
        <v>0</v>
      </c>
      <c r="CI342" s="17">
        <f>FishAbundance!CI342</f>
        <v>0</v>
      </c>
      <c r="CJ342" s="17">
        <f>FishAbundance!CJ342</f>
        <v>0</v>
      </c>
      <c r="CK342" s="17">
        <f>FishAbundance!CK342</f>
        <v>0</v>
      </c>
      <c r="CL342" s="17">
        <f>FishAbundance!CL342</f>
        <v>0</v>
      </c>
      <c r="CM342" s="17">
        <f>FishAbundance!CM342</f>
        <v>0</v>
      </c>
      <c r="CN342" s="17">
        <f>FishAbundance!CN342</f>
        <v>2</v>
      </c>
      <c r="CO342" s="17">
        <f>FishAbundance!CO342</f>
        <v>0</v>
      </c>
      <c r="CP342" s="17">
        <f>FishAbundance!CP342</f>
        <v>0</v>
      </c>
      <c r="CQ342" s="17">
        <f>FishAbundance!CQ342</f>
        <v>0</v>
      </c>
      <c r="CR342" s="17">
        <f>FishAbundance!CR342</f>
        <v>0</v>
      </c>
      <c r="CS342" s="17">
        <f>FishAbundance!CS342</f>
        <v>0</v>
      </c>
      <c r="CT342" s="17">
        <f>FishAbundance!CT342</f>
        <v>0</v>
      </c>
      <c r="CU342" s="17">
        <f>FishAbundance!CU342</f>
        <v>0</v>
      </c>
      <c r="CV342" s="17">
        <f>FishAbundance!CV342</f>
        <v>0</v>
      </c>
      <c r="CW342" s="17">
        <f>FishAbundance!CW342</f>
        <v>0</v>
      </c>
      <c r="CX342" s="17">
        <f>FishAbundance!CX342</f>
        <v>0</v>
      </c>
      <c r="CY342" s="17">
        <f>FishAbundance!CY342</f>
        <v>0</v>
      </c>
      <c r="CZ342" s="17">
        <f>FishAbundance!CZ342</f>
        <v>0</v>
      </c>
      <c r="DA342" s="17">
        <f>FishAbundance!DA342</f>
        <v>0</v>
      </c>
      <c r="DB342" s="17">
        <f>FishAbundance!DB342</f>
        <v>0</v>
      </c>
      <c r="DC342" s="17">
        <f>FishAbundance!DC342</f>
        <v>3</v>
      </c>
      <c r="DD342" s="17">
        <f>FishAbundance!DD342</f>
        <v>0</v>
      </c>
      <c r="DE342" s="17">
        <f>FishAbundance!DE342</f>
        <v>0</v>
      </c>
      <c r="DF342" s="17">
        <f>FishAbundance!DF342</f>
        <v>2</v>
      </c>
      <c r="DG342" s="17">
        <f>FishAbundance!DG342</f>
        <v>0</v>
      </c>
      <c r="DH342" s="17">
        <f>FishAbundance!DH342</f>
        <v>0</v>
      </c>
      <c r="DI342" s="17">
        <f>FishAbundance!DI342</f>
        <v>0</v>
      </c>
      <c r="DJ342" s="17">
        <f>FishAbundance!DJ342</f>
        <v>0</v>
      </c>
      <c r="DK342" s="17">
        <f>FishAbundance!DK342</f>
        <v>0</v>
      </c>
      <c r="DL342" s="17">
        <f>FishAbundance!DL342</f>
        <v>0</v>
      </c>
      <c r="DM342" s="17">
        <f>FishAbundance!DM342</f>
        <v>0</v>
      </c>
      <c r="DN342" s="17">
        <f>FishAbundance!DN342</f>
        <v>0</v>
      </c>
      <c r="DO342" s="17">
        <f>FishAbundance!DO342</f>
        <v>0</v>
      </c>
      <c r="DP342" s="17">
        <f>FishAbundance!DP342</f>
        <v>0</v>
      </c>
      <c r="DQ342" s="17">
        <f>FishAbundance!DQ342</f>
        <v>0</v>
      </c>
      <c r="DR342" s="17">
        <f>FishAbundance!DR342</f>
        <v>0</v>
      </c>
      <c r="DS342" s="17">
        <f>FishAbundance!DS342</f>
        <v>0</v>
      </c>
      <c r="DT342" s="17">
        <f>FishAbundance!DT342</f>
        <v>0</v>
      </c>
      <c r="DU342" s="17">
        <f>FishAbundance!DU342</f>
        <v>0</v>
      </c>
      <c r="DV342" s="17">
        <f>FishAbundance!DV342</f>
        <v>0</v>
      </c>
      <c r="DW342" s="17">
        <f>FishAbundance!DW342</f>
        <v>0</v>
      </c>
      <c r="DX342" s="17">
        <f>FishAbundance!DX342</f>
        <v>0</v>
      </c>
      <c r="DY342" s="17">
        <f>FishAbundance!DY342</f>
        <v>0</v>
      </c>
      <c r="DZ342" s="17">
        <f>FishAbundance!DZ342</f>
        <v>0</v>
      </c>
      <c r="EA342" s="17">
        <f>FishAbundance!EA342</f>
        <v>0</v>
      </c>
      <c r="EB342" s="17">
        <f>FishAbundance!EB342</f>
        <v>1</v>
      </c>
      <c r="EC342" s="17">
        <f>FishAbundance!EC342</f>
        <v>2</v>
      </c>
      <c r="ED342" s="17">
        <f>FishAbundance!ED342</f>
        <v>0</v>
      </c>
      <c r="EE342" s="17">
        <f>FishAbundance!EE342</f>
        <v>0</v>
      </c>
      <c r="EF342" s="17">
        <f>FishAbundance!EF342</f>
        <v>0</v>
      </c>
      <c r="EG342" s="17">
        <f>FishAbundance!EG342</f>
        <v>0</v>
      </c>
      <c r="EH342" s="17">
        <f>FishAbundance!EH342</f>
        <v>0</v>
      </c>
      <c r="EI342" s="17">
        <f>FishAbundance!EI342</f>
        <v>0</v>
      </c>
      <c r="EJ342" s="17">
        <f>FishAbundance!EJ342</f>
        <v>0</v>
      </c>
      <c r="EK342" s="17">
        <f>FishAbundance!EK342</f>
        <v>2</v>
      </c>
      <c r="EL342" s="17">
        <f>FishAbundance!EL342</f>
        <v>0</v>
      </c>
      <c r="EM342" s="17">
        <f>FishAbundance!EM342</f>
        <v>0</v>
      </c>
      <c r="EN342" s="17">
        <f>FishAbundance!EN342</f>
        <v>0</v>
      </c>
      <c r="EO342" s="17">
        <f>FishAbundance!EO342</f>
        <v>0</v>
      </c>
      <c r="EP342" s="17">
        <f>FishAbundance!EP342</f>
        <v>0</v>
      </c>
      <c r="EQ342" s="17">
        <f>FishAbundance!EQ342</f>
        <v>0</v>
      </c>
      <c r="ER342" s="17">
        <f>FishAbundance!ER342</f>
        <v>0</v>
      </c>
      <c r="ES342" s="17">
        <f>FishAbundance!ES342</f>
        <v>0</v>
      </c>
      <c r="ET342" s="17">
        <f>FishAbundance!ET342</f>
        <v>0</v>
      </c>
      <c r="EU342" s="17">
        <f>FishAbundance!EU342</f>
        <v>0</v>
      </c>
      <c r="EV342" s="17">
        <f>FishAbundance!EV342</f>
        <v>0</v>
      </c>
      <c r="EW342" s="17">
        <f>FishAbundance!EW342</f>
        <v>0</v>
      </c>
      <c r="EX342" s="17">
        <f>FishAbundance!EX342</f>
        <v>0</v>
      </c>
      <c r="EY342" s="17">
        <f>FishAbundance!EY342</f>
        <v>0</v>
      </c>
      <c r="EZ342" s="17">
        <f>FishAbundance!EZ342</f>
        <v>0</v>
      </c>
      <c r="FA342" s="17">
        <f>FishAbundance!FA342</f>
        <v>0</v>
      </c>
      <c r="FB342" s="17">
        <f>FishAbundance!FB342</f>
        <v>0</v>
      </c>
      <c r="FC342" s="17">
        <f>FishAbundance!FC342</f>
        <v>0</v>
      </c>
      <c r="FE342" s="17">
        <f>VLOOKUP($A342, SiteInfo!$A$2:$R$480, MATCH(FishAbundancePRIMER!FE$1, SiteInfo!$A$1:$R$1,0), 0)</f>
        <v>20</v>
      </c>
      <c r="FF342" s="17">
        <f>VLOOKUP($A342, SiteInfo!$A$2:$R$480, MATCH(FishAbundancePRIMER!FF$1, SiteInfo!$A$1:$R$1,0), 0)</f>
        <v>2</v>
      </c>
      <c r="FG342" s="17">
        <f>VLOOKUP($A342, SiteInfo!$A$2:$R$480, MATCH(FishAbundancePRIMER!FG$1, SiteInfo!$A$1:$R$1,0), 0)</f>
        <v>2001</v>
      </c>
      <c r="FH342" s="17" t="str">
        <f>VLOOKUP($A342, SiteInfo!$A$2:$R$480, MATCH(FishAbundancePRIMER!FH$1, SiteInfo!$A$1:$R$1,0), 0)</f>
        <v>CD</v>
      </c>
      <c r="FI342" s="17">
        <f>VLOOKUP($A342, SiteInfo!$A$2:$R$480, MATCH(FishAbundancePRIMER!FI$1, SiteInfo!$A$1:$R$1,0), 0)</f>
        <v>3</v>
      </c>
      <c r="FJ342" s="17" t="str">
        <f>VLOOKUP($A342, SiteInfo!$A$2:$R$480, MATCH(FishAbundancePRIMER!FJ$1, SiteInfo!$A$1:$R$1,0), 0)</f>
        <v>Homminy Cove</v>
      </c>
      <c r="FK342" s="17" t="str">
        <f>VLOOKUP($A342, SiteInfo!$A$2:$R$480, MATCH(FishAbundancePRIMER!FK$1, SiteInfo!$A$1:$R$1,0), 0)</f>
        <v>South Westland</v>
      </c>
      <c r="FL342" s="17" t="str">
        <f>VLOOKUP($A342, SiteInfo!$A$2:$R$480, MATCH(FishAbundancePRIMER!FL$1, SiteInfo!$A$1:$R$1,0), 0)</f>
        <v>SWL</v>
      </c>
      <c r="FM342" s="17" t="str">
        <f>VLOOKUP($A342, SiteInfo!$A$2:$R$480, MATCH(FishAbundancePRIMER!FM$1, SiteInfo!$A$1:$R$1,0), 0)</f>
        <v>South Westland</v>
      </c>
      <c r="FN342" s="17" t="str">
        <f>VLOOKUP($A342, SiteInfo!$A$2:$R$480, MATCH(FishAbundancePRIMER!FN$1, SiteInfo!$A$1:$R$1,0), 0)</f>
        <v>Sw</v>
      </c>
      <c r="FO342" s="17" t="str">
        <f>VLOOKUP($A342, SiteInfo!$A$2:$R$480, MATCH(FishAbundancePRIMER!FO$1, SiteInfo!$A$1:$R$1,0), 0)</f>
        <v>SWSI</v>
      </c>
    </row>
    <row r="343" spans="1:171" x14ac:dyDescent="0.25">
      <c r="A343" s="11" t="str">
        <f>FishAbundance!A343</f>
        <v>Sw2</v>
      </c>
      <c r="B343" s="17">
        <f>FishAbundance!B343</f>
        <v>0</v>
      </c>
      <c r="C343" s="17">
        <f>FishAbundance!C343</f>
        <v>0</v>
      </c>
      <c r="D343" s="17">
        <f>FishAbundance!D343</f>
        <v>0</v>
      </c>
      <c r="E343" s="17">
        <f>FishAbundance!E343</f>
        <v>0</v>
      </c>
      <c r="F343" s="17">
        <f>FishAbundance!F343</f>
        <v>0</v>
      </c>
      <c r="G343" s="17">
        <f>FishAbundance!G343</f>
        <v>0</v>
      </c>
      <c r="H343" s="17">
        <f>FishAbundance!H343</f>
        <v>0</v>
      </c>
      <c r="I343" s="17">
        <f>FishAbundance!I343</f>
        <v>0</v>
      </c>
      <c r="J343" s="17">
        <f>FishAbundance!J343</f>
        <v>0</v>
      </c>
      <c r="K343" s="17">
        <f>FishAbundance!K343</f>
        <v>0</v>
      </c>
      <c r="L343" s="17">
        <f>FishAbundance!L343</f>
        <v>0</v>
      </c>
      <c r="M343" s="17">
        <f>FishAbundance!M343</f>
        <v>0</v>
      </c>
      <c r="N343" s="17">
        <f>FishAbundance!N343</f>
        <v>0</v>
      </c>
      <c r="O343" s="17">
        <f>FishAbundance!O343</f>
        <v>0</v>
      </c>
      <c r="P343" s="17">
        <f>FishAbundance!P343</f>
        <v>0</v>
      </c>
      <c r="Q343" s="17">
        <f>FishAbundance!Q343</f>
        <v>0</v>
      </c>
      <c r="R343" s="17">
        <f>FishAbundance!R343</f>
        <v>0</v>
      </c>
      <c r="S343" s="17">
        <f>FishAbundance!S343</f>
        <v>0</v>
      </c>
      <c r="T343" s="17">
        <f>FishAbundance!T343</f>
        <v>0</v>
      </c>
      <c r="U343" s="17">
        <f>FishAbundance!U343</f>
        <v>0</v>
      </c>
      <c r="V343" s="17">
        <f>FishAbundance!V343</f>
        <v>0</v>
      </c>
      <c r="W343" s="17">
        <f>FishAbundance!W343</f>
        <v>0</v>
      </c>
      <c r="X343" s="17">
        <f>FishAbundance!X343</f>
        <v>0</v>
      </c>
      <c r="Y343" s="17">
        <f>FishAbundance!Y343</f>
        <v>0</v>
      </c>
      <c r="Z343" s="17">
        <f>FishAbundance!Z343</f>
        <v>0</v>
      </c>
      <c r="AA343" s="17">
        <f>FishAbundance!AA343</f>
        <v>0</v>
      </c>
      <c r="AB343" s="17">
        <f>FishAbundance!AB343</f>
        <v>0</v>
      </c>
      <c r="AC343" s="17">
        <f>FishAbundance!AC343</f>
        <v>0</v>
      </c>
      <c r="AD343" s="17">
        <f>FishAbundance!AD343</f>
        <v>0</v>
      </c>
      <c r="AE343" s="17">
        <f>FishAbundance!AE343</f>
        <v>0</v>
      </c>
      <c r="AF343" s="17">
        <f>FishAbundance!AF343</f>
        <v>0</v>
      </c>
      <c r="AG343" s="17">
        <f>FishAbundance!AG343</f>
        <v>0</v>
      </c>
      <c r="AH343" s="17">
        <f>FishAbundance!AH343</f>
        <v>0</v>
      </c>
      <c r="AI343" s="17">
        <f>FishAbundance!AI343</f>
        <v>0</v>
      </c>
      <c r="AJ343" s="17">
        <f>FishAbundance!AJ343</f>
        <v>0</v>
      </c>
      <c r="AK343" s="17">
        <f>FishAbundance!AK343</f>
        <v>0</v>
      </c>
      <c r="AL343" s="17">
        <f>FishAbundance!AL343</f>
        <v>0</v>
      </c>
      <c r="AM343" s="17">
        <f>FishAbundance!AM343</f>
        <v>1</v>
      </c>
      <c r="AN343" s="17">
        <f>FishAbundance!AN343</f>
        <v>0</v>
      </c>
      <c r="AO343" s="17">
        <f>FishAbundance!AO343</f>
        <v>0</v>
      </c>
      <c r="AP343" s="17">
        <f>FishAbundance!AP343</f>
        <v>0</v>
      </c>
      <c r="AQ343" s="17">
        <f>FishAbundance!AQ343</f>
        <v>0</v>
      </c>
      <c r="AR343" s="17">
        <f>FishAbundance!AR343</f>
        <v>0</v>
      </c>
      <c r="AS343" s="17">
        <f>FishAbundance!AS343</f>
        <v>0</v>
      </c>
      <c r="AT343" s="17">
        <f>FishAbundance!AT343</f>
        <v>0</v>
      </c>
      <c r="AU343" s="17">
        <f>FishAbundance!AU343</f>
        <v>0</v>
      </c>
      <c r="AV343" s="17">
        <f>FishAbundance!AV343</f>
        <v>0</v>
      </c>
      <c r="AW343" s="17">
        <f>FishAbundance!AW343</f>
        <v>0</v>
      </c>
      <c r="AX343" s="17">
        <f>FishAbundance!AX343</f>
        <v>0</v>
      </c>
      <c r="AY343" s="17">
        <f>FishAbundance!AY343</f>
        <v>0</v>
      </c>
      <c r="AZ343" s="17">
        <f>FishAbundance!AZ343</f>
        <v>0</v>
      </c>
      <c r="BA343" s="17">
        <f>FishAbundance!BA343</f>
        <v>0</v>
      </c>
      <c r="BB343" s="17">
        <f>FishAbundance!BB343</f>
        <v>0</v>
      </c>
      <c r="BC343" s="17">
        <f>FishAbundance!BC343</f>
        <v>0</v>
      </c>
      <c r="BD343" s="17">
        <f>FishAbundance!BD343</f>
        <v>0</v>
      </c>
      <c r="BE343" s="17">
        <f>FishAbundance!BE343</f>
        <v>0</v>
      </c>
      <c r="BF343" s="17">
        <f>FishAbundance!BF343</f>
        <v>0</v>
      </c>
      <c r="BG343" s="17">
        <f>FishAbundance!BG343</f>
        <v>0</v>
      </c>
      <c r="BH343" s="17">
        <f>FishAbundance!BH343</f>
        <v>0</v>
      </c>
      <c r="BI343" s="17">
        <f>FishAbundance!BI343</f>
        <v>0</v>
      </c>
      <c r="BJ343" s="17">
        <f>FishAbundance!BJ343</f>
        <v>0</v>
      </c>
      <c r="BK343" s="17">
        <f>FishAbundance!BK343</f>
        <v>0</v>
      </c>
      <c r="BL343" s="17">
        <f>FishAbundance!BL343</f>
        <v>0</v>
      </c>
      <c r="BM343" s="17">
        <f>FishAbundance!BM343</f>
        <v>0</v>
      </c>
      <c r="BN343" s="17">
        <f>FishAbundance!BN343</f>
        <v>0</v>
      </c>
      <c r="BO343" s="17">
        <f>FishAbundance!BO343</f>
        <v>0</v>
      </c>
      <c r="BP343" s="17">
        <f>FishAbundance!BP343</f>
        <v>0</v>
      </c>
      <c r="BQ343" s="17">
        <f>FishAbundance!BQ343</f>
        <v>0</v>
      </c>
      <c r="BR343" s="17">
        <f>FishAbundance!BR343</f>
        <v>2</v>
      </c>
      <c r="BS343" s="17">
        <f>FishAbundance!BS343</f>
        <v>0</v>
      </c>
      <c r="BT343" s="17">
        <f>FishAbundance!BT343</f>
        <v>0</v>
      </c>
      <c r="BU343" s="17">
        <f>FishAbundance!BU343</f>
        <v>0</v>
      </c>
      <c r="BV343" s="17">
        <f>FishAbundance!BV343</f>
        <v>0</v>
      </c>
      <c r="BW343" s="17">
        <f>FishAbundance!BW343</f>
        <v>0</v>
      </c>
      <c r="BX343" s="17">
        <f>FishAbundance!BX343</f>
        <v>0</v>
      </c>
      <c r="BY343" s="17">
        <f>FishAbundance!BY343</f>
        <v>0</v>
      </c>
      <c r="BZ343" s="17">
        <f>FishAbundance!BZ343</f>
        <v>0</v>
      </c>
      <c r="CA343" s="17">
        <f>FishAbundance!CA343</f>
        <v>0</v>
      </c>
      <c r="CB343" s="17">
        <f>FishAbundance!CB343</f>
        <v>0</v>
      </c>
      <c r="CC343" s="17">
        <f>FishAbundance!CC343</f>
        <v>0</v>
      </c>
      <c r="CD343" s="17">
        <f>FishAbundance!CD343</f>
        <v>0</v>
      </c>
      <c r="CE343" s="17">
        <f>FishAbundance!CE343</f>
        <v>0</v>
      </c>
      <c r="CF343" s="17">
        <f>FishAbundance!CF343</f>
        <v>0</v>
      </c>
      <c r="CG343" s="17">
        <f>FishAbundance!CG343</f>
        <v>0</v>
      </c>
      <c r="CH343" s="17">
        <f>FishAbundance!CH343</f>
        <v>0</v>
      </c>
      <c r="CI343" s="17">
        <f>FishAbundance!CI343</f>
        <v>0</v>
      </c>
      <c r="CJ343" s="17">
        <f>FishAbundance!CJ343</f>
        <v>0</v>
      </c>
      <c r="CK343" s="17">
        <f>FishAbundance!CK343</f>
        <v>0</v>
      </c>
      <c r="CL343" s="17">
        <f>FishAbundance!CL343</f>
        <v>0</v>
      </c>
      <c r="CM343" s="17">
        <f>FishAbundance!CM343</f>
        <v>0</v>
      </c>
      <c r="CN343" s="17">
        <f>FishAbundance!CN343</f>
        <v>2</v>
      </c>
      <c r="CO343" s="17">
        <f>FishAbundance!CO343</f>
        <v>0</v>
      </c>
      <c r="CP343" s="17">
        <f>FishAbundance!CP343</f>
        <v>0</v>
      </c>
      <c r="CQ343" s="17">
        <f>FishAbundance!CQ343</f>
        <v>0</v>
      </c>
      <c r="CR343" s="17">
        <f>FishAbundance!CR343</f>
        <v>0</v>
      </c>
      <c r="CS343" s="17">
        <f>FishAbundance!CS343</f>
        <v>0</v>
      </c>
      <c r="CT343" s="17">
        <f>FishAbundance!CT343</f>
        <v>0</v>
      </c>
      <c r="CU343" s="17">
        <f>FishAbundance!CU343</f>
        <v>0</v>
      </c>
      <c r="CV343" s="17">
        <f>FishAbundance!CV343</f>
        <v>0</v>
      </c>
      <c r="CW343" s="17">
        <f>FishAbundance!CW343</f>
        <v>0</v>
      </c>
      <c r="CX343" s="17">
        <f>FishAbundance!CX343</f>
        <v>0</v>
      </c>
      <c r="CY343" s="17">
        <f>FishAbundance!CY343</f>
        <v>0</v>
      </c>
      <c r="CZ343" s="17">
        <f>FishAbundance!CZ343</f>
        <v>0</v>
      </c>
      <c r="DA343" s="17">
        <f>FishAbundance!DA343</f>
        <v>0</v>
      </c>
      <c r="DB343" s="17">
        <f>FishAbundance!DB343</f>
        <v>0</v>
      </c>
      <c r="DC343" s="17">
        <f>FishAbundance!DC343</f>
        <v>3</v>
      </c>
      <c r="DD343" s="17">
        <f>FishAbundance!DD343</f>
        <v>0</v>
      </c>
      <c r="DE343" s="17">
        <f>FishAbundance!DE343</f>
        <v>0</v>
      </c>
      <c r="DF343" s="17">
        <f>FishAbundance!DF343</f>
        <v>3</v>
      </c>
      <c r="DG343" s="17">
        <f>FishAbundance!DG343</f>
        <v>0</v>
      </c>
      <c r="DH343" s="17">
        <f>FishAbundance!DH343</f>
        <v>0</v>
      </c>
      <c r="DI343" s="17">
        <f>FishAbundance!DI343</f>
        <v>0</v>
      </c>
      <c r="DJ343" s="17">
        <f>FishAbundance!DJ343</f>
        <v>0</v>
      </c>
      <c r="DK343" s="17">
        <f>FishAbundance!DK343</f>
        <v>0</v>
      </c>
      <c r="DL343" s="17">
        <f>FishAbundance!DL343</f>
        <v>0</v>
      </c>
      <c r="DM343" s="17">
        <f>FishAbundance!DM343</f>
        <v>0</v>
      </c>
      <c r="DN343" s="17">
        <f>FishAbundance!DN343</f>
        <v>0</v>
      </c>
      <c r="DO343" s="17">
        <f>FishAbundance!DO343</f>
        <v>0</v>
      </c>
      <c r="DP343" s="17">
        <f>FishAbundance!DP343</f>
        <v>0</v>
      </c>
      <c r="DQ343" s="17">
        <f>FishAbundance!DQ343</f>
        <v>0</v>
      </c>
      <c r="DR343" s="17">
        <f>FishAbundance!DR343</f>
        <v>0</v>
      </c>
      <c r="DS343" s="17">
        <f>FishAbundance!DS343</f>
        <v>0</v>
      </c>
      <c r="DT343" s="17">
        <f>FishAbundance!DT343</f>
        <v>2</v>
      </c>
      <c r="DU343" s="17">
        <f>FishAbundance!DU343</f>
        <v>0</v>
      </c>
      <c r="DV343" s="17">
        <f>FishAbundance!DV343</f>
        <v>0</v>
      </c>
      <c r="DW343" s="17">
        <f>FishAbundance!DW343</f>
        <v>0</v>
      </c>
      <c r="DX343" s="17">
        <f>FishAbundance!DX343</f>
        <v>0</v>
      </c>
      <c r="DY343" s="17">
        <f>FishAbundance!DY343</f>
        <v>0</v>
      </c>
      <c r="DZ343" s="17">
        <f>FishAbundance!DZ343</f>
        <v>2</v>
      </c>
      <c r="EA343" s="17">
        <f>FishAbundance!EA343</f>
        <v>0</v>
      </c>
      <c r="EB343" s="17">
        <f>FishAbundance!EB343</f>
        <v>1</v>
      </c>
      <c r="EC343" s="17">
        <f>FishAbundance!EC343</f>
        <v>2</v>
      </c>
      <c r="ED343" s="17">
        <f>FishAbundance!ED343</f>
        <v>0</v>
      </c>
      <c r="EE343" s="17">
        <f>FishAbundance!EE343</f>
        <v>0</v>
      </c>
      <c r="EF343" s="17">
        <f>FishAbundance!EF343</f>
        <v>0</v>
      </c>
      <c r="EG343" s="17">
        <f>FishAbundance!EG343</f>
        <v>0</v>
      </c>
      <c r="EH343" s="17">
        <f>FishAbundance!EH343</f>
        <v>0</v>
      </c>
      <c r="EI343" s="17">
        <f>FishAbundance!EI343</f>
        <v>0</v>
      </c>
      <c r="EJ343" s="17">
        <f>FishAbundance!EJ343</f>
        <v>2</v>
      </c>
      <c r="EK343" s="17">
        <f>FishAbundance!EK343</f>
        <v>2</v>
      </c>
      <c r="EL343" s="17">
        <f>FishAbundance!EL343</f>
        <v>0</v>
      </c>
      <c r="EM343" s="17">
        <f>FishAbundance!EM343</f>
        <v>0</v>
      </c>
      <c r="EN343" s="17">
        <f>FishAbundance!EN343</f>
        <v>0</v>
      </c>
      <c r="EO343" s="17">
        <f>FishAbundance!EO343</f>
        <v>0</v>
      </c>
      <c r="EP343" s="17">
        <f>FishAbundance!EP343</f>
        <v>0</v>
      </c>
      <c r="EQ343" s="17">
        <f>FishAbundance!EQ343</f>
        <v>0</v>
      </c>
      <c r="ER343" s="17">
        <f>FishAbundance!ER343</f>
        <v>0</v>
      </c>
      <c r="ES343" s="17">
        <f>FishAbundance!ES343</f>
        <v>0</v>
      </c>
      <c r="ET343" s="17">
        <f>FishAbundance!ET343</f>
        <v>0</v>
      </c>
      <c r="EU343" s="17">
        <f>FishAbundance!EU343</f>
        <v>0</v>
      </c>
      <c r="EV343" s="17">
        <f>FishAbundance!EV343</f>
        <v>0</v>
      </c>
      <c r="EW343" s="17">
        <f>FishAbundance!EW343</f>
        <v>0</v>
      </c>
      <c r="EX343" s="17">
        <f>FishAbundance!EX343</f>
        <v>0</v>
      </c>
      <c r="EY343" s="17">
        <f>FishAbundance!EY343</f>
        <v>0</v>
      </c>
      <c r="EZ343" s="17">
        <f>FishAbundance!EZ343</f>
        <v>0</v>
      </c>
      <c r="FA343" s="17">
        <f>FishAbundance!FA343</f>
        <v>0</v>
      </c>
      <c r="FB343" s="17">
        <f>FishAbundance!FB343</f>
        <v>0</v>
      </c>
      <c r="FC343" s="17">
        <f>FishAbundance!FC343</f>
        <v>0</v>
      </c>
      <c r="FE343" s="17">
        <f>VLOOKUP($A343, SiteInfo!$A$2:$R$480, MATCH(FishAbundancePRIMER!FE$1, SiteInfo!$A$1:$R$1,0), 0)</f>
        <v>20</v>
      </c>
      <c r="FF343" s="17">
        <f>VLOOKUP($A343, SiteInfo!$A$2:$R$480, MATCH(FishAbundancePRIMER!FF$1, SiteInfo!$A$1:$R$1,0), 0)</f>
        <v>2</v>
      </c>
      <c r="FG343" s="17">
        <f>VLOOKUP($A343, SiteInfo!$A$2:$R$480, MATCH(FishAbundancePRIMER!FG$1, SiteInfo!$A$1:$R$1,0), 0)</f>
        <v>2001</v>
      </c>
      <c r="FH343" s="17" t="str">
        <f>VLOOKUP($A343, SiteInfo!$A$2:$R$480, MATCH(FishAbundancePRIMER!FH$1, SiteInfo!$A$1:$R$1,0), 0)</f>
        <v>CD</v>
      </c>
      <c r="FI343" s="17">
        <f>VLOOKUP($A343, SiteInfo!$A$2:$R$480, MATCH(FishAbundancePRIMER!FI$1, SiteInfo!$A$1:$R$1,0), 0)</f>
        <v>3</v>
      </c>
      <c r="FJ343" s="17" t="str">
        <f>VLOOKUP($A343, SiteInfo!$A$2:$R$480, MATCH(FishAbundancePRIMER!FJ$1, SiteInfo!$A$1:$R$1,0), 0)</f>
        <v>Smoothwater Point</v>
      </c>
      <c r="FK343" s="17" t="str">
        <f>VLOOKUP($A343, SiteInfo!$A$2:$R$480, MATCH(FishAbundancePRIMER!FK$1, SiteInfo!$A$1:$R$1,0), 0)</f>
        <v>South Westland</v>
      </c>
      <c r="FL343" s="17" t="str">
        <f>VLOOKUP($A343, SiteInfo!$A$2:$R$480, MATCH(FishAbundancePRIMER!FL$1, SiteInfo!$A$1:$R$1,0), 0)</f>
        <v>SWL</v>
      </c>
      <c r="FM343" s="17" t="str">
        <f>VLOOKUP($A343, SiteInfo!$A$2:$R$480, MATCH(FishAbundancePRIMER!FM$1, SiteInfo!$A$1:$R$1,0), 0)</f>
        <v>South Westland</v>
      </c>
      <c r="FN343" s="17" t="str">
        <f>VLOOKUP($A343, SiteInfo!$A$2:$R$480, MATCH(FishAbundancePRIMER!FN$1, SiteInfo!$A$1:$R$1,0), 0)</f>
        <v>Sw</v>
      </c>
      <c r="FO343" s="17" t="str">
        <f>VLOOKUP($A343, SiteInfo!$A$2:$R$480, MATCH(FishAbundancePRIMER!FO$1, SiteInfo!$A$1:$R$1,0), 0)</f>
        <v>SWSI</v>
      </c>
    </row>
    <row r="344" spans="1:171" x14ac:dyDescent="0.25">
      <c r="A344" s="11" t="str">
        <f>FishAbundance!A344</f>
        <v>Sw3</v>
      </c>
      <c r="B344" s="17">
        <f>FishAbundance!B344</f>
        <v>0</v>
      </c>
      <c r="C344" s="17">
        <f>FishAbundance!C344</f>
        <v>0</v>
      </c>
      <c r="D344" s="17">
        <f>FishAbundance!D344</f>
        <v>0</v>
      </c>
      <c r="E344" s="17">
        <f>FishAbundance!E344</f>
        <v>0</v>
      </c>
      <c r="F344" s="17">
        <f>FishAbundance!F344</f>
        <v>0</v>
      </c>
      <c r="G344" s="17">
        <f>FishAbundance!G344</f>
        <v>0</v>
      </c>
      <c r="H344" s="17">
        <f>FishAbundance!H344</f>
        <v>0</v>
      </c>
      <c r="I344" s="17">
        <f>FishAbundance!I344</f>
        <v>0</v>
      </c>
      <c r="J344" s="17">
        <f>FishAbundance!J344</f>
        <v>0</v>
      </c>
      <c r="K344" s="17">
        <f>FishAbundance!K344</f>
        <v>0</v>
      </c>
      <c r="L344" s="17">
        <f>FishAbundance!L344</f>
        <v>0</v>
      </c>
      <c r="M344" s="17">
        <f>FishAbundance!M344</f>
        <v>0</v>
      </c>
      <c r="N344" s="17">
        <f>FishAbundance!N344</f>
        <v>0</v>
      </c>
      <c r="O344" s="17">
        <f>FishAbundance!O344</f>
        <v>0</v>
      </c>
      <c r="P344" s="17">
        <f>FishAbundance!P344</f>
        <v>0</v>
      </c>
      <c r="Q344" s="17">
        <f>FishAbundance!Q344</f>
        <v>0</v>
      </c>
      <c r="R344" s="17">
        <f>FishAbundance!R344</f>
        <v>0</v>
      </c>
      <c r="S344" s="17">
        <f>FishAbundance!S344</f>
        <v>0</v>
      </c>
      <c r="T344" s="17">
        <f>FishAbundance!T344</f>
        <v>0</v>
      </c>
      <c r="U344" s="17">
        <f>FishAbundance!U344</f>
        <v>0</v>
      </c>
      <c r="V344" s="17">
        <f>FishAbundance!V344</f>
        <v>0</v>
      </c>
      <c r="W344" s="17">
        <f>FishAbundance!W344</f>
        <v>0</v>
      </c>
      <c r="X344" s="17">
        <f>FishAbundance!X344</f>
        <v>0</v>
      </c>
      <c r="Y344" s="17">
        <f>FishAbundance!Y344</f>
        <v>0</v>
      </c>
      <c r="Z344" s="17">
        <f>FishAbundance!Z344</f>
        <v>0</v>
      </c>
      <c r="AA344" s="17">
        <f>FishAbundance!AA344</f>
        <v>0</v>
      </c>
      <c r="AB344" s="17">
        <f>FishAbundance!AB344</f>
        <v>0</v>
      </c>
      <c r="AC344" s="17">
        <f>FishAbundance!AC344</f>
        <v>0</v>
      </c>
      <c r="AD344" s="17">
        <f>FishAbundance!AD344</f>
        <v>0</v>
      </c>
      <c r="AE344" s="17">
        <f>FishAbundance!AE344</f>
        <v>0</v>
      </c>
      <c r="AF344" s="17">
        <f>FishAbundance!AF344</f>
        <v>0</v>
      </c>
      <c r="AG344" s="17">
        <f>FishAbundance!AG344</f>
        <v>0</v>
      </c>
      <c r="AH344" s="17">
        <f>FishAbundance!AH344</f>
        <v>0</v>
      </c>
      <c r="AI344" s="17">
        <f>FishAbundance!AI344</f>
        <v>0</v>
      </c>
      <c r="AJ344" s="17">
        <f>FishAbundance!AJ344</f>
        <v>0</v>
      </c>
      <c r="AK344" s="17">
        <f>FishAbundance!AK344</f>
        <v>0</v>
      </c>
      <c r="AL344" s="17">
        <f>FishAbundance!AL344</f>
        <v>0</v>
      </c>
      <c r="AM344" s="17">
        <f>FishAbundance!AM344</f>
        <v>0</v>
      </c>
      <c r="AN344" s="17">
        <f>FishAbundance!AN344</f>
        <v>0</v>
      </c>
      <c r="AO344" s="17">
        <f>FishAbundance!AO344</f>
        <v>0</v>
      </c>
      <c r="AP344" s="17">
        <f>FishAbundance!AP344</f>
        <v>0</v>
      </c>
      <c r="AQ344" s="17">
        <f>FishAbundance!AQ344</f>
        <v>0</v>
      </c>
      <c r="AR344" s="17">
        <f>FishAbundance!AR344</f>
        <v>0</v>
      </c>
      <c r="AS344" s="17">
        <f>FishAbundance!AS344</f>
        <v>0</v>
      </c>
      <c r="AT344" s="17">
        <f>FishAbundance!AT344</f>
        <v>0</v>
      </c>
      <c r="AU344" s="17">
        <f>FishAbundance!AU344</f>
        <v>0</v>
      </c>
      <c r="AV344" s="17">
        <f>FishAbundance!AV344</f>
        <v>0</v>
      </c>
      <c r="AW344" s="17">
        <f>FishAbundance!AW344</f>
        <v>0</v>
      </c>
      <c r="AX344" s="17">
        <f>FishAbundance!AX344</f>
        <v>0</v>
      </c>
      <c r="AY344" s="17">
        <f>FishAbundance!AY344</f>
        <v>0</v>
      </c>
      <c r="AZ344" s="17">
        <f>FishAbundance!AZ344</f>
        <v>0</v>
      </c>
      <c r="BA344" s="17">
        <f>FishAbundance!BA344</f>
        <v>0</v>
      </c>
      <c r="BB344" s="17">
        <f>FishAbundance!BB344</f>
        <v>0</v>
      </c>
      <c r="BC344" s="17">
        <f>FishAbundance!BC344</f>
        <v>0</v>
      </c>
      <c r="BD344" s="17">
        <f>FishAbundance!BD344</f>
        <v>0</v>
      </c>
      <c r="BE344" s="17">
        <f>FishAbundance!BE344</f>
        <v>0</v>
      </c>
      <c r="BF344" s="17">
        <f>FishAbundance!BF344</f>
        <v>0</v>
      </c>
      <c r="BG344" s="17">
        <f>FishAbundance!BG344</f>
        <v>0</v>
      </c>
      <c r="BH344" s="17">
        <f>FishAbundance!BH344</f>
        <v>0</v>
      </c>
      <c r="BI344" s="17">
        <f>FishAbundance!BI344</f>
        <v>0</v>
      </c>
      <c r="BJ344" s="17">
        <f>FishAbundance!BJ344</f>
        <v>0</v>
      </c>
      <c r="BK344" s="17">
        <f>FishAbundance!BK344</f>
        <v>0</v>
      </c>
      <c r="BL344" s="17">
        <f>FishAbundance!BL344</f>
        <v>0</v>
      </c>
      <c r="BM344" s="17">
        <f>FishAbundance!BM344</f>
        <v>0</v>
      </c>
      <c r="BN344" s="17">
        <f>FishAbundance!BN344</f>
        <v>0</v>
      </c>
      <c r="BO344" s="17">
        <f>FishAbundance!BO344</f>
        <v>0</v>
      </c>
      <c r="BP344" s="17">
        <f>FishAbundance!BP344</f>
        <v>0</v>
      </c>
      <c r="BQ344" s="17">
        <f>FishAbundance!BQ344</f>
        <v>0</v>
      </c>
      <c r="BR344" s="17">
        <f>FishAbundance!BR344</f>
        <v>0</v>
      </c>
      <c r="BS344" s="17">
        <f>FishAbundance!BS344</f>
        <v>0</v>
      </c>
      <c r="BT344" s="17">
        <f>FishAbundance!BT344</f>
        <v>0</v>
      </c>
      <c r="BU344" s="17">
        <f>FishAbundance!BU344</f>
        <v>0</v>
      </c>
      <c r="BV344" s="17">
        <f>FishAbundance!BV344</f>
        <v>0</v>
      </c>
      <c r="BW344" s="17">
        <f>FishAbundance!BW344</f>
        <v>0</v>
      </c>
      <c r="BX344" s="17">
        <f>FishAbundance!BX344</f>
        <v>0</v>
      </c>
      <c r="BY344" s="17">
        <f>FishAbundance!BY344</f>
        <v>0</v>
      </c>
      <c r="BZ344" s="17">
        <f>FishAbundance!BZ344</f>
        <v>0</v>
      </c>
      <c r="CA344" s="17">
        <f>FishAbundance!CA344</f>
        <v>0</v>
      </c>
      <c r="CB344" s="17">
        <f>FishAbundance!CB344</f>
        <v>0</v>
      </c>
      <c r="CC344" s="17">
        <f>FishAbundance!CC344</f>
        <v>0</v>
      </c>
      <c r="CD344" s="17">
        <f>FishAbundance!CD344</f>
        <v>0</v>
      </c>
      <c r="CE344" s="17">
        <f>FishAbundance!CE344</f>
        <v>0</v>
      </c>
      <c r="CF344" s="17">
        <f>FishAbundance!CF344</f>
        <v>0</v>
      </c>
      <c r="CG344" s="17">
        <f>FishAbundance!CG344</f>
        <v>0</v>
      </c>
      <c r="CH344" s="17">
        <f>FishAbundance!CH344</f>
        <v>0</v>
      </c>
      <c r="CI344" s="17">
        <f>FishAbundance!CI344</f>
        <v>0</v>
      </c>
      <c r="CJ344" s="17">
        <f>FishAbundance!CJ344</f>
        <v>0</v>
      </c>
      <c r="CK344" s="17">
        <f>FishAbundance!CK344</f>
        <v>0</v>
      </c>
      <c r="CL344" s="17">
        <f>FishAbundance!CL344</f>
        <v>0</v>
      </c>
      <c r="CM344" s="17">
        <f>FishAbundance!CM344</f>
        <v>0</v>
      </c>
      <c r="CN344" s="17">
        <f>FishAbundance!CN344</f>
        <v>2</v>
      </c>
      <c r="CO344" s="17">
        <f>FishAbundance!CO344</f>
        <v>0</v>
      </c>
      <c r="CP344" s="17">
        <f>FishAbundance!CP344</f>
        <v>0</v>
      </c>
      <c r="CQ344" s="17">
        <f>FishAbundance!CQ344</f>
        <v>0</v>
      </c>
      <c r="CR344" s="17">
        <f>FishAbundance!CR344</f>
        <v>0</v>
      </c>
      <c r="CS344" s="17">
        <f>FishAbundance!CS344</f>
        <v>0</v>
      </c>
      <c r="CT344" s="17">
        <f>FishAbundance!CT344</f>
        <v>0</v>
      </c>
      <c r="CU344" s="17">
        <f>FishAbundance!CU344</f>
        <v>0</v>
      </c>
      <c r="CV344" s="17">
        <f>FishAbundance!CV344</f>
        <v>0</v>
      </c>
      <c r="CW344" s="17">
        <f>FishAbundance!CW344</f>
        <v>0</v>
      </c>
      <c r="CX344" s="17">
        <f>FishAbundance!CX344</f>
        <v>0</v>
      </c>
      <c r="CY344" s="17">
        <f>FishAbundance!CY344</f>
        <v>0</v>
      </c>
      <c r="CZ344" s="17">
        <f>FishAbundance!CZ344</f>
        <v>0</v>
      </c>
      <c r="DA344" s="17">
        <f>FishAbundance!DA344</f>
        <v>0</v>
      </c>
      <c r="DB344" s="17">
        <f>FishAbundance!DB344</f>
        <v>0</v>
      </c>
      <c r="DC344" s="17">
        <f>FishAbundance!DC344</f>
        <v>3</v>
      </c>
      <c r="DD344" s="17">
        <f>FishAbundance!DD344</f>
        <v>0</v>
      </c>
      <c r="DE344" s="17">
        <f>FishAbundance!DE344</f>
        <v>0</v>
      </c>
      <c r="DF344" s="17">
        <f>FishAbundance!DF344</f>
        <v>2</v>
      </c>
      <c r="DG344" s="17">
        <f>FishAbundance!DG344</f>
        <v>0</v>
      </c>
      <c r="DH344" s="17">
        <f>FishAbundance!DH344</f>
        <v>0</v>
      </c>
      <c r="DI344" s="17">
        <f>FishAbundance!DI344</f>
        <v>0</v>
      </c>
      <c r="DJ344" s="17">
        <f>FishAbundance!DJ344</f>
        <v>0</v>
      </c>
      <c r="DK344" s="17">
        <f>FishAbundance!DK344</f>
        <v>0</v>
      </c>
      <c r="DL344" s="17">
        <f>FishAbundance!DL344</f>
        <v>0</v>
      </c>
      <c r="DM344" s="17">
        <f>FishAbundance!DM344</f>
        <v>0</v>
      </c>
      <c r="DN344" s="17">
        <f>FishAbundance!DN344</f>
        <v>0</v>
      </c>
      <c r="DO344" s="17">
        <f>FishAbundance!DO344</f>
        <v>0</v>
      </c>
      <c r="DP344" s="17">
        <f>FishAbundance!DP344</f>
        <v>0</v>
      </c>
      <c r="DQ344" s="17">
        <f>FishAbundance!DQ344</f>
        <v>0</v>
      </c>
      <c r="DR344" s="17">
        <f>FishAbundance!DR344</f>
        <v>0</v>
      </c>
      <c r="DS344" s="17">
        <f>FishAbundance!DS344</f>
        <v>0</v>
      </c>
      <c r="DT344" s="17">
        <f>FishAbundance!DT344</f>
        <v>0</v>
      </c>
      <c r="DU344" s="17">
        <f>FishAbundance!DU344</f>
        <v>0</v>
      </c>
      <c r="DV344" s="17">
        <f>FishAbundance!DV344</f>
        <v>1</v>
      </c>
      <c r="DW344" s="17">
        <f>FishAbundance!DW344</f>
        <v>0</v>
      </c>
      <c r="DX344" s="17">
        <f>FishAbundance!DX344</f>
        <v>0</v>
      </c>
      <c r="DY344" s="17">
        <f>FishAbundance!DY344</f>
        <v>0</v>
      </c>
      <c r="DZ344" s="17">
        <f>FishAbundance!DZ344</f>
        <v>0</v>
      </c>
      <c r="EA344" s="17">
        <f>FishAbundance!EA344</f>
        <v>0</v>
      </c>
      <c r="EB344" s="17">
        <f>FishAbundance!EB344</f>
        <v>0</v>
      </c>
      <c r="EC344" s="17">
        <f>FishAbundance!EC344</f>
        <v>2</v>
      </c>
      <c r="ED344" s="17">
        <f>FishAbundance!ED344</f>
        <v>0</v>
      </c>
      <c r="EE344" s="17">
        <f>FishAbundance!EE344</f>
        <v>0</v>
      </c>
      <c r="EF344" s="17">
        <f>FishAbundance!EF344</f>
        <v>0</v>
      </c>
      <c r="EG344" s="17">
        <f>FishAbundance!EG344</f>
        <v>0</v>
      </c>
      <c r="EH344" s="17">
        <f>FishAbundance!EH344</f>
        <v>0</v>
      </c>
      <c r="EI344" s="17">
        <f>FishAbundance!EI344</f>
        <v>0</v>
      </c>
      <c r="EJ344" s="17">
        <f>FishAbundance!EJ344</f>
        <v>0</v>
      </c>
      <c r="EK344" s="17">
        <f>FishAbundance!EK344</f>
        <v>2</v>
      </c>
      <c r="EL344" s="17">
        <f>FishAbundance!EL344</f>
        <v>0</v>
      </c>
      <c r="EM344" s="17">
        <f>FishAbundance!EM344</f>
        <v>0</v>
      </c>
      <c r="EN344" s="17">
        <f>FishAbundance!EN344</f>
        <v>0</v>
      </c>
      <c r="EO344" s="17">
        <f>FishAbundance!EO344</f>
        <v>0</v>
      </c>
      <c r="EP344" s="17">
        <f>FishAbundance!EP344</f>
        <v>0</v>
      </c>
      <c r="EQ344" s="17">
        <f>FishAbundance!EQ344</f>
        <v>0</v>
      </c>
      <c r="ER344" s="17">
        <f>FishAbundance!ER344</f>
        <v>0</v>
      </c>
      <c r="ES344" s="17">
        <f>FishAbundance!ES344</f>
        <v>0</v>
      </c>
      <c r="ET344" s="17">
        <f>FishAbundance!ET344</f>
        <v>0</v>
      </c>
      <c r="EU344" s="17">
        <f>FishAbundance!EU344</f>
        <v>0</v>
      </c>
      <c r="EV344" s="17">
        <f>FishAbundance!EV344</f>
        <v>0</v>
      </c>
      <c r="EW344" s="17">
        <f>FishAbundance!EW344</f>
        <v>0</v>
      </c>
      <c r="EX344" s="17">
        <f>FishAbundance!EX344</f>
        <v>0</v>
      </c>
      <c r="EY344" s="17">
        <f>FishAbundance!EY344</f>
        <v>0</v>
      </c>
      <c r="EZ344" s="17">
        <f>FishAbundance!EZ344</f>
        <v>0</v>
      </c>
      <c r="FA344" s="17">
        <f>FishAbundance!FA344</f>
        <v>0</v>
      </c>
      <c r="FB344" s="17">
        <f>FishAbundance!FB344</f>
        <v>0</v>
      </c>
      <c r="FC344" s="17">
        <f>FishAbundance!FC344</f>
        <v>0</v>
      </c>
      <c r="FE344" s="17">
        <f>VLOOKUP($A344, SiteInfo!$A$2:$R$480, MATCH(FishAbundancePRIMER!FE$1, SiteInfo!$A$1:$R$1,0), 0)</f>
        <v>20</v>
      </c>
      <c r="FF344" s="17">
        <f>VLOOKUP($A344, SiteInfo!$A$2:$R$480, MATCH(FishAbundancePRIMER!FF$1, SiteInfo!$A$1:$R$1,0), 0)</f>
        <v>2</v>
      </c>
      <c r="FG344" s="17">
        <f>VLOOKUP($A344, SiteInfo!$A$2:$R$480, MATCH(FishAbundancePRIMER!FG$1, SiteInfo!$A$1:$R$1,0), 0)</f>
        <v>2001</v>
      </c>
      <c r="FH344" s="17" t="str">
        <f>VLOOKUP($A344, SiteInfo!$A$2:$R$480, MATCH(FishAbundancePRIMER!FH$1, SiteInfo!$A$1:$R$1,0), 0)</f>
        <v>CD</v>
      </c>
      <c r="FI344" s="17">
        <f>VLOOKUP($A344, SiteInfo!$A$2:$R$480, MATCH(FishAbundancePRIMER!FI$1, SiteInfo!$A$1:$R$1,0), 0)</f>
        <v>3</v>
      </c>
      <c r="FJ344" s="17" t="str">
        <f>VLOOKUP($A344, SiteInfo!$A$2:$R$480, MATCH(FishAbundancePRIMER!FJ$1, SiteInfo!$A$1:$R$1,0), 0)</f>
        <v>Smoothwater Point</v>
      </c>
      <c r="FK344" s="17" t="str">
        <f>VLOOKUP($A344, SiteInfo!$A$2:$R$480, MATCH(FishAbundancePRIMER!FK$1, SiteInfo!$A$1:$R$1,0), 0)</f>
        <v>South Westland</v>
      </c>
      <c r="FL344" s="17" t="str">
        <f>VLOOKUP($A344, SiteInfo!$A$2:$R$480, MATCH(FishAbundancePRIMER!FL$1, SiteInfo!$A$1:$R$1,0), 0)</f>
        <v>SWL</v>
      </c>
      <c r="FM344" s="17" t="str">
        <f>VLOOKUP($A344, SiteInfo!$A$2:$R$480, MATCH(FishAbundancePRIMER!FM$1, SiteInfo!$A$1:$R$1,0), 0)</f>
        <v>South Westland</v>
      </c>
      <c r="FN344" s="17" t="str">
        <f>VLOOKUP($A344, SiteInfo!$A$2:$R$480, MATCH(FishAbundancePRIMER!FN$1, SiteInfo!$A$1:$R$1,0), 0)</f>
        <v>Sw</v>
      </c>
      <c r="FO344" s="17" t="str">
        <f>VLOOKUP($A344, SiteInfo!$A$2:$R$480, MATCH(FishAbundancePRIMER!FO$1, SiteInfo!$A$1:$R$1,0), 0)</f>
        <v>SWSI</v>
      </c>
    </row>
    <row r="345" spans="1:171" x14ac:dyDescent="0.25">
      <c r="A345" s="11" t="str">
        <f>FishAbundance!A345</f>
        <v>Sw4</v>
      </c>
      <c r="B345" s="17">
        <f>FishAbundance!B345</f>
        <v>0</v>
      </c>
      <c r="C345" s="17">
        <f>FishAbundance!C345</f>
        <v>0</v>
      </c>
      <c r="D345" s="17">
        <f>FishAbundance!D345</f>
        <v>0</v>
      </c>
      <c r="E345" s="17">
        <f>FishAbundance!E345</f>
        <v>0</v>
      </c>
      <c r="F345" s="17">
        <f>FishAbundance!F345</f>
        <v>0</v>
      </c>
      <c r="G345" s="17">
        <f>FishAbundance!G345</f>
        <v>0</v>
      </c>
      <c r="H345" s="17">
        <f>FishAbundance!H345</f>
        <v>0</v>
      </c>
      <c r="I345" s="17">
        <f>FishAbundance!I345</f>
        <v>0</v>
      </c>
      <c r="J345" s="17">
        <f>FishAbundance!J345</f>
        <v>0</v>
      </c>
      <c r="K345" s="17">
        <f>FishAbundance!K345</f>
        <v>0</v>
      </c>
      <c r="L345" s="17">
        <f>FishAbundance!L345</f>
        <v>0</v>
      </c>
      <c r="M345" s="17">
        <f>FishAbundance!M345</f>
        <v>0</v>
      </c>
      <c r="N345" s="17">
        <f>FishAbundance!N345</f>
        <v>0</v>
      </c>
      <c r="O345" s="17">
        <f>FishAbundance!O345</f>
        <v>0</v>
      </c>
      <c r="P345" s="17">
        <f>FishAbundance!P345</f>
        <v>0</v>
      </c>
      <c r="Q345" s="17">
        <f>FishAbundance!Q345</f>
        <v>0</v>
      </c>
      <c r="R345" s="17">
        <f>FishAbundance!R345</f>
        <v>0</v>
      </c>
      <c r="S345" s="17">
        <f>FishAbundance!S345</f>
        <v>0</v>
      </c>
      <c r="T345" s="17">
        <f>FishAbundance!T345</f>
        <v>0</v>
      </c>
      <c r="U345" s="17">
        <f>FishAbundance!U345</f>
        <v>0</v>
      </c>
      <c r="V345" s="17">
        <f>FishAbundance!V345</f>
        <v>0</v>
      </c>
      <c r="W345" s="17">
        <f>FishAbundance!W345</f>
        <v>0</v>
      </c>
      <c r="X345" s="17">
        <f>FishAbundance!X345</f>
        <v>0</v>
      </c>
      <c r="Y345" s="17">
        <f>FishAbundance!Y345</f>
        <v>0</v>
      </c>
      <c r="Z345" s="17">
        <f>FishAbundance!Z345</f>
        <v>0</v>
      </c>
      <c r="AA345" s="17">
        <f>FishAbundance!AA345</f>
        <v>0</v>
      </c>
      <c r="AB345" s="17">
        <f>FishAbundance!AB345</f>
        <v>2</v>
      </c>
      <c r="AC345" s="17">
        <f>FishAbundance!AC345</f>
        <v>0</v>
      </c>
      <c r="AD345" s="17">
        <f>FishAbundance!AD345</f>
        <v>0</v>
      </c>
      <c r="AE345" s="17">
        <f>FishAbundance!AE345</f>
        <v>0</v>
      </c>
      <c r="AF345" s="17">
        <f>FishAbundance!AF345</f>
        <v>0</v>
      </c>
      <c r="AG345" s="17">
        <f>FishAbundance!AG345</f>
        <v>0</v>
      </c>
      <c r="AH345" s="17">
        <f>FishAbundance!AH345</f>
        <v>0</v>
      </c>
      <c r="AI345" s="17">
        <f>FishAbundance!AI345</f>
        <v>0</v>
      </c>
      <c r="AJ345" s="17">
        <f>FishAbundance!AJ345</f>
        <v>0</v>
      </c>
      <c r="AK345" s="17">
        <f>FishAbundance!AK345</f>
        <v>0</v>
      </c>
      <c r="AL345" s="17">
        <f>FishAbundance!AL345</f>
        <v>0</v>
      </c>
      <c r="AM345" s="17">
        <f>FishAbundance!AM345</f>
        <v>2</v>
      </c>
      <c r="AN345" s="17">
        <f>FishAbundance!AN345</f>
        <v>0</v>
      </c>
      <c r="AO345" s="17">
        <f>FishAbundance!AO345</f>
        <v>0</v>
      </c>
      <c r="AP345" s="17">
        <f>FishAbundance!AP345</f>
        <v>0</v>
      </c>
      <c r="AQ345" s="17">
        <f>FishAbundance!AQ345</f>
        <v>0</v>
      </c>
      <c r="AR345" s="17">
        <f>FishAbundance!AR345</f>
        <v>0</v>
      </c>
      <c r="AS345" s="17">
        <f>FishAbundance!AS345</f>
        <v>2</v>
      </c>
      <c r="AT345" s="17">
        <f>FishAbundance!AT345</f>
        <v>0</v>
      </c>
      <c r="AU345" s="17">
        <f>FishAbundance!AU345</f>
        <v>0</v>
      </c>
      <c r="AV345" s="17">
        <f>FishAbundance!AV345</f>
        <v>0</v>
      </c>
      <c r="AW345" s="17">
        <f>FishAbundance!AW345</f>
        <v>0</v>
      </c>
      <c r="AX345" s="17">
        <f>FishAbundance!AX345</f>
        <v>0</v>
      </c>
      <c r="AY345" s="17">
        <f>FishAbundance!AY345</f>
        <v>0</v>
      </c>
      <c r="AZ345" s="17">
        <f>FishAbundance!AZ345</f>
        <v>0</v>
      </c>
      <c r="BA345" s="17">
        <f>FishAbundance!BA345</f>
        <v>0</v>
      </c>
      <c r="BB345" s="17">
        <f>FishAbundance!BB345</f>
        <v>0</v>
      </c>
      <c r="BC345" s="17">
        <f>FishAbundance!BC345</f>
        <v>0</v>
      </c>
      <c r="BD345" s="17">
        <f>FishAbundance!BD345</f>
        <v>0</v>
      </c>
      <c r="BE345" s="17">
        <f>FishAbundance!BE345</f>
        <v>0</v>
      </c>
      <c r="BF345" s="17">
        <f>FishAbundance!BF345</f>
        <v>0</v>
      </c>
      <c r="BG345" s="17">
        <f>FishAbundance!BG345</f>
        <v>0</v>
      </c>
      <c r="BH345" s="17">
        <f>FishAbundance!BH345</f>
        <v>0</v>
      </c>
      <c r="BI345" s="17">
        <f>FishAbundance!BI345</f>
        <v>0</v>
      </c>
      <c r="BJ345" s="17">
        <f>FishAbundance!BJ345</f>
        <v>0</v>
      </c>
      <c r="BK345" s="17">
        <f>FishAbundance!BK345</f>
        <v>0</v>
      </c>
      <c r="BL345" s="17">
        <f>FishAbundance!BL345</f>
        <v>0</v>
      </c>
      <c r="BM345" s="17">
        <f>FishAbundance!BM345</f>
        <v>0</v>
      </c>
      <c r="BN345" s="17">
        <f>FishAbundance!BN345</f>
        <v>0</v>
      </c>
      <c r="BO345" s="17">
        <f>FishAbundance!BO345</f>
        <v>0</v>
      </c>
      <c r="BP345" s="17">
        <f>FishAbundance!BP345</f>
        <v>0</v>
      </c>
      <c r="BQ345" s="17">
        <f>FishAbundance!BQ345</f>
        <v>0</v>
      </c>
      <c r="BR345" s="17">
        <f>FishAbundance!BR345</f>
        <v>0</v>
      </c>
      <c r="BS345" s="17">
        <f>FishAbundance!BS345</f>
        <v>0</v>
      </c>
      <c r="BT345" s="17">
        <f>FishAbundance!BT345</f>
        <v>0</v>
      </c>
      <c r="BU345" s="17">
        <f>FishAbundance!BU345</f>
        <v>0</v>
      </c>
      <c r="BV345" s="17">
        <f>FishAbundance!BV345</f>
        <v>0</v>
      </c>
      <c r="BW345" s="17">
        <f>FishAbundance!BW345</f>
        <v>0</v>
      </c>
      <c r="BX345" s="17">
        <f>FishAbundance!BX345</f>
        <v>0</v>
      </c>
      <c r="BY345" s="17">
        <f>FishAbundance!BY345</f>
        <v>0</v>
      </c>
      <c r="BZ345" s="17">
        <f>FishAbundance!BZ345</f>
        <v>0</v>
      </c>
      <c r="CA345" s="17">
        <f>FishAbundance!CA345</f>
        <v>0</v>
      </c>
      <c r="CB345" s="17">
        <f>FishAbundance!CB345</f>
        <v>0</v>
      </c>
      <c r="CC345" s="17">
        <f>FishAbundance!CC345</f>
        <v>0</v>
      </c>
      <c r="CD345" s="17">
        <f>FishAbundance!CD345</f>
        <v>0</v>
      </c>
      <c r="CE345" s="17">
        <f>FishAbundance!CE345</f>
        <v>0</v>
      </c>
      <c r="CF345" s="17">
        <f>FishAbundance!CF345</f>
        <v>0</v>
      </c>
      <c r="CG345" s="17">
        <f>FishAbundance!CG345</f>
        <v>0</v>
      </c>
      <c r="CH345" s="17">
        <f>FishAbundance!CH345</f>
        <v>0</v>
      </c>
      <c r="CI345" s="17">
        <f>FishAbundance!CI345</f>
        <v>0</v>
      </c>
      <c r="CJ345" s="17">
        <f>FishAbundance!CJ345</f>
        <v>0</v>
      </c>
      <c r="CK345" s="17">
        <f>FishAbundance!CK345</f>
        <v>0</v>
      </c>
      <c r="CL345" s="17">
        <f>FishAbundance!CL345</f>
        <v>0</v>
      </c>
      <c r="CM345" s="17">
        <f>FishAbundance!CM345</f>
        <v>0</v>
      </c>
      <c r="CN345" s="17">
        <f>FishAbundance!CN345</f>
        <v>2</v>
      </c>
      <c r="CO345" s="17">
        <f>FishAbundance!CO345</f>
        <v>0</v>
      </c>
      <c r="CP345" s="17">
        <f>FishAbundance!CP345</f>
        <v>0</v>
      </c>
      <c r="CQ345" s="17">
        <f>FishAbundance!CQ345</f>
        <v>0</v>
      </c>
      <c r="CR345" s="17">
        <f>FishAbundance!CR345</f>
        <v>0</v>
      </c>
      <c r="CS345" s="17">
        <f>FishAbundance!CS345</f>
        <v>0</v>
      </c>
      <c r="CT345" s="17">
        <f>FishAbundance!CT345</f>
        <v>0</v>
      </c>
      <c r="CU345" s="17">
        <f>FishAbundance!CU345</f>
        <v>1</v>
      </c>
      <c r="CV345" s="17">
        <f>FishAbundance!CV345</f>
        <v>2</v>
      </c>
      <c r="CW345" s="17">
        <f>FishAbundance!CW345</f>
        <v>2</v>
      </c>
      <c r="CX345" s="17">
        <f>FishAbundance!CX345</f>
        <v>0</v>
      </c>
      <c r="CY345" s="17">
        <f>FishAbundance!CY345</f>
        <v>1</v>
      </c>
      <c r="CZ345" s="17">
        <f>FishAbundance!CZ345</f>
        <v>0</v>
      </c>
      <c r="DA345" s="17">
        <f>FishAbundance!DA345</f>
        <v>0</v>
      </c>
      <c r="DB345" s="17">
        <f>FishAbundance!DB345</f>
        <v>0</v>
      </c>
      <c r="DC345" s="17">
        <f>FishAbundance!DC345</f>
        <v>3</v>
      </c>
      <c r="DD345" s="17">
        <f>FishAbundance!DD345</f>
        <v>0</v>
      </c>
      <c r="DE345" s="17">
        <f>FishAbundance!DE345</f>
        <v>0</v>
      </c>
      <c r="DF345" s="17">
        <f>FishAbundance!DF345</f>
        <v>2</v>
      </c>
      <c r="DG345" s="17">
        <f>FishAbundance!DG345</f>
        <v>0</v>
      </c>
      <c r="DH345" s="17">
        <f>FishAbundance!DH345</f>
        <v>0</v>
      </c>
      <c r="DI345" s="17">
        <f>FishAbundance!DI345</f>
        <v>0</v>
      </c>
      <c r="DJ345" s="17">
        <f>FishAbundance!DJ345</f>
        <v>0</v>
      </c>
      <c r="DK345" s="17">
        <f>FishAbundance!DK345</f>
        <v>0</v>
      </c>
      <c r="DL345" s="17">
        <f>FishAbundance!DL345</f>
        <v>0</v>
      </c>
      <c r="DM345" s="17">
        <f>FishAbundance!DM345</f>
        <v>0</v>
      </c>
      <c r="DN345" s="17">
        <f>FishAbundance!DN345</f>
        <v>0</v>
      </c>
      <c r="DO345" s="17">
        <f>FishAbundance!DO345</f>
        <v>0</v>
      </c>
      <c r="DP345" s="17">
        <f>FishAbundance!DP345</f>
        <v>0</v>
      </c>
      <c r="DQ345" s="17">
        <f>FishAbundance!DQ345</f>
        <v>0</v>
      </c>
      <c r="DR345" s="17">
        <f>FishAbundance!DR345</f>
        <v>0</v>
      </c>
      <c r="DS345" s="17">
        <f>FishAbundance!DS345</f>
        <v>0</v>
      </c>
      <c r="DT345" s="17">
        <f>FishAbundance!DT345</f>
        <v>0</v>
      </c>
      <c r="DU345" s="17">
        <f>FishAbundance!DU345</f>
        <v>0</v>
      </c>
      <c r="DV345" s="17">
        <f>FishAbundance!DV345</f>
        <v>0</v>
      </c>
      <c r="DW345" s="17">
        <f>FishAbundance!DW345</f>
        <v>0</v>
      </c>
      <c r="DX345" s="17">
        <f>FishAbundance!DX345</f>
        <v>0</v>
      </c>
      <c r="DY345" s="17">
        <f>FishAbundance!DY345</f>
        <v>0</v>
      </c>
      <c r="DZ345" s="17">
        <f>FishAbundance!DZ345</f>
        <v>0</v>
      </c>
      <c r="EA345" s="17">
        <f>FishAbundance!EA345</f>
        <v>0</v>
      </c>
      <c r="EB345" s="17">
        <f>FishAbundance!EB345</f>
        <v>0</v>
      </c>
      <c r="EC345" s="17">
        <f>FishAbundance!EC345</f>
        <v>2</v>
      </c>
      <c r="ED345" s="17">
        <f>FishAbundance!ED345</f>
        <v>0</v>
      </c>
      <c r="EE345" s="17">
        <f>FishAbundance!EE345</f>
        <v>0</v>
      </c>
      <c r="EF345" s="17">
        <f>FishAbundance!EF345</f>
        <v>0</v>
      </c>
      <c r="EG345" s="17">
        <f>FishAbundance!EG345</f>
        <v>0</v>
      </c>
      <c r="EH345" s="17">
        <f>FishAbundance!EH345</f>
        <v>0</v>
      </c>
      <c r="EI345" s="17">
        <f>FishAbundance!EI345</f>
        <v>1</v>
      </c>
      <c r="EJ345" s="17">
        <f>FishAbundance!EJ345</f>
        <v>0</v>
      </c>
      <c r="EK345" s="17">
        <f>FishAbundance!EK345</f>
        <v>2</v>
      </c>
      <c r="EL345" s="17">
        <f>FishAbundance!EL345</f>
        <v>0</v>
      </c>
      <c r="EM345" s="17">
        <f>FishAbundance!EM345</f>
        <v>0</v>
      </c>
      <c r="EN345" s="17">
        <f>FishAbundance!EN345</f>
        <v>0</v>
      </c>
      <c r="EO345" s="17">
        <f>FishAbundance!EO345</f>
        <v>2</v>
      </c>
      <c r="EP345" s="17">
        <f>FishAbundance!EP345</f>
        <v>0</v>
      </c>
      <c r="EQ345" s="17">
        <f>FishAbundance!EQ345</f>
        <v>0</v>
      </c>
      <c r="ER345" s="17">
        <f>FishAbundance!ER345</f>
        <v>0</v>
      </c>
      <c r="ES345" s="17">
        <f>FishAbundance!ES345</f>
        <v>0</v>
      </c>
      <c r="ET345" s="17">
        <f>FishAbundance!ET345</f>
        <v>0</v>
      </c>
      <c r="EU345" s="17">
        <f>FishAbundance!EU345</f>
        <v>0</v>
      </c>
      <c r="EV345" s="17">
        <f>FishAbundance!EV345</f>
        <v>0</v>
      </c>
      <c r="EW345" s="17">
        <f>FishAbundance!EW345</f>
        <v>0</v>
      </c>
      <c r="EX345" s="17">
        <f>FishAbundance!EX345</f>
        <v>0</v>
      </c>
      <c r="EY345" s="17">
        <f>FishAbundance!EY345</f>
        <v>0</v>
      </c>
      <c r="EZ345" s="17">
        <f>FishAbundance!EZ345</f>
        <v>0</v>
      </c>
      <c r="FA345" s="17">
        <f>FishAbundance!FA345</f>
        <v>0</v>
      </c>
      <c r="FB345" s="17">
        <f>FishAbundance!FB345</f>
        <v>0</v>
      </c>
      <c r="FC345" s="17">
        <f>FishAbundance!FC345</f>
        <v>0</v>
      </c>
      <c r="FE345" s="17">
        <f>VLOOKUP($A345, SiteInfo!$A$2:$R$480, MATCH(FishAbundancePRIMER!FE$1, SiteInfo!$A$1:$R$1,0), 0)</f>
        <v>21</v>
      </c>
      <c r="FF345" s="17">
        <f>VLOOKUP($A345, SiteInfo!$A$2:$R$480, MATCH(FishAbundancePRIMER!FF$1, SiteInfo!$A$1:$R$1,0), 0)</f>
        <v>2</v>
      </c>
      <c r="FG345" s="17">
        <f>VLOOKUP($A345, SiteInfo!$A$2:$R$480, MATCH(FishAbundancePRIMER!FG$1, SiteInfo!$A$1:$R$1,0), 0)</f>
        <v>2001</v>
      </c>
      <c r="FH345" s="17" t="str">
        <f>VLOOKUP($A345, SiteInfo!$A$2:$R$480, MATCH(FishAbundancePRIMER!FH$1, SiteInfo!$A$1:$R$1,0), 0)</f>
        <v>CD</v>
      </c>
      <c r="FI345" s="17">
        <f>VLOOKUP($A345, SiteInfo!$A$2:$R$480, MATCH(FishAbundancePRIMER!FI$1, SiteInfo!$A$1:$R$1,0), 0)</f>
        <v>3</v>
      </c>
      <c r="FJ345" s="17" t="str">
        <f>VLOOKUP($A345, SiteInfo!$A$2:$R$480, MATCH(FishAbundancePRIMER!FJ$1, SiteInfo!$A$1:$R$1,0), 0)</f>
        <v>Barn Island</v>
      </c>
      <c r="FK345" s="17" t="str">
        <f>VLOOKUP($A345, SiteInfo!$A$2:$R$480, MATCH(FishAbundancePRIMER!FK$1, SiteInfo!$A$1:$R$1,0), 0)</f>
        <v>South Westland</v>
      </c>
      <c r="FL345" s="17" t="str">
        <f>VLOOKUP($A345, SiteInfo!$A$2:$R$480, MATCH(FishAbundancePRIMER!FL$1, SiteInfo!$A$1:$R$1,0), 0)</f>
        <v>SWL</v>
      </c>
      <c r="FM345" s="17" t="str">
        <f>VLOOKUP($A345, SiteInfo!$A$2:$R$480, MATCH(FishAbundancePRIMER!FM$1, SiteInfo!$A$1:$R$1,0), 0)</f>
        <v>South Westland</v>
      </c>
      <c r="FN345" s="17" t="str">
        <f>VLOOKUP($A345, SiteInfo!$A$2:$R$480, MATCH(FishAbundancePRIMER!FN$1, SiteInfo!$A$1:$R$1,0), 0)</f>
        <v>Sw</v>
      </c>
      <c r="FO345" s="17" t="str">
        <f>VLOOKUP($A345, SiteInfo!$A$2:$R$480, MATCH(FishAbundancePRIMER!FO$1, SiteInfo!$A$1:$R$1,0), 0)</f>
        <v>SWSI</v>
      </c>
    </row>
    <row r="346" spans="1:171" x14ac:dyDescent="0.25">
      <c r="A346" s="11" t="str">
        <f>FishAbundance!A346</f>
        <v>Sw5</v>
      </c>
      <c r="B346" s="17">
        <f>FishAbundance!B346</f>
        <v>0</v>
      </c>
      <c r="C346" s="17">
        <f>FishAbundance!C346</f>
        <v>0</v>
      </c>
      <c r="D346" s="17">
        <f>FishAbundance!D346</f>
        <v>0</v>
      </c>
      <c r="E346" s="17">
        <f>FishAbundance!E346</f>
        <v>0</v>
      </c>
      <c r="F346" s="17">
        <f>FishAbundance!F346</f>
        <v>0</v>
      </c>
      <c r="G346" s="17">
        <f>FishAbundance!G346</f>
        <v>0</v>
      </c>
      <c r="H346" s="17">
        <f>FishAbundance!H346</f>
        <v>0</v>
      </c>
      <c r="I346" s="17">
        <f>FishAbundance!I346</f>
        <v>0</v>
      </c>
      <c r="J346" s="17">
        <f>FishAbundance!J346</f>
        <v>0</v>
      </c>
      <c r="K346" s="17">
        <f>FishAbundance!K346</f>
        <v>0</v>
      </c>
      <c r="L346" s="17">
        <f>FishAbundance!L346</f>
        <v>0</v>
      </c>
      <c r="M346" s="17">
        <f>FishAbundance!M346</f>
        <v>0</v>
      </c>
      <c r="N346" s="17">
        <f>FishAbundance!N346</f>
        <v>0</v>
      </c>
      <c r="O346" s="17">
        <f>FishAbundance!O346</f>
        <v>0</v>
      </c>
      <c r="P346" s="17">
        <f>FishAbundance!P346</f>
        <v>0</v>
      </c>
      <c r="Q346" s="17">
        <f>FishAbundance!Q346</f>
        <v>0</v>
      </c>
      <c r="R346" s="17">
        <f>FishAbundance!R346</f>
        <v>0</v>
      </c>
      <c r="S346" s="17">
        <f>FishAbundance!S346</f>
        <v>0</v>
      </c>
      <c r="T346" s="17">
        <f>FishAbundance!T346</f>
        <v>0</v>
      </c>
      <c r="U346" s="17">
        <f>FishAbundance!U346</f>
        <v>0</v>
      </c>
      <c r="V346" s="17">
        <f>FishAbundance!V346</f>
        <v>0</v>
      </c>
      <c r="W346" s="17">
        <f>FishAbundance!W346</f>
        <v>0</v>
      </c>
      <c r="X346" s="17">
        <f>FishAbundance!X346</f>
        <v>0</v>
      </c>
      <c r="Y346" s="17">
        <f>FishAbundance!Y346</f>
        <v>0</v>
      </c>
      <c r="Z346" s="17">
        <f>FishAbundance!Z346</f>
        <v>0</v>
      </c>
      <c r="AA346" s="17">
        <f>FishAbundance!AA346</f>
        <v>0</v>
      </c>
      <c r="AB346" s="17">
        <f>FishAbundance!AB346</f>
        <v>0</v>
      </c>
      <c r="AC346" s="17">
        <f>FishAbundance!AC346</f>
        <v>0</v>
      </c>
      <c r="AD346" s="17">
        <f>FishAbundance!AD346</f>
        <v>0</v>
      </c>
      <c r="AE346" s="17">
        <f>FishAbundance!AE346</f>
        <v>0</v>
      </c>
      <c r="AF346" s="17">
        <f>FishAbundance!AF346</f>
        <v>0</v>
      </c>
      <c r="AG346" s="17">
        <f>FishAbundance!AG346</f>
        <v>0</v>
      </c>
      <c r="AH346" s="17">
        <f>FishAbundance!AH346</f>
        <v>0</v>
      </c>
      <c r="AI346" s="17">
        <f>FishAbundance!AI346</f>
        <v>0</v>
      </c>
      <c r="AJ346" s="17">
        <f>FishAbundance!AJ346</f>
        <v>0</v>
      </c>
      <c r="AK346" s="17">
        <f>FishAbundance!AK346</f>
        <v>0</v>
      </c>
      <c r="AL346" s="17">
        <f>FishAbundance!AL346</f>
        <v>0</v>
      </c>
      <c r="AM346" s="17">
        <f>FishAbundance!AM346</f>
        <v>2</v>
      </c>
      <c r="AN346" s="17">
        <f>FishAbundance!AN346</f>
        <v>0</v>
      </c>
      <c r="AO346" s="17">
        <f>FishAbundance!AO346</f>
        <v>0</v>
      </c>
      <c r="AP346" s="17">
        <f>FishAbundance!AP346</f>
        <v>0</v>
      </c>
      <c r="AQ346" s="17">
        <f>FishAbundance!AQ346</f>
        <v>0</v>
      </c>
      <c r="AR346" s="17">
        <f>FishAbundance!AR346</f>
        <v>0</v>
      </c>
      <c r="AS346" s="17">
        <f>FishAbundance!AS346</f>
        <v>2</v>
      </c>
      <c r="AT346" s="17">
        <f>FishAbundance!AT346</f>
        <v>0</v>
      </c>
      <c r="AU346" s="17">
        <f>FishAbundance!AU346</f>
        <v>0</v>
      </c>
      <c r="AV346" s="17">
        <f>FishAbundance!AV346</f>
        <v>0</v>
      </c>
      <c r="AW346" s="17">
        <f>FishAbundance!AW346</f>
        <v>0</v>
      </c>
      <c r="AX346" s="17">
        <f>FishAbundance!AX346</f>
        <v>0</v>
      </c>
      <c r="AY346" s="17">
        <f>FishAbundance!AY346</f>
        <v>0</v>
      </c>
      <c r="AZ346" s="17">
        <f>FishAbundance!AZ346</f>
        <v>0</v>
      </c>
      <c r="BA346" s="17">
        <f>FishAbundance!BA346</f>
        <v>0</v>
      </c>
      <c r="BB346" s="17">
        <f>FishAbundance!BB346</f>
        <v>0</v>
      </c>
      <c r="BC346" s="17">
        <f>FishAbundance!BC346</f>
        <v>0</v>
      </c>
      <c r="BD346" s="17">
        <f>FishAbundance!BD346</f>
        <v>0</v>
      </c>
      <c r="BE346" s="17">
        <f>FishAbundance!BE346</f>
        <v>0</v>
      </c>
      <c r="BF346" s="17">
        <f>FishAbundance!BF346</f>
        <v>0</v>
      </c>
      <c r="BG346" s="17">
        <f>FishAbundance!BG346</f>
        <v>0</v>
      </c>
      <c r="BH346" s="17">
        <f>FishAbundance!BH346</f>
        <v>0</v>
      </c>
      <c r="BI346" s="17">
        <f>FishAbundance!BI346</f>
        <v>0</v>
      </c>
      <c r="BJ346" s="17">
        <f>FishAbundance!BJ346</f>
        <v>0</v>
      </c>
      <c r="BK346" s="17">
        <f>FishAbundance!BK346</f>
        <v>0</v>
      </c>
      <c r="BL346" s="17">
        <f>FishAbundance!BL346</f>
        <v>0</v>
      </c>
      <c r="BM346" s="17">
        <f>FishAbundance!BM346</f>
        <v>0</v>
      </c>
      <c r="BN346" s="17">
        <f>FishAbundance!BN346</f>
        <v>0</v>
      </c>
      <c r="BO346" s="17">
        <f>FishAbundance!BO346</f>
        <v>0</v>
      </c>
      <c r="BP346" s="17">
        <f>FishAbundance!BP346</f>
        <v>0</v>
      </c>
      <c r="BQ346" s="17">
        <f>FishAbundance!BQ346</f>
        <v>0</v>
      </c>
      <c r="BR346" s="17">
        <f>FishAbundance!BR346</f>
        <v>0</v>
      </c>
      <c r="BS346" s="17">
        <f>FishAbundance!BS346</f>
        <v>0</v>
      </c>
      <c r="BT346" s="17">
        <f>FishAbundance!BT346</f>
        <v>0</v>
      </c>
      <c r="BU346" s="17">
        <f>FishAbundance!BU346</f>
        <v>0</v>
      </c>
      <c r="BV346" s="17">
        <f>FishAbundance!BV346</f>
        <v>0</v>
      </c>
      <c r="BW346" s="17">
        <f>FishAbundance!BW346</f>
        <v>0</v>
      </c>
      <c r="BX346" s="17">
        <f>FishAbundance!BX346</f>
        <v>0</v>
      </c>
      <c r="BY346" s="17">
        <f>FishAbundance!BY346</f>
        <v>0</v>
      </c>
      <c r="BZ346" s="17">
        <f>FishAbundance!BZ346</f>
        <v>0</v>
      </c>
      <c r="CA346" s="17">
        <f>FishAbundance!CA346</f>
        <v>0</v>
      </c>
      <c r="CB346" s="17">
        <f>FishAbundance!CB346</f>
        <v>0</v>
      </c>
      <c r="CC346" s="17">
        <f>FishAbundance!CC346</f>
        <v>0</v>
      </c>
      <c r="CD346" s="17">
        <f>FishAbundance!CD346</f>
        <v>0</v>
      </c>
      <c r="CE346" s="17">
        <f>FishAbundance!CE346</f>
        <v>0</v>
      </c>
      <c r="CF346" s="17">
        <f>FishAbundance!CF346</f>
        <v>0</v>
      </c>
      <c r="CG346" s="17">
        <f>FishAbundance!CG346</f>
        <v>0</v>
      </c>
      <c r="CH346" s="17">
        <f>FishAbundance!CH346</f>
        <v>0</v>
      </c>
      <c r="CI346" s="17">
        <f>FishAbundance!CI346</f>
        <v>0</v>
      </c>
      <c r="CJ346" s="17">
        <f>FishAbundance!CJ346</f>
        <v>0</v>
      </c>
      <c r="CK346" s="17">
        <f>FishAbundance!CK346</f>
        <v>0</v>
      </c>
      <c r="CL346" s="17">
        <f>FishAbundance!CL346</f>
        <v>0</v>
      </c>
      <c r="CM346" s="17">
        <f>FishAbundance!CM346</f>
        <v>0</v>
      </c>
      <c r="CN346" s="17">
        <f>FishAbundance!CN346</f>
        <v>0</v>
      </c>
      <c r="CO346" s="17">
        <f>FishAbundance!CO346</f>
        <v>0</v>
      </c>
      <c r="CP346" s="17">
        <f>FishAbundance!CP346</f>
        <v>0</v>
      </c>
      <c r="CQ346" s="17">
        <f>FishAbundance!CQ346</f>
        <v>0</v>
      </c>
      <c r="CR346" s="17">
        <f>FishAbundance!CR346</f>
        <v>0</v>
      </c>
      <c r="CS346" s="17">
        <f>FishAbundance!CS346</f>
        <v>0</v>
      </c>
      <c r="CT346" s="17">
        <f>FishAbundance!CT346</f>
        <v>0</v>
      </c>
      <c r="CU346" s="17">
        <f>FishAbundance!CU346</f>
        <v>1</v>
      </c>
      <c r="CV346" s="17">
        <f>FishAbundance!CV346</f>
        <v>0</v>
      </c>
      <c r="CW346" s="17">
        <f>FishAbundance!CW346</f>
        <v>1</v>
      </c>
      <c r="CX346" s="17">
        <f>FishAbundance!CX346</f>
        <v>0</v>
      </c>
      <c r="CY346" s="17">
        <f>FishAbundance!CY346</f>
        <v>0</v>
      </c>
      <c r="CZ346" s="17">
        <f>FishAbundance!CZ346</f>
        <v>0</v>
      </c>
      <c r="DA346" s="17">
        <f>FishAbundance!DA346</f>
        <v>0</v>
      </c>
      <c r="DB346" s="17">
        <f>FishAbundance!DB346</f>
        <v>0</v>
      </c>
      <c r="DC346" s="17">
        <f>FishAbundance!DC346</f>
        <v>2</v>
      </c>
      <c r="DD346" s="17">
        <f>FishAbundance!DD346</f>
        <v>0</v>
      </c>
      <c r="DE346" s="17">
        <f>FishAbundance!DE346</f>
        <v>0</v>
      </c>
      <c r="DF346" s="17">
        <f>FishAbundance!DF346</f>
        <v>2</v>
      </c>
      <c r="DG346" s="17">
        <f>FishAbundance!DG346</f>
        <v>0</v>
      </c>
      <c r="DH346" s="17">
        <f>FishAbundance!DH346</f>
        <v>0</v>
      </c>
      <c r="DI346" s="17">
        <f>FishAbundance!DI346</f>
        <v>0</v>
      </c>
      <c r="DJ346" s="17">
        <f>FishAbundance!DJ346</f>
        <v>0</v>
      </c>
      <c r="DK346" s="17">
        <f>FishAbundance!DK346</f>
        <v>0</v>
      </c>
      <c r="DL346" s="17">
        <f>FishAbundance!DL346</f>
        <v>0</v>
      </c>
      <c r="DM346" s="17">
        <f>FishAbundance!DM346</f>
        <v>0</v>
      </c>
      <c r="DN346" s="17">
        <f>FishAbundance!DN346</f>
        <v>0</v>
      </c>
      <c r="DO346" s="17">
        <f>FishAbundance!DO346</f>
        <v>0</v>
      </c>
      <c r="DP346" s="17">
        <f>FishAbundance!DP346</f>
        <v>0</v>
      </c>
      <c r="DQ346" s="17">
        <f>FishAbundance!DQ346</f>
        <v>0</v>
      </c>
      <c r="DR346" s="17">
        <f>FishAbundance!DR346</f>
        <v>0</v>
      </c>
      <c r="DS346" s="17">
        <f>FishAbundance!DS346</f>
        <v>1</v>
      </c>
      <c r="DT346" s="17">
        <f>FishAbundance!DT346</f>
        <v>0</v>
      </c>
      <c r="DU346" s="17">
        <f>FishAbundance!DU346</f>
        <v>0</v>
      </c>
      <c r="DV346" s="17">
        <f>FishAbundance!DV346</f>
        <v>2</v>
      </c>
      <c r="DW346" s="17">
        <f>FishAbundance!DW346</f>
        <v>0</v>
      </c>
      <c r="DX346" s="17">
        <f>FishAbundance!DX346</f>
        <v>0</v>
      </c>
      <c r="DY346" s="17">
        <f>FishAbundance!DY346</f>
        <v>0</v>
      </c>
      <c r="DZ346" s="17">
        <f>FishAbundance!DZ346</f>
        <v>0</v>
      </c>
      <c r="EA346" s="17">
        <f>FishAbundance!EA346</f>
        <v>0</v>
      </c>
      <c r="EB346" s="17">
        <f>FishAbundance!EB346</f>
        <v>1</v>
      </c>
      <c r="EC346" s="17">
        <f>FishAbundance!EC346</f>
        <v>2</v>
      </c>
      <c r="ED346" s="17">
        <f>FishAbundance!ED346</f>
        <v>0</v>
      </c>
      <c r="EE346" s="17">
        <f>FishAbundance!EE346</f>
        <v>0</v>
      </c>
      <c r="EF346" s="17">
        <f>FishAbundance!EF346</f>
        <v>0</v>
      </c>
      <c r="EG346" s="17">
        <f>FishAbundance!EG346</f>
        <v>0</v>
      </c>
      <c r="EH346" s="17">
        <f>FishAbundance!EH346</f>
        <v>0</v>
      </c>
      <c r="EI346" s="17">
        <f>FishAbundance!EI346</f>
        <v>0</v>
      </c>
      <c r="EJ346" s="17">
        <f>FishAbundance!EJ346</f>
        <v>0</v>
      </c>
      <c r="EK346" s="17">
        <f>FishAbundance!EK346</f>
        <v>2</v>
      </c>
      <c r="EL346" s="17">
        <f>FishAbundance!EL346</f>
        <v>0</v>
      </c>
      <c r="EM346" s="17">
        <f>FishAbundance!EM346</f>
        <v>1</v>
      </c>
      <c r="EN346" s="17">
        <f>FishAbundance!EN346</f>
        <v>0</v>
      </c>
      <c r="EO346" s="17">
        <f>FishAbundance!EO346</f>
        <v>0</v>
      </c>
      <c r="EP346" s="17">
        <f>FishAbundance!EP346</f>
        <v>0</v>
      </c>
      <c r="EQ346" s="17">
        <f>FishAbundance!EQ346</f>
        <v>0</v>
      </c>
      <c r="ER346" s="17">
        <f>FishAbundance!ER346</f>
        <v>0</v>
      </c>
      <c r="ES346" s="17">
        <f>FishAbundance!ES346</f>
        <v>0</v>
      </c>
      <c r="ET346" s="17">
        <f>FishAbundance!ET346</f>
        <v>0</v>
      </c>
      <c r="EU346" s="17">
        <f>FishAbundance!EU346</f>
        <v>0</v>
      </c>
      <c r="EV346" s="17">
        <f>FishAbundance!EV346</f>
        <v>0</v>
      </c>
      <c r="EW346" s="17">
        <f>FishAbundance!EW346</f>
        <v>0</v>
      </c>
      <c r="EX346" s="17">
        <f>FishAbundance!EX346</f>
        <v>0</v>
      </c>
      <c r="EY346" s="17">
        <f>FishAbundance!EY346</f>
        <v>0</v>
      </c>
      <c r="EZ346" s="17">
        <f>FishAbundance!EZ346</f>
        <v>0</v>
      </c>
      <c r="FA346" s="17">
        <f>FishAbundance!FA346</f>
        <v>0</v>
      </c>
      <c r="FB346" s="17">
        <f>FishAbundance!FB346</f>
        <v>0</v>
      </c>
      <c r="FC346" s="17">
        <f>FishAbundance!FC346</f>
        <v>0</v>
      </c>
      <c r="FE346" s="17">
        <f>VLOOKUP($A346, SiteInfo!$A$2:$R$480, MATCH(FishAbundancePRIMER!FE$1, SiteInfo!$A$1:$R$1,0), 0)</f>
        <v>21</v>
      </c>
      <c r="FF346" s="17">
        <f>VLOOKUP($A346, SiteInfo!$A$2:$R$480, MATCH(FishAbundancePRIMER!FF$1, SiteInfo!$A$1:$R$1,0), 0)</f>
        <v>2</v>
      </c>
      <c r="FG346" s="17">
        <f>VLOOKUP($A346, SiteInfo!$A$2:$R$480, MATCH(FishAbundancePRIMER!FG$1, SiteInfo!$A$1:$R$1,0), 0)</f>
        <v>2001</v>
      </c>
      <c r="FH346" s="17" t="str">
        <f>VLOOKUP($A346, SiteInfo!$A$2:$R$480, MATCH(FishAbundancePRIMER!FH$1, SiteInfo!$A$1:$R$1,0), 0)</f>
        <v>CD</v>
      </c>
      <c r="FI346" s="17">
        <f>VLOOKUP($A346, SiteInfo!$A$2:$R$480, MATCH(FishAbundancePRIMER!FI$1, SiteInfo!$A$1:$R$1,0), 0)</f>
        <v>3</v>
      </c>
      <c r="FJ346" s="17" t="str">
        <f>VLOOKUP($A346, SiteInfo!$A$2:$R$480, MATCH(FishAbundancePRIMER!FJ$1, SiteInfo!$A$1:$R$1,0), 0)</f>
        <v>Cascade Island</v>
      </c>
      <c r="FK346" s="17" t="str">
        <f>VLOOKUP($A346, SiteInfo!$A$2:$R$480, MATCH(FishAbundancePRIMER!FK$1, SiteInfo!$A$1:$R$1,0), 0)</f>
        <v>South Westland</v>
      </c>
      <c r="FL346" s="17" t="str">
        <f>VLOOKUP($A346, SiteInfo!$A$2:$R$480, MATCH(FishAbundancePRIMER!FL$1, SiteInfo!$A$1:$R$1,0), 0)</f>
        <v>SWL</v>
      </c>
      <c r="FM346" s="17" t="str">
        <f>VLOOKUP($A346, SiteInfo!$A$2:$R$480, MATCH(FishAbundancePRIMER!FM$1, SiteInfo!$A$1:$R$1,0), 0)</f>
        <v>South Westland</v>
      </c>
      <c r="FN346" s="17" t="str">
        <f>VLOOKUP($A346, SiteInfo!$A$2:$R$480, MATCH(FishAbundancePRIMER!FN$1, SiteInfo!$A$1:$R$1,0), 0)</f>
        <v>Sw</v>
      </c>
      <c r="FO346" s="17" t="str">
        <f>VLOOKUP($A346, SiteInfo!$A$2:$R$480, MATCH(FishAbundancePRIMER!FO$1, SiteInfo!$A$1:$R$1,0), 0)</f>
        <v>SWSI</v>
      </c>
    </row>
    <row r="347" spans="1:171" x14ac:dyDescent="0.25">
      <c r="A347" s="11" t="str">
        <f>FishAbundance!A347</f>
        <v>Sw6</v>
      </c>
      <c r="B347" s="17">
        <f>FishAbundance!B347</f>
        <v>0</v>
      </c>
      <c r="C347" s="17">
        <f>FishAbundance!C347</f>
        <v>0</v>
      </c>
      <c r="D347" s="17">
        <f>FishAbundance!D347</f>
        <v>0</v>
      </c>
      <c r="E347" s="17">
        <f>FishAbundance!E347</f>
        <v>0</v>
      </c>
      <c r="F347" s="17">
        <f>FishAbundance!F347</f>
        <v>0</v>
      </c>
      <c r="G347" s="17">
        <f>FishAbundance!G347</f>
        <v>0</v>
      </c>
      <c r="H347" s="17">
        <f>FishAbundance!H347</f>
        <v>0</v>
      </c>
      <c r="I347" s="17">
        <f>FishAbundance!I347</f>
        <v>0</v>
      </c>
      <c r="J347" s="17">
        <f>FishAbundance!J347</f>
        <v>0</v>
      </c>
      <c r="K347" s="17">
        <f>FishAbundance!K347</f>
        <v>0</v>
      </c>
      <c r="L347" s="17">
        <f>FishAbundance!L347</f>
        <v>0</v>
      </c>
      <c r="M347" s="17">
        <f>FishAbundance!M347</f>
        <v>0</v>
      </c>
      <c r="N347" s="17">
        <f>FishAbundance!N347</f>
        <v>0</v>
      </c>
      <c r="O347" s="17">
        <f>FishAbundance!O347</f>
        <v>0</v>
      </c>
      <c r="P347" s="17">
        <f>FishAbundance!P347</f>
        <v>0</v>
      </c>
      <c r="Q347" s="17">
        <f>FishAbundance!Q347</f>
        <v>0</v>
      </c>
      <c r="R347" s="17">
        <f>FishAbundance!R347</f>
        <v>0</v>
      </c>
      <c r="S347" s="17">
        <f>FishAbundance!S347</f>
        <v>0</v>
      </c>
      <c r="T347" s="17">
        <f>FishAbundance!T347</f>
        <v>0</v>
      </c>
      <c r="U347" s="17">
        <f>FishAbundance!U347</f>
        <v>0</v>
      </c>
      <c r="V347" s="17">
        <f>FishAbundance!V347</f>
        <v>0</v>
      </c>
      <c r="W347" s="17">
        <f>FishAbundance!W347</f>
        <v>0</v>
      </c>
      <c r="X347" s="17">
        <f>FishAbundance!X347</f>
        <v>0</v>
      </c>
      <c r="Y347" s="17">
        <f>FishAbundance!Y347</f>
        <v>0</v>
      </c>
      <c r="Z347" s="17">
        <f>FishAbundance!Z347</f>
        <v>0</v>
      </c>
      <c r="AA347" s="17">
        <f>FishAbundance!AA347</f>
        <v>0</v>
      </c>
      <c r="AB347" s="17">
        <f>FishAbundance!AB347</f>
        <v>0</v>
      </c>
      <c r="AC347" s="17">
        <f>FishAbundance!AC347</f>
        <v>0</v>
      </c>
      <c r="AD347" s="17">
        <f>FishAbundance!AD347</f>
        <v>0</v>
      </c>
      <c r="AE347" s="17">
        <f>FishAbundance!AE347</f>
        <v>0</v>
      </c>
      <c r="AF347" s="17">
        <f>FishAbundance!AF347</f>
        <v>0</v>
      </c>
      <c r="AG347" s="17">
        <f>FishAbundance!AG347</f>
        <v>0</v>
      </c>
      <c r="AH347" s="17">
        <f>FishAbundance!AH347</f>
        <v>0</v>
      </c>
      <c r="AI347" s="17">
        <f>FishAbundance!AI347</f>
        <v>0</v>
      </c>
      <c r="AJ347" s="17">
        <f>FishAbundance!AJ347</f>
        <v>0</v>
      </c>
      <c r="AK347" s="17">
        <f>FishAbundance!AK347</f>
        <v>0</v>
      </c>
      <c r="AL347" s="17">
        <f>FishAbundance!AL347</f>
        <v>0</v>
      </c>
      <c r="AM347" s="17">
        <f>FishAbundance!AM347</f>
        <v>1</v>
      </c>
      <c r="AN347" s="17">
        <f>FishAbundance!AN347</f>
        <v>0</v>
      </c>
      <c r="AO347" s="17">
        <f>FishAbundance!AO347</f>
        <v>0</v>
      </c>
      <c r="AP347" s="17">
        <f>FishAbundance!AP347</f>
        <v>0</v>
      </c>
      <c r="AQ347" s="17">
        <f>FishAbundance!AQ347</f>
        <v>0</v>
      </c>
      <c r="AR347" s="17">
        <f>FishAbundance!AR347</f>
        <v>0</v>
      </c>
      <c r="AS347" s="17">
        <f>FishAbundance!AS347</f>
        <v>2</v>
      </c>
      <c r="AT347" s="17">
        <f>FishAbundance!AT347</f>
        <v>0</v>
      </c>
      <c r="AU347" s="17">
        <f>FishAbundance!AU347</f>
        <v>0</v>
      </c>
      <c r="AV347" s="17">
        <f>FishAbundance!AV347</f>
        <v>0</v>
      </c>
      <c r="AW347" s="17">
        <f>FishAbundance!AW347</f>
        <v>0</v>
      </c>
      <c r="AX347" s="17">
        <f>FishAbundance!AX347</f>
        <v>0</v>
      </c>
      <c r="AY347" s="17">
        <f>FishAbundance!AY347</f>
        <v>0</v>
      </c>
      <c r="AZ347" s="17">
        <f>FishAbundance!AZ347</f>
        <v>0</v>
      </c>
      <c r="BA347" s="17">
        <f>FishAbundance!BA347</f>
        <v>0</v>
      </c>
      <c r="BB347" s="17">
        <f>FishAbundance!BB347</f>
        <v>0</v>
      </c>
      <c r="BC347" s="17">
        <f>FishAbundance!BC347</f>
        <v>0</v>
      </c>
      <c r="BD347" s="17">
        <f>FishAbundance!BD347</f>
        <v>0</v>
      </c>
      <c r="BE347" s="17">
        <f>FishAbundance!BE347</f>
        <v>0</v>
      </c>
      <c r="BF347" s="17">
        <f>FishAbundance!BF347</f>
        <v>0</v>
      </c>
      <c r="BG347" s="17">
        <f>FishAbundance!BG347</f>
        <v>0</v>
      </c>
      <c r="BH347" s="17">
        <f>FishAbundance!BH347</f>
        <v>0</v>
      </c>
      <c r="BI347" s="17">
        <f>FishAbundance!BI347</f>
        <v>0</v>
      </c>
      <c r="BJ347" s="17">
        <f>FishAbundance!BJ347</f>
        <v>0</v>
      </c>
      <c r="BK347" s="17">
        <f>FishAbundance!BK347</f>
        <v>0</v>
      </c>
      <c r="BL347" s="17">
        <f>FishAbundance!BL347</f>
        <v>0</v>
      </c>
      <c r="BM347" s="17">
        <f>FishAbundance!BM347</f>
        <v>0</v>
      </c>
      <c r="BN347" s="17">
        <f>FishAbundance!BN347</f>
        <v>0</v>
      </c>
      <c r="BO347" s="17">
        <f>FishAbundance!BO347</f>
        <v>0</v>
      </c>
      <c r="BP347" s="17">
        <f>FishAbundance!BP347</f>
        <v>0</v>
      </c>
      <c r="BQ347" s="17">
        <f>FishAbundance!BQ347</f>
        <v>0</v>
      </c>
      <c r="BR347" s="17">
        <f>FishAbundance!BR347</f>
        <v>0</v>
      </c>
      <c r="BS347" s="17">
        <f>FishAbundance!BS347</f>
        <v>0</v>
      </c>
      <c r="BT347" s="17">
        <f>FishAbundance!BT347</f>
        <v>0</v>
      </c>
      <c r="BU347" s="17">
        <f>FishAbundance!BU347</f>
        <v>0</v>
      </c>
      <c r="BV347" s="17">
        <f>FishAbundance!BV347</f>
        <v>0</v>
      </c>
      <c r="BW347" s="17">
        <f>FishAbundance!BW347</f>
        <v>0</v>
      </c>
      <c r="BX347" s="17">
        <f>FishAbundance!BX347</f>
        <v>0</v>
      </c>
      <c r="BY347" s="17">
        <f>FishAbundance!BY347</f>
        <v>0</v>
      </c>
      <c r="BZ347" s="17">
        <f>FishAbundance!BZ347</f>
        <v>0</v>
      </c>
      <c r="CA347" s="17">
        <f>FishAbundance!CA347</f>
        <v>0</v>
      </c>
      <c r="CB347" s="17">
        <f>FishAbundance!CB347</f>
        <v>0</v>
      </c>
      <c r="CC347" s="17">
        <f>FishAbundance!CC347</f>
        <v>0</v>
      </c>
      <c r="CD347" s="17">
        <f>FishAbundance!CD347</f>
        <v>0</v>
      </c>
      <c r="CE347" s="17">
        <f>FishAbundance!CE347</f>
        <v>0</v>
      </c>
      <c r="CF347" s="17">
        <f>FishAbundance!CF347</f>
        <v>0</v>
      </c>
      <c r="CG347" s="17">
        <f>FishAbundance!CG347</f>
        <v>0</v>
      </c>
      <c r="CH347" s="17">
        <f>FishAbundance!CH347</f>
        <v>0</v>
      </c>
      <c r="CI347" s="17">
        <f>FishAbundance!CI347</f>
        <v>0</v>
      </c>
      <c r="CJ347" s="17">
        <f>FishAbundance!CJ347</f>
        <v>0</v>
      </c>
      <c r="CK347" s="17">
        <f>FishAbundance!CK347</f>
        <v>0</v>
      </c>
      <c r="CL347" s="17">
        <f>FishAbundance!CL347</f>
        <v>0</v>
      </c>
      <c r="CM347" s="17">
        <f>FishAbundance!CM347</f>
        <v>0</v>
      </c>
      <c r="CN347" s="17">
        <f>FishAbundance!CN347</f>
        <v>2</v>
      </c>
      <c r="CO347" s="17">
        <f>FishAbundance!CO347</f>
        <v>0</v>
      </c>
      <c r="CP347" s="17">
        <f>FishAbundance!CP347</f>
        <v>0</v>
      </c>
      <c r="CQ347" s="17">
        <f>FishAbundance!CQ347</f>
        <v>0</v>
      </c>
      <c r="CR347" s="17">
        <f>FishAbundance!CR347</f>
        <v>0</v>
      </c>
      <c r="CS347" s="17">
        <f>FishAbundance!CS347</f>
        <v>0</v>
      </c>
      <c r="CT347" s="17">
        <f>FishAbundance!CT347</f>
        <v>0</v>
      </c>
      <c r="CU347" s="17">
        <f>FishAbundance!CU347</f>
        <v>2</v>
      </c>
      <c r="CV347" s="17">
        <f>FishAbundance!CV347</f>
        <v>0</v>
      </c>
      <c r="CW347" s="17">
        <f>FishAbundance!CW347</f>
        <v>0</v>
      </c>
      <c r="CX347" s="17">
        <f>FishAbundance!CX347</f>
        <v>0</v>
      </c>
      <c r="CY347" s="17">
        <f>FishAbundance!CY347</f>
        <v>0</v>
      </c>
      <c r="CZ347" s="17">
        <f>FishAbundance!CZ347</f>
        <v>0</v>
      </c>
      <c r="DA347" s="17">
        <f>FishAbundance!DA347</f>
        <v>0</v>
      </c>
      <c r="DB347" s="17">
        <f>FishAbundance!DB347</f>
        <v>0</v>
      </c>
      <c r="DC347" s="17">
        <f>FishAbundance!DC347</f>
        <v>3</v>
      </c>
      <c r="DD347" s="17">
        <f>FishAbundance!DD347</f>
        <v>0</v>
      </c>
      <c r="DE347" s="17">
        <f>FishAbundance!DE347</f>
        <v>0</v>
      </c>
      <c r="DF347" s="17">
        <f>FishAbundance!DF347</f>
        <v>2</v>
      </c>
      <c r="DG347" s="17">
        <f>FishAbundance!DG347</f>
        <v>0</v>
      </c>
      <c r="DH347" s="17">
        <f>FishAbundance!DH347</f>
        <v>0</v>
      </c>
      <c r="DI347" s="17">
        <f>FishAbundance!DI347</f>
        <v>0</v>
      </c>
      <c r="DJ347" s="17">
        <f>FishAbundance!DJ347</f>
        <v>0</v>
      </c>
      <c r="DK347" s="17">
        <f>FishAbundance!DK347</f>
        <v>0</v>
      </c>
      <c r="DL347" s="17">
        <f>FishAbundance!DL347</f>
        <v>0</v>
      </c>
      <c r="DM347" s="17">
        <f>FishAbundance!DM347</f>
        <v>0</v>
      </c>
      <c r="DN347" s="17">
        <f>FishAbundance!DN347</f>
        <v>0</v>
      </c>
      <c r="DO347" s="17">
        <f>FishAbundance!DO347</f>
        <v>0</v>
      </c>
      <c r="DP347" s="17">
        <f>FishAbundance!DP347</f>
        <v>0</v>
      </c>
      <c r="DQ347" s="17">
        <f>FishAbundance!DQ347</f>
        <v>0</v>
      </c>
      <c r="DR347" s="17">
        <f>FishAbundance!DR347</f>
        <v>0</v>
      </c>
      <c r="DS347" s="17">
        <f>FishAbundance!DS347</f>
        <v>0</v>
      </c>
      <c r="DT347" s="17">
        <f>FishAbundance!DT347</f>
        <v>0</v>
      </c>
      <c r="DU347" s="17">
        <f>FishAbundance!DU347</f>
        <v>0</v>
      </c>
      <c r="DV347" s="17">
        <f>FishAbundance!DV347</f>
        <v>0</v>
      </c>
      <c r="DW347" s="17">
        <f>FishAbundance!DW347</f>
        <v>0</v>
      </c>
      <c r="DX347" s="17">
        <f>FishAbundance!DX347</f>
        <v>0</v>
      </c>
      <c r="DY347" s="17">
        <f>FishAbundance!DY347</f>
        <v>0</v>
      </c>
      <c r="DZ347" s="17">
        <f>FishAbundance!DZ347</f>
        <v>0</v>
      </c>
      <c r="EA347" s="17">
        <f>FishAbundance!EA347</f>
        <v>0</v>
      </c>
      <c r="EB347" s="17">
        <f>FishAbundance!EB347</f>
        <v>0</v>
      </c>
      <c r="EC347" s="17">
        <f>FishAbundance!EC347</f>
        <v>0</v>
      </c>
      <c r="ED347" s="17">
        <f>FishAbundance!ED347</f>
        <v>0</v>
      </c>
      <c r="EE347" s="17">
        <f>FishAbundance!EE347</f>
        <v>0</v>
      </c>
      <c r="EF347" s="17">
        <f>FishAbundance!EF347</f>
        <v>0</v>
      </c>
      <c r="EG347" s="17">
        <f>FishAbundance!EG347</f>
        <v>0</v>
      </c>
      <c r="EH347" s="17">
        <f>FishAbundance!EH347</f>
        <v>0</v>
      </c>
      <c r="EI347" s="17">
        <f>FishAbundance!EI347</f>
        <v>0</v>
      </c>
      <c r="EJ347" s="17">
        <f>FishAbundance!EJ347</f>
        <v>1</v>
      </c>
      <c r="EK347" s="17">
        <f>FishAbundance!EK347</f>
        <v>2</v>
      </c>
      <c r="EL347" s="17">
        <f>FishAbundance!EL347</f>
        <v>0</v>
      </c>
      <c r="EM347" s="17">
        <f>FishAbundance!EM347</f>
        <v>1</v>
      </c>
      <c r="EN347" s="17">
        <f>FishAbundance!EN347</f>
        <v>0</v>
      </c>
      <c r="EO347" s="17">
        <f>FishAbundance!EO347</f>
        <v>1</v>
      </c>
      <c r="EP347" s="17">
        <f>FishAbundance!EP347</f>
        <v>0</v>
      </c>
      <c r="EQ347" s="17">
        <f>FishAbundance!EQ347</f>
        <v>0</v>
      </c>
      <c r="ER347" s="17">
        <f>FishAbundance!ER347</f>
        <v>0</v>
      </c>
      <c r="ES347" s="17">
        <f>FishAbundance!ES347</f>
        <v>0</v>
      </c>
      <c r="ET347" s="17">
        <f>FishAbundance!ET347</f>
        <v>0</v>
      </c>
      <c r="EU347" s="17">
        <f>FishAbundance!EU347</f>
        <v>0</v>
      </c>
      <c r="EV347" s="17">
        <f>FishAbundance!EV347</f>
        <v>0</v>
      </c>
      <c r="EW347" s="17">
        <f>FishAbundance!EW347</f>
        <v>0</v>
      </c>
      <c r="EX347" s="17">
        <f>FishAbundance!EX347</f>
        <v>0</v>
      </c>
      <c r="EY347" s="17">
        <f>FishAbundance!EY347</f>
        <v>0</v>
      </c>
      <c r="EZ347" s="17">
        <f>FishAbundance!EZ347</f>
        <v>0</v>
      </c>
      <c r="FA347" s="17">
        <f>FishAbundance!FA347</f>
        <v>0</v>
      </c>
      <c r="FB347" s="17">
        <f>FishAbundance!FB347</f>
        <v>0</v>
      </c>
      <c r="FC347" s="17">
        <f>FishAbundance!FC347</f>
        <v>0</v>
      </c>
      <c r="FE347" s="17">
        <f>VLOOKUP($A347, SiteInfo!$A$2:$R$480, MATCH(FishAbundancePRIMER!FE$1, SiteInfo!$A$1:$R$1,0), 0)</f>
        <v>21</v>
      </c>
      <c r="FF347" s="17">
        <f>VLOOKUP($A347, SiteInfo!$A$2:$R$480, MATCH(FishAbundancePRIMER!FF$1, SiteInfo!$A$1:$R$1,0), 0)</f>
        <v>2</v>
      </c>
      <c r="FG347" s="17">
        <f>VLOOKUP($A347, SiteInfo!$A$2:$R$480, MATCH(FishAbundancePRIMER!FG$1, SiteInfo!$A$1:$R$1,0), 0)</f>
        <v>2001</v>
      </c>
      <c r="FH347" s="17" t="str">
        <f>VLOOKUP($A347, SiteInfo!$A$2:$R$480, MATCH(FishAbundancePRIMER!FH$1, SiteInfo!$A$1:$R$1,0), 0)</f>
        <v>CD</v>
      </c>
      <c r="FI347" s="17">
        <f>VLOOKUP($A347, SiteInfo!$A$2:$R$480, MATCH(FishAbundancePRIMER!FI$1, SiteInfo!$A$1:$R$1,0), 0)</f>
        <v>3</v>
      </c>
      <c r="FJ347" s="17" t="str">
        <f>VLOOKUP($A347, SiteInfo!$A$2:$R$480, MATCH(FishAbundancePRIMER!FJ$1, SiteInfo!$A$1:$R$1,0), 0)</f>
        <v>Cascade Point</v>
      </c>
      <c r="FK347" s="17" t="str">
        <f>VLOOKUP($A347, SiteInfo!$A$2:$R$480, MATCH(FishAbundancePRIMER!FK$1, SiteInfo!$A$1:$R$1,0), 0)</f>
        <v>South Westland</v>
      </c>
      <c r="FL347" s="17" t="str">
        <f>VLOOKUP($A347, SiteInfo!$A$2:$R$480, MATCH(FishAbundancePRIMER!FL$1, SiteInfo!$A$1:$R$1,0), 0)</f>
        <v>SWL</v>
      </c>
      <c r="FM347" s="17" t="str">
        <f>VLOOKUP($A347, SiteInfo!$A$2:$R$480, MATCH(FishAbundancePRIMER!FM$1, SiteInfo!$A$1:$R$1,0), 0)</f>
        <v>South Westland</v>
      </c>
      <c r="FN347" s="17" t="str">
        <f>VLOOKUP($A347, SiteInfo!$A$2:$R$480, MATCH(FishAbundancePRIMER!FN$1, SiteInfo!$A$1:$R$1,0), 0)</f>
        <v>Sw</v>
      </c>
      <c r="FO347" s="17" t="str">
        <f>VLOOKUP($A347, SiteInfo!$A$2:$R$480, MATCH(FishAbundancePRIMER!FO$1, SiteInfo!$A$1:$R$1,0), 0)</f>
        <v>SWSI</v>
      </c>
    </row>
    <row r="348" spans="1:171" x14ac:dyDescent="0.25">
      <c r="A348" s="11" t="str">
        <f>FishAbundance!A348</f>
        <v>Sw7</v>
      </c>
      <c r="B348" s="17">
        <f>FishAbundance!B348</f>
        <v>0</v>
      </c>
      <c r="C348" s="17">
        <f>FishAbundance!C348</f>
        <v>0</v>
      </c>
      <c r="D348" s="17">
        <f>FishAbundance!D348</f>
        <v>0</v>
      </c>
      <c r="E348" s="17">
        <f>FishAbundance!E348</f>
        <v>0</v>
      </c>
      <c r="F348" s="17">
        <f>FishAbundance!F348</f>
        <v>0</v>
      </c>
      <c r="G348" s="17">
        <f>FishAbundance!G348</f>
        <v>0</v>
      </c>
      <c r="H348" s="17">
        <f>FishAbundance!H348</f>
        <v>0</v>
      </c>
      <c r="I348" s="17">
        <f>FishAbundance!I348</f>
        <v>0</v>
      </c>
      <c r="J348" s="17">
        <f>FishAbundance!J348</f>
        <v>0</v>
      </c>
      <c r="K348" s="17">
        <f>FishAbundance!K348</f>
        <v>0</v>
      </c>
      <c r="L348" s="17">
        <f>FishAbundance!L348</f>
        <v>0</v>
      </c>
      <c r="M348" s="17">
        <f>FishAbundance!M348</f>
        <v>0</v>
      </c>
      <c r="N348" s="17">
        <f>FishAbundance!N348</f>
        <v>0</v>
      </c>
      <c r="O348" s="17">
        <f>FishAbundance!O348</f>
        <v>0</v>
      </c>
      <c r="P348" s="17">
        <f>FishAbundance!P348</f>
        <v>0</v>
      </c>
      <c r="Q348" s="17">
        <f>FishAbundance!Q348</f>
        <v>0</v>
      </c>
      <c r="R348" s="17">
        <f>FishAbundance!R348</f>
        <v>0</v>
      </c>
      <c r="S348" s="17">
        <f>FishAbundance!S348</f>
        <v>0</v>
      </c>
      <c r="T348" s="17">
        <f>FishAbundance!T348</f>
        <v>0</v>
      </c>
      <c r="U348" s="17">
        <f>FishAbundance!U348</f>
        <v>0</v>
      </c>
      <c r="V348" s="17">
        <f>FishAbundance!V348</f>
        <v>0</v>
      </c>
      <c r="W348" s="17">
        <f>FishAbundance!W348</f>
        <v>0</v>
      </c>
      <c r="X348" s="17">
        <f>FishAbundance!X348</f>
        <v>0</v>
      </c>
      <c r="Y348" s="17">
        <f>FishAbundance!Y348</f>
        <v>0</v>
      </c>
      <c r="Z348" s="17">
        <f>FishAbundance!Z348</f>
        <v>0</v>
      </c>
      <c r="AA348" s="17">
        <f>FishAbundance!AA348</f>
        <v>0</v>
      </c>
      <c r="AB348" s="17">
        <f>FishAbundance!AB348</f>
        <v>0</v>
      </c>
      <c r="AC348" s="17">
        <f>FishAbundance!AC348</f>
        <v>0</v>
      </c>
      <c r="AD348" s="17">
        <f>FishAbundance!AD348</f>
        <v>0</v>
      </c>
      <c r="AE348" s="17">
        <f>FishAbundance!AE348</f>
        <v>0</v>
      </c>
      <c r="AF348" s="17">
        <f>FishAbundance!AF348</f>
        <v>0</v>
      </c>
      <c r="AG348" s="17">
        <f>FishAbundance!AG348</f>
        <v>0</v>
      </c>
      <c r="AH348" s="17">
        <f>FishAbundance!AH348</f>
        <v>0</v>
      </c>
      <c r="AI348" s="17">
        <f>FishAbundance!AI348</f>
        <v>0</v>
      </c>
      <c r="AJ348" s="17">
        <f>FishAbundance!AJ348</f>
        <v>0</v>
      </c>
      <c r="AK348" s="17">
        <f>FishAbundance!AK348</f>
        <v>0</v>
      </c>
      <c r="AL348" s="17">
        <f>FishAbundance!AL348</f>
        <v>0</v>
      </c>
      <c r="AM348" s="17">
        <f>FishAbundance!AM348</f>
        <v>0</v>
      </c>
      <c r="AN348" s="17">
        <f>FishAbundance!AN348</f>
        <v>0</v>
      </c>
      <c r="AO348" s="17">
        <f>FishAbundance!AO348</f>
        <v>0</v>
      </c>
      <c r="AP348" s="17">
        <f>FishAbundance!AP348</f>
        <v>0</v>
      </c>
      <c r="AQ348" s="17">
        <f>FishAbundance!AQ348</f>
        <v>0</v>
      </c>
      <c r="AR348" s="17">
        <f>FishAbundance!AR348</f>
        <v>0</v>
      </c>
      <c r="AS348" s="17">
        <f>FishAbundance!AS348</f>
        <v>2</v>
      </c>
      <c r="AT348" s="17">
        <f>FishAbundance!AT348</f>
        <v>0</v>
      </c>
      <c r="AU348" s="17">
        <f>FishAbundance!AU348</f>
        <v>0</v>
      </c>
      <c r="AV348" s="17">
        <f>FishAbundance!AV348</f>
        <v>1</v>
      </c>
      <c r="AW348" s="17">
        <f>FishAbundance!AW348</f>
        <v>0</v>
      </c>
      <c r="AX348" s="17">
        <f>FishAbundance!AX348</f>
        <v>0</v>
      </c>
      <c r="AY348" s="17">
        <f>FishAbundance!AY348</f>
        <v>0</v>
      </c>
      <c r="AZ348" s="17">
        <f>FishAbundance!AZ348</f>
        <v>0</v>
      </c>
      <c r="BA348" s="17">
        <f>FishAbundance!BA348</f>
        <v>0</v>
      </c>
      <c r="BB348" s="17">
        <f>FishAbundance!BB348</f>
        <v>0</v>
      </c>
      <c r="BC348" s="17">
        <f>FishAbundance!BC348</f>
        <v>0</v>
      </c>
      <c r="BD348" s="17">
        <f>FishAbundance!BD348</f>
        <v>0</v>
      </c>
      <c r="BE348" s="17">
        <f>FishAbundance!BE348</f>
        <v>0</v>
      </c>
      <c r="BF348" s="17">
        <f>FishAbundance!BF348</f>
        <v>0</v>
      </c>
      <c r="BG348" s="17">
        <f>FishAbundance!BG348</f>
        <v>0</v>
      </c>
      <c r="BH348" s="17">
        <f>FishAbundance!BH348</f>
        <v>0</v>
      </c>
      <c r="BI348" s="17">
        <f>FishAbundance!BI348</f>
        <v>0</v>
      </c>
      <c r="BJ348" s="17">
        <f>FishAbundance!BJ348</f>
        <v>0</v>
      </c>
      <c r="BK348" s="17">
        <f>FishAbundance!BK348</f>
        <v>0</v>
      </c>
      <c r="BL348" s="17">
        <f>FishAbundance!BL348</f>
        <v>0</v>
      </c>
      <c r="BM348" s="17">
        <f>FishAbundance!BM348</f>
        <v>0</v>
      </c>
      <c r="BN348" s="17">
        <f>FishAbundance!BN348</f>
        <v>0</v>
      </c>
      <c r="BO348" s="17">
        <f>FishAbundance!BO348</f>
        <v>0</v>
      </c>
      <c r="BP348" s="17">
        <f>FishAbundance!BP348</f>
        <v>0</v>
      </c>
      <c r="BQ348" s="17">
        <f>FishAbundance!BQ348</f>
        <v>0</v>
      </c>
      <c r="BR348" s="17">
        <f>FishAbundance!BR348</f>
        <v>0</v>
      </c>
      <c r="BS348" s="17">
        <f>FishAbundance!BS348</f>
        <v>0</v>
      </c>
      <c r="BT348" s="17">
        <f>FishAbundance!BT348</f>
        <v>0</v>
      </c>
      <c r="BU348" s="17">
        <f>FishAbundance!BU348</f>
        <v>0</v>
      </c>
      <c r="BV348" s="17">
        <f>FishAbundance!BV348</f>
        <v>0</v>
      </c>
      <c r="BW348" s="17">
        <f>FishAbundance!BW348</f>
        <v>0</v>
      </c>
      <c r="BX348" s="17">
        <f>FishAbundance!BX348</f>
        <v>0</v>
      </c>
      <c r="BY348" s="17">
        <f>FishAbundance!BY348</f>
        <v>0</v>
      </c>
      <c r="BZ348" s="17">
        <f>FishAbundance!BZ348</f>
        <v>0</v>
      </c>
      <c r="CA348" s="17">
        <f>FishAbundance!CA348</f>
        <v>0</v>
      </c>
      <c r="CB348" s="17">
        <f>FishAbundance!CB348</f>
        <v>0</v>
      </c>
      <c r="CC348" s="17">
        <f>FishAbundance!CC348</f>
        <v>0</v>
      </c>
      <c r="CD348" s="17">
        <f>FishAbundance!CD348</f>
        <v>0</v>
      </c>
      <c r="CE348" s="17">
        <f>FishAbundance!CE348</f>
        <v>0</v>
      </c>
      <c r="CF348" s="17">
        <f>FishAbundance!CF348</f>
        <v>0</v>
      </c>
      <c r="CG348" s="17">
        <f>FishAbundance!CG348</f>
        <v>0</v>
      </c>
      <c r="CH348" s="17">
        <f>FishAbundance!CH348</f>
        <v>0</v>
      </c>
      <c r="CI348" s="17">
        <f>FishAbundance!CI348</f>
        <v>0</v>
      </c>
      <c r="CJ348" s="17">
        <f>FishAbundance!CJ348</f>
        <v>0</v>
      </c>
      <c r="CK348" s="17">
        <f>FishAbundance!CK348</f>
        <v>0</v>
      </c>
      <c r="CL348" s="17">
        <f>FishAbundance!CL348</f>
        <v>0</v>
      </c>
      <c r="CM348" s="17">
        <f>FishAbundance!CM348</f>
        <v>0</v>
      </c>
      <c r="CN348" s="17">
        <f>FishAbundance!CN348</f>
        <v>2</v>
      </c>
      <c r="CO348" s="17">
        <f>FishAbundance!CO348</f>
        <v>0</v>
      </c>
      <c r="CP348" s="17">
        <f>FishAbundance!CP348</f>
        <v>0</v>
      </c>
      <c r="CQ348" s="17">
        <f>FishAbundance!CQ348</f>
        <v>0</v>
      </c>
      <c r="CR348" s="17">
        <f>FishAbundance!CR348</f>
        <v>0</v>
      </c>
      <c r="CS348" s="17">
        <f>FishAbundance!CS348</f>
        <v>0</v>
      </c>
      <c r="CT348" s="17">
        <f>FishAbundance!CT348</f>
        <v>0</v>
      </c>
      <c r="CU348" s="17">
        <f>FishAbundance!CU348</f>
        <v>0</v>
      </c>
      <c r="CV348" s="17">
        <f>FishAbundance!CV348</f>
        <v>0</v>
      </c>
      <c r="CW348" s="17">
        <f>FishAbundance!CW348</f>
        <v>0</v>
      </c>
      <c r="CX348" s="17">
        <f>FishAbundance!CX348</f>
        <v>0</v>
      </c>
      <c r="CY348" s="17">
        <f>FishAbundance!CY348</f>
        <v>0</v>
      </c>
      <c r="CZ348" s="17">
        <f>FishAbundance!CZ348</f>
        <v>0</v>
      </c>
      <c r="DA348" s="17">
        <f>FishAbundance!DA348</f>
        <v>0</v>
      </c>
      <c r="DB348" s="17">
        <f>FishAbundance!DB348</f>
        <v>0</v>
      </c>
      <c r="DC348" s="17">
        <f>FishAbundance!DC348</f>
        <v>3</v>
      </c>
      <c r="DD348" s="17">
        <f>FishAbundance!DD348</f>
        <v>0</v>
      </c>
      <c r="DE348" s="17">
        <f>FishAbundance!DE348</f>
        <v>0</v>
      </c>
      <c r="DF348" s="17">
        <f>FishAbundance!DF348</f>
        <v>2</v>
      </c>
      <c r="DG348" s="17">
        <f>FishAbundance!DG348</f>
        <v>0</v>
      </c>
      <c r="DH348" s="17">
        <f>FishAbundance!DH348</f>
        <v>0</v>
      </c>
      <c r="DI348" s="17">
        <f>FishAbundance!DI348</f>
        <v>0</v>
      </c>
      <c r="DJ348" s="17">
        <f>FishAbundance!DJ348</f>
        <v>0</v>
      </c>
      <c r="DK348" s="17">
        <f>FishAbundance!DK348</f>
        <v>0</v>
      </c>
      <c r="DL348" s="17">
        <f>FishAbundance!DL348</f>
        <v>0</v>
      </c>
      <c r="DM348" s="17">
        <f>FishAbundance!DM348</f>
        <v>0</v>
      </c>
      <c r="DN348" s="17">
        <f>FishAbundance!DN348</f>
        <v>0</v>
      </c>
      <c r="DO348" s="17">
        <f>FishAbundance!DO348</f>
        <v>0</v>
      </c>
      <c r="DP348" s="17">
        <f>FishAbundance!DP348</f>
        <v>0</v>
      </c>
      <c r="DQ348" s="17">
        <f>FishAbundance!DQ348</f>
        <v>0</v>
      </c>
      <c r="DR348" s="17">
        <f>FishAbundance!DR348</f>
        <v>0</v>
      </c>
      <c r="DS348" s="17">
        <f>FishAbundance!DS348</f>
        <v>0</v>
      </c>
      <c r="DT348" s="17">
        <f>FishAbundance!DT348</f>
        <v>1</v>
      </c>
      <c r="DU348" s="17">
        <f>FishAbundance!DU348</f>
        <v>0</v>
      </c>
      <c r="DV348" s="17">
        <f>FishAbundance!DV348</f>
        <v>2</v>
      </c>
      <c r="DW348" s="17">
        <f>FishAbundance!DW348</f>
        <v>0</v>
      </c>
      <c r="DX348" s="17">
        <f>FishAbundance!DX348</f>
        <v>0</v>
      </c>
      <c r="DY348" s="17">
        <f>FishAbundance!DY348</f>
        <v>0</v>
      </c>
      <c r="DZ348" s="17">
        <f>FishAbundance!DZ348</f>
        <v>0</v>
      </c>
      <c r="EA348" s="17">
        <f>FishAbundance!EA348</f>
        <v>0</v>
      </c>
      <c r="EB348" s="17">
        <f>FishAbundance!EB348</f>
        <v>1</v>
      </c>
      <c r="EC348" s="17">
        <f>FishAbundance!EC348</f>
        <v>1</v>
      </c>
      <c r="ED348" s="17">
        <f>FishAbundance!ED348</f>
        <v>1</v>
      </c>
      <c r="EE348" s="17">
        <f>FishAbundance!EE348</f>
        <v>0</v>
      </c>
      <c r="EF348" s="17">
        <f>FishAbundance!EF348</f>
        <v>0</v>
      </c>
      <c r="EG348" s="17">
        <f>FishAbundance!EG348</f>
        <v>0</v>
      </c>
      <c r="EH348" s="17">
        <f>FishAbundance!EH348</f>
        <v>0</v>
      </c>
      <c r="EI348" s="17">
        <f>FishAbundance!EI348</f>
        <v>2</v>
      </c>
      <c r="EJ348" s="17">
        <f>FishAbundance!EJ348</f>
        <v>2</v>
      </c>
      <c r="EK348" s="17">
        <f>FishAbundance!EK348</f>
        <v>2</v>
      </c>
      <c r="EL348" s="17">
        <f>FishAbundance!EL348</f>
        <v>1</v>
      </c>
      <c r="EM348" s="17">
        <f>FishAbundance!EM348</f>
        <v>2</v>
      </c>
      <c r="EN348" s="17">
        <f>FishAbundance!EN348</f>
        <v>1</v>
      </c>
      <c r="EO348" s="17">
        <f>FishAbundance!EO348</f>
        <v>0</v>
      </c>
      <c r="EP348" s="17">
        <f>FishAbundance!EP348</f>
        <v>0</v>
      </c>
      <c r="EQ348" s="17">
        <f>FishAbundance!EQ348</f>
        <v>0</v>
      </c>
      <c r="ER348" s="17">
        <f>FishAbundance!ER348</f>
        <v>0</v>
      </c>
      <c r="ES348" s="17">
        <f>FishAbundance!ES348</f>
        <v>0</v>
      </c>
      <c r="ET348" s="17">
        <f>FishAbundance!ET348</f>
        <v>0</v>
      </c>
      <c r="EU348" s="17">
        <f>FishAbundance!EU348</f>
        <v>0</v>
      </c>
      <c r="EV348" s="17">
        <f>FishAbundance!EV348</f>
        <v>0</v>
      </c>
      <c r="EW348" s="17">
        <f>FishAbundance!EW348</f>
        <v>0</v>
      </c>
      <c r="EX348" s="17">
        <f>FishAbundance!EX348</f>
        <v>0</v>
      </c>
      <c r="EY348" s="17">
        <f>FishAbundance!EY348</f>
        <v>0</v>
      </c>
      <c r="EZ348" s="17">
        <f>FishAbundance!EZ348</f>
        <v>0</v>
      </c>
      <c r="FA348" s="17">
        <f>FishAbundance!FA348</f>
        <v>0</v>
      </c>
      <c r="FB348" s="17">
        <f>FishAbundance!FB348</f>
        <v>0</v>
      </c>
      <c r="FC348" s="17">
        <f>FishAbundance!FC348</f>
        <v>0</v>
      </c>
      <c r="FE348" s="17">
        <f>VLOOKUP($A348, SiteInfo!$A$2:$R$480, MATCH(FishAbundancePRIMER!FE$1, SiteInfo!$A$1:$R$1,0), 0)</f>
        <v>22</v>
      </c>
      <c r="FF348" s="17">
        <f>VLOOKUP($A348, SiteInfo!$A$2:$R$480, MATCH(FishAbundancePRIMER!FF$1, SiteInfo!$A$1:$R$1,0), 0)</f>
        <v>2</v>
      </c>
      <c r="FG348" s="17">
        <f>VLOOKUP($A348, SiteInfo!$A$2:$R$480, MATCH(FishAbundancePRIMER!FG$1, SiteInfo!$A$1:$R$1,0), 0)</f>
        <v>2001</v>
      </c>
      <c r="FH348" s="17" t="str">
        <f>VLOOKUP($A348, SiteInfo!$A$2:$R$480, MATCH(FishAbundancePRIMER!FH$1, SiteInfo!$A$1:$R$1,0), 0)</f>
        <v>CD</v>
      </c>
      <c r="FI348" s="17">
        <f>VLOOKUP($A348, SiteInfo!$A$2:$R$480, MATCH(FishAbundancePRIMER!FI$1, SiteInfo!$A$1:$R$1,0), 0)</f>
        <v>3</v>
      </c>
      <c r="FJ348" s="17" t="str">
        <f>VLOOKUP($A348, SiteInfo!$A$2:$R$480, MATCH(FishAbundancePRIMER!FJ$1, SiteInfo!$A$1:$R$1,0), 0)</f>
        <v>Open Bay Islands W</v>
      </c>
      <c r="FK348" s="17" t="str">
        <f>VLOOKUP($A348, SiteInfo!$A$2:$R$480, MATCH(FishAbundancePRIMER!FK$1, SiteInfo!$A$1:$R$1,0), 0)</f>
        <v>South Westland</v>
      </c>
      <c r="FL348" s="17" t="str">
        <f>VLOOKUP($A348, SiteInfo!$A$2:$R$480, MATCH(FishAbundancePRIMER!FL$1, SiteInfo!$A$1:$R$1,0), 0)</f>
        <v>SWL</v>
      </c>
      <c r="FM348" s="17" t="str">
        <f>VLOOKUP($A348, SiteInfo!$A$2:$R$480, MATCH(FishAbundancePRIMER!FM$1, SiteInfo!$A$1:$R$1,0), 0)</f>
        <v>South Westland</v>
      </c>
      <c r="FN348" s="17" t="str">
        <f>VLOOKUP($A348, SiteInfo!$A$2:$R$480, MATCH(FishAbundancePRIMER!FN$1, SiteInfo!$A$1:$R$1,0), 0)</f>
        <v>Sw</v>
      </c>
      <c r="FO348" s="17" t="str">
        <f>VLOOKUP($A348, SiteInfo!$A$2:$R$480, MATCH(FishAbundancePRIMER!FO$1, SiteInfo!$A$1:$R$1,0), 0)</f>
        <v>SWSI</v>
      </c>
    </row>
    <row r="349" spans="1:171" x14ac:dyDescent="0.25">
      <c r="A349" s="11" t="str">
        <f>FishAbundance!A349</f>
        <v>Sw8</v>
      </c>
      <c r="B349" s="17">
        <f>FishAbundance!B349</f>
        <v>0</v>
      </c>
      <c r="C349" s="17">
        <f>FishAbundance!C349</f>
        <v>0</v>
      </c>
      <c r="D349" s="17">
        <f>FishAbundance!D349</f>
        <v>0</v>
      </c>
      <c r="E349" s="17">
        <f>FishAbundance!E349</f>
        <v>0</v>
      </c>
      <c r="F349" s="17">
        <f>FishAbundance!F349</f>
        <v>0</v>
      </c>
      <c r="G349" s="17">
        <f>FishAbundance!G349</f>
        <v>0</v>
      </c>
      <c r="H349" s="17">
        <f>FishAbundance!H349</f>
        <v>0</v>
      </c>
      <c r="I349" s="17">
        <f>FishAbundance!I349</f>
        <v>0</v>
      </c>
      <c r="J349" s="17">
        <f>FishAbundance!J349</f>
        <v>0</v>
      </c>
      <c r="K349" s="17">
        <f>FishAbundance!K349</f>
        <v>0</v>
      </c>
      <c r="L349" s="17">
        <f>FishAbundance!L349</f>
        <v>0</v>
      </c>
      <c r="M349" s="17">
        <f>FishAbundance!M349</f>
        <v>0</v>
      </c>
      <c r="N349" s="17">
        <f>FishAbundance!N349</f>
        <v>0</v>
      </c>
      <c r="O349" s="17">
        <f>FishAbundance!O349</f>
        <v>0</v>
      </c>
      <c r="P349" s="17">
        <f>FishAbundance!P349</f>
        <v>0</v>
      </c>
      <c r="Q349" s="17">
        <f>FishAbundance!Q349</f>
        <v>0</v>
      </c>
      <c r="R349" s="17">
        <f>FishAbundance!R349</f>
        <v>0</v>
      </c>
      <c r="S349" s="17">
        <f>FishAbundance!S349</f>
        <v>0</v>
      </c>
      <c r="T349" s="17">
        <f>FishAbundance!T349</f>
        <v>0</v>
      </c>
      <c r="U349" s="17">
        <f>FishAbundance!U349</f>
        <v>0</v>
      </c>
      <c r="V349" s="17">
        <f>FishAbundance!V349</f>
        <v>1</v>
      </c>
      <c r="W349" s="17">
        <f>FishAbundance!W349</f>
        <v>0</v>
      </c>
      <c r="X349" s="17">
        <f>FishAbundance!X349</f>
        <v>0</v>
      </c>
      <c r="Y349" s="17">
        <f>FishAbundance!Y349</f>
        <v>0</v>
      </c>
      <c r="Z349" s="17">
        <f>FishAbundance!Z349</f>
        <v>0</v>
      </c>
      <c r="AA349" s="17">
        <f>FishAbundance!AA349</f>
        <v>0</v>
      </c>
      <c r="AB349" s="17">
        <f>FishAbundance!AB349</f>
        <v>0</v>
      </c>
      <c r="AC349" s="17">
        <f>FishAbundance!AC349</f>
        <v>0</v>
      </c>
      <c r="AD349" s="17">
        <f>FishAbundance!AD349</f>
        <v>0</v>
      </c>
      <c r="AE349" s="17">
        <f>FishAbundance!AE349</f>
        <v>0</v>
      </c>
      <c r="AF349" s="17">
        <f>FishAbundance!AF349</f>
        <v>0</v>
      </c>
      <c r="AG349" s="17">
        <f>FishAbundance!AG349</f>
        <v>0</v>
      </c>
      <c r="AH349" s="17">
        <f>FishAbundance!AH349</f>
        <v>0</v>
      </c>
      <c r="AI349" s="17">
        <f>FishAbundance!AI349</f>
        <v>0</v>
      </c>
      <c r="AJ349" s="17">
        <f>FishAbundance!AJ349</f>
        <v>0</v>
      </c>
      <c r="AK349" s="17">
        <f>FishAbundance!AK349</f>
        <v>0</v>
      </c>
      <c r="AL349" s="17">
        <f>FishAbundance!AL349</f>
        <v>0</v>
      </c>
      <c r="AM349" s="17">
        <f>FishAbundance!AM349</f>
        <v>2</v>
      </c>
      <c r="AN349" s="17">
        <f>FishAbundance!AN349</f>
        <v>0</v>
      </c>
      <c r="AO349" s="17">
        <f>FishAbundance!AO349</f>
        <v>0</v>
      </c>
      <c r="AP349" s="17">
        <f>FishAbundance!AP349</f>
        <v>0</v>
      </c>
      <c r="AQ349" s="17">
        <f>FishAbundance!AQ349</f>
        <v>0</v>
      </c>
      <c r="AR349" s="17">
        <f>FishAbundance!AR349</f>
        <v>0</v>
      </c>
      <c r="AS349" s="17">
        <f>FishAbundance!AS349</f>
        <v>3</v>
      </c>
      <c r="AT349" s="17">
        <f>FishAbundance!AT349</f>
        <v>0</v>
      </c>
      <c r="AU349" s="17">
        <f>FishAbundance!AU349</f>
        <v>0</v>
      </c>
      <c r="AV349" s="17">
        <f>FishAbundance!AV349</f>
        <v>0</v>
      </c>
      <c r="AW349" s="17">
        <f>FishAbundance!AW349</f>
        <v>0</v>
      </c>
      <c r="AX349" s="17">
        <f>FishAbundance!AX349</f>
        <v>0</v>
      </c>
      <c r="AY349" s="17">
        <f>FishAbundance!AY349</f>
        <v>0</v>
      </c>
      <c r="AZ349" s="17">
        <f>FishAbundance!AZ349</f>
        <v>0</v>
      </c>
      <c r="BA349" s="17">
        <f>FishAbundance!BA349</f>
        <v>0</v>
      </c>
      <c r="BB349" s="17">
        <f>FishAbundance!BB349</f>
        <v>0</v>
      </c>
      <c r="BC349" s="17">
        <f>FishAbundance!BC349</f>
        <v>0</v>
      </c>
      <c r="BD349" s="17">
        <f>FishAbundance!BD349</f>
        <v>0</v>
      </c>
      <c r="BE349" s="17">
        <f>FishAbundance!BE349</f>
        <v>0</v>
      </c>
      <c r="BF349" s="17">
        <f>FishAbundance!BF349</f>
        <v>0</v>
      </c>
      <c r="BG349" s="17">
        <f>FishAbundance!BG349</f>
        <v>0</v>
      </c>
      <c r="BH349" s="17">
        <f>FishAbundance!BH349</f>
        <v>0</v>
      </c>
      <c r="BI349" s="17">
        <f>FishAbundance!BI349</f>
        <v>0</v>
      </c>
      <c r="BJ349" s="17">
        <f>FishAbundance!BJ349</f>
        <v>0</v>
      </c>
      <c r="BK349" s="17">
        <f>FishAbundance!BK349</f>
        <v>0</v>
      </c>
      <c r="BL349" s="17">
        <f>FishAbundance!BL349</f>
        <v>0</v>
      </c>
      <c r="BM349" s="17">
        <f>FishAbundance!BM349</f>
        <v>0</v>
      </c>
      <c r="BN349" s="17">
        <f>FishAbundance!BN349</f>
        <v>0</v>
      </c>
      <c r="BO349" s="17">
        <f>FishAbundance!BO349</f>
        <v>0</v>
      </c>
      <c r="BP349" s="17">
        <f>FishAbundance!BP349</f>
        <v>0</v>
      </c>
      <c r="BQ349" s="17">
        <f>FishAbundance!BQ349</f>
        <v>0</v>
      </c>
      <c r="BR349" s="17">
        <f>FishAbundance!BR349</f>
        <v>0</v>
      </c>
      <c r="BS349" s="17">
        <f>FishAbundance!BS349</f>
        <v>0</v>
      </c>
      <c r="BT349" s="17">
        <f>FishAbundance!BT349</f>
        <v>0</v>
      </c>
      <c r="BU349" s="17">
        <f>FishAbundance!BU349</f>
        <v>0</v>
      </c>
      <c r="BV349" s="17">
        <f>FishAbundance!BV349</f>
        <v>0</v>
      </c>
      <c r="BW349" s="17">
        <f>FishAbundance!BW349</f>
        <v>0</v>
      </c>
      <c r="BX349" s="17">
        <f>FishAbundance!BX349</f>
        <v>0</v>
      </c>
      <c r="BY349" s="17">
        <f>FishAbundance!BY349</f>
        <v>0</v>
      </c>
      <c r="BZ349" s="17">
        <f>FishAbundance!BZ349</f>
        <v>0</v>
      </c>
      <c r="CA349" s="17">
        <f>FishAbundance!CA349</f>
        <v>0</v>
      </c>
      <c r="CB349" s="17">
        <f>FishAbundance!CB349</f>
        <v>0</v>
      </c>
      <c r="CC349" s="17">
        <f>FishAbundance!CC349</f>
        <v>0</v>
      </c>
      <c r="CD349" s="17">
        <f>FishAbundance!CD349</f>
        <v>0</v>
      </c>
      <c r="CE349" s="17">
        <f>FishAbundance!CE349</f>
        <v>0</v>
      </c>
      <c r="CF349" s="17">
        <f>FishAbundance!CF349</f>
        <v>0</v>
      </c>
      <c r="CG349" s="17">
        <f>FishAbundance!CG349</f>
        <v>0</v>
      </c>
      <c r="CH349" s="17">
        <f>FishAbundance!CH349</f>
        <v>0</v>
      </c>
      <c r="CI349" s="17">
        <f>FishAbundance!CI349</f>
        <v>0</v>
      </c>
      <c r="CJ349" s="17">
        <f>FishAbundance!CJ349</f>
        <v>0</v>
      </c>
      <c r="CK349" s="17">
        <f>FishAbundance!CK349</f>
        <v>0</v>
      </c>
      <c r="CL349" s="17">
        <f>FishAbundance!CL349</f>
        <v>0</v>
      </c>
      <c r="CM349" s="17">
        <f>FishAbundance!CM349</f>
        <v>0</v>
      </c>
      <c r="CN349" s="17">
        <f>FishAbundance!CN349</f>
        <v>0</v>
      </c>
      <c r="CO349" s="17">
        <f>FishAbundance!CO349</f>
        <v>0</v>
      </c>
      <c r="CP349" s="17">
        <f>FishAbundance!CP349</f>
        <v>0</v>
      </c>
      <c r="CQ349" s="17">
        <f>FishAbundance!CQ349</f>
        <v>0</v>
      </c>
      <c r="CR349" s="17">
        <f>FishAbundance!CR349</f>
        <v>0</v>
      </c>
      <c r="CS349" s="17">
        <f>FishAbundance!CS349</f>
        <v>0</v>
      </c>
      <c r="CT349" s="17">
        <f>FishAbundance!CT349</f>
        <v>0</v>
      </c>
      <c r="CU349" s="17">
        <f>FishAbundance!CU349</f>
        <v>3</v>
      </c>
      <c r="CV349" s="17">
        <f>FishAbundance!CV349</f>
        <v>0</v>
      </c>
      <c r="CW349" s="17">
        <f>FishAbundance!CW349</f>
        <v>0</v>
      </c>
      <c r="CX349" s="17">
        <f>FishAbundance!CX349</f>
        <v>0</v>
      </c>
      <c r="CY349" s="17">
        <f>FishAbundance!CY349</f>
        <v>0</v>
      </c>
      <c r="CZ349" s="17">
        <f>FishAbundance!CZ349</f>
        <v>0</v>
      </c>
      <c r="DA349" s="17">
        <f>FishAbundance!DA349</f>
        <v>1</v>
      </c>
      <c r="DB349" s="17">
        <f>FishAbundance!DB349</f>
        <v>0</v>
      </c>
      <c r="DC349" s="17">
        <f>FishAbundance!DC349</f>
        <v>3</v>
      </c>
      <c r="DD349" s="17">
        <f>FishAbundance!DD349</f>
        <v>0</v>
      </c>
      <c r="DE349" s="17">
        <f>FishAbundance!DE349</f>
        <v>0</v>
      </c>
      <c r="DF349" s="17">
        <f>FishAbundance!DF349</f>
        <v>3</v>
      </c>
      <c r="DG349" s="17">
        <f>FishAbundance!DG349</f>
        <v>0</v>
      </c>
      <c r="DH349" s="17">
        <f>FishAbundance!DH349</f>
        <v>0</v>
      </c>
      <c r="DI349" s="17">
        <f>FishAbundance!DI349</f>
        <v>0</v>
      </c>
      <c r="DJ349" s="17">
        <f>FishAbundance!DJ349</f>
        <v>0</v>
      </c>
      <c r="DK349" s="17">
        <f>FishAbundance!DK349</f>
        <v>0</v>
      </c>
      <c r="DL349" s="17">
        <f>FishAbundance!DL349</f>
        <v>0</v>
      </c>
      <c r="DM349" s="17">
        <f>FishAbundance!DM349</f>
        <v>0</v>
      </c>
      <c r="DN349" s="17">
        <f>FishAbundance!DN349</f>
        <v>0</v>
      </c>
      <c r="DO349" s="17">
        <f>FishAbundance!DO349</f>
        <v>0</v>
      </c>
      <c r="DP349" s="17">
        <f>FishAbundance!DP349</f>
        <v>0</v>
      </c>
      <c r="DQ349" s="17">
        <f>FishAbundance!DQ349</f>
        <v>0</v>
      </c>
      <c r="DR349" s="17">
        <f>FishAbundance!DR349</f>
        <v>0</v>
      </c>
      <c r="DS349" s="17">
        <f>FishAbundance!DS349</f>
        <v>1</v>
      </c>
      <c r="DT349" s="17">
        <f>FishAbundance!DT349</f>
        <v>0</v>
      </c>
      <c r="DU349" s="17">
        <f>FishAbundance!DU349</f>
        <v>0</v>
      </c>
      <c r="DV349" s="17">
        <f>FishAbundance!DV349</f>
        <v>0</v>
      </c>
      <c r="DW349" s="17">
        <f>FishAbundance!DW349</f>
        <v>0</v>
      </c>
      <c r="DX349" s="17">
        <f>FishAbundance!DX349</f>
        <v>0</v>
      </c>
      <c r="DY349" s="17">
        <f>FishAbundance!DY349</f>
        <v>0</v>
      </c>
      <c r="DZ349" s="17">
        <f>FishAbundance!DZ349</f>
        <v>3</v>
      </c>
      <c r="EA349" s="17">
        <f>FishAbundance!EA349</f>
        <v>0</v>
      </c>
      <c r="EB349" s="17">
        <f>FishAbundance!EB349</f>
        <v>2</v>
      </c>
      <c r="EC349" s="17">
        <f>FishAbundance!EC349</f>
        <v>2</v>
      </c>
      <c r="ED349" s="17">
        <f>FishAbundance!ED349</f>
        <v>0</v>
      </c>
      <c r="EE349" s="17">
        <f>FishAbundance!EE349</f>
        <v>0</v>
      </c>
      <c r="EF349" s="17">
        <f>FishAbundance!EF349</f>
        <v>0</v>
      </c>
      <c r="EG349" s="17">
        <f>FishAbundance!EG349</f>
        <v>0</v>
      </c>
      <c r="EH349" s="17">
        <f>FishAbundance!EH349</f>
        <v>0</v>
      </c>
      <c r="EI349" s="17">
        <f>FishAbundance!EI349</f>
        <v>0</v>
      </c>
      <c r="EJ349" s="17">
        <f>FishAbundance!EJ349</f>
        <v>3</v>
      </c>
      <c r="EK349" s="17">
        <f>FishAbundance!EK349</f>
        <v>3</v>
      </c>
      <c r="EL349" s="17">
        <f>FishAbundance!EL349</f>
        <v>0</v>
      </c>
      <c r="EM349" s="17">
        <f>FishAbundance!EM349</f>
        <v>3</v>
      </c>
      <c r="EN349" s="17">
        <f>FishAbundance!EN349</f>
        <v>0</v>
      </c>
      <c r="EO349" s="17">
        <f>FishAbundance!EO349</f>
        <v>0</v>
      </c>
      <c r="EP349" s="17">
        <f>FishAbundance!EP349</f>
        <v>0</v>
      </c>
      <c r="EQ349" s="17">
        <f>FishAbundance!EQ349</f>
        <v>0</v>
      </c>
      <c r="ER349" s="17">
        <f>FishAbundance!ER349</f>
        <v>0</v>
      </c>
      <c r="ES349" s="17">
        <f>FishAbundance!ES349</f>
        <v>0</v>
      </c>
      <c r="ET349" s="17">
        <f>FishAbundance!ET349</f>
        <v>0</v>
      </c>
      <c r="EU349" s="17">
        <f>FishAbundance!EU349</f>
        <v>0</v>
      </c>
      <c r="EV349" s="17">
        <f>FishAbundance!EV349</f>
        <v>0</v>
      </c>
      <c r="EW349" s="17">
        <f>FishAbundance!EW349</f>
        <v>0</v>
      </c>
      <c r="EX349" s="17">
        <f>FishAbundance!EX349</f>
        <v>0</v>
      </c>
      <c r="EY349" s="17">
        <f>FishAbundance!EY349</f>
        <v>0</v>
      </c>
      <c r="EZ349" s="17">
        <f>FishAbundance!EZ349</f>
        <v>0</v>
      </c>
      <c r="FA349" s="17">
        <f>FishAbundance!FA349</f>
        <v>0</v>
      </c>
      <c r="FB349" s="17">
        <f>FishAbundance!FB349</f>
        <v>0</v>
      </c>
      <c r="FC349" s="17">
        <f>FishAbundance!FC349</f>
        <v>0</v>
      </c>
      <c r="FE349" s="17">
        <f>VLOOKUP($A349, SiteInfo!$A$2:$R$480, MATCH(FishAbundancePRIMER!FE$1, SiteInfo!$A$1:$R$1,0), 0)</f>
        <v>22</v>
      </c>
      <c r="FF349" s="17">
        <f>VLOOKUP($A349, SiteInfo!$A$2:$R$480, MATCH(FishAbundancePRIMER!FF$1, SiteInfo!$A$1:$R$1,0), 0)</f>
        <v>2</v>
      </c>
      <c r="FG349" s="17">
        <f>VLOOKUP($A349, SiteInfo!$A$2:$R$480, MATCH(FishAbundancePRIMER!FG$1, SiteInfo!$A$1:$R$1,0), 0)</f>
        <v>2001</v>
      </c>
      <c r="FH349" s="17" t="str">
        <f>VLOOKUP($A349, SiteInfo!$A$2:$R$480, MATCH(FishAbundancePRIMER!FH$1, SiteInfo!$A$1:$R$1,0), 0)</f>
        <v>CD</v>
      </c>
      <c r="FI349" s="17">
        <f>VLOOKUP($A349, SiteInfo!$A$2:$R$480, MATCH(FishAbundancePRIMER!FI$1, SiteInfo!$A$1:$R$1,0), 0)</f>
        <v>3</v>
      </c>
      <c r="FJ349" s="17" t="str">
        <f>VLOOKUP($A349, SiteInfo!$A$2:$R$480, MATCH(FishAbundancePRIMER!FJ$1, SiteInfo!$A$1:$R$1,0), 0)</f>
        <v>Open Bay Islands E</v>
      </c>
      <c r="FK349" s="17" t="str">
        <f>VLOOKUP($A349, SiteInfo!$A$2:$R$480, MATCH(FishAbundancePRIMER!FK$1, SiteInfo!$A$1:$R$1,0), 0)</f>
        <v>South Westland</v>
      </c>
      <c r="FL349" s="17" t="str">
        <f>VLOOKUP($A349, SiteInfo!$A$2:$R$480, MATCH(FishAbundancePRIMER!FL$1, SiteInfo!$A$1:$R$1,0), 0)</f>
        <v>SWL</v>
      </c>
      <c r="FM349" s="17" t="str">
        <f>VLOOKUP($A349, SiteInfo!$A$2:$R$480, MATCH(FishAbundancePRIMER!FM$1, SiteInfo!$A$1:$R$1,0), 0)</f>
        <v>South Westland</v>
      </c>
      <c r="FN349" s="17" t="str">
        <f>VLOOKUP($A349, SiteInfo!$A$2:$R$480, MATCH(FishAbundancePRIMER!FN$1, SiteInfo!$A$1:$R$1,0), 0)</f>
        <v>Sw</v>
      </c>
      <c r="FO349" s="17" t="str">
        <f>VLOOKUP($A349, SiteInfo!$A$2:$R$480, MATCH(FishAbundancePRIMER!FO$1, SiteInfo!$A$1:$R$1,0), 0)</f>
        <v>SWSI</v>
      </c>
    </row>
    <row r="350" spans="1:171" x14ac:dyDescent="0.25">
      <c r="A350" s="11" t="str">
        <f>FishAbundance!A350</f>
        <v>Si1</v>
      </c>
      <c r="B350" s="17">
        <f>FishAbundance!B350</f>
        <v>0</v>
      </c>
      <c r="C350" s="17">
        <f>FishAbundance!C350</f>
        <v>0</v>
      </c>
      <c r="D350" s="17">
        <f>FishAbundance!D350</f>
        <v>0</v>
      </c>
      <c r="E350" s="17">
        <f>FishAbundance!E350</f>
        <v>0</v>
      </c>
      <c r="F350" s="17">
        <f>FishAbundance!F350</f>
        <v>0</v>
      </c>
      <c r="G350" s="17">
        <f>FishAbundance!G350</f>
        <v>0</v>
      </c>
      <c r="H350" s="17">
        <f>FishAbundance!H350</f>
        <v>0</v>
      </c>
      <c r="I350" s="17">
        <f>FishAbundance!I350</f>
        <v>0</v>
      </c>
      <c r="J350" s="17">
        <f>FishAbundance!J350</f>
        <v>0</v>
      </c>
      <c r="K350" s="17">
        <f>FishAbundance!K350</f>
        <v>0</v>
      </c>
      <c r="L350" s="17">
        <f>FishAbundance!L350</f>
        <v>0</v>
      </c>
      <c r="M350" s="17">
        <f>FishAbundance!M350</f>
        <v>0</v>
      </c>
      <c r="N350" s="17">
        <f>FishAbundance!N350</f>
        <v>0</v>
      </c>
      <c r="O350" s="17">
        <f>FishAbundance!O350</f>
        <v>0</v>
      </c>
      <c r="P350" s="17">
        <f>FishAbundance!P350</f>
        <v>0</v>
      </c>
      <c r="Q350" s="17">
        <f>FishAbundance!Q350</f>
        <v>0</v>
      </c>
      <c r="R350" s="17">
        <f>FishAbundance!R350</f>
        <v>0</v>
      </c>
      <c r="S350" s="17">
        <f>FishAbundance!S350</f>
        <v>0</v>
      </c>
      <c r="T350" s="17">
        <f>FishAbundance!T350</f>
        <v>0</v>
      </c>
      <c r="U350" s="17">
        <f>FishAbundance!U350</f>
        <v>0</v>
      </c>
      <c r="V350" s="17">
        <f>FishAbundance!V350</f>
        <v>0</v>
      </c>
      <c r="W350" s="17">
        <f>FishAbundance!W350</f>
        <v>1</v>
      </c>
      <c r="X350" s="17">
        <f>FishAbundance!X350</f>
        <v>0</v>
      </c>
      <c r="Y350" s="17">
        <f>FishAbundance!Y350</f>
        <v>0</v>
      </c>
      <c r="Z350" s="17">
        <f>FishAbundance!Z350</f>
        <v>0</v>
      </c>
      <c r="AA350" s="17">
        <f>FishAbundance!AA350</f>
        <v>0</v>
      </c>
      <c r="AB350" s="17">
        <f>FishAbundance!AB350</f>
        <v>0</v>
      </c>
      <c r="AC350" s="17">
        <f>FishAbundance!AC350</f>
        <v>0</v>
      </c>
      <c r="AD350" s="17">
        <f>FishAbundance!AD350</f>
        <v>0</v>
      </c>
      <c r="AE350" s="17">
        <f>FishAbundance!AE350</f>
        <v>0</v>
      </c>
      <c r="AF350" s="17">
        <f>FishAbundance!AF350</f>
        <v>0</v>
      </c>
      <c r="AG350" s="17">
        <f>FishAbundance!AG350</f>
        <v>0</v>
      </c>
      <c r="AH350" s="17">
        <f>FishAbundance!AH350</f>
        <v>0</v>
      </c>
      <c r="AI350" s="17">
        <f>FishAbundance!AI350</f>
        <v>0</v>
      </c>
      <c r="AJ350" s="17">
        <f>FishAbundance!AJ350</f>
        <v>0</v>
      </c>
      <c r="AK350" s="17">
        <f>FishAbundance!AK350</f>
        <v>0</v>
      </c>
      <c r="AL350" s="17">
        <f>FishAbundance!AL350</f>
        <v>0</v>
      </c>
      <c r="AM350" s="17">
        <f>FishAbundance!AM350</f>
        <v>0</v>
      </c>
      <c r="AN350" s="17">
        <f>FishAbundance!AN350</f>
        <v>0</v>
      </c>
      <c r="AO350" s="17">
        <f>FishAbundance!AO350</f>
        <v>0</v>
      </c>
      <c r="AP350" s="17">
        <f>FishAbundance!AP350</f>
        <v>0</v>
      </c>
      <c r="AQ350" s="17">
        <f>FishAbundance!AQ350</f>
        <v>0</v>
      </c>
      <c r="AR350" s="17">
        <f>FishAbundance!AR350</f>
        <v>0</v>
      </c>
      <c r="AS350" s="17">
        <f>FishAbundance!AS350</f>
        <v>0</v>
      </c>
      <c r="AT350" s="17">
        <f>FishAbundance!AT350</f>
        <v>0</v>
      </c>
      <c r="AU350" s="17">
        <f>FishAbundance!AU350</f>
        <v>0</v>
      </c>
      <c r="AV350" s="17">
        <f>FishAbundance!AV350</f>
        <v>0</v>
      </c>
      <c r="AW350" s="17">
        <f>FishAbundance!AW350</f>
        <v>0</v>
      </c>
      <c r="AX350" s="17">
        <f>FishAbundance!AX350</f>
        <v>0</v>
      </c>
      <c r="AY350" s="17">
        <f>FishAbundance!AY350</f>
        <v>0</v>
      </c>
      <c r="AZ350" s="17">
        <f>FishAbundance!AZ350</f>
        <v>0</v>
      </c>
      <c r="BA350" s="17">
        <f>FishAbundance!BA350</f>
        <v>0</v>
      </c>
      <c r="BB350" s="17">
        <f>FishAbundance!BB350</f>
        <v>0</v>
      </c>
      <c r="BC350" s="17">
        <f>FishAbundance!BC350</f>
        <v>0</v>
      </c>
      <c r="BD350" s="17">
        <f>FishAbundance!BD350</f>
        <v>0</v>
      </c>
      <c r="BE350" s="17">
        <f>FishAbundance!BE350</f>
        <v>0</v>
      </c>
      <c r="BF350" s="17">
        <f>FishAbundance!BF350</f>
        <v>0</v>
      </c>
      <c r="BG350" s="17">
        <f>FishAbundance!BG350</f>
        <v>0</v>
      </c>
      <c r="BH350" s="17">
        <f>FishAbundance!BH350</f>
        <v>0</v>
      </c>
      <c r="BI350" s="17">
        <f>FishAbundance!BI350</f>
        <v>0</v>
      </c>
      <c r="BJ350" s="17">
        <f>FishAbundance!BJ350</f>
        <v>0</v>
      </c>
      <c r="BK350" s="17">
        <f>FishAbundance!BK350</f>
        <v>0</v>
      </c>
      <c r="BL350" s="17">
        <f>FishAbundance!BL350</f>
        <v>0</v>
      </c>
      <c r="BM350" s="17">
        <f>FishAbundance!BM350</f>
        <v>0</v>
      </c>
      <c r="BN350" s="17">
        <f>FishAbundance!BN350</f>
        <v>0</v>
      </c>
      <c r="BO350" s="17">
        <f>FishAbundance!BO350</f>
        <v>0</v>
      </c>
      <c r="BP350" s="17">
        <f>FishAbundance!BP350</f>
        <v>0</v>
      </c>
      <c r="BQ350" s="17">
        <f>FishAbundance!BQ350</f>
        <v>0</v>
      </c>
      <c r="BR350" s="17">
        <f>FishAbundance!BR350</f>
        <v>0</v>
      </c>
      <c r="BS350" s="17">
        <f>FishAbundance!BS350</f>
        <v>0</v>
      </c>
      <c r="BT350" s="17">
        <f>FishAbundance!BT350</f>
        <v>0</v>
      </c>
      <c r="BU350" s="17">
        <f>FishAbundance!BU350</f>
        <v>0</v>
      </c>
      <c r="BV350" s="17">
        <f>FishAbundance!BV350</f>
        <v>0</v>
      </c>
      <c r="BW350" s="17">
        <f>FishAbundance!BW350</f>
        <v>0</v>
      </c>
      <c r="BX350" s="17">
        <f>FishAbundance!BX350</f>
        <v>0</v>
      </c>
      <c r="BY350" s="17">
        <f>FishAbundance!BY350</f>
        <v>0</v>
      </c>
      <c r="BZ350" s="17">
        <f>FishAbundance!BZ350</f>
        <v>0</v>
      </c>
      <c r="CA350" s="17">
        <f>FishAbundance!CA350</f>
        <v>0</v>
      </c>
      <c r="CB350" s="17">
        <f>FishAbundance!CB350</f>
        <v>0</v>
      </c>
      <c r="CC350" s="17">
        <f>FishAbundance!CC350</f>
        <v>0</v>
      </c>
      <c r="CD350" s="17">
        <f>FishAbundance!CD350</f>
        <v>0</v>
      </c>
      <c r="CE350" s="17">
        <f>FishAbundance!CE350</f>
        <v>0</v>
      </c>
      <c r="CF350" s="17">
        <f>FishAbundance!CF350</f>
        <v>0</v>
      </c>
      <c r="CG350" s="17">
        <f>FishAbundance!CG350</f>
        <v>0</v>
      </c>
      <c r="CH350" s="17">
        <f>FishAbundance!CH350</f>
        <v>0</v>
      </c>
      <c r="CI350" s="17">
        <f>FishAbundance!CI350</f>
        <v>0</v>
      </c>
      <c r="CJ350" s="17">
        <f>FishAbundance!CJ350</f>
        <v>0</v>
      </c>
      <c r="CK350" s="17">
        <f>FishAbundance!CK350</f>
        <v>0</v>
      </c>
      <c r="CL350" s="17">
        <f>FishAbundance!CL350</f>
        <v>0</v>
      </c>
      <c r="CM350" s="17">
        <f>FishAbundance!CM350</f>
        <v>0</v>
      </c>
      <c r="CN350" s="17">
        <f>FishAbundance!CN350</f>
        <v>0</v>
      </c>
      <c r="CO350" s="17">
        <f>FishAbundance!CO350</f>
        <v>0</v>
      </c>
      <c r="CP350" s="17">
        <f>FishAbundance!CP350</f>
        <v>0</v>
      </c>
      <c r="CQ350" s="17">
        <f>FishAbundance!CQ350</f>
        <v>0</v>
      </c>
      <c r="CR350" s="17">
        <f>FishAbundance!CR350</f>
        <v>0</v>
      </c>
      <c r="CS350" s="17">
        <f>FishAbundance!CS350</f>
        <v>0</v>
      </c>
      <c r="CT350" s="17">
        <f>FishAbundance!CT350</f>
        <v>0</v>
      </c>
      <c r="CU350" s="17">
        <f>FishAbundance!CU350</f>
        <v>2</v>
      </c>
      <c r="CV350" s="17">
        <f>FishAbundance!CV350</f>
        <v>2</v>
      </c>
      <c r="CW350" s="17">
        <f>FishAbundance!CW350</f>
        <v>0</v>
      </c>
      <c r="CX350" s="17">
        <f>FishAbundance!CX350</f>
        <v>3</v>
      </c>
      <c r="CY350" s="17">
        <f>FishAbundance!CY350</f>
        <v>1</v>
      </c>
      <c r="CZ350" s="17">
        <f>FishAbundance!CZ350</f>
        <v>0</v>
      </c>
      <c r="DA350" s="17">
        <f>FishAbundance!DA350</f>
        <v>3</v>
      </c>
      <c r="DB350" s="17">
        <f>FishAbundance!DB350</f>
        <v>0</v>
      </c>
      <c r="DC350" s="17">
        <f>FishAbundance!DC350</f>
        <v>3</v>
      </c>
      <c r="DD350" s="17">
        <f>FishAbundance!DD350</f>
        <v>0</v>
      </c>
      <c r="DE350" s="17">
        <f>FishAbundance!DE350</f>
        <v>0</v>
      </c>
      <c r="DF350" s="17">
        <f>FishAbundance!DF350</f>
        <v>0</v>
      </c>
      <c r="DG350" s="17">
        <f>FishAbundance!DG350</f>
        <v>0</v>
      </c>
      <c r="DH350" s="17">
        <f>FishAbundance!DH350</f>
        <v>0</v>
      </c>
      <c r="DI350" s="17">
        <f>FishAbundance!DI350</f>
        <v>0</v>
      </c>
      <c r="DJ350" s="17">
        <f>FishAbundance!DJ350</f>
        <v>0</v>
      </c>
      <c r="DK350" s="17">
        <f>FishAbundance!DK350</f>
        <v>0</v>
      </c>
      <c r="DL350" s="17">
        <f>FishAbundance!DL350</f>
        <v>0</v>
      </c>
      <c r="DM350" s="17">
        <f>FishAbundance!DM350</f>
        <v>0</v>
      </c>
      <c r="DN350" s="17">
        <f>FishAbundance!DN350</f>
        <v>0</v>
      </c>
      <c r="DO350" s="17">
        <f>FishAbundance!DO350</f>
        <v>0</v>
      </c>
      <c r="DP350" s="17">
        <f>FishAbundance!DP350</f>
        <v>0</v>
      </c>
      <c r="DQ350" s="17">
        <f>FishAbundance!DQ350</f>
        <v>0</v>
      </c>
      <c r="DR350" s="17">
        <f>FishAbundance!DR350</f>
        <v>0</v>
      </c>
      <c r="DS350" s="17">
        <f>FishAbundance!DS350</f>
        <v>2</v>
      </c>
      <c r="DT350" s="17">
        <f>FishAbundance!DT350</f>
        <v>0</v>
      </c>
      <c r="DU350" s="17">
        <f>FishAbundance!DU350</f>
        <v>0</v>
      </c>
      <c r="DV350" s="17">
        <f>FishAbundance!DV350</f>
        <v>3</v>
      </c>
      <c r="DW350" s="17">
        <f>FishAbundance!DW350</f>
        <v>0</v>
      </c>
      <c r="DX350" s="17">
        <f>FishAbundance!DX350</f>
        <v>0</v>
      </c>
      <c r="DY350" s="17">
        <f>FishAbundance!DY350</f>
        <v>0</v>
      </c>
      <c r="DZ350" s="17">
        <f>FishAbundance!DZ350</f>
        <v>2</v>
      </c>
      <c r="EA350" s="17">
        <f>FishAbundance!EA350</f>
        <v>0</v>
      </c>
      <c r="EB350" s="17">
        <f>FishAbundance!EB350</f>
        <v>2</v>
      </c>
      <c r="EC350" s="17">
        <f>FishAbundance!EC350</f>
        <v>2</v>
      </c>
      <c r="ED350" s="17">
        <f>FishAbundance!ED350</f>
        <v>0</v>
      </c>
      <c r="EE350" s="17">
        <f>FishAbundance!EE350</f>
        <v>0</v>
      </c>
      <c r="EF350" s="17">
        <f>FishAbundance!EF350</f>
        <v>0</v>
      </c>
      <c r="EG350" s="17">
        <f>FishAbundance!EG350</f>
        <v>0</v>
      </c>
      <c r="EH350" s="17">
        <f>FishAbundance!EH350</f>
        <v>0</v>
      </c>
      <c r="EI350" s="17">
        <f>FishAbundance!EI350</f>
        <v>0</v>
      </c>
      <c r="EJ350" s="17">
        <f>FishAbundance!EJ350</f>
        <v>0</v>
      </c>
      <c r="EK350" s="17">
        <f>FishAbundance!EK350</f>
        <v>0</v>
      </c>
      <c r="EL350" s="17">
        <f>FishAbundance!EL350</f>
        <v>0</v>
      </c>
      <c r="EM350" s="17">
        <f>FishAbundance!EM350</f>
        <v>3</v>
      </c>
      <c r="EN350" s="17">
        <f>FishAbundance!EN350</f>
        <v>0</v>
      </c>
      <c r="EO350" s="17">
        <f>FishAbundance!EO350</f>
        <v>0</v>
      </c>
      <c r="EP350" s="17">
        <f>FishAbundance!EP350</f>
        <v>0</v>
      </c>
      <c r="EQ350" s="17">
        <f>FishAbundance!EQ350</f>
        <v>0</v>
      </c>
      <c r="ER350" s="17">
        <f>FishAbundance!ER350</f>
        <v>0</v>
      </c>
      <c r="ES350" s="17">
        <f>FishAbundance!ES350</f>
        <v>0</v>
      </c>
      <c r="ET350" s="17">
        <f>FishAbundance!ET350</f>
        <v>0</v>
      </c>
      <c r="EU350" s="17">
        <f>FishAbundance!EU350</f>
        <v>0</v>
      </c>
      <c r="EV350" s="17">
        <f>FishAbundance!EV350</f>
        <v>0</v>
      </c>
      <c r="EW350" s="17">
        <f>FishAbundance!EW350</f>
        <v>0</v>
      </c>
      <c r="EX350" s="17">
        <f>FishAbundance!EX350</f>
        <v>0</v>
      </c>
      <c r="EY350" s="17">
        <f>FishAbundance!EY350</f>
        <v>0</v>
      </c>
      <c r="EZ350" s="17">
        <f>FishAbundance!EZ350</f>
        <v>0</v>
      </c>
      <c r="FA350" s="17">
        <f>FishAbundance!FA350</f>
        <v>0</v>
      </c>
      <c r="FB350" s="17">
        <f>FishAbundance!FB350</f>
        <v>0</v>
      </c>
      <c r="FC350" s="17">
        <f>FishAbundance!FC350</f>
        <v>0</v>
      </c>
      <c r="FE350" s="17">
        <f>VLOOKUP($A350, SiteInfo!$A$2:$R$480, MATCH(FishAbundancePRIMER!FE$1, SiteInfo!$A$1:$R$1,0), 0)</f>
        <v>29</v>
      </c>
      <c r="FF350" s="17">
        <f>VLOOKUP($A350, SiteInfo!$A$2:$R$480, MATCH(FishAbundancePRIMER!FF$1, SiteInfo!$A$1:$R$1,0), 0)</f>
        <v>10</v>
      </c>
      <c r="FG350" s="17">
        <f>VLOOKUP($A350, SiteInfo!$A$2:$R$480, MATCH(FishAbundancePRIMER!FG$1, SiteInfo!$A$1:$R$1,0), 0)</f>
        <v>1994</v>
      </c>
      <c r="FH350" s="17" t="str">
        <f>VLOOKUP($A350, SiteInfo!$A$2:$R$480, MATCH(FishAbundancePRIMER!FH$1, SiteInfo!$A$1:$R$1,0), 0)</f>
        <v>CD</v>
      </c>
      <c r="FI350" s="17">
        <f>VLOOKUP($A350, SiteInfo!$A$2:$R$480, MATCH(FishAbundancePRIMER!FI$1, SiteInfo!$A$1:$R$1,0), 0)</f>
        <v>2</v>
      </c>
      <c r="FJ350" s="17" t="str">
        <f>VLOOKUP($A350, SiteInfo!$A$2:$R$480, MATCH(FishAbundancePRIMER!FJ$1, SiteInfo!$A$1:$R$1,0), 0)</f>
        <v>Manawahei Nugget</v>
      </c>
      <c r="FK350" s="17" t="str">
        <f>VLOOKUP($A350, SiteInfo!$A$2:$R$480, MATCH(FishAbundancePRIMER!FK$1, SiteInfo!$A$1:$R$1,0), 0)</f>
        <v>Stewart Island</v>
      </c>
      <c r="FL350" s="17" t="str">
        <f>VLOOKUP($A350, SiteInfo!$A$2:$R$480, MATCH(FishAbundancePRIMER!FL$1, SiteInfo!$A$1:$R$1,0), 0)</f>
        <v>STI</v>
      </c>
      <c r="FM350" s="17" t="str">
        <f>VLOOKUP($A350, SiteInfo!$A$2:$R$480, MATCH(FishAbundancePRIMER!FM$1, SiteInfo!$A$1:$R$1,0), 0)</f>
        <v>Stewart Island</v>
      </c>
      <c r="FN350" s="17" t="str">
        <f>VLOOKUP($A350, SiteInfo!$A$2:$R$480, MATCH(FishAbundancePRIMER!FN$1, SiteInfo!$A$1:$R$1,0), 0)</f>
        <v>Si</v>
      </c>
      <c r="FO350" s="17" t="str">
        <f>VLOOKUP($A350, SiteInfo!$A$2:$R$480, MATCH(FishAbundancePRIMER!FO$1, SiteInfo!$A$1:$R$1,0), 0)</f>
        <v>SESI</v>
      </c>
    </row>
    <row r="351" spans="1:171" x14ac:dyDescent="0.25">
      <c r="A351" s="11" t="str">
        <f>FishAbundance!A351</f>
        <v>Si2</v>
      </c>
      <c r="B351" s="17">
        <f>FishAbundance!B351</f>
        <v>0</v>
      </c>
      <c r="C351" s="17">
        <f>FishAbundance!C351</f>
        <v>0</v>
      </c>
      <c r="D351" s="17">
        <f>FishAbundance!D351</f>
        <v>0</v>
      </c>
      <c r="E351" s="17">
        <f>FishAbundance!E351</f>
        <v>0</v>
      </c>
      <c r="F351" s="17">
        <f>FishAbundance!F351</f>
        <v>0</v>
      </c>
      <c r="G351" s="17">
        <f>FishAbundance!G351</f>
        <v>0</v>
      </c>
      <c r="H351" s="17">
        <f>FishAbundance!H351</f>
        <v>0</v>
      </c>
      <c r="I351" s="17">
        <f>FishAbundance!I351</f>
        <v>0</v>
      </c>
      <c r="J351" s="17">
        <f>FishAbundance!J351</f>
        <v>0</v>
      </c>
      <c r="K351" s="17">
        <f>FishAbundance!K351</f>
        <v>0</v>
      </c>
      <c r="L351" s="17">
        <f>FishAbundance!L351</f>
        <v>0</v>
      </c>
      <c r="M351" s="17">
        <f>FishAbundance!M351</f>
        <v>0</v>
      </c>
      <c r="N351" s="17">
        <f>FishAbundance!N351</f>
        <v>0</v>
      </c>
      <c r="O351" s="17">
        <f>FishAbundance!O351</f>
        <v>0</v>
      </c>
      <c r="P351" s="17">
        <f>FishAbundance!P351</f>
        <v>0</v>
      </c>
      <c r="Q351" s="17">
        <f>FishAbundance!Q351</f>
        <v>0</v>
      </c>
      <c r="R351" s="17">
        <f>FishAbundance!R351</f>
        <v>0</v>
      </c>
      <c r="S351" s="17">
        <f>FishAbundance!S351</f>
        <v>0</v>
      </c>
      <c r="T351" s="17">
        <f>FishAbundance!T351</f>
        <v>0</v>
      </c>
      <c r="U351" s="17">
        <f>FishAbundance!U351</f>
        <v>0</v>
      </c>
      <c r="V351" s="17">
        <f>FishAbundance!V351</f>
        <v>0</v>
      </c>
      <c r="W351" s="17">
        <f>FishAbundance!W351</f>
        <v>0</v>
      </c>
      <c r="X351" s="17">
        <f>FishAbundance!X351</f>
        <v>0</v>
      </c>
      <c r="Y351" s="17">
        <f>FishAbundance!Y351</f>
        <v>0</v>
      </c>
      <c r="Z351" s="17">
        <f>FishAbundance!Z351</f>
        <v>0</v>
      </c>
      <c r="AA351" s="17">
        <f>FishAbundance!AA351</f>
        <v>0</v>
      </c>
      <c r="AB351" s="17">
        <f>FishAbundance!AB351</f>
        <v>2</v>
      </c>
      <c r="AC351" s="17">
        <f>FishAbundance!AC351</f>
        <v>0</v>
      </c>
      <c r="AD351" s="17">
        <f>FishAbundance!AD351</f>
        <v>0</v>
      </c>
      <c r="AE351" s="17">
        <f>FishAbundance!AE351</f>
        <v>0</v>
      </c>
      <c r="AF351" s="17">
        <f>FishAbundance!AF351</f>
        <v>0</v>
      </c>
      <c r="AG351" s="17">
        <f>FishAbundance!AG351</f>
        <v>0</v>
      </c>
      <c r="AH351" s="17">
        <f>FishAbundance!AH351</f>
        <v>0</v>
      </c>
      <c r="AI351" s="17">
        <f>FishAbundance!AI351</f>
        <v>0</v>
      </c>
      <c r="AJ351" s="17">
        <f>FishAbundance!AJ351</f>
        <v>0</v>
      </c>
      <c r="AK351" s="17">
        <f>FishAbundance!AK351</f>
        <v>0</v>
      </c>
      <c r="AL351" s="17">
        <f>FishAbundance!AL351</f>
        <v>0</v>
      </c>
      <c r="AM351" s="17">
        <f>FishAbundance!AM351</f>
        <v>0</v>
      </c>
      <c r="AN351" s="17">
        <f>FishAbundance!AN351</f>
        <v>0</v>
      </c>
      <c r="AO351" s="17">
        <f>FishAbundance!AO351</f>
        <v>1</v>
      </c>
      <c r="AP351" s="17">
        <f>FishAbundance!AP351</f>
        <v>0</v>
      </c>
      <c r="AQ351" s="17">
        <f>FishAbundance!AQ351</f>
        <v>0</v>
      </c>
      <c r="AR351" s="17">
        <f>FishAbundance!AR351</f>
        <v>0</v>
      </c>
      <c r="AS351" s="17">
        <f>FishAbundance!AS351</f>
        <v>0</v>
      </c>
      <c r="AT351" s="17">
        <f>FishAbundance!AT351</f>
        <v>0</v>
      </c>
      <c r="AU351" s="17">
        <f>FishAbundance!AU351</f>
        <v>0</v>
      </c>
      <c r="AV351" s="17">
        <f>FishAbundance!AV351</f>
        <v>0</v>
      </c>
      <c r="AW351" s="17">
        <f>FishAbundance!AW351</f>
        <v>0</v>
      </c>
      <c r="AX351" s="17">
        <f>FishAbundance!AX351</f>
        <v>0</v>
      </c>
      <c r="AY351" s="17">
        <f>FishAbundance!AY351</f>
        <v>0</v>
      </c>
      <c r="AZ351" s="17">
        <f>FishAbundance!AZ351</f>
        <v>0</v>
      </c>
      <c r="BA351" s="17">
        <f>FishAbundance!BA351</f>
        <v>0</v>
      </c>
      <c r="BB351" s="17">
        <f>FishAbundance!BB351</f>
        <v>0</v>
      </c>
      <c r="BC351" s="17">
        <f>FishAbundance!BC351</f>
        <v>0</v>
      </c>
      <c r="BD351" s="17">
        <f>FishAbundance!BD351</f>
        <v>0</v>
      </c>
      <c r="BE351" s="17">
        <f>FishAbundance!BE351</f>
        <v>0</v>
      </c>
      <c r="BF351" s="17">
        <f>FishAbundance!BF351</f>
        <v>0</v>
      </c>
      <c r="BG351" s="17">
        <f>FishAbundance!BG351</f>
        <v>0</v>
      </c>
      <c r="BH351" s="17">
        <f>FishAbundance!BH351</f>
        <v>0</v>
      </c>
      <c r="BI351" s="17">
        <f>FishAbundance!BI351</f>
        <v>0</v>
      </c>
      <c r="BJ351" s="17">
        <f>FishAbundance!BJ351</f>
        <v>0</v>
      </c>
      <c r="BK351" s="17">
        <f>FishAbundance!BK351</f>
        <v>0</v>
      </c>
      <c r="BL351" s="17">
        <f>FishAbundance!BL351</f>
        <v>0</v>
      </c>
      <c r="BM351" s="17">
        <f>FishAbundance!BM351</f>
        <v>0</v>
      </c>
      <c r="BN351" s="17">
        <f>FishAbundance!BN351</f>
        <v>0</v>
      </c>
      <c r="BO351" s="17">
        <f>FishAbundance!BO351</f>
        <v>0</v>
      </c>
      <c r="BP351" s="17">
        <f>FishAbundance!BP351</f>
        <v>0</v>
      </c>
      <c r="BQ351" s="17">
        <f>FishAbundance!BQ351</f>
        <v>0</v>
      </c>
      <c r="BR351" s="17">
        <f>FishAbundance!BR351</f>
        <v>0</v>
      </c>
      <c r="BS351" s="17">
        <f>FishAbundance!BS351</f>
        <v>0</v>
      </c>
      <c r="BT351" s="17">
        <f>FishAbundance!BT351</f>
        <v>0</v>
      </c>
      <c r="BU351" s="17">
        <f>FishAbundance!BU351</f>
        <v>0</v>
      </c>
      <c r="BV351" s="17">
        <f>FishAbundance!BV351</f>
        <v>0</v>
      </c>
      <c r="BW351" s="17">
        <f>FishAbundance!BW351</f>
        <v>0</v>
      </c>
      <c r="BX351" s="17">
        <f>FishAbundance!BX351</f>
        <v>0</v>
      </c>
      <c r="BY351" s="17">
        <f>FishAbundance!BY351</f>
        <v>0</v>
      </c>
      <c r="BZ351" s="17">
        <f>FishAbundance!BZ351</f>
        <v>0</v>
      </c>
      <c r="CA351" s="17">
        <f>FishAbundance!CA351</f>
        <v>0</v>
      </c>
      <c r="CB351" s="17">
        <f>FishAbundance!CB351</f>
        <v>0</v>
      </c>
      <c r="CC351" s="17">
        <f>FishAbundance!CC351</f>
        <v>0</v>
      </c>
      <c r="CD351" s="17">
        <f>FishAbundance!CD351</f>
        <v>0</v>
      </c>
      <c r="CE351" s="17">
        <f>FishAbundance!CE351</f>
        <v>0</v>
      </c>
      <c r="CF351" s="17">
        <f>FishAbundance!CF351</f>
        <v>0</v>
      </c>
      <c r="CG351" s="17">
        <f>FishAbundance!CG351</f>
        <v>0</v>
      </c>
      <c r="CH351" s="17">
        <f>FishAbundance!CH351</f>
        <v>0</v>
      </c>
      <c r="CI351" s="17">
        <f>FishAbundance!CI351</f>
        <v>0</v>
      </c>
      <c r="CJ351" s="17">
        <f>FishAbundance!CJ351</f>
        <v>0</v>
      </c>
      <c r="CK351" s="17">
        <f>FishAbundance!CK351</f>
        <v>0</v>
      </c>
      <c r="CL351" s="17">
        <f>FishAbundance!CL351</f>
        <v>0</v>
      </c>
      <c r="CM351" s="17">
        <f>FishAbundance!CM351</f>
        <v>0</v>
      </c>
      <c r="CN351" s="17">
        <f>FishAbundance!CN351</f>
        <v>0</v>
      </c>
      <c r="CO351" s="17">
        <f>FishAbundance!CO351</f>
        <v>0</v>
      </c>
      <c r="CP351" s="17">
        <f>FishAbundance!CP351</f>
        <v>0</v>
      </c>
      <c r="CQ351" s="17">
        <f>FishAbundance!CQ351</f>
        <v>0</v>
      </c>
      <c r="CR351" s="17">
        <f>FishAbundance!CR351</f>
        <v>0</v>
      </c>
      <c r="CS351" s="17">
        <f>FishAbundance!CS351</f>
        <v>0</v>
      </c>
      <c r="CT351" s="17">
        <f>FishAbundance!CT351</f>
        <v>0</v>
      </c>
      <c r="CU351" s="17">
        <f>FishAbundance!CU351</f>
        <v>2</v>
      </c>
      <c r="CV351" s="17">
        <f>FishAbundance!CV351</f>
        <v>1</v>
      </c>
      <c r="CW351" s="17">
        <f>FishAbundance!CW351</f>
        <v>0</v>
      </c>
      <c r="CX351" s="17">
        <f>FishAbundance!CX351</f>
        <v>0</v>
      </c>
      <c r="CY351" s="17">
        <f>FishAbundance!CY351</f>
        <v>0</v>
      </c>
      <c r="CZ351" s="17">
        <f>FishAbundance!CZ351</f>
        <v>0</v>
      </c>
      <c r="DA351" s="17">
        <f>FishAbundance!DA351</f>
        <v>3</v>
      </c>
      <c r="DB351" s="17">
        <f>FishAbundance!DB351</f>
        <v>0</v>
      </c>
      <c r="DC351" s="17">
        <f>FishAbundance!DC351</f>
        <v>2</v>
      </c>
      <c r="DD351" s="17">
        <f>FishAbundance!DD351</f>
        <v>0</v>
      </c>
      <c r="DE351" s="17">
        <f>FishAbundance!DE351</f>
        <v>0</v>
      </c>
      <c r="DF351" s="17">
        <f>FishAbundance!DF351</f>
        <v>1</v>
      </c>
      <c r="DG351" s="17">
        <f>FishAbundance!DG351</f>
        <v>0</v>
      </c>
      <c r="DH351" s="17">
        <f>FishAbundance!DH351</f>
        <v>0</v>
      </c>
      <c r="DI351" s="17">
        <f>FishAbundance!DI351</f>
        <v>0</v>
      </c>
      <c r="DJ351" s="17">
        <f>FishAbundance!DJ351</f>
        <v>0</v>
      </c>
      <c r="DK351" s="17">
        <f>FishAbundance!DK351</f>
        <v>0</v>
      </c>
      <c r="DL351" s="17">
        <f>FishAbundance!DL351</f>
        <v>0</v>
      </c>
      <c r="DM351" s="17">
        <f>FishAbundance!DM351</f>
        <v>0</v>
      </c>
      <c r="DN351" s="17">
        <f>FishAbundance!DN351</f>
        <v>0</v>
      </c>
      <c r="DO351" s="17">
        <f>FishAbundance!DO351</f>
        <v>0</v>
      </c>
      <c r="DP351" s="17">
        <f>FishAbundance!DP351</f>
        <v>0</v>
      </c>
      <c r="DQ351" s="17">
        <f>FishAbundance!DQ351</f>
        <v>0</v>
      </c>
      <c r="DR351" s="17">
        <f>FishAbundance!DR351</f>
        <v>0</v>
      </c>
      <c r="DS351" s="17">
        <f>FishAbundance!DS351</f>
        <v>0</v>
      </c>
      <c r="DT351" s="17">
        <f>FishAbundance!DT351</f>
        <v>0</v>
      </c>
      <c r="DU351" s="17">
        <f>FishAbundance!DU351</f>
        <v>0</v>
      </c>
      <c r="DV351" s="17">
        <f>FishAbundance!DV351</f>
        <v>3</v>
      </c>
      <c r="DW351" s="17">
        <f>FishAbundance!DW351</f>
        <v>0</v>
      </c>
      <c r="DX351" s="17">
        <f>FishAbundance!DX351</f>
        <v>0</v>
      </c>
      <c r="DY351" s="17">
        <f>FishAbundance!DY351</f>
        <v>0</v>
      </c>
      <c r="DZ351" s="17">
        <f>FishAbundance!DZ351</f>
        <v>3</v>
      </c>
      <c r="EA351" s="17">
        <f>FishAbundance!EA351</f>
        <v>2</v>
      </c>
      <c r="EB351" s="17">
        <f>FishAbundance!EB351</f>
        <v>2</v>
      </c>
      <c r="EC351" s="17">
        <f>FishAbundance!EC351</f>
        <v>2</v>
      </c>
      <c r="ED351" s="17">
        <f>FishAbundance!ED351</f>
        <v>0</v>
      </c>
      <c r="EE351" s="17">
        <f>FishAbundance!EE351</f>
        <v>0</v>
      </c>
      <c r="EF351" s="17">
        <f>FishAbundance!EF351</f>
        <v>0</v>
      </c>
      <c r="EG351" s="17">
        <f>FishAbundance!EG351</f>
        <v>0</v>
      </c>
      <c r="EH351" s="17">
        <f>FishAbundance!EH351</f>
        <v>0</v>
      </c>
      <c r="EI351" s="17">
        <f>FishAbundance!EI351</f>
        <v>0</v>
      </c>
      <c r="EJ351" s="17">
        <f>FishAbundance!EJ351</f>
        <v>0</v>
      </c>
      <c r="EK351" s="17">
        <f>FishAbundance!EK351</f>
        <v>0</v>
      </c>
      <c r="EL351" s="17">
        <f>FishAbundance!EL351</f>
        <v>0</v>
      </c>
      <c r="EM351" s="17">
        <f>FishAbundance!EM351</f>
        <v>1</v>
      </c>
      <c r="EN351" s="17">
        <f>FishAbundance!EN351</f>
        <v>0</v>
      </c>
      <c r="EO351" s="17">
        <f>FishAbundance!EO351</f>
        <v>0</v>
      </c>
      <c r="EP351" s="17">
        <f>FishAbundance!EP351</f>
        <v>0</v>
      </c>
      <c r="EQ351" s="17">
        <f>FishAbundance!EQ351</f>
        <v>0</v>
      </c>
      <c r="ER351" s="17">
        <f>FishAbundance!ER351</f>
        <v>0</v>
      </c>
      <c r="ES351" s="17">
        <f>FishAbundance!ES351</f>
        <v>0</v>
      </c>
      <c r="ET351" s="17">
        <f>FishAbundance!ET351</f>
        <v>0</v>
      </c>
      <c r="EU351" s="17">
        <f>FishAbundance!EU351</f>
        <v>0</v>
      </c>
      <c r="EV351" s="17">
        <f>FishAbundance!EV351</f>
        <v>0</v>
      </c>
      <c r="EW351" s="17">
        <f>FishAbundance!EW351</f>
        <v>0</v>
      </c>
      <c r="EX351" s="17">
        <f>FishAbundance!EX351</f>
        <v>1</v>
      </c>
      <c r="EY351" s="17">
        <f>FishAbundance!EY351</f>
        <v>0</v>
      </c>
      <c r="EZ351" s="17">
        <f>FishAbundance!EZ351</f>
        <v>0</v>
      </c>
      <c r="FA351" s="17">
        <f>FishAbundance!FA351</f>
        <v>0</v>
      </c>
      <c r="FB351" s="17">
        <f>FishAbundance!FB351</f>
        <v>0</v>
      </c>
      <c r="FC351" s="17">
        <f>FishAbundance!FC351</f>
        <v>0</v>
      </c>
      <c r="FE351" s="17">
        <f>VLOOKUP($A351, SiteInfo!$A$2:$R$480, MATCH(FishAbundancePRIMER!FE$1, SiteInfo!$A$1:$R$1,0), 0)</f>
        <v>31</v>
      </c>
      <c r="FF351" s="17">
        <f>VLOOKUP($A351, SiteInfo!$A$2:$R$480, MATCH(FishAbundancePRIMER!FF$1, SiteInfo!$A$1:$R$1,0), 0)</f>
        <v>1</v>
      </c>
      <c r="FG351" s="17">
        <f>VLOOKUP($A351, SiteInfo!$A$2:$R$480, MATCH(FishAbundancePRIMER!FG$1, SiteInfo!$A$1:$R$1,0), 0)</f>
        <v>2000</v>
      </c>
      <c r="FH351" s="17" t="str">
        <f>VLOOKUP($A351, SiteInfo!$A$2:$R$480, MATCH(FishAbundancePRIMER!FH$1, SiteInfo!$A$1:$R$1,0), 0)</f>
        <v>CD</v>
      </c>
      <c r="FI351" s="17">
        <f>VLOOKUP($A351, SiteInfo!$A$2:$R$480, MATCH(FishAbundancePRIMER!FI$1, SiteInfo!$A$1:$R$1,0), 0)</f>
        <v>3</v>
      </c>
      <c r="FJ351" s="17" t="str">
        <f>VLOOKUP($A351, SiteInfo!$A$2:$R$480, MATCH(FishAbundancePRIMER!FJ$1, SiteInfo!$A$1:$R$1,0), 0)</f>
        <v>Refuge Island</v>
      </c>
      <c r="FK351" s="17" t="str">
        <f>VLOOKUP($A351, SiteInfo!$A$2:$R$480, MATCH(FishAbundancePRIMER!FK$1, SiteInfo!$A$1:$R$1,0), 0)</f>
        <v>Stewart Island</v>
      </c>
      <c r="FL351" s="17" t="str">
        <f>VLOOKUP($A351, SiteInfo!$A$2:$R$480, MATCH(FishAbundancePRIMER!FL$1, SiteInfo!$A$1:$R$1,0), 0)</f>
        <v>STI</v>
      </c>
      <c r="FM351" s="17" t="str">
        <f>VLOOKUP($A351, SiteInfo!$A$2:$R$480, MATCH(FishAbundancePRIMER!FM$1, SiteInfo!$A$1:$R$1,0), 0)</f>
        <v>Stewart Island</v>
      </c>
      <c r="FN351" s="17" t="str">
        <f>VLOOKUP($A351, SiteInfo!$A$2:$R$480, MATCH(FishAbundancePRIMER!FN$1, SiteInfo!$A$1:$R$1,0), 0)</f>
        <v>Si</v>
      </c>
      <c r="FO351" s="17" t="str">
        <f>VLOOKUP($A351, SiteInfo!$A$2:$R$480, MATCH(FishAbundancePRIMER!FO$1, SiteInfo!$A$1:$R$1,0), 0)</f>
        <v>SESI</v>
      </c>
    </row>
    <row r="352" spans="1:171" x14ac:dyDescent="0.25">
      <c r="A352" s="11" t="str">
        <f>FishAbundance!A352</f>
        <v>Si3</v>
      </c>
      <c r="B352" s="17">
        <f>FishAbundance!B352</f>
        <v>0</v>
      </c>
      <c r="C352" s="17">
        <f>FishAbundance!C352</f>
        <v>0</v>
      </c>
      <c r="D352" s="17">
        <f>FishAbundance!D352</f>
        <v>0</v>
      </c>
      <c r="E352" s="17">
        <f>FishAbundance!E352</f>
        <v>0</v>
      </c>
      <c r="F352" s="17">
        <f>FishAbundance!F352</f>
        <v>0</v>
      </c>
      <c r="G352" s="17">
        <f>FishAbundance!G352</f>
        <v>0</v>
      </c>
      <c r="H352" s="17">
        <f>FishAbundance!H352</f>
        <v>0</v>
      </c>
      <c r="I352" s="17">
        <f>FishAbundance!I352</f>
        <v>0</v>
      </c>
      <c r="J352" s="17">
        <f>FishAbundance!J352</f>
        <v>0</v>
      </c>
      <c r="K352" s="17">
        <f>FishAbundance!K352</f>
        <v>0</v>
      </c>
      <c r="L352" s="17">
        <f>FishAbundance!L352</f>
        <v>0</v>
      </c>
      <c r="M352" s="17">
        <f>FishAbundance!M352</f>
        <v>0</v>
      </c>
      <c r="N352" s="17">
        <f>FishAbundance!N352</f>
        <v>0</v>
      </c>
      <c r="O352" s="17">
        <f>FishAbundance!O352</f>
        <v>0</v>
      </c>
      <c r="P352" s="17">
        <f>FishAbundance!P352</f>
        <v>0</v>
      </c>
      <c r="Q352" s="17">
        <f>FishAbundance!Q352</f>
        <v>0</v>
      </c>
      <c r="R352" s="17">
        <f>FishAbundance!R352</f>
        <v>0</v>
      </c>
      <c r="S352" s="17">
        <f>FishAbundance!S352</f>
        <v>0</v>
      </c>
      <c r="T352" s="17">
        <f>FishAbundance!T352</f>
        <v>0</v>
      </c>
      <c r="U352" s="17">
        <f>FishAbundance!U352</f>
        <v>0</v>
      </c>
      <c r="V352" s="17">
        <f>FishAbundance!V352</f>
        <v>0</v>
      </c>
      <c r="W352" s="17">
        <f>FishAbundance!W352</f>
        <v>0</v>
      </c>
      <c r="X352" s="17">
        <f>FishAbundance!X352</f>
        <v>0</v>
      </c>
      <c r="Y352" s="17">
        <f>FishAbundance!Y352</f>
        <v>0</v>
      </c>
      <c r="Z352" s="17">
        <f>FishAbundance!Z352</f>
        <v>0</v>
      </c>
      <c r="AA352" s="17">
        <f>FishAbundance!AA352</f>
        <v>0</v>
      </c>
      <c r="AB352" s="17">
        <f>FishAbundance!AB352</f>
        <v>0</v>
      </c>
      <c r="AC352" s="17">
        <f>FishAbundance!AC352</f>
        <v>0</v>
      </c>
      <c r="AD352" s="17">
        <f>FishAbundance!AD352</f>
        <v>0</v>
      </c>
      <c r="AE352" s="17">
        <f>FishAbundance!AE352</f>
        <v>0</v>
      </c>
      <c r="AF352" s="17">
        <f>FishAbundance!AF352</f>
        <v>0</v>
      </c>
      <c r="AG352" s="17">
        <f>FishAbundance!AG352</f>
        <v>0</v>
      </c>
      <c r="AH352" s="17">
        <f>FishAbundance!AH352</f>
        <v>0</v>
      </c>
      <c r="AI352" s="17">
        <f>FishAbundance!AI352</f>
        <v>0</v>
      </c>
      <c r="AJ352" s="17">
        <f>FishAbundance!AJ352</f>
        <v>0</v>
      </c>
      <c r="AK352" s="17">
        <f>FishAbundance!AK352</f>
        <v>0</v>
      </c>
      <c r="AL352" s="17">
        <f>FishAbundance!AL352</f>
        <v>0</v>
      </c>
      <c r="AM352" s="17">
        <f>FishAbundance!AM352</f>
        <v>0</v>
      </c>
      <c r="AN352" s="17">
        <f>FishAbundance!AN352</f>
        <v>0</v>
      </c>
      <c r="AO352" s="17">
        <f>FishAbundance!AO352</f>
        <v>0</v>
      </c>
      <c r="AP352" s="17">
        <f>FishAbundance!AP352</f>
        <v>0</v>
      </c>
      <c r="AQ352" s="17">
        <f>FishAbundance!AQ352</f>
        <v>0</v>
      </c>
      <c r="AR352" s="17">
        <f>FishAbundance!AR352</f>
        <v>0</v>
      </c>
      <c r="AS352" s="17">
        <f>FishAbundance!AS352</f>
        <v>0</v>
      </c>
      <c r="AT352" s="17">
        <f>FishAbundance!AT352</f>
        <v>0</v>
      </c>
      <c r="AU352" s="17">
        <f>FishAbundance!AU352</f>
        <v>0</v>
      </c>
      <c r="AV352" s="17">
        <f>FishAbundance!AV352</f>
        <v>0</v>
      </c>
      <c r="AW352" s="17">
        <f>FishAbundance!AW352</f>
        <v>0</v>
      </c>
      <c r="AX352" s="17">
        <f>FishAbundance!AX352</f>
        <v>0</v>
      </c>
      <c r="AY352" s="17">
        <f>FishAbundance!AY352</f>
        <v>0</v>
      </c>
      <c r="AZ352" s="17">
        <f>FishAbundance!AZ352</f>
        <v>0</v>
      </c>
      <c r="BA352" s="17">
        <f>FishAbundance!BA352</f>
        <v>0</v>
      </c>
      <c r="BB352" s="17">
        <f>FishAbundance!BB352</f>
        <v>0</v>
      </c>
      <c r="BC352" s="17">
        <f>FishAbundance!BC352</f>
        <v>0</v>
      </c>
      <c r="BD352" s="17">
        <f>FishAbundance!BD352</f>
        <v>0</v>
      </c>
      <c r="BE352" s="17">
        <f>FishAbundance!BE352</f>
        <v>0</v>
      </c>
      <c r="BF352" s="17">
        <f>FishAbundance!BF352</f>
        <v>0</v>
      </c>
      <c r="BG352" s="17">
        <f>FishAbundance!BG352</f>
        <v>0</v>
      </c>
      <c r="BH352" s="17">
        <f>FishAbundance!BH352</f>
        <v>0</v>
      </c>
      <c r="BI352" s="17">
        <f>FishAbundance!BI352</f>
        <v>0</v>
      </c>
      <c r="BJ352" s="17">
        <f>FishAbundance!BJ352</f>
        <v>0</v>
      </c>
      <c r="BK352" s="17">
        <f>FishAbundance!BK352</f>
        <v>0</v>
      </c>
      <c r="BL352" s="17">
        <f>FishAbundance!BL352</f>
        <v>0</v>
      </c>
      <c r="BM352" s="17">
        <f>FishAbundance!BM352</f>
        <v>0</v>
      </c>
      <c r="BN352" s="17">
        <f>FishAbundance!BN352</f>
        <v>0</v>
      </c>
      <c r="BO352" s="17">
        <f>FishAbundance!BO352</f>
        <v>0</v>
      </c>
      <c r="BP352" s="17">
        <f>FishAbundance!BP352</f>
        <v>0</v>
      </c>
      <c r="BQ352" s="17">
        <f>FishAbundance!BQ352</f>
        <v>0</v>
      </c>
      <c r="BR352" s="17">
        <f>FishAbundance!BR352</f>
        <v>0</v>
      </c>
      <c r="BS352" s="17">
        <f>FishAbundance!BS352</f>
        <v>0</v>
      </c>
      <c r="BT352" s="17">
        <f>FishAbundance!BT352</f>
        <v>0</v>
      </c>
      <c r="BU352" s="17">
        <f>FishAbundance!BU352</f>
        <v>0</v>
      </c>
      <c r="BV352" s="17">
        <f>FishAbundance!BV352</f>
        <v>0</v>
      </c>
      <c r="BW352" s="17">
        <f>FishAbundance!BW352</f>
        <v>0</v>
      </c>
      <c r="BX352" s="17">
        <f>FishAbundance!BX352</f>
        <v>0</v>
      </c>
      <c r="BY352" s="17">
        <f>FishAbundance!BY352</f>
        <v>0</v>
      </c>
      <c r="BZ352" s="17">
        <f>FishAbundance!BZ352</f>
        <v>0</v>
      </c>
      <c r="CA352" s="17">
        <f>FishAbundance!CA352</f>
        <v>0</v>
      </c>
      <c r="CB352" s="17">
        <f>FishAbundance!CB352</f>
        <v>0</v>
      </c>
      <c r="CC352" s="17">
        <f>FishAbundance!CC352</f>
        <v>0</v>
      </c>
      <c r="CD352" s="17">
        <f>FishAbundance!CD352</f>
        <v>0</v>
      </c>
      <c r="CE352" s="17">
        <f>FishAbundance!CE352</f>
        <v>0</v>
      </c>
      <c r="CF352" s="17">
        <f>FishAbundance!CF352</f>
        <v>0</v>
      </c>
      <c r="CG352" s="17">
        <f>FishAbundance!CG352</f>
        <v>0</v>
      </c>
      <c r="CH352" s="17">
        <f>FishAbundance!CH352</f>
        <v>0</v>
      </c>
      <c r="CI352" s="17">
        <f>FishAbundance!CI352</f>
        <v>0</v>
      </c>
      <c r="CJ352" s="17">
        <f>FishAbundance!CJ352</f>
        <v>0</v>
      </c>
      <c r="CK352" s="17">
        <f>FishAbundance!CK352</f>
        <v>0</v>
      </c>
      <c r="CL352" s="17">
        <f>FishAbundance!CL352</f>
        <v>0</v>
      </c>
      <c r="CM352" s="17">
        <f>FishAbundance!CM352</f>
        <v>0</v>
      </c>
      <c r="CN352" s="17">
        <f>FishAbundance!CN352</f>
        <v>0</v>
      </c>
      <c r="CO352" s="17">
        <f>FishAbundance!CO352</f>
        <v>0</v>
      </c>
      <c r="CP352" s="17">
        <f>FishAbundance!CP352</f>
        <v>0</v>
      </c>
      <c r="CQ352" s="17">
        <f>FishAbundance!CQ352</f>
        <v>0</v>
      </c>
      <c r="CR352" s="17">
        <f>FishAbundance!CR352</f>
        <v>0</v>
      </c>
      <c r="CS352" s="17">
        <f>FishAbundance!CS352</f>
        <v>0</v>
      </c>
      <c r="CT352" s="17">
        <f>FishAbundance!CT352</f>
        <v>0</v>
      </c>
      <c r="CU352" s="17">
        <f>FishAbundance!CU352</f>
        <v>3</v>
      </c>
      <c r="CV352" s="17">
        <f>FishAbundance!CV352</f>
        <v>2</v>
      </c>
      <c r="CW352" s="17">
        <f>FishAbundance!CW352</f>
        <v>0</v>
      </c>
      <c r="CX352" s="17">
        <f>FishAbundance!CX352</f>
        <v>3</v>
      </c>
      <c r="CY352" s="17">
        <f>FishAbundance!CY352</f>
        <v>0</v>
      </c>
      <c r="CZ352" s="17">
        <f>FishAbundance!CZ352</f>
        <v>0</v>
      </c>
      <c r="DA352" s="17">
        <f>FishAbundance!DA352</f>
        <v>3</v>
      </c>
      <c r="DB352" s="17">
        <f>FishAbundance!DB352</f>
        <v>2</v>
      </c>
      <c r="DC352" s="17">
        <f>FishAbundance!DC352</f>
        <v>2</v>
      </c>
      <c r="DD352" s="17">
        <f>FishAbundance!DD352</f>
        <v>0</v>
      </c>
      <c r="DE352" s="17">
        <f>FishAbundance!DE352</f>
        <v>0</v>
      </c>
      <c r="DF352" s="17">
        <f>FishAbundance!DF352</f>
        <v>2</v>
      </c>
      <c r="DG352" s="17">
        <f>FishAbundance!DG352</f>
        <v>0</v>
      </c>
      <c r="DH352" s="17">
        <f>FishAbundance!DH352</f>
        <v>0</v>
      </c>
      <c r="DI352" s="17">
        <f>FishAbundance!DI352</f>
        <v>0</v>
      </c>
      <c r="DJ352" s="17">
        <f>FishAbundance!DJ352</f>
        <v>0</v>
      </c>
      <c r="DK352" s="17">
        <f>FishAbundance!DK352</f>
        <v>0</v>
      </c>
      <c r="DL352" s="17">
        <f>FishAbundance!DL352</f>
        <v>0</v>
      </c>
      <c r="DM352" s="17">
        <f>FishAbundance!DM352</f>
        <v>0</v>
      </c>
      <c r="DN352" s="17">
        <f>FishAbundance!DN352</f>
        <v>0</v>
      </c>
      <c r="DO352" s="17">
        <f>FishAbundance!DO352</f>
        <v>0</v>
      </c>
      <c r="DP352" s="17">
        <f>FishAbundance!DP352</f>
        <v>0</v>
      </c>
      <c r="DQ352" s="17">
        <f>FishAbundance!DQ352</f>
        <v>0</v>
      </c>
      <c r="DR352" s="17">
        <f>FishAbundance!DR352</f>
        <v>0</v>
      </c>
      <c r="DS352" s="17">
        <f>FishAbundance!DS352</f>
        <v>2</v>
      </c>
      <c r="DT352" s="17">
        <f>FishAbundance!DT352</f>
        <v>0</v>
      </c>
      <c r="DU352" s="17">
        <f>FishAbundance!DU352</f>
        <v>0</v>
      </c>
      <c r="DV352" s="17">
        <f>FishAbundance!DV352</f>
        <v>3</v>
      </c>
      <c r="DW352" s="17">
        <f>FishAbundance!DW352</f>
        <v>0</v>
      </c>
      <c r="DX352" s="17">
        <f>FishAbundance!DX352</f>
        <v>0</v>
      </c>
      <c r="DY352" s="17">
        <f>FishAbundance!DY352</f>
        <v>0</v>
      </c>
      <c r="DZ352" s="17">
        <f>FishAbundance!DZ352</f>
        <v>2</v>
      </c>
      <c r="EA352" s="17">
        <f>FishAbundance!EA352</f>
        <v>2</v>
      </c>
      <c r="EB352" s="17">
        <f>FishAbundance!EB352</f>
        <v>2</v>
      </c>
      <c r="EC352" s="17">
        <f>FishAbundance!EC352</f>
        <v>2</v>
      </c>
      <c r="ED352" s="17">
        <f>FishAbundance!ED352</f>
        <v>0</v>
      </c>
      <c r="EE352" s="17">
        <f>FishAbundance!EE352</f>
        <v>0</v>
      </c>
      <c r="EF352" s="17">
        <f>FishAbundance!EF352</f>
        <v>0</v>
      </c>
      <c r="EG352" s="17">
        <f>FishAbundance!EG352</f>
        <v>0</v>
      </c>
      <c r="EH352" s="17">
        <f>FishAbundance!EH352</f>
        <v>0</v>
      </c>
      <c r="EI352" s="17">
        <f>FishAbundance!EI352</f>
        <v>0</v>
      </c>
      <c r="EJ352" s="17">
        <f>FishAbundance!EJ352</f>
        <v>0</v>
      </c>
      <c r="EK352" s="17">
        <f>FishAbundance!EK352</f>
        <v>0</v>
      </c>
      <c r="EL352" s="17">
        <f>FishAbundance!EL352</f>
        <v>0</v>
      </c>
      <c r="EM352" s="17">
        <f>FishAbundance!EM352</f>
        <v>2</v>
      </c>
      <c r="EN352" s="17">
        <f>FishAbundance!EN352</f>
        <v>0</v>
      </c>
      <c r="EO352" s="17">
        <f>FishAbundance!EO352</f>
        <v>2</v>
      </c>
      <c r="EP352" s="17">
        <f>FishAbundance!EP352</f>
        <v>0</v>
      </c>
      <c r="EQ352" s="17">
        <f>FishAbundance!EQ352</f>
        <v>0</v>
      </c>
      <c r="ER352" s="17">
        <f>FishAbundance!ER352</f>
        <v>0</v>
      </c>
      <c r="ES352" s="17">
        <f>FishAbundance!ES352</f>
        <v>0</v>
      </c>
      <c r="ET352" s="17">
        <f>FishAbundance!ET352</f>
        <v>0</v>
      </c>
      <c r="EU352" s="17">
        <f>FishAbundance!EU352</f>
        <v>0</v>
      </c>
      <c r="EV352" s="17">
        <f>FishAbundance!EV352</f>
        <v>0</v>
      </c>
      <c r="EW352" s="17">
        <f>FishAbundance!EW352</f>
        <v>0</v>
      </c>
      <c r="EX352" s="17">
        <f>FishAbundance!EX352</f>
        <v>0</v>
      </c>
      <c r="EY352" s="17">
        <f>FishAbundance!EY352</f>
        <v>0</v>
      </c>
      <c r="EZ352" s="17">
        <f>FishAbundance!EZ352</f>
        <v>0</v>
      </c>
      <c r="FA352" s="17">
        <f>FishAbundance!FA352</f>
        <v>0</v>
      </c>
      <c r="FB352" s="17">
        <f>FishAbundance!FB352</f>
        <v>0</v>
      </c>
      <c r="FC352" s="17">
        <f>FishAbundance!FC352</f>
        <v>0</v>
      </c>
      <c r="FE352" s="17">
        <f>VLOOKUP($A352, SiteInfo!$A$2:$R$480, MATCH(FishAbundancePRIMER!FE$1, SiteInfo!$A$1:$R$1,0), 0)</f>
        <v>31</v>
      </c>
      <c r="FF352" s="17">
        <f>VLOOKUP($A352, SiteInfo!$A$2:$R$480, MATCH(FishAbundancePRIMER!FF$1, SiteInfo!$A$1:$R$1,0), 0)</f>
        <v>1</v>
      </c>
      <c r="FG352" s="17">
        <f>VLOOKUP($A352, SiteInfo!$A$2:$R$480, MATCH(FishAbundancePRIMER!FG$1, SiteInfo!$A$1:$R$1,0), 0)</f>
        <v>2000</v>
      </c>
      <c r="FH352" s="17" t="str">
        <f>VLOOKUP($A352, SiteInfo!$A$2:$R$480, MATCH(FishAbundancePRIMER!FH$1, SiteInfo!$A$1:$R$1,0), 0)</f>
        <v>CD</v>
      </c>
      <c r="FI352" s="17">
        <f>VLOOKUP($A352, SiteInfo!$A$2:$R$480, MATCH(FishAbundancePRIMER!FI$1, SiteInfo!$A$1:$R$1,0), 0)</f>
        <v>3</v>
      </c>
      <c r="FJ352" s="17" t="str">
        <f>VLOOKUP($A352, SiteInfo!$A$2:$R$480, MATCH(FishAbundancePRIMER!FJ$1, SiteInfo!$A$1:$R$1,0), 0)</f>
        <v>Flagstaff Point</v>
      </c>
      <c r="FK352" s="17" t="str">
        <f>VLOOKUP($A352, SiteInfo!$A$2:$R$480, MATCH(FishAbundancePRIMER!FK$1, SiteInfo!$A$1:$R$1,0), 0)</f>
        <v>Stewart Island</v>
      </c>
      <c r="FL352" s="17" t="str">
        <f>VLOOKUP($A352, SiteInfo!$A$2:$R$480, MATCH(FishAbundancePRIMER!FL$1, SiteInfo!$A$1:$R$1,0), 0)</f>
        <v>STI</v>
      </c>
      <c r="FM352" s="17" t="str">
        <f>VLOOKUP($A352, SiteInfo!$A$2:$R$480, MATCH(FishAbundancePRIMER!FM$1, SiteInfo!$A$1:$R$1,0), 0)</f>
        <v>Stewart Island</v>
      </c>
      <c r="FN352" s="17" t="str">
        <f>VLOOKUP($A352, SiteInfo!$A$2:$R$480, MATCH(FishAbundancePRIMER!FN$1, SiteInfo!$A$1:$R$1,0), 0)</f>
        <v>Si</v>
      </c>
      <c r="FO352" s="17" t="str">
        <f>VLOOKUP($A352, SiteInfo!$A$2:$R$480, MATCH(FishAbundancePRIMER!FO$1, SiteInfo!$A$1:$R$1,0), 0)</f>
        <v>SESI</v>
      </c>
    </row>
    <row r="353" spans="1:171" x14ac:dyDescent="0.25">
      <c r="A353" s="11" t="str">
        <f>FishAbundance!A353</f>
        <v>Si4</v>
      </c>
      <c r="B353" s="17">
        <f>FishAbundance!B353</f>
        <v>0</v>
      </c>
      <c r="C353" s="17">
        <f>FishAbundance!C353</f>
        <v>0</v>
      </c>
      <c r="D353" s="17">
        <f>FishAbundance!D353</f>
        <v>0</v>
      </c>
      <c r="E353" s="17">
        <f>FishAbundance!E353</f>
        <v>0</v>
      </c>
      <c r="F353" s="17">
        <f>FishAbundance!F353</f>
        <v>0</v>
      </c>
      <c r="G353" s="17">
        <f>FishAbundance!G353</f>
        <v>0</v>
      </c>
      <c r="H353" s="17">
        <f>FishAbundance!H353</f>
        <v>0</v>
      </c>
      <c r="I353" s="17">
        <f>FishAbundance!I353</f>
        <v>0</v>
      </c>
      <c r="J353" s="17">
        <f>FishAbundance!J353</f>
        <v>0</v>
      </c>
      <c r="K353" s="17">
        <f>FishAbundance!K353</f>
        <v>0</v>
      </c>
      <c r="L353" s="17">
        <f>FishAbundance!L353</f>
        <v>0</v>
      </c>
      <c r="M353" s="17">
        <f>FishAbundance!M353</f>
        <v>0</v>
      </c>
      <c r="N353" s="17">
        <f>FishAbundance!N353</f>
        <v>0</v>
      </c>
      <c r="O353" s="17">
        <f>FishAbundance!O353</f>
        <v>0</v>
      </c>
      <c r="P353" s="17">
        <f>FishAbundance!P353</f>
        <v>0</v>
      </c>
      <c r="Q353" s="17">
        <f>FishAbundance!Q353</f>
        <v>0</v>
      </c>
      <c r="R353" s="17">
        <f>FishAbundance!R353</f>
        <v>0</v>
      </c>
      <c r="S353" s="17">
        <f>FishAbundance!S353</f>
        <v>0</v>
      </c>
      <c r="T353" s="17">
        <f>FishAbundance!T353</f>
        <v>0</v>
      </c>
      <c r="U353" s="17">
        <f>FishAbundance!U353</f>
        <v>0</v>
      </c>
      <c r="V353" s="17">
        <f>FishAbundance!V353</f>
        <v>0</v>
      </c>
      <c r="W353" s="17">
        <f>FishAbundance!W353</f>
        <v>0</v>
      </c>
      <c r="X353" s="17">
        <f>FishAbundance!X353</f>
        <v>0</v>
      </c>
      <c r="Y353" s="17">
        <f>FishAbundance!Y353</f>
        <v>0</v>
      </c>
      <c r="Z353" s="17">
        <f>FishAbundance!Z353</f>
        <v>0</v>
      </c>
      <c r="AA353" s="17">
        <f>FishAbundance!AA353</f>
        <v>0</v>
      </c>
      <c r="AB353" s="17">
        <f>FishAbundance!AB353</f>
        <v>0</v>
      </c>
      <c r="AC353" s="17">
        <f>FishAbundance!AC353</f>
        <v>0</v>
      </c>
      <c r="AD353" s="17">
        <f>FishAbundance!AD353</f>
        <v>0</v>
      </c>
      <c r="AE353" s="17">
        <f>FishAbundance!AE353</f>
        <v>0</v>
      </c>
      <c r="AF353" s="17">
        <f>FishAbundance!AF353</f>
        <v>0</v>
      </c>
      <c r="AG353" s="17">
        <f>FishAbundance!AG353</f>
        <v>0</v>
      </c>
      <c r="AH353" s="17">
        <f>FishAbundance!AH353</f>
        <v>0</v>
      </c>
      <c r="AI353" s="17">
        <f>FishAbundance!AI353</f>
        <v>0</v>
      </c>
      <c r="AJ353" s="17">
        <f>FishAbundance!AJ353</f>
        <v>0</v>
      </c>
      <c r="AK353" s="17">
        <f>FishAbundance!AK353</f>
        <v>0</v>
      </c>
      <c r="AL353" s="17">
        <f>FishAbundance!AL353</f>
        <v>0</v>
      </c>
      <c r="AM353" s="17">
        <f>FishAbundance!AM353</f>
        <v>0</v>
      </c>
      <c r="AN353" s="17">
        <f>FishAbundance!AN353</f>
        <v>0</v>
      </c>
      <c r="AO353" s="17">
        <f>FishAbundance!AO353</f>
        <v>0</v>
      </c>
      <c r="AP353" s="17">
        <f>FishAbundance!AP353</f>
        <v>0</v>
      </c>
      <c r="AQ353" s="17">
        <f>FishAbundance!AQ353</f>
        <v>0</v>
      </c>
      <c r="AR353" s="17">
        <f>FishAbundance!AR353</f>
        <v>0</v>
      </c>
      <c r="AS353" s="17">
        <f>FishAbundance!AS353</f>
        <v>0</v>
      </c>
      <c r="AT353" s="17">
        <f>FishAbundance!AT353</f>
        <v>0</v>
      </c>
      <c r="AU353" s="17">
        <f>FishAbundance!AU353</f>
        <v>0</v>
      </c>
      <c r="AV353" s="17">
        <f>FishAbundance!AV353</f>
        <v>0</v>
      </c>
      <c r="AW353" s="17">
        <f>FishAbundance!AW353</f>
        <v>0</v>
      </c>
      <c r="AX353" s="17">
        <f>FishAbundance!AX353</f>
        <v>0</v>
      </c>
      <c r="AY353" s="17">
        <f>FishAbundance!AY353</f>
        <v>0</v>
      </c>
      <c r="AZ353" s="17">
        <f>FishAbundance!AZ353</f>
        <v>0</v>
      </c>
      <c r="BA353" s="17">
        <f>FishAbundance!BA353</f>
        <v>0</v>
      </c>
      <c r="BB353" s="17">
        <f>FishAbundance!BB353</f>
        <v>0</v>
      </c>
      <c r="BC353" s="17">
        <f>FishAbundance!BC353</f>
        <v>0</v>
      </c>
      <c r="BD353" s="17">
        <f>FishAbundance!BD353</f>
        <v>0</v>
      </c>
      <c r="BE353" s="17">
        <f>FishAbundance!BE353</f>
        <v>0</v>
      </c>
      <c r="BF353" s="17">
        <f>FishAbundance!BF353</f>
        <v>0</v>
      </c>
      <c r="BG353" s="17">
        <f>FishAbundance!BG353</f>
        <v>0</v>
      </c>
      <c r="BH353" s="17">
        <f>FishAbundance!BH353</f>
        <v>0</v>
      </c>
      <c r="BI353" s="17">
        <f>FishAbundance!BI353</f>
        <v>0</v>
      </c>
      <c r="BJ353" s="17">
        <f>FishAbundance!BJ353</f>
        <v>0</v>
      </c>
      <c r="BK353" s="17">
        <f>FishAbundance!BK353</f>
        <v>0</v>
      </c>
      <c r="BL353" s="17">
        <f>FishAbundance!BL353</f>
        <v>0</v>
      </c>
      <c r="BM353" s="17">
        <f>FishAbundance!BM353</f>
        <v>0</v>
      </c>
      <c r="BN353" s="17">
        <f>FishAbundance!BN353</f>
        <v>0</v>
      </c>
      <c r="BO353" s="17">
        <f>FishAbundance!BO353</f>
        <v>0</v>
      </c>
      <c r="BP353" s="17">
        <f>FishAbundance!BP353</f>
        <v>0</v>
      </c>
      <c r="BQ353" s="17">
        <f>FishAbundance!BQ353</f>
        <v>0</v>
      </c>
      <c r="BR353" s="17">
        <f>FishAbundance!BR353</f>
        <v>0</v>
      </c>
      <c r="BS353" s="17">
        <f>FishAbundance!BS353</f>
        <v>0</v>
      </c>
      <c r="BT353" s="17">
        <f>FishAbundance!BT353</f>
        <v>0</v>
      </c>
      <c r="BU353" s="17">
        <f>FishAbundance!BU353</f>
        <v>0</v>
      </c>
      <c r="BV353" s="17">
        <f>FishAbundance!BV353</f>
        <v>0</v>
      </c>
      <c r="BW353" s="17">
        <f>FishAbundance!BW353</f>
        <v>0</v>
      </c>
      <c r="BX353" s="17">
        <f>FishAbundance!BX353</f>
        <v>0</v>
      </c>
      <c r="BY353" s="17">
        <f>FishAbundance!BY353</f>
        <v>0</v>
      </c>
      <c r="BZ353" s="17">
        <f>FishAbundance!BZ353</f>
        <v>0</v>
      </c>
      <c r="CA353" s="17">
        <f>FishAbundance!CA353</f>
        <v>0</v>
      </c>
      <c r="CB353" s="17">
        <f>FishAbundance!CB353</f>
        <v>0</v>
      </c>
      <c r="CC353" s="17">
        <f>FishAbundance!CC353</f>
        <v>0</v>
      </c>
      <c r="CD353" s="17">
        <f>FishAbundance!CD353</f>
        <v>0</v>
      </c>
      <c r="CE353" s="17">
        <f>FishAbundance!CE353</f>
        <v>0</v>
      </c>
      <c r="CF353" s="17">
        <f>FishAbundance!CF353</f>
        <v>0</v>
      </c>
      <c r="CG353" s="17">
        <f>FishAbundance!CG353</f>
        <v>0</v>
      </c>
      <c r="CH353" s="17">
        <f>FishAbundance!CH353</f>
        <v>0</v>
      </c>
      <c r="CI353" s="17">
        <f>FishAbundance!CI353</f>
        <v>0</v>
      </c>
      <c r="CJ353" s="17">
        <f>FishAbundance!CJ353</f>
        <v>0</v>
      </c>
      <c r="CK353" s="17">
        <f>FishAbundance!CK353</f>
        <v>0</v>
      </c>
      <c r="CL353" s="17">
        <f>FishAbundance!CL353</f>
        <v>0</v>
      </c>
      <c r="CM353" s="17">
        <f>FishAbundance!CM353</f>
        <v>0</v>
      </c>
      <c r="CN353" s="17">
        <f>FishAbundance!CN353</f>
        <v>0</v>
      </c>
      <c r="CO353" s="17">
        <f>FishAbundance!CO353</f>
        <v>0</v>
      </c>
      <c r="CP353" s="17">
        <f>FishAbundance!CP353</f>
        <v>0</v>
      </c>
      <c r="CQ353" s="17">
        <f>FishAbundance!CQ353</f>
        <v>0</v>
      </c>
      <c r="CR353" s="17">
        <f>FishAbundance!CR353</f>
        <v>0</v>
      </c>
      <c r="CS353" s="17">
        <f>FishAbundance!CS353</f>
        <v>0</v>
      </c>
      <c r="CT353" s="17">
        <f>FishAbundance!CT353</f>
        <v>0</v>
      </c>
      <c r="CU353" s="17">
        <f>FishAbundance!CU353</f>
        <v>0</v>
      </c>
      <c r="CV353" s="17">
        <f>FishAbundance!CV353</f>
        <v>1</v>
      </c>
      <c r="CW353" s="17">
        <f>FishAbundance!CW353</f>
        <v>0</v>
      </c>
      <c r="CX353" s="17">
        <f>FishAbundance!CX353</f>
        <v>2</v>
      </c>
      <c r="CY353" s="17">
        <f>FishAbundance!CY353</f>
        <v>0</v>
      </c>
      <c r="CZ353" s="17">
        <f>FishAbundance!CZ353</f>
        <v>0</v>
      </c>
      <c r="DA353" s="17">
        <f>FishAbundance!DA353</f>
        <v>3</v>
      </c>
      <c r="DB353" s="17">
        <f>FishAbundance!DB353</f>
        <v>0</v>
      </c>
      <c r="DC353" s="17">
        <f>FishAbundance!DC353</f>
        <v>2</v>
      </c>
      <c r="DD353" s="17">
        <f>FishAbundance!DD353</f>
        <v>0</v>
      </c>
      <c r="DE353" s="17">
        <f>FishAbundance!DE353</f>
        <v>0</v>
      </c>
      <c r="DF353" s="17">
        <f>FishAbundance!DF353</f>
        <v>2</v>
      </c>
      <c r="DG353" s="17">
        <f>FishAbundance!DG353</f>
        <v>0</v>
      </c>
      <c r="DH353" s="17">
        <f>FishAbundance!DH353</f>
        <v>0</v>
      </c>
      <c r="DI353" s="17">
        <f>FishAbundance!DI353</f>
        <v>0</v>
      </c>
      <c r="DJ353" s="17">
        <f>FishAbundance!DJ353</f>
        <v>0</v>
      </c>
      <c r="DK353" s="17">
        <f>FishAbundance!DK353</f>
        <v>0</v>
      </c>
      <c r="DL353" s="17">
        <f>FishAbundance!DL353</f>
        <v>0</v>
      </c>
      <c r="DM353" s="17">
        <f>FishAbundance!DM353</f>
        <v>0</v>
      </c>
      <c r="DN353" s="17">
        <f>FishAbundance!DN353</f>
        <v>0</v>
      </c>
      <c r="DO353" s="17">
        <f>FishAbundance!DO353</f>
        <v>0</v>
      </c>
      <c r="DP353" s="17">
        <f>FishAbundance!DP353</f>
        <v>0</v>
      </c>
      <c r="DQ353" s="17">
        <f>FishAbundance!DQ353</f>
        <v>0</v>
      </c>
      <c r="DR353" s="17">
        <f>FishAbundance!DR353</f>
        <v>0</v>
      </c>
      <c r="DS353" s="17">
        <f>FishAbundance!DS353</f>
        <v>2</v>
      </c>
      <c r="DT353" s="17">
        <f>FishAbundance!DT353</f>
        <v>0</v>
      </c>
      <c r="DU353" s="17">
        <f>FishAbundance!DU353</f>
        <v>0</v>
      </c>
      <c r="DV353" s="17">
        <f>FishAbundance!DV353</f>
        <v>3</v>
      </c>
      <c r="DW353" s="17">
        <f>FishAbundance!DW353</f>
        <v>0</v>
      </c>
      <c r="DX353" s="17">
        <f>FishAbundance!DX353</f>
        <v>0</v>
      </c>
      <c r="DY353" s="17">
        <f>FishAbundance!DY353</f>
        <v>0</v>
      </c>
      <c r="DZ353" s="17">
        <f>FishAbundance!DZ353</f>
        <v>2</v>
      </c>
      <c r="EA353" s="17">
        <f>FishAbundance!EA353</f>
        <v>0</v>
      </c>
      <c r="EB353" s="17">
        <f>FishAbundance!EB353</f>
        <v>2</v>
      </c>
      <c r="EC353" s="17">
        <f>FishAbundance!EC353</f>
        <v>2</v>
      </c>
      <c r="ED353" s="17">
        <f>FishAbundance!ED353</f>
        <v>0</v>
      </c>
      <c r="EE353" s="17">
        <f>FishAbundance!EE353</f>
        <v>0</v>
      </c>
      <c r="EF353" s="17">
        <f>FishAbundance!EF353</f>
        <v>0</v>
      </c>
      <c r="EG353" s="17">
        <f>FishAbundance!EG353</f>
        <v>0</v>
      </c>
      <c r="EH353" s="17">
        <f>FishAbundance!EH353</f>
        <v>0</v>
      </c>
      <c r="EI353" s="17">
        <f>FishAbundance!EI353</f>
        <v>0</v>
      </c>
      <c r="EJ353" s="17">
        <f>FishAbundance!EJ353</f>
        <v>0</v>
      </c>
      <c r="EK353" s="17">
        <f>FishAbundance!EK353</f>
        <v>0</v>
      </c>
      <c r="EL353" s="17">
        <f>FishAbundance!EL353</f>
        <v>0</v>
      </c>
      <c r="EM353" s="17">
        <f>FishAbundance!EM353</f>
        <v>2</v>
      </c>
      <c r="EN353" s="17">
        <f>FishAbundance!EN353</f>
        <v>0</v>
      </c>
      <c r="EO353" s="17">
        <f>FishAbundance!EO353</f>
        <v>2</v>
      </c>
      <c r="EP353" s="17">
        <f>FishAbundance!EP353</f>
        <v>0</v>
      </c>
      <c r="EQ353" s="17">
        <f>FishAbundance!EQ353</f>
        <v>0</v>
      </c>
      <c r="ER353" s="17">
        <f>FishAbundance!ER353</f>
        <v>0</v>
      </c>
      <c r="ES353" s="17">
        <f>FishAbundance!ES353</f>
        <v>0</v>
      </c>
      <c r="ET353" s="17">
        <f>FishAbundance!ET353</f>
        <v>0</v>
      </c>
      <c r="EU353" s="17">
        <f>FishAbundance!EU353</f>
        <v>0</v>
      </c>
      <c r="EV353" s="17">
        <f>FishAbundance!EV353</f>
        <v>0</v>
      </c>
      <c r="EW353" s="17">
        <f>FishAbundance!EW353</f>
        <v>0</v>
      </c>
      <c r="EX353" s="17">
        <f>FishAbundance!EX353</f>
        <v>0</v>
      </c>
      <c r="EY353" s="17">
        <f>FishAbundance!EY353</f>
        <v>0</v>
      </c>
      <c r="EZ353" s="17">
        <f>FishAbundance!EZ353</f>
        <v>0</v>
      </c>
      <c r="FA353" s="17">
        <f>FishAbundance!FA353</f>
        <v>0</v>
      </c>
      <c r="FB353" s="17">
        <f>FishAbundance!FB353</f>
        <v>0</v>
      </c>
      <c r="FC353" s="17">
        <f>FishAbundance!FC353</f>
        <v>0</v>
      </c>
      <c r="FE353" s="17">
        <f>VLOOKUP($A353, SiteInfo!$A$2:$R$480, MATCH(FishAbundancePRIMER!FE$1, SiteInfo!$A$1:$R$1,0), 0)</f>
        <v>1</v>
      </c>
      <c r="FF353" s="17">
        <f>VLOOKUP($A353, SiteInfo!$A$2:$R$480, MATCH(FishAbundancePRIMER!FF$1, SiteInfo!$A$1:$R$1,0), 0)</f>
        <v>2</v>
      </c>
      <c r="FG353" s="17">
        <f>VLOOKUP($A353, SiteInfo!$A$2:$R$480, MATCH(FishAbundancePRIMER!FG$1, SiteInfo!$A$1:$R$1,0), 0)</f>
        <v>2000</v>
      </c>
      <c r="FH353" s="17" t="str">
        <f>VLOOKUP($A353, SiteInfo!$A$2:$R$480, MATCH(FishAbundancePRIMER!FH$1, SiteInfo!$A$1:$R$1,0), 0)</f>
        <v>CD</v>
      </c>
      <c r="FI353" s="17">
        <f>VLOOKUP($A353, SiteInfo!$A$2:$R$480, MATCH(FishAbundancePRIMER!FI$1, SiteInfo!$A$1:$R$1,0), 0)</f>
        <v>3</v>
      </c>
      <c r="FJ353" s="17" t="str">
        <f>VLOOKUP($A353, SiteInfo!$A$2:$R$480, MATCH(FishAbundancePRIMER!FJ$1, SiteInfo!$A$1:$R$1,0), 0)</f>
        <v>The Neck</v>
      </c>
      <c r="FK353" s="17" t="str">
        <f>VLOOKUP($A353, SiteInfo!$A$2:$R$480, MATCH(FishAbundancePRIMER!FK$1, SiteInfo!$A$1:$R$1,0), 0)</f>
        <v>Stewart Island</v>
      </c>
      <c r="FL353" s="17" t="str">
        <f>VLOOKUP($A353, SiteInfo!$A$2:$R$480, MATCH(FishAbundancePRIMER!FL$1, SiteInfo!$A$1:$R$1,0), 0)</f>
        <v>STI</v>
      </c>
      <c r="FM353" s="17" t="str">
        <f>VLOOKUP($A353, SiteInfo!$A$2:$R$480, MATCH(FishAbundancePRIMER!FM$1, SiteInfo!$A$1:$R$1,0), 0)</f>
        <v>Stewart Island</v>
      </c>
      <c r="FN353" s="17" t="str">
        <f>VLOOKUP($A353, SiteInfo!$A$2:$R$480, MATCH(FishAbundancePRIMER!FN$1, SiteInfo!$A$1:$R$1,0), 0)</f>
        <v>Si</v>
      </c>
      <c r="FO353" s="17" t="str">
        <f>VLOOKUP($A353, SiteInfo!$A$2:$R$480, MATCH(FishAbundancePRIMER!FO$1, SiteInfo!$A$1:$R$1,0), 0)</f>
        <v>SESI</v>
      </c>
    </row>
    <row r="354" spans="1:171" x14ac:dyDescent="0.25">
      <c r="A354" s="11" t="str">
        <f>FishAbundance!A354</f>
        <v>Si5</v>
      </c>
      <c r="B354" s="17">
        <f>FishAbundance!B354</f>
        <v>0</v>
      </c>
      <c r="C354" s="17">
        <f>FishAbundance!C354</f>
        <v>0</v>
      </c>
      <c r="D354" s="17">
        <f>FishAbundance!D354</f>
        <v>0</v>
      </c>
      <c r="E354" s="17">
        <f>FishAbundance!E354</f>
        <v>0</v>
      </c>
      <c r="F354" s="17">
        <f>FishAbundance!F354</f>
        <v>0</v>
      </c>
      <c r="G354" s="17">
        <f>FishAbundance!G354</f>
        <v>0</v>
      </c>
      <c r="H354" s="17">
        <f>FishAbundance!H354</f>
        <v>0</v>
      </c>
      <c r="I354" s="17">
        <f>FishAbundance!I354</f>
        <v>0</v>
      </c>
      <c r="J354" s="17">
        <f>FishAbundance!J354</f>
        <v>0</v>
      </c>
      <c r="K354" s="17">
        <f>FishAbundance!K354</f>
        <v>0</v>
      </c>
      <c r="L354" s="17">
        <f>FishAbundance!L354</f>
        <v>0</v>
      </c>
      <c r="M354" s="17">
        <f>FishAbundance!M354</f>
        <v>0</v>
      </c>
      <c r="N354" s="17">
        <f>FishAbundance!N354</f>
        <v>0</v>
      </c>
      <c r="O354" s="17">
        <f>FishAbundance!O354</f>
        <v>0</v>
      </c>
      <c r="P354" s="17">
        <f>FishAbundance!P354</f>
        <v>0</v>
      </c>
      <c r="Q354" s="17">
        <f>FishAbundance!Q354</f>
        <v>0</v>
      </c>
      <c r="R354" s="17">
        <f>FishAbundance!R354</f>
        <v>0</v>
      </c>
      <c r="S354" s="17">
        <f>FishAbundance!S354</f>
        <v>0</v>
      </c>
      <c r="T354" s="17">
        <f>FishAbundance!T354</f>
        <v>0</v>
      </c>
      <c r="U354" s="17">
        <f>FishAbundance!U354</f>
        <v>0</v>
      </c>
      <c r="V354" s="17">
        <f>FishAbundance!V354</f>
        <v>0</v>
      </c>
      <c r="W354" s="17">
        <f>FishAbundance!W354</f>
        <v>0</v>
      </c>
      <c r="X354" s="17">
        <f>FishAbundance!X354</f>
        <v>0</v>
      </c>
      <c r="Y354" s="17">
        <f>FishAbundance!Y354</f>
        <v>0</v>
      </c>
      <c r="Z354" s="17">
        <f>FishAbundance!Z354</f>
        <v>0</v>
      </c>
      <c r="AA354" s="17">
        <f>FishAbundance!AA354</f>
        <v>0</v>
      </c>
      <c r="AB354" s="17">
        <f>FishAbundance!AB354</f>
        <v>0</v>
      </c>
      <c r="AC354" s="17">
        <f>FishAbundance!AC354</f>
        <v>0</v>
      </c>
      <c r="AD354" s="17">
        <f>FishAbundance!AD354</f>
        <v>0</v>
      </c>
      <c r="AE354" s="17">
        <f>FishAbundance!AE354</f>
        <v>0</v>
      </c>
      <c r="AF354" s="17">
        <f>FishAbundance!AF354</f>
        <v>0</v>
      </c>
      <c r="AG354" s="17">
        <f>FishAbundance!AG354</f>
        <v>0</v>
      </c>
      <c r="AH354" s="17">
        <f>FishAbundance!AH354</f>
        <v>0</v>
      </c>
      <c r="AI354" s="17">
        <f>FishAbundance!AI354</f>
        <v>0</v>
      </c>
      <c r="AJ354" s="17">
        <f>FishAbundance!AJ354</f>
        <v>0</v>
      </c>
      <c r="AK354" s="17">
        <f>FishAbundance!AK354</f>
        <v>0</v>
      </c>
      <c r="AL354" s="17">
        <f>FishAbundance!AL354</f>
        <v>0</v>
      </c>
      <c r="AM354" s="17">
        <f>FishAbundance!AM354</f>
        <v>0</v>
      </c>
      <c r="AN354" s="17">
        <f>FishAbundance!AN354</f>
        <v>0</v>
      </c>
      <c r="AO354" s="17">
        <f>FishAbundance!AO354</f>
        <v>0</v>
      </c>
      <c r="AP354" s="17">
        <f>FishAbundance!AP354</f>
        <v>0</v>
      </c>
      <c r="AQ354" s="17">
        <f>FishAbundance!AQ354</f>
        <v>0</v>
      </c>
      <c r="AR354" s="17">
        <f>FishAbundance!AR354</f>
        <v>0</v>
      </c>
      <c r="AS354" s="17">
        <f>FishAbundance!AS354</f>
        <v>0</v>
      </c>
      <c r="AT354" s="17">
        <f>FishAbundance!AT354</f>
        <v>0</v>
      </c>
      <c r="AU354" s="17">
        <f>FishAbundance!AU354</f>
        <v>0</v>
      </c>
      <c r="AV354" s="17">
        <f>FishAbundance!AV354</f>
        <v>0</v>
      </c>
      <c r="AW354" s="17">
        <f>FishAbundance!AW354</f>
        <v>0</v>
      </c>
      <c r="AX354" s="17">
        <f>FishAbundance!AX354</f>
        <v>0</v>
      </c>
      <c r="AY354" s="17">
        <f>FishAbundance!AY354</f>
        <v>0</v>
      </c>
      <c r="AZ354" s="17">
        <f>FishAbundance!AZ354</f>
        <v>0</v>
      </c>
      <c r="BA354" s="17">
        <f>FishAbundance!BA354</f>
        <v>0</v>
      </c>
      <c r="BB354" s="17">
        <f>FishAbundance!BB354</f>
        <v>0</v>
      </c>
      <c r="BC354" s="17">
        <f>FishAbundance!BC354</f>
        <v>0</v>
      </c>
      <c r="BD354" s="17">
        <f>FishAbundance!BD354</f>
        <v>0</v>
      </c>
      <c r="BE354" s="17">
        <f>FishAbundance!BE354</f>
        <v>0</v>
      </c>
      <c r="BF354" s="17">
        <f>FishAbundance!BF354</f>
        <v>0</v>
      </c>
      <c r="BG354" s="17">
        <f>FishAbundance!BG354</f>
        <v>0</v>
      </c>
      <c r="BH354" s="17">
        <f>FishAbundance!BH354</f>
        <v>0</v>
      </c>
      <c r="BI354" s="17">
        <f>FishAbundance!BI354</f>
        <v>0</v>
      </c>
      <c r="BJ354" s="17">
        <f>FishAbundance!BJ354</f>
        <v>0</v>
      </c>
      <c r="BK354" s="17">
        <f>FishAbundance!BK354</f>
        <v>0</v>
      </c>
      <c r="BL354" s="17">
        <f>FishAbundance!BL354</f>
        <v>0</v>
      </c>
      <c r="BM354" s="17">
        <f>FishAbundance!BM354</f>
        <v>0</v>
      </c>
      <c r="BN354" s="17">
        <f>FishAbundance!BN354</f>
        <v>0</v>
      </c>
      <c r="BO354" s="17">
        <f>FishAbundance!BO354</f>
        <v>0</v>
      </c>
      <c r="BP354" s="17">
        <f>FishAbundance!BP354</f>
        <v>0</v>
      </c>
      <c r="BQ354" s="17">
        <f>FishAbundance!BQ354</f>
        <v>0</v>
      </c>
      <c r="BR354" s="17">
        <f>FishAbundance!BR354</f>
        <v>0</v>
      </c>
      <c r="BS354" s="17">
        <f>FishAbundance!BS354</f>
        <v>0</v>
      </c>
      <c r="BT354" s="17">
        <f>FishAbundance!BT354</f>
        <v>0</v>
      </c>
      <c r="BU354" s="17">
        <f>FishAbundance!BU354</f>
        <v>0</v>
      </c>
      <c r="BV354" s="17">
        <f>FishAbundance!BV354</f>
        <v>0</v>
      </c>
      <c r="BW354" s="17">
        <f>FishAbundance!BW354</f>
        <v>0</v>
      </c>
      <c r="BX354" s="17">
        <f>FishAbundance!BX354</f>
        <v>0</v>
      </c>
      <c r="BY354" s="17">
        <f>FishAbundance!BY354</f>
        <v>0</v>
      </c>
      <c r="BZ354" s="17">
        <f>FishAbundance!BZ354</f>
        <v>0</v>
      </c>
      <c r="CA354" s="17">
        <f>FishAbundance!CA354</f>
        <v>0</v>
      </c>
      <c r="CB354" s="17">
        <f>FishAbundance!CB354</f>
        <v>0</v>
      </c>
      <c r="CC354" s="17">
        <f>FishAbundance!CC354</f>
        <v>0</v>
      </c>
      <c r="CD354" s="17">
        <f>FishAbundance!CD354</f>
        <v>0</v>
      </c>
      <c r="CE354" s="17">
        <f>FishAbundance!CE354</f>
        <v>0</v>
      </c>
      <c r="CF354" s="17">
        <f>FishAbundance!CF354</f>
        <v>0</v>
      </c>
      <c r="CG354" s="17">
        <f>FishAbundance!CG354</f>
        <v>0</v>
      </c>
      <c r="CH354" s="17">
        <f>FishAbundance!CH354</f>
        <v>0</v>
      </c>
      <c r="CI354" s="17">
        <f>FishAbundance!CI354</f>
        <v>0</v>
      </c>
      <c r="CJ354" s="17">
        <f>FishAbundance!CJ354</f>
        <v>0</v>
      </c>
      <c r="CK354" s="17">
        <f>FishAbundance!CK354</f>
        <v>0</v>
      </c>
      <c r="CL354" s="17">
        <f>FishAbundance!CL354</f>
        <v>0</v>
      </c>
      <c r="CM354" s="17">
        <f>FishAbundance!CM354</f>
        <v>0</v>
      </c>
      <c r="CN354" s="17">
        <f>FishAbundance!CN354</f>
        <v>0</v>
      </c>
      <c r="CO354" s="17">
        <f>FishAbundance!CO354</f>
        <v>0</v>
      </c>
      <c r="CP354" s="17">
        <f>FishAbundance!CP354</f>
        <v>0</v>
      </c>
      <c r="CQ354" s="17">
        <f>FishAbundance!CQ354</f>
        <v>0</v>
      </c>
      <c r="CR354" s="17">
        <f>FishAbundance!CR354</f>
        <v>0</v>
      </c>
      <c r="CS354" s="17">
        <f>FishAbundance!CS354</f>
        <v>0</v>
      </c>
      <c r="CT354" s="17">
        <f>FishAbundance!CT354</f>
        <v>0</v>
      </c>
      <c r="CU354" s="17">
        <f>FishAbundance!CU354</f>
        <v>0</v>
      </c>
      <c r="CV354" s="17">
        <f>FishAbundance!CV354</f>
        <v>2</v>
      </c>
      <c r="CW354" s="17">
        <f>FishAbundance!CW354</f>
        <v>0</v>
      </c>
      <c r="CX354" s="17">
        <f>FishAbundance!CX354</f>
        <v>0</v>
      </c>
      <c r="CY354" s="17">
        <f>FishAbundance!CY354</f>
        <v>0</v>
      </c>
      <c r="CZ354" s="17">
        <f>FishAbundance!CZ354</f>
        <v>0</v>
      </c>
      <c r="DA354" s="17">
        <f>FishAbundance!DA354</f>
        <v>3</v>
      </c>
      <c r="DB354" s="17">
        <f>FishAbundance!DB354</f>
        <v>0</v>
      </c>
      <c r="DC354" s="17">
        <f>FishAbundance!DC354</f>
        <v>2</v>
      </c>
      <c r="DD354" s="17">
        <f>FishAbundance!DD354</f>
        <v>0</v>
      </c>
      <c r="DE354" s="17">
        <f>FishAbundance!DE354</f>
        <v>0</v>
      </c>
      <c r="DF354" s="17">
        <f>FishAbundance!DF354</f>
        <v>1</v>
      </c>
      <c r="DG354" s="17">
        <f>FishAbundance!DG354</f>
        <v>0</v>
      </c>
      <c r="DH354" s="17">
        <f>FishAbundance!DH354</f>
        <v>0</v>
      </c>
      <c r="DI354" s="17">
        <f>FishAbundance!DI354</f>
        <v>0</v>
      </c>
      <c r="DJ354" s="17">
        <f>FishAbundance!DJ354</f>
        <v>0</v>
      </c>
      <c r="DK354" s="17">
        <f>FishAbundance!DK354</f>
        <v>0</v>
      </c>
      <c r="DL354" s="17">
        <f>FishAbundance!DL354</f>
        <v>0</v>
      </c>
      <c r="DM354" s="17">
        <f>FishAbundance!DM354</f>
        <v>0</v>
      </c>
      <c r="DN354" s="17">
        <f>FishAbundance!DN354</f>
        <v>0</v>
      </c>
      <c r="DO354" s="17">
        <f>FishAbundance!DO354</f>
        <v>0</v>
      </c>
      <c r="DP354" s="17">
        <f>FishAbundance!DP354</f>
        <v>0</v>
      </c>
      <c r="DQ354" s="17">
        <f>FishAbundance!DQ354</f>
        <v>0</v>
      </c>
      <c r="DR354" s="17">
        <f>FishAbundance!DR354</f>
        <v>0</v>
      </c>
      <c r="DS354" s="17">
        <f>FishAbundance!DS354</f>
        <v>0</v>
      </c>
      <c r="DT354" s="17">
        <f>FishAbundance!DT354</f>
        <v>0</v>
      </c>
      <c r="DU354" s="17">
        <f>FishAbundance!DU354</f>
        <v>0</v>
      </c>
      <c r="DV354" s="17">
        <f>FishAbundance!DV354</f>
        <v>3</v>
      </c>
      <c r="DW354" s="17">
        <f>FishAbundance!DW354</f>
        <v>0</v>
      </c>
      <c r="DX354" s="17">
        <f>FishAbundance!DX354</f>
        <v>0</v>
      </c>
      <c r="DY354" s="17">
        <f>FishAbundance!DY354</f>
        <v>0</v>
      </c>
      <c r="DZ354" s="17">
        <f>FishAbundance!DZ354</f>
        <v>2</v>
      </c>
      <c r="EA354" s="17">
        <f>FishAbundance!EA354</f>
        <v>2</v>
      </c>
      <c r="EB354" s="17">
        <f>FishAbundance!EB354</f>
        <v>0</v>
      </c>
      <c r="EC354" s="17">
        <f>FishAbundance!EC354</f>
        <v>2</v>
      </c>
      <c r="ED354" s="17">
        <f>FishAbundance!ED354</f>
        <v>0</v>
      </c>
      <c r="EE354" s="17">
        <f>FishAbundance!EE354</f>
        <v>0</v>
      </c>
      <c r="EF354" s="17">
        <f>FishAbundance!EF354</f>
        <v>0</v>
      </c>
      <c r="EG354" s="17">
        <f>FishAbundance!EG354</f>
        <v>0</v>
      </c>
      <c r="EH354" s="17">
        <f>FishAbundance!EH354</f>
        <v>0</v>
      </c>
      <c r="EI354" s="17">
        <f>FishAbundance!EI354</f>
        <v>0</v>
      </c>
      <c r="EJ354" s="17">
        <f>FishAbundance!EJ354</f>
        <v>0</v>
      </c>
      <c r="EK354" s="17">
        <f>FishAbundance!EK354</f>
        <v>0</v>
      </c>
      <c r="EL354" s="17">
        <f>FishAbundance!EL354</f>
        <v>0</v>
      </c>
      <c r="EM354" s="17">
        <f>FishAbundance!EM354</f>
        <v>0</v>
      </c>
      <c r="EN354" s="17">
        <f>FishAbundance!EN354</f>
        <v>0</v>
      </c>
      <c r="EO354" s="17">
        <f>FishAbundance!EO354</f>
        <v>0</v>
      </c>
      <c r="EP354" s="17">
        <f>FishAbundance!EP354</f>
        <v>0</v>
      </c>
      <c r="EQ354" s="17">
        <f>FishAbundance!EQ354</f>
        <v>0</v>
      </c>
      <c r="ER354" s="17">
        <f>FishAbundance!ER354</f>
        <v>0</v>
      </c>
      <c r="ES354" s="17">
        <f>FishAbundance!ES354</f>
        <v>0</v>
      </c>
      <c r="ET354" s="17">
        <f>FishAbundance!ET354</f>
        <v>0</v>
      </c>
      <c r="EU354" s="17">
        <f>FishAbundance!EU354</f>
        <v>0</v>
      </c>
      <c r="EV354" s="17">
        <f>FishAbundance!EV354</f>
        <v>0</v>
      </c>
      <c r="EW354" s="17">
        <f>FishAbundance!EW354</f>
        <v>0</v>
      </c>
      <c r="EX354" s="17">
        <f>FishAbundance!EX354</f>
        <v>0</v>
      </c>
      <c r="EY354" s="17">
        <f>FishAbundance!EY354</f>
        <v>0</v>
      </c>
      <c r="EZ354" s="17">
        <f>FishAbundance!EZ354</f>
        <v>0</v>
      </c>
      <c r="FA354" s="17">
        <f>FishAbundance!FA354</f>
        <v>0</v>
      </c>
      <c r="FB354" s="17">
        <f>FishAbundance!FB354</f>
        <v>0</v>
      </c>
      <c r="FC354" s="17">
        <f>FishAbundance!FC354</f>
        <v>0</v>
      </c>
      <c r="FE354" s="17">
        <f>VLOOKUP($A354, SiteInfo!$A$2:$R$480, MATCH(FishAbundancePRIMER!FE$1, SiteInfo!$A$1:$R$1,0), 0)</f>
        <v>1</v>
      </c>
      <c r="FF354" s="17">
        <f>VLOOKUP($A354, SiteInfo!$A$2:$R$480, MATCH(FishAbundancePRIMER!FF$1, SiteInfo!$A$1:$R$1,0), 0)</f>
        <v>2</v>
      </c>
      <c r="FG354" s="17">
        <f>VLOOKUP($A354, SiteInfo!$A$2:$R$480, MATCH(FishAbundancePRIMER!FG$1, SiteInfo!$A$1:$R$1,0), 0)</f>
        <v>2000</v>
      </c>
      <c r="FH354" s="17" t="str">
        <f>VLOOKUP($A354, SiteInfo!$A$2:$R$480, MATCH(FishAbundancePRIMER!FH$1, SiteInfo!$A$1:$R$1,0), 0)</f>
        <v>CD</v>
      </c>
      <c r="FI354" s="17">
        <f>VLOOKUP($A354, SiteInfo!$A$2:$R$480, MATCH(FishAbundancePRIMER!FI$1, SiteInfo!$A$1:$R$1,0), 0)</f>
        <v>3</v>
      </c>
      <c r="FJ354" s="17" t="str">
        <f>VLOOKUP($A354, SiteInfo!$A$2:$R$480, MATCH(FishAbundancePRIMER!FJ$1, SiteInfo!$A$1:$R$1,0), 0)</f>
        <v>Tamihau Island</v>
      </c>
      <c r="FK354" s="17" t="str">
        <f>VLOOKUP($A354, SiteInfo!$A$2:$R$480, MATCH(FishAbundancePRIMER!FK$1, SiteInfo!$A$1:$R$1,0), 0)</f>
        <v>Stewart Island</v>
      </c>
      <c r="FL354" s="17" t="str">
        <f>VLOOKUP($A354, SiteInfo!$A$2:$R$480, MATCH(FishAbundancePRIMER!FL$1, SiteInfo!$A$1:$R$1,0), 0)</f>
        <v>STI</v>
      </c>
      <c r="FM354" s="17" t="str">
        <f>VLOOKUP($A354, SiteInfo!$A$2:$R$480, MATCH(FishAbundancePRIMER!FM$1, SiteInfo!$A$1:$R$1,0), 0)</f>
        <v>Stewart Island</v>
      </c>
      <c r="FN354" s="17" t="str">
        <f>VLOOKUP($A354, SiteInfo!$A$2:$R$480, MATCH(FishAbundancePRIMER!FN$1, SiteInfo!$A$1:$R$1,0), 0)</f>
        <v>Si</v>
      </c>
      <c r="FO354" s="17" t="str">
        <f>VLOOKUP($A354, SiteInfo!$A$2:$R$480, MATCH(FishAbundancePRIMER!FO$1, SiteInfo!$A$1:$R$1,0), 0)</f>
        <v>SESI</v>
      </c>
    </row>
    <row r="355" spans="1:171" x14ac:dyDescent="0.25">
      <c r="A355" s="11" t="str">
        <f>FishAbundance!A355</f>
        <v>Si6</v>
      </c>
      <c r="B355" s="17">
        <f>FishAbundance!B355</f>
        <v>0</v>
      </c>
      <c r="C355" s="17">
        <f>FishAbundance!C355</f>
        <v>0</v>
      </c>
      <c r="D355" s="17">
        <f>FishAbundance!D355</f>
        <v>1</v>
      </c>
      <c r="E355" s="17">
        <f>FishAbundance!E355</f>
        <v>0</v>
      </c>
      <c r="F355" s="17">
        <f>FishAbundance!F355</f>
        <v>0</v>
      </c>
      <c r="G355" s="17">
        <f>FishAbundance!G355</f>
        <v>0</v>
      </c>
      <c r="H355" s="17">
        <f>FishAbundance!H355</f>
        <v>0</v>
      </c>
      <c r="I355" s="17">
        <f>FishAbundance!I355</f>
        <v>0</v>
      </c>
      <c r="J355" s="17">
        <f>FishAbundance!J355</f>
        <v>0</v>
      </c>
      <c r="K355" s="17">
        <f>FishAbundance!K355</f>
        <v>0</v>
      </c>
      <c r="L355" s="17">
        <f>FishAbundance!L355</f>
        <v>0</v>
      </c>
      <c r="M355" s="17">
        <f>FishAbundance!M355</f>
        <v>0</v>
      </c>
      <c r="N355" s="17">
        <f>FishAbundance!N355</f>
        <v>0</v>
      </c>
      <c r="O355" s="17">
        <f>FishAbundance!O355</f>
        <v>0</v>
      </c>
      <c r="P355" s="17">
        <f>FishAbundance!P355</f>
        <v>0</v>
      </c>
      <c r="Q355" s="17">
        <f>FishAbundance!Q355</f>
        <v>0</v>
      </c>
      <c r="R355" s="17">
        <f>FishAbundance!R355</f>
        <v>0</v>
      </c>
      <c r="S355" s="17">
        <f>FishAbundance!S355</f>
        <v>0</v>
      </c>
      <c r="T355" s="17">
        <f>FishAbundance!T355</f>
        <v>0</v>
      </c>
      <c r="U355" s="17">
        <f>FishAbundance!U355</f>
        <v>0</v>
      </c>
      <c r="V355" s="17">
        <f>FishAbundance!V355</f>
        <v>0</v>
      </c>
      <c r="W355" s="17">
        <f>FishAbundance!W355</f>
        <v>0</v>
      </c>
      <c r="X355" s="17">
        <f>FishAbundance!X355</f>
        <v>0</v>
      </c>
      <c r="Y355" s="17">
        <f>FishAbundance!Y355</f>
        <v>0</v>
      </c>
      <c r="Z355" s="17">
        <f>FishAbundance!Z355</f>
        <v>0</v>
      </c>
      <c r="AA355" s="17">
        <f>FishAbundance!AA355</f>
        <v>0</v>
      </c>
      <c r="AB355" s="17">
        <f>FishAbundance!AB355</f>
        <v>0</v>
      </c>
      <c r="AC355" s="17">
        <f>FishAbundance!AC355</f>
        <v>0</v>
      </c>
      <c r="AD355" s="17">
        <f>FishAbundance!AD355</f>
        <v>0</v>
      </c>
      <c r="AE355" s="17">
        <f>FishAbundance!AE355</f>
        <v>0</v>
      </c>
      <c r="AF355" s="17">
        <f>FishAbundance!AF355</f>
        <v>0</v>
      </c>
      <c r="AG355" s="17">
        <f>FishAbundance!AG355</f>
        <v>0</v>
      </c>
      <c r="AH355" s="17">
        <f>FishAbundance!AH355</f>
        <v>0</v>
      </c>
      <c r="AI355" s="17">
        <f>FishAbundance!AI355</f>
        <v>0</v>
      </c>
      <c r="AJ355" s="17">
        <f>FishAbundance!AJ355</f>
        <v>0</v>
      </c>
      <c r="AK355" s="17">
        <f>FishAbundance!AK355</f>
        <v>0</v>
      </c>
      <c r="AL355" s="17">
        <f>FishAbundance!AL355</f>
        <v>0</v>
      </c>
      <c r="AM355" s="17">
        <f>FishAbundance!AM355</f>
        <v>0</v>
      </c>
      <c r="AN355" s="17">
        <f>FishAbundance!AN355</f>
        <v>0</v>
      </c>
      <c r="AO355" s="17">
        <f>FishAbundance!AO355</f>
        <v>0</v>
      </c>
      <c r="AP355" s="17">
        <f>FishAbundance!AP355</f>
        <v>0</v>
      </c>
      <c r="AQ355" s="17">
        <f>FishAbundance!AQ355</f>
        <v>0</v>
      </c>
      <c r="AR355" s="17">
        <f>FishAbundance!AR355</f>
        <v>0</v>
      </c>
      <c r="AS355" s="17">
        <f>FishAbundance!AS355</f>
        <v>1</v>
      </c>
      <c r="AT355" s="17">
        <f>FishAbundance!AT355</f>
        <v>0</v>
      </c>
      <c r="AU355" s="17">
        <f>FishAbundance!AU355</f>
        <v>0</v>
      </c>
      <c r="AV355" s="17">
        <f>FishAbundance!AV355</f>
        <v>0</v>
      </c>
      <c r="AW355" s="17">
        <f>FishAbundance!AW355</f>
        <v>0</v>
      </c>
      <c r="AX355" s="17">
        <f>FishAbundance!AX355</f>
        <v>0</v>
      </c>
      <c r="AY355" s="17">
        <f>FishAbundance!AY355</f>
        <v>0</v>
      </c>
      <c r="AZ355" s="17">
        <f>FishAbundance!AZ355</f>
        <v>0</v>
      </c>
      <c r="BA355" s="17">
        <f>FishAbundance!BA355</f>
        <v>0</v>
      </c>
      <c r="BB355" s="17">
        <f>FishAbundance!BB355</f>
        <v>0</v>
      </c>
      <c r="BC355" s="17">
        <f>FishAbundance!BC355</f>
        <v>0</v>
      </c>
      <c r="BD355" s="17">
        <f>FishAbundance!BD355</f>
        <v>0</v>
      </c>
      <c r="BE355" s="17">
        <f>FishAbundance!BE355</f>
        <v>0</v>
      </c>
      <c r="BF355" s="17">
        <f>FishAbundance!BF355</f>
        <v>0</v>
      </c>
      <c r="BG355" s="17">
        <f>FishAbundance!BG355</f>
        <v>0</v>
      </c>
      <c r="BH355" s="17">
        <f>FishAbundance!BH355</f>
        <v>0</v>
      </c>
      <c r="BI355" s="17">
        <f>FishAbundance!BI355</f>
        <v>0</v>
      </c>
      <c r="BJ355" s="17">
        <f>FishAbundance!BJ355</f>
        <v>0</v>
      </c>
      <c r="BK355" s="17">
        <f>FishAbundance!BK355</f>
        <v>0</v>
      </c>
      <c r="BL355" s="17">
        <f>FishAbundance!BL355</f>
        <v>0</v>
      </c>
      <c r="BM355" s="17">
        <f>FishAbundance!BM355</f>
        <v>0</v>
      </c>
      <c r="BN355" s="17">
        <f>FishAbundance!BN355</f>
        <v>0</v>
      </c>
      <c r="BO355" s="17">
        <f>FishAbundance!BO355</f>
        <v>0</v>
      </c>
      <c r="BP355" s="17">
        <f>FishAbundance!BP355</f>
        <v>0</v>
      </c>
      <c r="BQ355" s="17">
        <f>FishAbundance!BQ355</f>
        <v>0</v>
      </c>
      <c r="BR355" s="17">
        <f>FishAbundance!BR355</f>
        <v>0</v>
      </c>
      <c r="BS355" s="17">
        <f>FishAbundance!BS355</f>
        <v>0</v>
      </c>
      <c r="BT355" s="17">
        <f>FishAbundance!BT355</f>
        <v>0</v>
      </c>
      <c r="BU355" s="17">
        <f>FishAbundance!BU355</f>
        <v>0</v>
      </c>
      <c r="BV355" s="17">
        <f>FishAbundance!BV355</f>
        <v>0</v>
      </c>
      <c r="BW355" s="17">
        <f>FishAbundance!BW355</f>
        <v>0</v>
      </c>
      <c r="BX355" s="17">
        <f>FishAbundance!BX355</f>
        <v>0</v>
      </c>
      <c r="BY355" s="17">
        <f>FishAbundance!BY355</f>
        <v>0</v>
      </c>
      <c r="BZ355" s="17">
        <f>FishAbundance!BZ355</f>
        <v>0</v>
      </c>
      <c r="CA355" s="17">
        <f>FishAbundance!CA355</f>
        <v>0</v>
      </c>
      <c r="CB355" s="17">
        <f>FishAbundance!CB355</f>
        <v>0</v>
      </c>
      <c r="CC355" s="17">
        <f>FishAbundance!CC355</f>
        <v>0</v>
      </c>
      <c r="CD355" s="17">
        <f>FishAbundance!CD355</f>
        <v>0</v>
      </c>
      <c r="CE355" s="17">
        <f>FishAbundance!CE355</f>
        <v>0</v>
      </c>
      <c r="CF355" s="17">
        <f>FishAbundance!CF355</f>
        <v>0</v>
      </c>
      <c r="CG355" s="17">
        <f>FishAbundance!CG355</f>
        <v>0</v>
      </c>
      <c r="CH355" s="17">
        <f>FishAbundance!CH355</f>
        <v>0</v>
      </c>
      <c r="CI355" s="17">
        <f>FishAbundance!CI355</f>
        <v>0</v>
      </c>
      <c r="CJ355" s="17">
        <f>FishAbundance!CJ355</f>
        <v>0</v>
      </c>
      <c r="CK355" s="17">
        <f>FishAbundance!CK355</f>
        <v>0</v>
      </c>
      <c r="CL355" s="17">
        <f>FishAbundance!CL355</f>
        <v>0</v>
      </c>
      <c r="CM355" s="17">
        <f>FishAbundance!CM355</f>
        <v>0</v>
      </c>
      <c r="CN355" s="17">
        <f>FishAbundance!CN355</f>
        <v>0</v>
      </c>
      <c r="CO355" s="17">
        <f>FishAbundance!CO355</f>
        <v>0</v>
      </c>
      <c r="CP355" s="17">
        <f>FishAbundance!CP355</f>
        <v>0</v>
      </c>
      <c r="CQ355" s="17">
        <f>FishAbundance!CQ355</f>
        <v>0</v>
      </c>
      <c r="CR355" s="17">
        <f>FishAbundance!CR355</f>
        <v>0</v>
      </c>
      <c r="CS355" s="17">
        <f>FishAbundance!CS355</f>
        <v>0</v>
      </c>
      <c r="CT355" s="17">
        <f>FishAbundance!CT355</f>
        <v>0</v>
      </c>
      <c r="CU355" s="17">
        <f>FishAbundance!CU355</f>
        <v>0</v>
      </c>
      <c r="CV355" s="17">
        <f>FishAbundance!CV355</f>
        <v>2</v>
      </c>
      <c r="CW355" s="17">
        <f>FishAbundance!CW355</f>
        <v>0</v>
      </c>
      <c r="CX355" s="17">
        <f>FishAbundance!CX355</f>
        <v>2</v>
      </c>
      <c r="CY355" s="17">
        <f>FishAbundance!CY355</f>
        <v>0</v>
      </c>
      <c r="CZ355" s="17">
        <f>FishAbundance!CZ355</f>
        <v>0</v>
      </c>
      <c r="DA355" s="17">
        <f>FishAbundance!DA355</f>
        <v>3</v>
      </c>
      <c r="DB355" s="17">
        <f>FishAbundance!DB355</f>
        <v>0</v>
      </c>
      <c r="DC355" s="17">
        <f>FishAbundance!DC355</f>
        <v>2</v>
      </c>
      <c r="DD355" s="17">
        <f>FishAbundance!DD355</f>
        <v>0</v>
      </c>
      <c r="DE355" s="17">
        <f>FishAbundance!DE355</f>
        <v>0</v>
      </c>
      <c r="DF355" s="17">
        <f>FishAbundance!DF355</f>
        <v>2</v>
      </c>
      <c r="DG355" s="17">
        <f>FishAbundance!DG355</f>
        <v>0</v>
      </c>
      <c r="DH355" s="17">
        <f>FishAbundance!DH355</f>
        <v>0</v>
      </c>
      <c r="DI355" s="17">
        <f>FishAbundance!DI355</f>
        <v>0</v>
      </c>
      <c r="DJ355" s="17">
        <f>FishAbundance!DJ355</f>
        <v>0</v>
      </c>
      <c r="DK355" s="17">
        <f>FishAbundance!DK355</f>
        <v>0</v>
      </c>
      <c r="DL355" s="17">
        <f>FishAbundance!DL355</f>
        <v>0</v>
      </c>
      <c r="DM355" s="17">
        <f>FishAbundance!DM355</f>
        <v>0</v>
      </c>
      <c r="DN355" s="17">
        <f>FishAbundance!DN355</f>
        <v>0</v>
      </c>
      <c r="DO355" s="17">
        <f>FishAbundance!DO355</f>
        <v>0</v>
      </c>
      <c r="DP355" s="17">
        <f>FishAbundance!DP355</f>
        <v>0</v>
      </c>
      <c r="DQ355" s="17">
        <f>FishAbundance!DQ355</f>
        <v>0</v>
      </c>
      <c r="DR355" s="17">
        <f>FishAbundance!DR355</f>
        <v>0</v>
      </c>
      <c r="DS355" s="17">
        <f>FishAbundance!DS355</f>
        <v>0</v>
      </c>
      <c r="DT355" s="17">
        <f>FishAbundance!DT355</f>
        <v>0</v>
      </c>
      <c r="DU355" s="17">
        <f>FishAbundance!DU355</f>
        <v>0</v>
      </c>
      <c r="DV355" s="17">
        <f>FishAbundance!DV355</f>
        <v>3</v>
      </c>
      <c r="DW355" s="17">
        <f>FishAbundance!DW355</f>
        <v>0</v>
      </c>
      <c r="DX355" s="17">
        <f>FishAbundance!DX355</f>
        <v>0</v>
      </c>
      <c r="DY355" s="17">
        <f>FishAbundance!DY355</f>
        <v>0</v>
      </c>
      <c r="DZ355" s="17">
        <f>FishAbundance!DZ355</f>
        <v>2</v>
      </c>
      <c r="EA355" s="17">
        <f>FishAbundance!EA355</f>
        <v>2</v>
      </c>
      <c r="EB355" s="17">
        <f>FishAbundance!EB355</f>
        <v>1</v>
      </c>
      <c r="EC355" s="17">
        <f>FishAbundance!EC355</f>
        <v>2</v>
      </c>
      <c r="ED355" s="17">
        <f>FishAbundance!ED355</f>
        <v>0</v>
      </c>
      <c r="EE355" s="17">
        <f>FishAbundance!EE355</f>
        <v>0</v>
      </c>
      <c r="EF355" s="17">
        <f>FishAbundance!EF355</f>
        <v>0</v>
      </c>
      <c r="EG355" s="17">
        <f>FishAbundance!EG355</f>
        <v>0</v>
      </c>
      <c r="EH355" s="17">
        <f>FishAbundance!EH355</f>
        <v>0</v>
      </c>
      <c r="EI355" s="17">
        <f>FishAbundance!EI355</f>
        <v>0</v>
      </c>
      <c r="EJ355" s="17">
        <f>FishAbundance!EJ355</f>
        <v>0</v>
      </c>
      <c r="EK355" s="17">
        <f>FishAbundance!EK355</f>
        <v>0</v>
      </c>
      <c r="EL355" s="17">
        <f>FishAbundance!EL355</f>
        <v>0</v>
      </c>
      <c r="EM355" s="17">
        <f>FishAbundance!EM355</f>
        <v>0</v>
      </c>
      <c r="EN355" s="17">
        <f>FishAbundance!EN355</f>
        <v>0</v>
      </c>
      <c r="EO355" s="17">
        <f>FishAbundance!EO355</f>
        <v>0</v>
      </c>
      <c r="EP355" s="17">
        <f>FishAbundance!EP355</f>
        <v>0</v>
      </c>
      <c r="EQ355" s="17">
        <f>FishAbundance!EQ355</f>
        <v>0</v>
      </c>
      <c r="ER355" s="17">
        <f>FishAbundance!ER355</f>
        <v>0</v>
      </c>
      <c r="ES355" s="17">
        <f>FishAbundance!ES355</f>
        <v>0</v>
      </c>
      <c r="ET355" s="17">
        <f>FishAbundance!ET355</f>
        <v>0</v>
      </c>
      <c r="EU355" s="17">
        <f>FishAbundance!EU355</f>
        <v>0</v>
      </c>
      <c r="EV355" s="17">
        <f>FishAbundance!EV355</f>
        <v>0</v>
      </c>
      <c r="EW355" s="17">
        <f>FishAbundance!EW355</f>
        <v>0</v>
      </c>
      <c r="EX355" s="17">
        <f>FishAbundance!EX355</f>
        <v>1</v>
      </c>
      <c r="EY355" s="17">
        <f>FishAbundance!EY355</f>
        <v>0</v>
      </c>
      <c r="EZ355" s="17">
        <f>FishAbundance!EZ355</f>
        <v>0</v>
      </c>
      <c r="FA355" s="17">
        <f>FishAbundance!FA355</f>
        <v>0</v>
      </c>
      <c r="FB355" s="17">
        <f>FishAbundance!FB355</f>
        <v>0</v>
      </c>
      <c r="FC355" s="17">
        <f>FishAbundance!FC355</f>
        <v>0</v>
      </c>
      <c r="FE355" s="17">
        <f>VLOOKUP($A355, SiteInfo!$A$2:$R$480, MATCH(FishAbundancePRIMER!FE$1, SiteInfo!$A$1:$R$1,0), 0)</f>
        <v>1</v>
      </c>
      <c r="FF355" s="17">
        <f>VLOOKUP($A355, SiteInfo!$A$2:$R$480, MATCH(FishAbundancePRIMER!FF$1, SiteInfo!$A$1:$R$1,0), 0)</f>
        <v>2</v>
      </c>
      <c r="FG355" s="17">
        <f>VLOOKUP($A355, SiteInfo!$A$2:$R$480, MATCH(FishAbundancePRIMER!FG$1, SiteInfo!$A$1:$R$1,0), 0)</f>
        <v>2000</v>
      </c>
      <c r="FH355" s="17" t="str">
        <f>VLOOKUP($A355, SiteInfo!$A$2:$R$480, MATCH(FishAbundancePRIMER!FH$1, SiteInfo!$A$1:$R$1,0), 0)</f>
        <v>CD</v>
      </c>
      <c r="FI355" s="17">
        <f>VLOOKUP($A355, SiteInfo!$A$2:$R$480, MATCH(FishAbundancePRIMER!FI$1, SiteInfo!$A$1:$R$1,0), 0)</f>
        <v>3</v>
      </c>
      <c r="FJ355" s="17" t="str">
        <f>VLOOKUP($A355, SiteInfo!$A$2:$R$480, MATCH(FishAbundancePRIMER!FJ$1, SiteInfo!$A$1:$R$1,0), 0)</f>
        <v>Ulva Island E</v>
      </c>
      <c r="FK355" s="17" t="str">
        <f>VLOOKUP($A355, SiteInfo!$A$2:$R$480, MATCH(FishAbundancePRIMER!FK$1, SiteInfo!$A$1:$R$1,0), 0)</f>
        <v>Stewart Island</v>
      </c>
      <c r="FL355" s="17" t="str">
        <f>VLOOKUP($A355, SiteInfo!$A$2:$R$480, MATCH(FishAbundancePRIMER!FL$1, SiteInfo!$A$1:$R$1,0), 0)</f>
        <v>STI</v>
      </c>
      <c r="FM355" s="17" t="str">
        <f>VLOOKUP($A355, SiteInfo!$A$2:$R$480, MATCH(FishAbundancePRIMER!FM$1, SiteInfo!$A$1:$R$1,0), 0)</f>
        <v>Stewart Island</v>
      </c>
      <c r="FN355" s="17" t="str">
        <f>VLOOKUP($A355, SiteInfo!$A$2:$R$480, MATCH(FishAbundancePRIMER!FN$1, SiteInfo!$A$1:$R$1,0), 0)</f>
        <v>Si</v>
      </c>
      <c r="FO355" s="17" t="str">
        <f>VLOOKUP($A355, SiteInfo!$A$2:$R$480, MATCH(FishAbundancePRIMER!FO$1, SiteInfo!$A$1:$R$1,0), 0)</f>
        <v>SESI</v>
      </c>
    </row>
    <row r="356" spans="1:171" x14ac:dyDescent="0.25">
      <c r="A356" s="11" t="str">
        <f>FishAbundance!A356</f>
        <v>Si7</v>
      </c>
      <c r="B356" s="17">
        <f>FishAbundance!B356</f>
        <v>0</v>
      </c>
      <c r="C356" s="17">
        <f>FishAbundance!C356</f>
        <v>0</v>
      </c>
      <c r="D356" s="17">
        <f>FishAbundance!D356</f>
        <v>0</v>
      </c>
      <c r="E356" s="17">
        <f>FishAbundance!E356</f>
        <v>0</v>
      </c>
      <c r="F356" s="17">
        <f>FishAbundance!F356</f>
        <v>0</v>
      </c>
      <c r="G356" s="17">
        <f>FishAbundance!G356</f>
        <v>0</v>
      </c>
      <c r="H356" s="17">
        <f>FishAbundance!H356</f>
        <v>0</v>
      </c>
      <c r="I356" s="17">
        <f>FishAbundance!I356</f>
        <v>0</v>
      </c>
      <c r="J356" s="17">
        <f>FishAbundance!J356</f>
        <v>0</v>
      </c>
      <c r="K356" s="17">
        <f>FishAbundance!K356</f>
        <v>0</v>
      </c>
      <c r="L356" s="17">
        <f>FishAbundance!L356</f>
        <v>0</v>
      </c>
      <c r="M356" s="17">
        <f>FishAbundance!M356</f>
        <v>0</v>
      </c>
      <c r="N356" s="17">
        <f>FishAbundance!N356</f>
        <v>0</v>
      </c>
      <c r="O356" s="17">
        <f>FishAbundance!O356</f>
        <v>0</v>
      </c>
      <c r="P356" s="17">
        <f>FishAbundance!P356</f>
        <v>0</v>
      </c>
      <c r="Q356" s="17">
        <f>FishAbundance!Q356</f>
        <v>0</v>
      </c>
      <c r="R356" s="17">
        <f>FishAbundance!R356</f>
        <v>0</v>
      </c>
      <c r="S356" s="17">
        <f>FishAbundance!S356</f>
        <v>0</v>
      </c>
      <c r="T356" s="17">
        <f>FishAbundance!T356</f>
        <v>0</v>
      </c>
      <c r="U356" s="17">
        <f>FishAbundance!U356</f>
        <v>0</v>
      </c>
      <c r="V356" s="17">
        <f>FishAbundance!V356</f>
        <v>0</v>
      </c>
      <c r="W356" s="17">
        <f>FishAbundance!W356</f>
        <v>0</v>
      </c>
      <c r="X356" s="17">
        <f>FishAbundance!X356</f>
        <v>0</v>
      </c>
      <c r="Y356" s="17">
        <f>FishAbundance!Y356</f>
        <v>0</v>
      </c>
      <c r="Z356" s="17">
        <f>FishAbundance!Z356</f>
        <v>0</v>
      </c>
      <c r="AA356" s="17">
        <f>FishAbundance!AA356</f>
        <v>0</v>
      </c>
      <c r="AB356" s="17">
        <f>FishAbundance!AB356</f>
        <v>0</v>
      </c>
      <c r="AC356" s="17">
        <f>FishAbundance!AC356</f>
        <v>0</v>
      </c>
      <c r="AD356" s="17">
        <f>FishAbundance!AD356</f>
        <v>0</v>
      </c>
      <c r="AE356" s="17">
        <f>FishAbundance!AE356</f>
        <v>0</v>
      </c>
      <c r="AF356" s="17">
        <f>FishAbundance!AF356</f>
        <v>0</v>
      </c>
      <c r="AG356" s="17">
        <f>FishAbundance!AG356</f>
        <v>0</v>
      </c>
      <c r="AH356" s="17">
        <f>FishAbundance!AH356</f>
        <v>0</v>
      </c>
      <c r="AI356" s="17">
        <f>FishAbundance!AI356</f>
        <v>0</v>
      </c>
      <c r="AJ356" s="17">
        <f>FishAbundance!AJ356</f>
        <v>0</v>
      </c>
      <c r="AK356" s="17">
        <f>FishAbundance!AK356</f>
        <v>0</v>
      </c>
      <c r="AL356" s="17">
        <f>FishAbundance!AL356</f>
        <v>0</v>
      </c>
      <c r="AM356" s="17">
        <f>FishAbundance!AM356</f>
        <v>0</v>
      </c>
      <c r="AN356" s="17">
        <f>FishAbundance!AN356</f>
        <v>0</v>
      </c>
      <c r="AO356" s="17">
        <f>FishAbundance!AO356</f>
        <v>1</v>
      </c>
      <c r="AP356" s="17">
        <f>FishAbundance!AP356</f>
        <v>0</v>
      </c>
      <c r="AQ356" s="17">
        <f>FishAbundance!AQ356</f>
        <v>0</v>
      </c>
      <c r="AR356" s="17">
        <f>FishAbundance!AR356</f>
        <v>0</v>
      </c>
      <c r="AS356" s="17">
        <f>FishAbundance!AS356</f>
        <v>0</v>
      </c>
      <c r="AT356" s="17">
        <f>FishAbundance!AT356</f>
        <v>0</v>
      </c>
      <c r="AU356" s="17">
        <f>FishAbundance!AU356</f>
        <v>0</v>
      </c>
      <c r="AV356" s="17">
        <f>FishAbundance!AV356</f>
        <v>0</v>
      </c>
      <c r="AW356" s="17">
        <f>FishAbundance!AW356</f>
        <v>0</v>
      </c>
      <c r="AX356" s="17">
        <f>FishAbundance!AX356</f>
        <v>0</v>
      </c>
      <c r="AY356" s="17">
        <f>FishAbundance!AY356</f>
        <v>0</v>
      </c>
      <c r="AZ356" s="17">
        <f>FishAbundance!AZ356</f>
        <v>0</v>
      </c>
      <c r="BA356" s="17">
        <f>FishAbundance!BA356</f>
        <v>0</v>
      </c>
      <c r="BB356" s="17">
        <f>FishAbundance!BB356</f>
        <v>0</v>
      </c>
      <c r="BC356" s="17">
        <f>FishAbundance!BC356</f>
        <v>0</v>
      </c>
      <c r="BD356" s="17">
        <f>FishAbundance!BD356</f>
        <v>0</v>
      </c>
      <c r="BE356" s="17">
        <f>FishAbundance!BE356</f>
        <v>0</v>
      </c>
      <c r="BF356" s="17">
        <f>FishAbundance!BF356</f>
        <v>0</v>
      </c>
      <c r="BG356" s="17">
        <f>FishAbundance!BG356</f>
        <v>0</v>
      </c>
      <c r="BH356" s="17">
        <f>FishAbundance!BH356</f>
        <v>0</v>
      </c>
      <c r="BI356" s="17">
        <f>FishAbundance!BI356</f>
        <v>0</v>
      </c>
      <c r="BJ356" s="17">
        <f>FishAbundance!BJ356</f>
        <v>0</v>
      </c>
      <c r="BK356" s="17">
        <f>FishAbundance!BK356</f>
        <v>0</v>
      </c>
      <c r="BL356" s="17">
        <f>FishAbundance!BL356</f>
        <v>0</v>
      </c>
      <c r="BM356" s="17">
        <f>FishAbundance!BM356</f>
        <v>0</v>
      </c>
      <c r="BN356" s="17">
        <f>FishAbundance!BN356</f>
        <v>0</v>
      </c>
      <c r="BO356" s="17">
        <f>FishAbundance!BO356</f>
        <v>0</v>
      </c>
      <c r="BP356" s="17">
        <f>FishAbundance!BP356</f>
        <v>0</v>
      </c>
      <c r="BQ356" s="17">
        <f>FishAbundance!BQ356</f>
        <v>0</v>
      </c>
      <c r="BR356" s="17">
        <f>FishAbundance!BR356</f>
        <v>0</v>
      </c>
      <c r="BS356" s="17">
        <f>FishAbundance!BS356</f>
        <v>0</v>
      </c>
      <c r="BT356" s="17">
        <f>FishAbundance!BT356</f>
        <v>0</v>
      </c>
      <c r="BU356" s="17">
        <f>FishAbundance!BU356</f>
        <v>0</v>
      </c>
      <c r="BV356" s="17">
        <f>FishAbundance!BV356</f>
        <v>0</v>
      </c>
      <c r="BW356" s="17">
        <f>FishAbundance!BW356</f>
        <v>0</v>
      </c>
      <c r="BX356" s="17">
        <f>FishAbundance!BX356</f>
        <v>0</v>
      </c>
      <c r="BY356" s="17">
        <f>FishAbundance!BY356</f>
        <v>0</v>
      </c>
      <c r="BZ356" s="17">
        <f>FishAbundance!BZ356</f>
        <v>0</v>
      </c>
      <c r="CA356" s="17">
        <f>FishAbundance!CA356</f>
        <v>0</v>
      </c>
      <c r="CB356" s="17">
        <f>FishAbundance!CB356</f>
        <v>0</v>
      </c>
      <c r="CC356" s="17">
        <f>FishAbundance!CC356</f>
        <v>0</v>
      </c>
      <c r="CD356" s="17">
        <f>FishAbundance!CD356</f>
        <v>0</v>
      </c>
      <c r="CE356" s="17">
        <f>FishAbundance!CE356</f>
        <v>0</v>
      </c>
      <c r="CF356" s="17">
        <f>FishAbundance!CF356</f>
        <v>0</v>
      </c>
      <c r="CG356" s="17">
        <f>FishAbundance!CG356</f>
        <v>0</v>
      </c>
      <c r="CH356" s="17">
        <f>FishAbundance!CH356</f>
        <v>0</v>
      </c>
      <c r="CI356" s="17">
        <f>FishAbundance!CI356</f>
        <v>0</v>
      </c>
      <c r="CJ356" s="17">
        <f>FishAbundance!CJ356</f>
        <v>0</v>
      </c>
      <c r="CK356" s="17">
        <f>FishAbundance!CK356</f>
        <v>0</v>
      </c>
      <c r="CL356" s="17">
        <f>FishAbundance!CL356</f>
        <v>0</v>
      </c>
      <c r="CM356" s="17">
        <f>FishAbundance!CM356</f>
        <v>0</v>
      </c>
      <c r="CN356" s="17">
        <f>FishAbundance!CN356</f>
        <v>0</v>
      </c>
      <c r="CO356" s="17">
        <f>FishAbundance!CO356</f>
        <v>0</v>
      </c>
      <c r="CP356" s="17">
        <f>FishAbundance!CP356</f>
        <v>0</v>
      </c>
      <c r="CQ356" s="17">
        <f>FishAbundance!CQ356</f>
        <v>0</v>
      </c>
      <c r="CR356" s="17">
        <f>FishAbundance!CR356</f>
        <v>0</v>
      </c>
      <c r="CS356" s="17">
        <f>FishAbundance!CS356</f>
        <v>0</v>
      </c>
      <c r="CT356" s="17">
        <f>FishAbundance!CT356</f>
        <v>0</v>
      </c>
      <c r="CU356" s="17">
        <f>FishAbundance!CU356</f>
        <v>2</v>
      </c>
      <c r="CV356" s="17">
        <f>FishAbundance!CV356</f>
        <v>2</v>
      </c>
      <c r="CW356" s="17">
        <f>FishAbundance!CW356</f>
        <v>0</v>
      </c>
      <c r="CX356" s="17">
        <f>FishAbundance!CX356</f>
        <v>2</v>
      </c>
      <c r="CY356" s="17">
        <f>FishAbundance!CY356</f>
        <v>0</v>
      </c>
      <c r="CZ356" s="17">
        <f>FishAbundance!CZ356</f>
        <v>0</v>
      </c>
      <c r="DA356" s="17">
        <f>FishAbundance!DA356</f>
        <v>3</v>
      </c>
      <c r="DB356" s="17">
        <f>FishAbundance!DB356</f>
        <v>1</v>
      </c>
      <c r="DC356" s="17">
        <f>FishAbundance!DC356</f>
        <v>2</v>
      </c>
      <c r="DD356" s="17">
        <f>FishAbundance!DD356</f>
        <v>0</v>
      </c>
      <c r="DE356" s="17">
        <f>FishAbundance!DE356</f>
        <v>0</v>
      </c>
      <c r="DF356" s="17">
        <f>FishAbundance!DF356</f>
        <v>1</v>
      </c>
      <c r="DG356" s="17">
        <f>FishAbundance!DG356</f>
        <v>0</v>
      </c>
      <c r="DH356" s="17">
        <f>FishAbundance!DH356</f>
        <v>0</v>
      </c>
      <c r="DI356" s="17">
        <f>FishAbundance!DI356</f>
        <v>0</v>
      </c>
      <c r="DJ356" s="17">
        <f>FishAbundance!DJ356</f>
        <v>0</v>
      </c>
      <c r="DK356" s="17">
        <f>FishAbundance!DK356</f>
        <v>0</v>
      </c>
      <c r="DL356" s="17">
        <f>FishAbundance!DL356</f>
        <v>0</v>
      </c>
      <c r="DM356" s="17">
        <f>FishAbundance!DM356</f>
        <v>0</v>
      </c>
      <c r="DN356" s="17">
        <f>FishAbundance!DN356</f>
        <v>0</v>
      </c>
      <c r="DO356" s="17">
        <f>FishAbundance!DO356</f>
        <v>0</v>
      </c>
      <c r="DP356" s="17">
        <f>FishAbundance!DP356</f>
        <v>0</v>
      </c>
      <c r="DQ356" s="17">
        <f>FishAbundance!DQ356</f>
        <v>0</v>
      </c>
      <c r="DR356" s="17">
        <f>FishAbundance!DR356</f>
        <v>0</v>
      </c>
      <c r="DS356" s="17">
        <f>FishAbundance!DS356</f>
        <v>2</v>
      </c>
      <c r="DT356" s="17">
        <f>FishAbundance!DT356</f>
        <v>0</v>
      </c>
      <c r="DU356" s="17">
        <f>FishAbundance!DU356</f>
        <v>0</v>
      </c>
      <c r="DV356" s="17">
        <f>FishAbundance!DV356</f>
        <v>2</v>
      </c>
      <c r="DW356" s="17">
        <f>FishAbundance!DW356</f>
        <v>0</v>
      </c>
      <c r="DX356" s="17">
        <f>FishAbundance!DX356</f>
        <v>0</v>
      </c>
      <c r="DY356" s="17">
        <f>FishAbundance!DY356</f>
        <v>0</v>
      </c>
      <c r="DZ356" s="17">
        <f>FishAbundance!DZ356</f>
        <v>0</v>
      </c>
      <c r="EA356" s="17">
        <f>FishAbundance!EA356</f>
        <v>0</v>
      </c>
      <c r="EB356" s="17">
        <f>FishAbundance!EB356</f>
        <v>0</v>
      </c>
      <c r="EC356" s="17">
        <f>FishAbundance!EC356</f>
        <v>2</v>
      </c>
      <c r="ED356" s="17">
        <f>FishAbundance!ED356</f>
        <v>0</v>
      </c>
      <c r="EE356" s="17">
        <f>FishAbundance!EE356</f>
        <v>0</v>
      </c>
      <c r="EF356" s="17">
        <f>FishAbundance!EF356</f>
        <v>0</v>
      </c>
      <c r="EG356" s="17">
        <f>FishAbundance!EG356</f>
        <v>0</v>
      </c>
      <c r="EH356" s="17">
        <f>FishAbundance!EH356</f>
        <v>0</v>
      </c>
      <c r="EI356" s="17">
        <f>FishAbundance!EI356</f>
        <v>0</v>
      </c>
      <c r="EJ356" s="17">
        <f>FishAbundance!EJ356</f>
        <v>0</v>
      </c>
      <c r="EK356" s="17">
        <f>FishAbundance!EK356</f>
        <v>0</v>
      </c>
      <c r="EL356" s="17">
        <f>FishAbundance!EL356</f>
        <v>0</v>
      </c>
      <c r="EM356" s="17">
        <f>FishAbundance!EM356</f>
        <v>2</v>
      </c>
      <c r="EN356" s="17">
        <f>FishAbundance!EN356</f>
        <v>0</v>
      </c>
      <c r="EO356" s="17">
        <f>FishAbundance!EO356</f>
        <v>2</v>
      </c>
      <c r="EP356" s="17">
        <f>FishAbundance!EP356</f>
        <v>0</v>
      </c>
      <c r="EQ356" s="17">
        <f>FishAbundance!EQ356</f>
        <v>0</v>
      </c>
      <c r="ER356" s="17">
        <f>FishAbundance!ER356</f>
        <v>0</v>
      </c>
      <c r="ES356" s="17">
        <f>FishAbundance!ES356</f>
        <v>0</v>
      </c>
      <c r="ET356" s="17">
        <f>FishAbundance!ET356</f>
        <v>0</v>
      </c>
      <c r="EU356" s="17">
        <f>FishAbundance!EU356</f>
        <v>0</v>
      </c>
      <c r="EV356" s="17">
        <f>FishAbundance!EV356</f>
        <v>0</v>
      </c>
      <c r="EW356" s="17">
        <f>FishAbundance!EW356</f>
        <v>0</v>
      </c>
      <c r="EX356" s="17">
        <f>FishAbundance!EX356</f>
        <v>1</v>
      </c>
      <c r="EY356" s="17">
        <f>FishAbundance!EY356</f>
        <v>0</v>
      </c>
      <c r="EZ356" s="17">
        <f>FishAbundance!EZ356</f>
        <v>0</v>
      </c>
      <c r="FA356" s="17">
        <f>FishAbundance!FA356</f>
        <v>0</v>
      </c>
      <c r="FB356" s="17">
        <f>FishAbundance!FB356</f>
        <v>0</v>
      </c>
      <c r="FC356" s="17">
        <f>FishAbundance!FC356</f>
        <v>0</v>
      </c>
      <c r="FE356" s="17">
        <f>VLOOKUP($A356, SiteInfo!$A$2:$R$480, MATCH(FishAbundancePRIMER!FE$1, SiteInfo!$A$1:$R$1,0), 0)</f>
        <v>2</v>
      </c>
      <c r="FF356" s="17">
        <f>VLOOKUP($A356, SiteInfo!$A$2:$R$480, MATCH(FishAbundancePRIMER!FF$1, SiteInfo!$A$1:$R$1,0), 0)</f>
        <v>2</v>
      </c>
      <c r="FG356" s="17">
        <f>VLOOKUP($A356, SiteInfo!$A$2:$R$480, MATCH(FishAbundancePRIMER!FG$1, SiteInfo!$A$1:$R$1,0), 0)</f>
        <v>2000</v>
      </c>
      <c r="FH356" s="17" t="str">
        <f>VLOOKUP($A356, SiteInfo!$A$2:$R$480, MATCH(FishAbundancePRIMER!FH$1, SiteInfo!$A$1:$R$1,0), 0)</f>
        <v>CD</v>
      </c>
      <c r="FI356" s="17">
        <f>VLOOKUP($A356, SiteInfo!$A$2:$R$480, MATCH(FishAbundancePRIMER!FI$1, SiteInfo!$A$1:$R$1,0), 0)</f>
        <v>3</v>
      </c>
      <c r="FJ356" s="17" t="str">
        <f>VLOOKUP($A356, SiteInfo!$A$2:$R$480, MATCH(FishAbundancePRIMER!FJ$1, SiteInfo!$A$1:$R$1,0), 0)</f>
        <v>Acker's Point</v>
      </c>
      <c r="FK356" s="17" t="str">
        <f>VLOOKUP($A356, SiteInfo!$A$2:$R$480, MATCH(FishAbundancePRIMER!FK$1, SiteInfo!$A$1:$R$1,0), 0)</f>
        <v>Stewart Island</v>
      </c>
      <c r="FL356" s="17" t="str">
        <f>VLOOKUP($A356, SiteInfo!$A$2:$R$480, MATCH(FishAbundancePRIMER!FL$1, SiteInfo!$A$1:$R$1,0), 0)</f>
        <v>STI</v>
      </c>
      <c r="FM356" s="17" t="str">
        <f>VLOOKUP($A356, SiteInfo!$A$2:$R$480, MATCH(FishAbundancePRIMER!FM$1, SiteInfo!$A$1:$R$1,0), 0)</f>
        <v>Stewart Island</v>
      </c>
      <c r="FN356" s="17" t="str">
        <f>VLOOKUP($A356, SiteInfo!$A$2:$R$480, MATCH(FishAbundancePRIMER!FN$1, SiteInfo!$A$1:$R$1,0), 0)</f>
        <v>Si</v>
      </c>
      <c r="FO356" s="17" t="str">
        <f>VLOOKUP($A356, SiteInfo!$A$2:$R$480, MATCH(FishAbundancePRIMER!FO$1, SiteInfo!$A$1:$R$1,0), 0)</f>
        <v>SESI</v>
      </c>
    </row>
    <row r="357" spans="1:171" x14ac:dyDescent="0.25">
      <c r="A357" s="11" t="str">
        <f>FishAbundance!A357</f>
        <v>Si8</v>
      </c>
      <c r="B357" s="17">
        <f>FishAbundance!B357</f>
        <v>0</v>
      </c>
      <c r="C357" s="17">
        <f>FishAbundance!C357</f>
        <v>0</v>
      </c>
      <c r="D357" s="17">
        <f>FishAbundance!D357</f>
        <v>1</v>
      </c>
      <c r="E357" s="17">
        <f>FishAbundance!E357</f>
        <v>0</v>
      </c>
      <c r="F357" s="17">
        <f>FishAbundance!F357</f>
        <v>0</v>
      </c>
      <c r="G357" s="17">
        <f>FishAbundance!G357</f>
        <v>0</v>
      </c>
      <c r="H357" s="17">
        <f>FishAbundance!H357</f>
        <v>0</v>
      </c>
      <c r="I357" s="17">
        <f>FishAbundance!I357</f>
        <v>0</v>
      </c>
      <c r="J357" s="17">
        <f>FishAbundance!J357</f>
        <v>0</v>
      </c>
      <c r="K357" s="17">
        <f>FishAbundance!K357</f>
        <v>0</v>
      </c>
      <c r="L357" s="17">
        <f>FishAbundance!L357</f>
        <v>0</v>
      </c>
      <c r="M357" s="17">
        <f>FishAbundance!M357</f>
        <v>0</v>
      </c>
      <c r="N357" s="17">
        <f>FishAbundance!N357</f>
        <v>0</v>
      </c>
      <c r="O357" s="17">
        <f>FishAbundance!O357</f>
        <v>0</v>
      </c>
      <c r="P357" s="17">
        <f>FishAbundance!P357</f>
        <v>0</v>
      </c>
      <c r="Q357" s="17">
        <f>FishAbundance!Q357</f>
        <v>0</v>
      </c>
      <c r="R357" s="17">
        <f>FishAbundance!R357</f>
        <v>0</v>
      </c>
      <c r="S357" s="17">
        <f>FishAbundance!S357</f>
        <v>0</v>
      </c>
      <c r="T357" s="17">
        <f>FishAbundance!T357</f>
        <v>0</v>
      </c>
      <c r="U357" s="17">
        <f>FishAbundance!U357</f>
        <v>0</v>
      </c>
      <c r="V357" s="17">
        <f>FishAbundance!V357</f>
        <v>0</v>
      </c>
      <c r="W357" s="17">
        <f>FishAbundance!W357</f>
        <v>0</v>
      </c>
      <c r="X357" s="17">
        <f>FishAbundance!X357</f>
        <v>0</v>
      </c>
      <c r="Y357" s="17">
        <f>FishAbundance!Y357</f>
        <v>0</v>
      </c>
      <c r="Z357" s="17">
        <f>FishAbundance!Z357</f>
        <v>0</v>
      </c>
      <c r="AA357" s="17">
        <f>FishAbundance!AA357</f>
        <v>0</v>
      </c>
      <c r="AB357" s="17">
        <f>FishAbundance!AB357</f>
        <v>0</v>
      </c>
      <c r="AC357" s="17">
        <f>FishAbundance!AC357</f>
        <v>0</v>
      </c>
      <c r="AD357" s="17">
        <f>FishAbundance!AD357</f>
        <v>0</v>
      </c>
      <c r="AE357" s="17">
        <f>FishAbundance!AE357</f>
        <v>0</v>
      </c>
      <c r="AF357" s="17">
        <f>FishAbundance!AF357</f>
        <v>0</v>
      </c>
      <c r="AG357" s="17">
        <f>FishAbundance!AG357</f>
        <v>0</v>
      </c>
      <c r="AH357" s="17">
        <f>FishAbundance!AH357</f>
        <v>0</v>
      </c>
      <c r="AI357" s="17">
        <f>FishAbundance!AI357</f>
        <v>0</v>
      </c>
      <c r="AJ357" s="17">
        <f>FishAbundance!AJ357</f>
        <v>0</v>
      </c>
      <c r="AK357" s="17">
        <f>FishAbundance!AK357</f>
        <v>0</v>
      </c>
      <c r="AL357" s="17">
        <f>FishAbundance!AL357</f>
        <v>0</v>
      </c>
      <c r="AM357" s="17">
        <f>FishAbundance!AM357</f>
        <v>0</v>
      </c>
      <c r="AN357" s="17">
        <f>FishAbundance!AN357</f>
        <v>0</v>
      </c>
      <c r="AO357" s="17">
        <f>FishAbundance!AO357</f>
        <v>0</v>
      </c>
      <c r="AP357" s="17">
        <f>FishAbundance!AP357</f>
        <v>0</v>
      </c>
      <c r="AQ357" s="17">
        <f>FishAbundance!AQ357</f>
        <v>0</v>
      </c>
      <c r="AR357" s="17">
        <f>FishAbundance!AR357</f>
        <v>0</v>
      </c>
      <c r="AS357" s="17">
        <f>FishAbundance!AS357</f>
        <v>0</v>
      </c>
      <c r="AT357" s="17">
        <f>FishAbundance!AT357</f>
        <v>0</v>
      </c>
      <c r="AU357" s="17">
        <f>FishAbundance!AU357</f>
        <v>0</v>
      </c>
      <c r="AV357" s="17">
        <f>FishAbundance!AV357</f>
        <v>0</v>
      </c>
      <c r="AW357" s="17">
        <f>FishAbundance!AW357</f>
        <v>0</v>
      </c>
      <c r="AX357" s="17">
        <f>FishAbundance!AX357</f>
        <v>0</v>
      </c>
      <c r="AY357" s="17">
        <f>FishAbundance!AY357</f>
        <v>0</v>
      </c>
      <c r="AZ357" s="17">
        <f>FishAbundance!AZ357</f>
        <v>0</v>
      </c>
      <c r="BA357" s="17">
        <f>FishAbundance!BA357</f>
        <v>0</v>
      </c>
      <c r="BB357" s="17">
        <f>FishAbundance!BB357</f>
        <v>0</v>
      </c>
      <c r="BC357" s="17">
        <f>FishAbundance!BC357</f>
        <v>0</v>
      </c>
      <c r="BD357" s="17">
        <f>FishAbundance!BD357</f>
        <v>0</v>
      </c>
      <c r="BE357" s="17">
        <f>FishAbundance!BE357</f>
        <v>0</v>
      </c>
      <c r="BF357" s="17">
        <f>FishAbundance!BF357</f>
        <v>0</v>
      </c>
      <c r="BG357" s="17">
        <f>FishAbundance!BG357</f>
        <v>0</v>
      </c>
      <c r="BH357" s="17">
        <f>FishAbundance!BH357</f>
        <v>0</v>
      </c>
      <c r="BI357" s="17">
        <f>FishAbundance!BI357</f>
        <v>0</v>
      </c>
      <c r="BJ357" s="17">
        <f>FishAbundance!BJ357</f>
        <v>0</v>
      </c>
      <c r="BK357" s="17">
        <f>FishAbundance!BK357</f>
        <v>0</v>
      </c>
      <c r="BL357" s="17">
        <f>FishAbundance!BL357</f>
        <v>0</v>
      </c>
      <c r="BM357" s="17">
        <f>FishAbundance!BM357</f>
        <v>0</v>
      </c>
      <c r="BN357" s="17">
        <f>FishAbundance!BN357</f>
        <v>0</v>
      </c>
      <c r="BO357" s="17">
        <f>FishAbundance!BO357</f>
        <v>0</v>
      </c>
      <c r="BP357" s="17">
        <f>FishAbundance!BP357</f>
        <v>0</v>
      </c>
      <c r="BQ357" s="17">
        <f>FishAbundance!BQ357</f>
        <v>0</v>
      </c>
      <c r="BR357" s="17">
        <f>FishAbundance!BR357</f>
        <v>0</v>
      </c>
      <c r="BS357" s="17">
        <f>FishAbundance!BS357</f>
        <v>0</v>
      </c>
      <c r="BT357" s="17">
        <f>FishAbundance!BT357</f>
        <v>0</v>
      </c>
      <c r="BU357" s="17">
        <f>FishAbundance!BU357</f>
        <v>0</v>
      </c>
      <c r="BV357" s="17">
        <f>FishAbundance!BV357</f>
        <v>0</v>
      </c>
      <c r="BW357" s="17">
        <f>FishAbundance!BW357</f>
        <v>0</v>
      </c>
      <c r="BX357" s="17">
        <f>FishAbundance!BX357</f>
        <v>0</v>
      </c>
      <c r="BY357" s="17">
        <f>FishAbundance!BY357</f>
        <v>0</v>
      </c>
      <c r="BZ357" s="17">
        <f>FishAbundance!BZ357</f>
        <v>0</v>
      </c>
      <c r="CA357" s="17">
        <f>FishAbundance!CA357</f>
        <v>0</v>
      </c>
      <c r="CB357" s="17">
        <f>FishAbundance!CB357</f>
        <v>0</v>
      </c>
      <c r="CC357" s="17">
        <f>FishAbundance!CC357</f>
        <v>0</v>
      </c>
      <c r="CD357" s="17">
        <f>FishAbundance!CD357</f>
        <v>0</v>
      </c>
      <c r="CE357" s="17">
        <f>FishAbundance!CE357</f>
        <v>0</v>
      </c>
      <c r="CF357" s="17">
        <f>FishAbundance!CF357</f>
        <v>0</v>
      </c>
      <c r="CG357" s="17">
        <f>FishAbundance!CG357</f>
        <v>0</v>
      </c>
      <c r="CH357" s="17">
        <f>FishAbundance!CH357</f>
        <v>0</v>
      </c>
      <c r="CI357" s="17">
        <f>FishAbundance!CI357</f>
        <v>0</v>
      </c>
      <c r="CJ357" s="17">
        <f>FishAbundance!CJ357</f>
        <v>0</v>
      </c>
      <c r="CK357" s="17">
        <f>FishAbundance!CK357</f>
        <v>0</v>
      </c>
      <c r="CL357" s="17">
        <f>FishAbundance!CL357</f>
        <v>0</v>
      </c>
      <c r="CM357" s="17">
        <f>FishAbundance!CM357</f>
        <v>0</v>
      </c>
      <c r="CN357" s="17">
        <f>FishAbundance!CN357</f>
        <v>0</v>
      </c>
      <c r="CO357" s="17">
        <f>FishAbundance!CO357</f>
        <v>0</v>
      </c>
      <c r="CP357" s="17">
        <f>FishAbundance!CP357</f>
        <v>0</v>
      </c>
      <c r="CQ357" s="17">
        <f>FishAbundance!CQ357</f>
        <v>0</v>
      </c>
      <c r="CR357" s="17">
        <f>FishAbundance!CR357</f>
        <v>0</v>
      </c>
      <c r="CS357" s="17">
        <f>FishAbundance!CS357</f>
        <v>0</v>
      </c>
      <c r="CT357" s="17">
        <f>FishAbundance!CT357</f>
        <v>0</v>
      </c>
      <c r="CU357" s="17">
        <f>FishAbundance!CU357</f>
        <v>0</v>
      </c>
      <c r="CV357" s="17">
        <f>FishAbundance!CV357</f>
        <v>2</v>
      </c>
      <c r="CW357" s="17">
        <f>FishAbundance!CW357</f>
        <v>0</v>
      </c>
      <c r="CX357" s="17">
        <f>FishAbundance!CX357</f>
        <v>2</v>
      </c>
      <c r="CY357" s="17">
        <f>FishAbundance!CY357</f>
        <v>0</v>
      </c>
      <c r="CZ357" s="17">
        <f>FishAbundance!CZ357</f>
        <v>0</v>
      </c>
      <c r="DA357" s="17">
        <f>FishAbundance!DA357</f>
        <v>3</v>
      </c>
      <c r="DB357" s="17">
        <f>FishAbundance!DB357</f>
        <v>2</v>
      </c>
      <c r="DC357" s="17">
        <f>FishAbundance!DC357</f>
        <v>0</v>
      </c>
      <c r="DD357" s="17">
        <f>FishAbundance!DD357</f>
        <v>0</v>
      </c>
      <c r="DE357" s="17">
        <f>FishAbundance!DE357</f>
        <v>0</v>
      </c>
      <c r="DF357" s="17">
        <f>FishAbundance!DF357</f>
        <v>1</v>
      </c>
      <c r="DG357" s="17">
        <f>FishAbundance!DG357</f>
        <v>0</v>
      </c>
      <c r="DH357" s="17">
        <f>FishAbundance!DH357</f>
        <v>0</v>
      </c>
      <c r="DI357" s="17">
        <f>FishAbundance!DI357</f>
        <v>0</v>
      </c>
      <c r="DJ357" s="17">
        <f>FishAbundance!DJ357</f>
        <v>0</v>
      </c>
      <c r="DK357" s="17">
        <f>FishAbundance!DK357</f>
        <v>0</v>
      </c>
      <c r="DL357" s="17">
        <f>FishAbundance!DL357</f>
        <v>0</v>
      </c>
      <c r="DM357" s="17">
        <f>FishAbundance!DM357</f>
        <v>0</v>
      </c>
      <c r="DN357" s="17">
        <f>FishAbundance!DN357</f>
        <v>0</v>
      </c>
      <c r="DO357" s="17">
        <f>FishAbundance!DO357</f>
        <v>0</v>
      </c>
      <c r="DP357" s="17">
        <f>FishAbundance!DP357</f>
        <v>0</v>
      </c>
      <c r="DQ357" s="17">
        <f>FishAbundance!DQ357</f>
        <v>0</v>
      </c>
      <c r="DR357" s="17">
        <f>FishAbundance!DR357</f>
        <v>0</v>
      </c>
      <c r="DS357" s="17">
        <f>FishAbundance!DS357</f>
        <v>2</v>
      </c>
      <c r="DT357" s="17">
        <f>FishAbundance!DT357</f>
        <v>0</v>
      </c>
      <c r="DU357" s="17">
        <f>FishAbundance!DU357</f>
        <v>0</v>
      </c>
      <c r="DV357" s="17">
        <f>FishAbundance!DV357</f>
        <v>2</v>
      </c>
      <c r="DW357" s="17">
        <f>FishAbundance!DW357</f>
        <v>0</v>
      </c>
      <c r="DX357" s="17">
        <f>FishAbundance!DX357</f>
        <v>0</v>
      </c>
      <c r="DY357" s="17">
        <f>FishAbundance!DY357</f>
        <v>0</v>
      </c>
      <c r="DZ357" s="17">
        <f>FishAbundance!DZ357</f>
        <v>0</v>
      </c>
      <c r="EA357" s="17">
        <f>FishAbundance!EA357</f>
        <v>0</v>
      </c>
      <c r="EB357" s="17">
        <f>FishAbundance!EB357</f>
        <v>0</v>
      </c>
      <c r="EC357" s="17">
        <f>FishAbundance!EC357</f>
        <v>2</v>
      </c>
      <c r="ED357" s="17">
        <f>FishAbundance!ED357</f>
        <v>0</v>
      </c>
      <c r="EE357" s="17">
        <f>FishAbundance!EE357</f>
        <v>0</v>
      </c>
      <c r="EF357" s="17">
        <f>FishAbundance!EF357</f>
        <v>0</v>
      </c>
      <c r="EG357" s="17">
        <f>FishAbundance!EG357</f>
        <v>0</v>
      </c>
      <c r="EH357" s="17">
        <f>FishAbundance!EH357</f>
        <v>0</v>
      </c>
      <c r="EI357" s="17">
        <f>FishAbundance!EI357</f>
        <v>0</v>
      </c>
      <c r="EJ357" s="17">
        <f>FishAbundance!EJ357</f>
        <v>0</v>
      </c>
      <c r="EK357" s="17">
        <f>FishAbundance!EK357</f>
        <v>2</v>
      </c>
      <c r="EL357" s="17">
        <f>FishAbundance!EL357</f>
        <v>0</v>
      </c>
      <c r="EM357" s="17">
        <f>FishAbundance!EM357</f>
        <v>2</v>
      </c>
      <c r="EN357" s="17">
        <f>FishAbundance!EN357</f>
        <v>0</v>
      </c>
      <c r="EO357" s="17">
        <f>FishAbundance!EO357</f>
        <v>2</v>
      </c>
      <c r="EP357" s="17">
        <f>FishAbundance!EP357</f>
        <v>0</v>
      </c>
      <c r="EQ357" s="17">
        <f>FishAbundance!EQ357</f>
        <v>0</v>
      </c>
      <c r="ER357" s="17">
        <f>FishAbundance!ER357</f>
        <v>0</v>
      </c>
      <c r="ES357" s="17">
        <f>FishAbundance!ES357</f>
        <v>0</v>
      </c>
      <c r="ET357" s="17">
        <f>FishAbundance!ET357</f>
        <v>0</v>
      </c>
      <c r="EU357" s="17">
        <f>FishAbundance!EU357</f>
        <v>0</v>
      </c>
      <c r="EV357" s="17">
        <f>FishAbundance!EV357</f>
        <v>0</v>
      </c>
      <c r="EW357" s="17">
        <f>FishAbundance!EW357</f>
        <v>0</v>
      </c>
      <c r="EX357" s="17">
        <f>FishAbundance!EX357</f>
        <v>0</v>
      </c>
      <c r="EY357" s="17">
        <f>FishAbundance!EY357</f>
        <v>0</v>
      </c>
      <c r="EZ357" s="17">
        <f>FishAbundance!EZ357</f>
        <v>0</v>
      </c>
      <c r="FA357" s="17">
        <f>FishAbundance!FA357</f>
        <v>0</v>
      </c>
      <c r="FB357" s="17">
        <f>FishAbundance!FB357</f>
        <v>0</v>
      </c>
      <c r="FC357" s="17">
        <f>FishAbundance!FC357</f>
        <v>0</v>
      </c>
      <c r="FE357" s="17">
        <f>VLOOKUP($A357, SiteInfo!$A$2:$R$480, MATCH(FishAbundancePRIMER!FE$1, SiteInfo!$A$1:$R$1,0), 0)</f>
        <v>2</v>
      </c>
      <c r="FF357" s="17">
        <f>VLOOKUP($A357, SiteInfo!$A$2:$R$480, MATCH(FishAbundancePRIMER!FF$1, SiteInfo!$A$1:$R$1,0), 0)</f>
        <v>2</v>
      </c>
      <c r="FG357" s="17">
        <f>VLOOKUP($A357, SiteInfo!$A$2:$R$480, MATCH(FishAbundancePRIMER!FG$1, SiteInfo!$A$1:$R$1,0), 0)</f>
        <v>2000</v>
      </c>
      <c r="FH357" s="17" t="str">
        <f>VLOOKUP($A357, SiteInfo!$A$2:$R$480, MATCH(FishAbundancePRIMER!FH$1, SiteInfo!$A$1:$R$1,0), 0)</f>
        <v>CD</v>
      </c>
      <c r="FI357" s="17">
        <f>VLOOKUP($A357, SiteInfo!$A$2:$R$480, MATCH(FishAbundancePRIMER!FI$1, SiteInfo!$A$1:$R$1,0), 0)</f>
        <v>3</v>
      </c>
      <c r="FJ357" s="17" t="str">
        <f>VLOOKUP($A357, SiteInfo!$A$2:$R$480, MATCH(FishAbundancePRIMER!FJ$1, SiteInfo!$A$1:$R$1,0), 0)</f>
        <v>Native Island E</v>
      </c>
      <c r="FK357" s="17" t="str">
        <f>VLOOKUP($A357, SiteInfo!$A$2:$R$480, MATCH(FishAbundancePRIMER!FK$1, SiteInfo!$A$1:$R$1,0), 0)</f>
        <v>Stewart Island</v>
      </c>
      <c r="FL357" s="17" t="str">
        <f>VLOOKUP($A357, SiteInfo!$A$2:$R$480, MATCH(FishAbundancePRIMER!FL$1, SiteInfo!$A$1:$R$1,0), 0)</f>
        <v>STI</v>
      </c>
      <c r="FM357" s="17" t="str">
        <f>VLOOKUP($A357, SiteInfo!$A$2:$R$480, MATCH(FishAbundancePRIMER!FM$1, SiteInfo!$A$1:$R$1,0), 0)</f>
        <v>Stewart Island</v>
      </c>
      <c r="FN357" s="17" t="str">
        <f>VLOOKUP($A357, SiteInfo!$A$2:$R$480, MATCH(FishAbundancePRIMER!FN$1, SiteInfo!$A$1:$R$1,0), 0)</f>
        <v>Si</v>
      </c>
      <c r="FO357" s="17" t="str">
        <f>VLOOKUP($A357, SiteInfo!$A$2:$R$480, MATCH(FishAbundancePRIMER!FO$1, SiteInfo!$A$1:$R$1,0), 0)</f>
        <v>SESI</v>
      </c>
    </row>
    <row r="358" spans="1:171" x14ac:dyDescent="0.25">
      <c r="A358" s="11" t="str">
        <f>FishAbundance!A358</f>
        <v>Si9</v>
      </c>
      <c r="B358" s="17">
        <f>FishAbundance!B358</f>
        <v>0</v>
      </c>
      <c r="C358" s="17">
        <f>FishAbundance!C358</f>
        <v>0</v>
      </c>
      <c r="D358" s="17">
        <f>FishAbundance!D358</f>
        <v>0</v>
      </c>
      <c r="E358" s="17">
        <f>FishAbundance!E358</f>
        <v>0</v>
      </c>
      <c r="F358" s="17">
        <f>FishAbundance!F358</f>
        <v>0</v>
      </c>
      <c r="G358" s="17">
        <f>FishAbundance!G358</f>
        <v>0</v>
      </c>
      <c r="H358" s="17">
        <f>FishAbundance!H358</f>
        <v>0</v>
      </c>
      <c r="I358" s="17">
        <f>FishAbundance!I358</f>
        <v>0</v>
      </c>
      <c r="J358" s="17">
        <f>FishAbundance!J358</f>
        <v>0</v>
      </c>
      <c r="K358" s="17">
        <f>FishAbundance!K358</f>
        <v>0</v>
      </c>
      <c r="L358" s="17">
        <f>FishAbundance!L358</f>
        <v>0</v>
      </c>
      <c r="M358" s="17">
        <f>FishAbundance!M358</f>
        <v>0</v>
      </c>
      <c r="N358" s="17">
        <f>FishAbundance!N358</f>
        <v>0</v>
      </c>
      <c r="O358" s="17">
        <f>FishAbundance!O358</f>
        <v>0</v>
      </c>
      <c r="P358" s="17">
        <f>FishAbundance!P358</f>
        <v>0</v>
      </c>
      <c r="Q358" s="17">
        <f>FishAbundance!Q358</f>
        <v>0</v>
      </c>
      <c r="R358" s="17">
        <f>FishAbundance!R358</f>
        <v>0</v>
      </c>
      <c r="S358" s="17">
        <f>FishAbundance!S358</f>
        <v>0</v>
      </c>
      <c r="T358" s="17">
        <f>FishAbundance!T358</f>
        <v>0</v>
      </c>
      <c r="U358" s="17">
        <f>FishAbundance!U358</f>
        <v>0</v>
      </c>
      <c r="V358" s="17">
        <f>FishAbundance!V358</f>
        <v>0</v>
      </c>
      <c r="W358" s="17">
        <f>FishAbundance!W358</f>
        <v>0</v>
      </c>
      <c r="X358" s="17">
        <f>FishAbundance!X358</f>
        <v>0</v>
      </c>
      <c r="Y358" s="17">
        <f>FishAbundance!Y358</f>
        <v>0</v>
      </c>
      <c r="Z358" s="17">
        <f>FishAbundance!Z358</f>
        <v>0</v>
      </c>
      <c r="AA358" s="17">
        <f>FishAbundance!AA358</f>
        <v>0</v>
      </c>
      <c r="AB358" s="17">
        <f>FishAbundance!AB358</f>
        <v>0</v>
      </c>
      <c r="AC358" s="17">
        <f>FishAbundance!AC358</f>
        <v>0</v>
      </c>
      <c r="AD358" s="17">
        <f>FishAbundance!AD358</f>
        <v>0</v>
      </c>
      <c r="AE358" s="17">
        <f>FishAbundance!AE358</f>
        <v>0</v>
      </c>
      <c r="AF358" s="17">
        <f>FishAbundance!AF358</f>
        <v>0</v>
      </c>
      <c r="AG358" s="17">
        <f>FishAbundance!AG358</f>
        <v>0</v>
      </c>
      <c r="AH358" s="17">
        <f>FishAbundance!AH358</f>
        <v>0</v>
      </c>
      <c r="AI358" s="17">
        <f>FishAbundance!AI358</f>
        <v>0</v>
      </c>
      <c r="AJ358" s="17">
        <f>FishAbundance!AJ358</f>
        <v>0</v>
      </c>
      <c r="AK358" s="17">
        <f>FishAbundance!AK358</f>
        <v>0</v>
      </c>
      <c r="AL358" s="17">
        <f>FishAbundance!AL358</f>
        <v>0</v>
      </c>
      <c r="AM358" s="17">
        <f>FishAbundance!AM358</f>
        <v>0</v>
      </c>
      <c r="AN358" s="17">
        <f>FishAbundance!AN358</f>
        <v>0</v>
      </c>
      <c r="AO358" s="17">
        <f>FishAbundance!AO358</f>
        <v>0</v>
      </c>
      <c r="AP358" s="17">
        <f>FishAbundance!AP358</f>
        <v>0</v>
      </c>
      <c r="AQ358" s="17">
        <f>FishAbundance!AQ358</f>
        <v>0</v>
      </c>
      <c r="AR358" s="17">
        <f>FishAbundance!AR358</f>
        <v>0</v>
      </c>
      <c r="AS358" s="17">
        <f>FishAbundance!AS358</f>
        <v>0</v>
      </c>
      <c r="AT358" s="17">
        <f>FishAbundance!AT358</f>
        <v>0</v>
      </c>
      <c r="AU358" s="17">
        <f>FishAbundance!AU358</f>
        <v>0</v>
      </c>
      <c r="AV358" s="17">
        <f>FishAbundance!AV358</f>
        <v>0</v>
      </c>
      <c r="AW358" s="17">
        <f>FishAbundance!AW358</f>
        <v>0</v>
      </c>
      <c r="AX358" s="17">
        <f>FishAbundance!AX358</f>
        <v>0</v>
      </c>
      <c r="AY358" s="17">
        <f>FishAbundance!AY358</f>
        <v>0</v>
      </c>
      <c r="AZ358" s="17">
        <f>FishAbundance!AZ358</f>
        <v>0</v>
      </c>
      <c r="BA358" s="17">
        <f>FishAbundance!BA358</f>
        <v>0</v>
      </c>
      <c r="BB358" s="17">
        <f>FishAbundance!BB358</f>
        <v>0</v>
      </c>
      <c r="BC358" s="17">
        <f>FishAbundance!BC358</f>
        <v>0</v>
      </c>
      <c r="BD358" s="17">
        <f>FishAbundance!BD358</f>
        <v>0</v>
      </c>
      <c r="BE358" s="17">
        <f>FishAbundance!BE358</f>
        <v>0</v>
      </c>
      <c r="BF358" s="17">
        <f>FishAbundance!BF358</f>
        <v>0</v>
      </c>
      <c r="BG358" s="17">
        <f>FishAbundance!BG358</f>
        <v>0</v>
      </c>
      <c r="BH358" s="17">
        <f>FishAbundance!BH358</f>
        <v>0</v>
      </c>
      <c r="BI358" s="17">
        <f>FishAbundance!BI358</f>
        <v>0</v>
      </c>
      <c r="BJ358" s="17">
        <f>FishAbundance!BJ358</f>
        <v>0</v>
      </c>
      <c r="BK358" s="17">
        <f>FishAbundance!BK358</f>
        <v>0</v>
      </c>
      <c r="BL358" s="17">
        <f>FishAbundance!BL358</f>
        <v>0</v>
      </c>
      <c r="BM358" s="17">
        <f>FishAbundance!BM358</f>
        <v>0</v>
      </c>
      <c r="BN358" s="17">
        <f>FishAbundance!BN358</f>
        <v>0</v>
      </c>
      <c r="BO358" s="17">
        <f>FishAbundance!BO358</f>
        <v>0</v>
      </c>
      <c r="BP358" s="17">
        <f>FishAbundance!BP358</f>
        <v>0</v>
      </c>
      <c r="BQ358" s="17">
        <f>FishAbundance!BQ358</f>
        <v>0</v>
      </c>
      <c r="BR358" s="17">
        <f>FishAbundance!BR358</f>
        <v>0</v>
      </c>
      <c r="BS358" s="17">
        <f>FishAbundance!BS358</f>
        <v>0</v>
      </c>
      <c r="BT358" s="17">
        <f>FishAbundance!BT358</f>
        <v>0</v>
      </c>
      <c r="BU358" s="17">
        <f>FishAbundance!BU358</f>
        <v>0</v>
      </c>
      <c r="BV358" s="17">
        <f>FishAbundance!BV358</f>
        <v>0</v>
      </c>
      <c r="BW358" s="17">
        <f>FishAbundance!BW358</f>
        <v>0</v>
      </c>
      <c r="BX358" s="17">
        <f>FishAbundance!BX358</f>
        <v>0</v>
      </c>
      <c r="BY358" s="17">
        <f>FishAbundance!BY358</f>
        <v>0</v>
      </c>
      <c r="BZ358" s="17">
        <f>FishAbundance!BZ358</f>
        <v>0</v>
      </c>
      <c r="CA358" s="17">
        <f>FishAbundance!CA358</f>
        <v>0</v>
      </c>
      <c r="CB358" s="17">
        <f>FishAbundance!CB358</f>
        <v>0</v>
      </c>
      <c r="CC358" s="17">
        <f>FishAbundance!CC358</f>
        <v>0</v>
      </c>
      <c r="CD358" s="17">
        <f>FishAbundance!CD358</f>
        <v>0</v>
      </c>
      <c r="CE358" s="17">
        <f>FishAbundance!CE358</f>
        <v>0</v>
      </c>
      <c r="CF358" s="17">
        <f>FishAbundance!CF358</f>
        <v>0</v>
      </c>
      <c r="CG358" s="17">
        <f>FishAbundance!CG358</f>
        <v>0</v>
      </c>
      <c r="CH358" s="17">
        <f>FishAbundance!CH358</f>
        <v>0</v>
      </c>
      <c r="CI358" s="17">
        <f>FishAbundance!CI358</f>
        <v>0</v>
      </c>
      <c r="CJ358" s="17">
        <f>FishAbundance!CJ358</f>
        <v>0</v>
      </c>
      <c r="CK358" s="17">
        <f>FishAbundance!CK358</f>
        <v>0</v>
      </c>
      <c r="CL358" s="17">
        <f>FishAbundance!CL358</f>
        <v>0</v>
      </c>
      <c r="CM358" s="17">
        <f>FishAbundance!CM358</f>
        <v>0</v>
      </c>
      <c r="CN358" s="17">
        <f>FishAbundance!CN358</f>
        <v>0</v>
      </c>
      <c r="CO358" s="17">
        <f>FishAbundance!CO358</f>
        <v>0</v>
      </c>
      <c r="CP358" s="17">
        <f>FishAbundance!CP358</f>
        <v>0</v>
      </c>
      <c r="CQ358" s="17">
        <f>FishAbundance!CQ358</f>
        <v>0</v>
      </c>
      <c r="CR358" s="17">
        <f>FishAbundance!CR358</f>
        <v>0</v>
      </c>
      <c r="CS358" s="17">
        <f>FishAbundance!CS358</f>
        <v>0</v>
      </c>
      <c r="CT358" s="17">
        <f>FishAbundance!CT358</f>
        <v>0</v>
      </c>
      <c r="CU358" s="17">
        <f>FishAbundance!CU358</f>
        <v>0</v>
      </c>
      <c r="CV358" s="17">
        <f>FishAbundance!CV358</f>
        <v>2</v>
      </c>
      <c r="CW358" s="17">
        <f>FishAbundance!CW358</f>
        <v>0</v>
      </c>
      <c r="CX358" s="17">
        <f>FishAbundance!CX358</f>
        <v>0</v>
      </c>
      <c r="CY358" s="17">
        <f>FishAbundance!CY358</f>
        <v>0</v>
      </c>
      <c r="CZ358" s="17">
        <f>FishAbundance!CZ358</f>
        <v>0</v>
      </c>
      <c r="DA358" s="17">
        <f>FishAbundance!DA358</f>
        <v>3</v>
      </c>
      <c r="DB358" s="17">
        <f>FishAbundance!DB358</f>
        <v>0</v>
      </c>
      <c r="DC358" s="17">
        <f>FishAbundance!DC358</f>
        <v>2</v>
      </c>
      <c r="DD358" s="17">
        <f>FishAbundance!DD358</f>
        <v>0</v>
      </c>
      <c r="DE358" s="17">
        <f>FishAbundance!DE358</f>
        <v>0</v>
      </c>
      <c r="DF358" s="17">
        <f>FishAbundance!DF358</f>
        <v>1</v>
      </c>
      <c r="DG358" s="17">
        <f>FishAbundance!DG358</f>
        <v>0</v>
      </c>
      <c r="DH358" s="17">
        <f>FishAbundance!DH358</f>
        <v>0</v>
      </c>
      <c r="DI358" s="17">
        <f>FishAbundance!DI358</f>
        <v>0</v>
      </c>
      <c r="DJ358" s="17">
        <f>FishAbundance!DJ358</f>
        <v>0</v>
      </c>
      <c r="DK358" s="17">
        <f>FishAbundance!DK358</f>
        <v>0</v>
      </c>
      <c r="DL358" s="17">
        <f>FishAbundance!DL358</f>
        <v>0</v>
      </c>
      <c r="DM358" s="17">
        <f>FishAbundance!DM358</f>
        <v>0</v>
      </c>
      <c r="DN358" s="17">
        <f>FishAbundance!DN358</f>
        <v>0</v>
      </c>
      <c r="DO358" s="17">
        <f>FishAbundance!DO358</f>
        <v>0</v>
      </c>
      <c r="DP358" s="17">
        <f>FishAbundance!DP358</f>
        <v>0</v>
      </c>
      <c r="DQ358" s="17">
        <f>FishAbundance!DQ358</f>
        <v>0</v>
      </c>
      <c r="DR358" s="17">
        <f>FishAbundance!DR358</f>
        <v>0</v>
      </c>
      <c r="DS358" s="17">
        <f>FishAbundance!DS358</f>
        <v>0</v>
      </c>
      <c r="DT358" s="17">
        <f>FishAbundance!DT358</f>
        <v>0</v>
      </c>
      <c r="DU358" s="17">
        <f>FishAbundance!DU358</f>
        <v>0</v>
      </c>
      <c r="DV358" s="17">
        <f>FishAbundance!DV358</f>
        <v>3</v>
      </c>
      <c r="DW358" s="17">
        <f>FishAbundance!DW358</f>
        <v>0</v>
      </c>
      <c r="DX358" s="17">
        <f>FishAbundance!DX358</f>
        <v>0</v>
      </c>
      <c r="DY358" s="17">
        <f>FishAbundance!DY358</f>
        <v>0</v>
      </c>
      <c r="DZ358" s="17">
        <f>FishAbundance!DZ358</f>
        <v>2</v>
      </c>
      <c r="EA358" s="17">
        <f>FishAbundance!EA358</f>
        <v>2</v>
      </c>
      <c r="EB358" s="17">
        <f>FishAbundance!EB358</f>
        <v>0</v>
      </c>
      <c r="EC358" s="17">
        <f>FishAbundance!EC358</f>
        <v>2</v>
      </c>
      <c r="ED358" s="17">
        <f>FishAbundance!ED358</f>
        <v>0</v>
      </c>
      <c r="EE358" s="17">
        <f>FishAbundance!EE358</f>
        <v>0</v>
      </c>
      <c r="EF358" s="17">
        <f>FishAbundance!EF358</f>
        <v>0</v>
      </c>
      <c r="EG358" s="17">
        <f>FishAbundance!EG358</f>
        <v>0</v>
      </c>
      <c r="EH358" s="17">
        <f>FishAbundance!EH358</f>
        <v>0</v>
      </c>
      <c r="EI358" s="17">
        <f>FishAbundance!EI358</f>
        <v>0</v>
      </c>
      <c r="EJ358" s="17">
        <f>FishAbundance!EJ358</f>
        <v>0</v>
      </c>
      <c r="EK358" s="17">
        <f>FishAbundance!EK358</f>
        <v>0</v>
      </c>
      <c r="EL358" s="17">
        <f>FishAbundance!EL358</f>
        <v>0</v>
      </c>
      <c r="EM358" s="17">
        <f>FishAbundance!EM358</f>
        <v>0</v>
      </c>
      <c r="EN358" s="17">
        <f>FishAbundance!EN358</f>
        <v>0</v>
      </c>
      <c r="EO358" s="17">
        <f>FishAbundance!EO358</f>
        <v>2</v>
      </c>
      <c r="EP358" s="17">
        <f>FishAbundance!EP358</f>
        <v>0</v>
      </c>
      <c r="EQ358" s="17">
        <f>FishAbundance!EQ358</f>
        <v>0</v>
      </c>
      <c r="ER358" s="17">
        <f>FishAbundance!ER358</f>
        <v>0</v>
      </c>
      <c r="ES358" s="17">
        <f>FishAbundance!ES358</f>
        <v>0</v>
      </c>
      <c r="ET358" s="17">
        <f>FishAbundance!ET358</f>
        <v>0</v>
      </c>
      <c r="EU358" s="17">
        <f>FishAbundance!EU358</f>
        <v>0</v>
      </c>
      <c r="EV358" s="17">
        <f>FishAbundance!EV358</f>
        <v>0</v>
      </c>
      <c r="EW358" s="17">
        <f>FishAbundance!EW358</f>
        <v>0</v>
      </c>
      <c r="EX358" s="17">
        <f>FishAbundance!EX358</f>
        <v>0</v>
      </c>
      <c r="EY358" s="17">
        <f>FishAbundance!EY358</f>
        <v>0</v>
      </c>
      <c r="EZ358" s="17">
        <f>FishAbundance!EZ358</f>
        <v>0</v>
      </c>
      <c r="FA358" s="17">
        <f>FishAbundance!FA358</f>
        <v>0</v>
      </c>
      <c r="FB358" s="17">
        <f>FishAbundance!FB358</f>
        <v>0</v>
      </c>
      <c r="FC358" s="17">
        <f>FishAbundance!FC358</f>
        <v>0</v>
      </c>
      <c r="FE358" s="17">
        <f>VLOOKUP($A358, SiteInfo!$A$2:$R$480, MATCH(FishAbundancePRIMER!FE$1, SiteInfo!$A$1:$R$1,0), 0)</f>
        <v>2</v>
      </c>
      <c r="FF358" s="17">
        <f>VLOOKUP($A358, SiteInfo!$A$2:$R$480, MATCH(FishAbundancePRIMER!FF$1, SiteInfo!$A$1:$R$1,0), 0)</f>
        <v>2</v>
      </c>
      <c r="FG358" s="17">
        <f>VLOOKUP($A358, SiteInfo!$A$2:$R$480, MATCH(FishAbundancePRIMER!FG$1, SiteInfo!$A$1:$R$1,0), 0)</f>
        <v>2000</v>
      </c>
      <c r="FH358" s="17" t="str">
        <f>VLOOKUP($A358, SiteInfo!$A$2:$R$480, MATCH(FishAbundancePRIMER!FH$1, SiteInfo!$A$1:$R$1,0), 0)</f>
        <v>CD</v>
      </c>
      <c r="FI358" s="17">
        <f>VLOOKUP($A358, SiteInfo!$A$2:$R$480, MATCH(FishAbundancePRIMER!FI$1, SiteInfo!$A$1:$R$1,0), 0)</f>
        <v>3</v>
      </c>
      <c r="FJ358" s="17" t="str">
        <f>VLOOKUP($A358, SiteInfo!$A$2:$R$480, MATCH(FishAbundancePRIMER!FJ$1, SiteInfo!$A$1:$R$1,0), 0)</f>
        <v>Iona Island</v>
      </c>
      <c r="FK358" s="17" t="str">
        <f>VLOOKUP($A358, SiteInfo!$A$2:$R$480, MATCH(FishAbundancePRIMER!FK$1, SiteInfo!$A$1:$R$1,0), 0)</f>
        <v>Stewart Island</v>
      </c>
      <c r="FL358" s="17" t="str">
        <f>VLOOKUP($A358, SiteInfo!$A$2:$R$480, MATCH(FishAbundancePRIMER!FL$1, SiteInfo!$A$1:$R$1,0), 0)</f>
        <v>STI</v>
      </c>
      <c r="FM358" s="17" t="str">
        <f>VLOOKUP($A358, SiteInfo!$A$2:$R$480, MATCH(FishAbundancePRIMER!FM$1, SiteInfo!$A$1:$R$1,0), 0)</f>
        <v>Stewart Island</v>
      </c>
      <c r="FN358" s="17" t="str">
        <f>VLOOKUP($A358, SiteInfo!$A$2:$R$480, MATCH(FishAbundancePRIMER!FN$1, SiteInfo!$A$1:$R$1,0), 0)</f>
        <v>Si</v>
      </c>
      <c r="FO358" s="17" t="str">
        <f>VLOOKUP($A358, SiteInfo!$A$2:$R$480, MATCH(FishAbundancePRIMER!FO$1, SiteInfo!$A$1:$R$1,0), 0)</f>
        <v>SESI</v>
      </c>
    </row>
    <row r="359" spans="1:171" x14ac:dyDescent="0.25">
      <c r="A359" s="11" t="str">
        <f>FishAbundance!A359</f>
        <v>Si10</v>
      </c>
      <c r="B359" s="17">
        <f>FishAbundance!B359</f>
        <v>0</v>
      </c>
      <c r="C359" s="17">
        <f>FishAbundance!C359</f>
        <v>0</v>
      </c>
      <c r="D359" s="17">
        <f>FishAbundance!D359</f>
        <v>0</v>
      </c>
      <c r="E359" s="17">
        <f>FishAbundance!E359</f>
        <v>0</v>
      </c>
      <c r="F359" s="17">
        <f>FishAbundance!F359</f>
        <v>0</v>
      </c>
      <c r="G359" s="17">
        <f>FishAbundance!G359</f>
        <v>0</v>
      </c>
      <c r="H359" s="17">
        <f>FishAbundance!H359</f>
        <v>0</v>
      </c>
      <c r="I359" s="17">
        <f>FishAbundance!I359</f>
        <v>0</v>
      </c>
      <c r="J359" s="17">
        <f>FishAbundance!J359</f>
        <v>0</v>
      </c>
      <c r="K359" s="17">
        <f>FishAbundance!K359</f>
        <v>0</v>
      </c>
      <c r="L359" s="17">
        <f>FishAbundance!L359</f>
        <v>0</v>
      </c>
      <c r="M359" s="17">
        <f>FishAbundance!M359</f>
        <v>0</v>
      </c>
      <c r="N359" s="17">
        <f>FishAbundance!N359</f>
        <v>0</v>
      </c>
      <c r="O359" s="17">
        <f>FishAbundance!O359</f>
        <v>0</v>
      </c>
      <c r="P359" s="17">
        <f>FishAbundance!P359</f>
        <v>0</v>
      </c>
      <c r="Q359" s="17">
        <f>FishAbundance!Q359</f>
        <v>0</v>
      </c>
      <c r="R359" s="17">
        <f>FishAbundance!R359</f>
        <v>0</v>
      </c>
      <c r="S359" s="17">
        <f>FishAbundance!S359</f>
        <v>0</v>
      </c>
      <c r="T359" s="17">
        <f>FishAbundance!T359</f>
        <v>0</v>
      </c>
      <c r="U359" s="17">
        <f>FishAbundance!U359</f>
        <v>0</v>
      </c>
      <c r="V359" s="17">
        <f>FishAbundance!V359</f>
        <v>0</v>
      </c>
      <c r="W359" s="17">
        <f>FishAbundance!W359</f>
        <v>0</v>
      </c>
      <c r="X359" s="17">
        <f>FishAbundance!X359</f>
        <v>1</v>
      </c>
      <c r="Y359" s="17">
        <f>FishAbundance!Y359</f>
        <v>0</v>
      </c>
      <c r="Z359" s="17">
        <f>FishAbundance!Z359</f>
        <v>0</v>
      </c>
      <c r="AA359" s="17">
        <f>FishAbundance!AA359</f>
        <v>0</v>
      </c>
      <c r="AB359" s="17">
        <f>FishAbundance!AB359</f>
        <v>0</v>
      </c>
      <c r="AC359" s="17">
        <f>FishAbundance!AC359</f>
        <v>0</v>
      </c>
      <c r="AD359" s="17">
        <f>FishAbundance!AD359</f>
        <v>0</v>
      </c>
      <c r="AE359" s="17">
        <f>FishAbundance!AE359</f>
        <v>0</v>
      </c>
      <c r="AF359" s="17">
        <f>FishAbundance!AF359</f>
        <v>0</v>
      </c>
      <c r="AG359" s="17">
        <f>FishAbundance!AG359</f>
        <v>0</v>
      </c>
      <c r="AH359" s="17">
        <f>FishAbundance!AH359</f>
        <v>0</v>
      </c>
      <c r="AI359" s="17">
        <f>FishAbundance!AI359</f>
        <v>0</v>
      </c>
      <c r="AJ359" s="17">
        <f>FishAbundance!AJ359</f>
        <v>0</v>
      </c>
      <c r="AK359" s="17">
        <f>FishAbundance!AK359</f>
        <v>0</v>
      </c>
      <c r="AL359" s="17">
        <f>FishAbundance!AL359</f>
        <v>0</v>
      </c>
      <c r="AM359" s="17">
        <f>FishAbundance!AM359</f>
        <v>0</v>
      </c>
      <c r="AN359" s="17">
        <f>FishAbundance!AN359</f>
        <v>0</v>
      </c>
      <c r="AO359" s="17">
        <f>FishAbundance!AO359</f>
        <v>1</v>
      </c>
      <c r="AP359" s="17">
        <f>FishAbundance!AP359</f>
        <v>0</v>
      </c>
      <c r="AQ359" s="17">
        <f>FishAbundance!AQ359</f>
        <v>0</v>
      </c>
      <c r="AR359" s="17">
        <f>FishAbundance!AR359</f>
        <v>0</v>
      </c>
      <c r="AS359" s="17">
        <f>FishAbundance!AS359</f>
        <v>0</v>
      </c>
      <c r="AT359" s="17">
        <f>FishAbundance!AT359</f>
        <v>0</v>
      </c>
      <c r="AU359" s="17">
        <f>FishAbundance!AU359</f>
        <v>0</v>
      </c>
      <c r="AV359" s="17">
        <f>FishAbundance!AV359</f>
        <v>0</v>
      </c>
      <c r="AW359" s="17">
        <f>FishAbundance!AW359</f>
        <v>0</v>
      </c>
      <c r="AX359" s="17">
        <f>FishAbundance!AX359</f>
        <v>0</v>
      </c>
      <c r="AY359" s="17">
        <f>FishAbundance!AY359</f>
        <v>0</v>
      </c>
      <c r="AZ359" s="17">
        <f>FishAbundance!AZ359</f>
        <v>0</v>
      </c>
      <c r="BA359" s="17">
        <f>FishAbundance!BA359</f>
        <v>0</v>
      </c>
      <c r="BB359" s="17">
        <f>FishAbundance!BB359</f>
        <v>0</v>
      </c>
      <c r="BC359" s="17">
        <f>FishAbundance!BC359</f>
        <v>0</v>
      </c>
      <c r="BD359" s="17">
        <f>FishAbundance!BD359</f>
        <v>0</v>
      </c>
      <c r="BE359" s="17">
        <f>FishAbundance!BE359</f>
        <v>0</v>
      </c>
      <c r="BF359" s="17">
        <f>FishAbundance!BF359</f>
        <v>0</v>
      </c>
      <c r="BG359" s="17">
        <f>FishAbundance!BG359</f>
        <v>0</v>
      </c>
      <c r="BH359" s="17">
        <f>FishAbundance!BH359</f>
        <v>0</v>
      </c>
      <c r="BI359" s="17">
        <f>FishAbundance!BI359</f>
        <v>0</v>
      </c>
      <c r="BJ359" s="17">
        <f>FishAbundance!BJ359</f>
        <v>0</v>
      </c>
      <c r="BK359" s="17">
        <f>FishAbundance!BK359</f>
        <v>0</v>
      </c>
      <c r="BL359" s="17">
        <f>FishAbundance!BL359</f>
        <v>0</v>
      </c>
      <c r="BM359" s="17">
        <f>FishAbundance!BM359</f>
        <v>0</v>
      </c>
      <c r="BN359" s="17">
        <f>FishAbundance!BN359</f>
        <v>0</v>
      </c>
      <c r="BO359" s="17">
        <f>FishAbundance!BO359</f>
        <v>0</v>
      </c>
      <c r="BP359" s="17">
        <f>FishAbundance!BP359</f>
        <v>0</v>
      </c>
      <c r="BQ359" s="17">
        <f>FishAbundance!BQ359</f>
        <v>0</v>
      </c>
      <c r="BR359" s="17">
        <f>FishAbundance!BR359</f>
        <v>0</v>
      </c>
      <c r="BS359" s="17">
        <f>FishAbundance!BS359</f>
        <v>0</v>
      </c>
      <c r="BT359" s="17">
        <f>FishAbundance!BT359</f>
        <v>0</v>
      </c>
      <c r="BU359" s="17">
        <f>FishAbundance!BU359</f>
        <v>0</v>
      </c>
      <c r="BV359" s="17">
        <f>FishAbundance!BV359</f>
        <v>0</v>
      </c>
      <c r="BW359" s="17">
        <f>FishAbundance!BW359</f>
        <v>0</v>
      </c>
      <c r="BX359" s="17">
        <f>FishAbundance!BX359</f>
        <v>0</v>
      </c>
      <c r="BY359" s="17">
        <f>FishAbundance!BY359</f>
        <v>0</v>
      </c>
      <c r="BZ359" s="17">
        <f>FishAbundance!BZ359</f>
        <v>0</v>
      </c>
      <c r="CA359" s="17">
        <f>FishAbundance!CA359</f>
        <v>0</v>
      </c>
      <c r="CB359" s="17">
        <f>FishAbundance!CB359</f>
        <v>0</v>
      </c>
      <c r="CC359" s="17">
        <f>FishAbundance!CC359</f>
        <v>0</v>
      </c>
      <c r="CD359" s="17">
        <f>FishAbundance!CD359</f>
        <v>0</v>
      </c>
      <c r="CE359" s="17">
        <f>FishAbundance!CE359</f>
        <v>0</v>
      </c>
      <c r="CF359" s="17">
        <f>FishAbundance!CF359</f>
        <v>0</v>
      </c>
      <c r="CG359" s="17">
        <f>FishAbundance!CG359</f>
        <v>0</v>
      </c>
      <c r="CH359" s="17">
        <f>FishAbundance!CH359</f>
        <v>0</v>
      </c>
      <c r="CI359" s="17">
        <f>FishAbundance!CI359</f>
        <v>0</v>
      </c>
      <c r="CJ359" s="17">
        <f>FishAbundance!CJ359</f>
        <v>0</v>
      </c>
      <c r="CK359" s="17">
        <f>FishAbundance!CK359</f>
        <v>0</v>
      </c>
      <c r="CL359" s="17">
        <f>FishAbundance!CL359</f>
        <v>0</v>
      </c>
      <c r="CM359" s="17">
        <f>FishAbundance!CM359</f>
        <v>0</v>
      </c>
      <c r="CN359" s="17">
        <f>FishAbundance!CN359</f>
        <v>1</v>
      </c>
      <c r="CO359" s="17">
        <f>FishAbundance!CO359</f>
        <v>0</v>
      </c>
      <c r="CP359" s="17">
        <f>FishAbundance!CP359</f>
        <v>0</v>
      </c>
      <c r="CQ359" s="17">
        <f>FishAbundance!CQ359</f>
        <v>0</v>
      </c>
      <c r="CR359" s="17">
        <f>FishAbundance!CR359</f>
        <v>0</v>
      </c>
      <c r="CS359" s="17">
        <f>FishAbundance!CS359</f>
        <v>0</v>
      </c>
      <c r="CT359" s="17">
        <f>FishAbundance!CT359</f>
        <v>0</v>
      </c>
      <c r="CU359" s="17">
        <f>FishAbundance!CU359</f>
        <v>1</v>
      </c>
      <c r="CV359" s="17">
        <f>FishAbundance!CV359</f>
        <v>2</v>
      </c>
      <c r="CW359" s="17">
        <f>FishAbundance!CW359</f>
        <v>0</v>
      </c>
      <c r="CX359" s="17">
        <f>FishAbundance!CX359</f>
        <v>2</v>
      </c>
      <c r="CY359" s="17">
        <f>FishAbundance!CY359</f>
        <v>0</v>
      </c>
      <c r="CZ359" s="17">
        <f>FishAbundance!CZ359</f>
        <v>0</v>
      </c>
      <c r="DA359" s="17">
        <f>FishAbundance!DA359</f>
        <v>3</v>
      </c>
      <c r="DB359" s="17">
        <f>FishAbundance!DB359</f>
        <v>0</v>
      </c>
      <c r="DC359" s="17">
        <f>FishAbundance!DC359</f>
        <v>2</v>
      </c>
      <c r="DD359" s="17">
        <f>FishAbundance!DD359</f>
        <v>0</v>
      </c>
      <c r="DE359" s="17">
        <f>FishAbundance!DE359</f>
        <v>0</v>
      </c>
      <c r="DF359" s="17">
        <f>FishAbundance!DF359</f>
        <v>1</v>
      </c>
      <c r="DG359" s="17">
        <f>FishAbundance!DG359</f>
        <v>0</v>
      </c>
      <c r="DH359" s="17">
        <f>FishAbundance!DH359</f>
        <v>0</v>
      </c>
      <c r="DI359" s="17">
        <f>FishAbundance!DI359</f>
        <v>0</v>
      </c>
      <c r="DJ359" s="17">
        <f>FishAbundance!DJ359</f>
        <v>0</v>
      </c>
      <c r="DK359" s="17">
        <f>FishAbundance!DK359</f>
        <v>0</v>
      </c>
      <c r="DL359" s="17">
        <f>FishAbundance!DL359</f>
        <v>0</v>
      </c>
      <c r="DM359" s="17">
        <f>FishAbundance!DM359</f>
        <v>0</v>
      </c>
      <c r="DN359" s="17">
        <f>FishAbundance!DN359</f>
        <v>0</v>
      </c>
      <c r="DO359" s="17">
        <f>FishAbundance!DO359</f>
        <v>0</v>
      </c>
      <c r="DP359" s="17">
        <f>FishAbundance!DP359</f>
        <v>0</v>
      </c>
      <c r="DQ359" s="17">
        <f>FishAbundance!DQ359</f>
        <v>0</v>
      </c>
      <c r="DR359" s="17">
        <f>FishAbundance!DR359</f>
        <v>0</v>
      </c>
      <c r="DS359" s="17">
        <f>FishAbundance!DS359</f>
        <v>3</v>
      </c>
      <c r="DT359" s="17">
        <f>FishAbundance!DT359</f>
        <v>0</v>
      </c>
      <c r="DU359" s="17">
        <f>FishAbundance!DU359</f>
        <v>0</v>
      </c>
      <c r="DV359" s="17">
        <f>FishAbundance!DV359</f>
        <v>3</v>
      </c>
      <c r="DW359" s="17">
        <f>FishAbundance!DW359</f>
        <v>0</v>
      </c>
      <c r="DX359" s="17">
        <f>FishAbundance!DX359</f>
        <v>0</v>
      </c>
      <c r="DY359" s="17">
        <f>FishAbundance!DY359</f>
        <v>0</v>
      </c>
      <c r="DZ359" s="17">
        <f>FishAbundance!DZ359</f>
        <v>0</v>
      </c>
      <c r="EA359" s="17">
        <f>FishAbundance!EA359</f>
        <v>0</v>
      </c>
      <c r="EB359" s="17">
        <f>FishAbundance!EB359</f>
        <v>0</v>
      </c>
      <c r="EC359" s="17">
        <f>FishAbundance!EC359</f>
        <v>2</v>
      </c>
      <c r="ED359" s="17">
        <f>FishAbundance!ED359</f>
        <v>0</v>
      </c>
      <c r="EE359" s="17">
        <f>FishAbundance!EE359</f>
        <v>0</v>
      </c>
      <c r="EF359" s="17">
        <f>FishAbundance!EF359</f>
        <v>0</v>
      </c>
      <c r="EG359" s="17">
        <f>FishAbundance!EG359</f>
        <v>0</v>
      </c>
      <c r="EH359" s="17">
        <f>FishAbundance!EH359</f>
        <v>0</v>
      </c>
      <c r="EI359" s="17">
        <f>FishAbundance!EI359</f>
        <v>0</v>
      </c>
      <c r="EJ359" s="17">
        <f>FishAbundance!EJ359</f>
        <v>0</v>
      </c>
      <c r="EK359" s="17">
        <f>FishAbundance!EK359</f>
        <v>2</v>
      </c>
      <c r="EL359" s="17">
        <f>FishAbundance!EL359</f>
        <v>0</v>
      </c>
      <c r="EM359" s="17">
        <f>FishAbundance!EM359</f>
        <v>2</v>
      </c>
      <c r="EN359" s="17">
        <f>FishAbundance!EN359</f>
        <v>0</v>
      </c>
      <c r="EO359" s="17">
        <f>FishAbundance!EO359</f>
        <v>2</v>
      </c>
      <c r="EP359" s="17">
        <f>FishAbundance!EP359</f>
        <v>0</v>
      </c>
      <c r="EQ359" s="17">
        <f>FishAbundance!EQ359</f>
        <v>0</v>
      </c>
      <c r="ER359" s="17">
        <f>FishAbundance!ER359</f>
        <v>0</v>
      </c>
      <c r="ES359" s="17">
        <f>FishAbundance!ES359</f>
        <v>0</v>
      </c>
      <c r="ET359" s="17">
        <f>FishAbundance!ET359</f>
        <v>0</v>
      </c>
      <c r="EU359" s="17">
        <f>FishAbundance!EU359</f>
        <v>0</v>
      </c>
      <c r="EV359" s="17">
        <f>FishAbundance!EV359</f>
        <v>0</v>
      </c>
      <c r="EW359" s="17">
        <f>FishAbundance!EW359</f>
        <v>0</v>
      </c>
      <c r="EX359" s="17">
        <f>FishAbundance!EX359</f>
        <v>1</v>
      </c>
      <c r="EY359" s="17">
        <f>FishAbundance!EY359</f>
        <v>0</v>
      </c>
      <c r="EZ359" s="17">
        <f>FishAbundance!EZ359</f>
        <v>0</v>
      </c>
      <c r="FA359" s="17">
        <f>FishAbundance!FA359</f>
        <v>0</v>
      </c>
      <c r="FB359" s="17">
        <f>FishAbundance!FB359</f>
        <v>0</v>
      </c>
      <c r="FC359" s="17">
        <f>FishAbundance!FC359</f>
        <v>0</v>
      </c>
      <c r="FE359" s="17">
        <f>VLOOKUP($A359, SiteInfo!$A$2:$R$480, MATCH(FishAbundancePRIMER!FE$1, SiteInfo!$A$1:$R$1,0), 0)</f>
        <v>7</v>
      </c>
      <c r="FF359" s="17">
        <f>VLOOKUP($A359, SiteInfo!$A$2:$R$480, MATCH(FishAbundancePRIMER!FF$1, SiteInfo!$A$1:$R$1,0), 0)</f>
        <v>2</v>
      </c>
      <c r="FG359" s="17">
        <f>VLOOKUP($A359, SiteInfo!$A$2:$R$480, MATCH(FishAbundancePRIMER!FG$1, SiteInfo!$A$1:$R$1,0), 0)</f>
        <v>2000</v>
      </c>
      <c r="FH359" s="17" t="str">
        <f>VLOOKUP($A359, SiteInfo!$A$2:$R$480, MATCH(FishAbundancePRIMER!FH$1, SiteInfo!$A$1:$R$1,0), 0)</f>
        <v>CD</v>
      </c>
      <c r="FI359" s="17">
        <f>VLOOKUP($A359, SiteInfo!$A$2:$R$480, MATCH(FishAbundancePRIMER!FI$1, SiteInfo!$A$1:$R$1,0), 0)</f>
        <v>3</v>
      </c>
      <c r="FJ359" s="17" t="str">
        <f>VLOOKUP($A359, SiteInfo!$A$2:$R$480, MATCH(FishAbundancePRIMER!FJ$1, SiteInfo!$A$1:$R$1,0), 0)</f>
        <v>Horseshoe Bay</v>
      </c>
      <c r="FK359" s="17" t="str">
        <f>VLOOKUP($A359, SiteInfo!$A$2:$R$480, MATCH(FishAbundancePRIMER!FK$1, SiteInfo!$A$1:$R$1,0), 0)</f>
        <v>Stewart Island</v>
      </c>
      <c r="FL359" s="17" t="str">
        <f>VLOOKUP($A359, SiteInfo!$A$2:$R$480, MATCH(FishAbundancePRIMER!FL$1, SiteInfo!$A$1:$R$1,0), 0)</f>
        <v>STI</v>
      </c>
      <c r="FM359" s="17" t="str">
        <f>VLOOKUP($A359, SiteInfo!$A$2:$R$480, MATCH(FishAbundancePRIMER!FM$1, SiteInfo!$A$1:$R$1,0), 0)</f>
        <v>Stewart Island</v>
      </c>
      <c r="FN359" s="17" t="str">
        <f>VLOOKUP($A359, SiteInfo!$A$2:$R$480, MATCH(FishAbundancePRIMER!FN$1, SiteInfo!$A$1:$R$1,0), 0)</f>
        <v>Si</v>
      </c>
      <c r="FO359" s="17" t="str">
        <f>VLOOKUP($A359, SiteInfo!$A$2:$R$480, MATCH(FishAbundancePRIMER!FO$1, SiteInfo!$A$1:$R$1,0), 0)</f>
        <v>SESI</v>
      </c>
    </row>
    <row r="360" spans="1:171" x14ac:dyDescent="0.25">
      <c r="A360" s="11" t="str">
        <f>FishAbundance!A360</f>
        <v>Sl1</v>
      </c>
      <c r="B360" s="17">
        <f>FishAbundance!B360</f>
        <v>0</v>
      </c>
      <c r="C360" s="17">
        <f>FishAbundance!C360</f>
        <v>0</v>
      </c>
      <c r="D360" s="17">
        <f>FishAbundance!D360</f>
        <v>0</v>
      </c>
      <c r="E360" s="17">
        <f>FishAbundance!E360</f>
        <v>0</v>
      </c>
      <c r="F360" s="17">
        <f>FishAbundance!F360</f>
        <v>0</v>
      </c>
      <c r="G360" s="17">
        <f>FishAbundance!G360</f>
        <v>0</v>
      </c>
      <c r="H360" s="17">
        <f>FishAbundance!H360</f>
        <v>0</v>
      </c>
      <c r="I360" s="17">
        <f>FishAbundance!I360</f>
        <v>0</v>
      </c>
      <c r="J360" s="17">
        <f>FishAbundance!J360</f>
        <v>0</v>
      </c>
      <c r="K360" s="17">
        <f>FishAbundance!K360</f>
        <v>0</v>
      </c>
      <c r="L360" s="17">
        <f>FishAbundance!L360</f>
        <v>0</v>
      </c>
      <c r="M360" s="17">
        <f>FishAbundance!M360</f>
        <v>0</v>
      </c>
      <c r="N360" s="17">
        <f>FishAbundance!N360</f>
        <v>0</v>
      </c>
      <c r="O360" s="17">
        <f>FishAbundance!O360</f>
        <v>0</v>
      </c>
      <c r="P360" s="17">
        <f>FishAbundance!P360</f>
        <v>0</v>
      </c>
      <c r="Q360" s="17">
        <f>FishAbundance!Q360</f>
        <v>0</v>
      </c>
      <c r="R360" s="17">
        <f>FishAbundance!R360</f>
        <v>0</v>
      </c>
      <c r="S360" s="17">
        <f>FishAbundance!S360</f>
        <v>0</v>
      </c>
      <c r="T360" s="17">
        <f>FishAbundance!T360</f>
        <v>0</v>
      </c>
      <c r="U360" s="17">
        <f>FishAbundance!U360</f>
        <v>0</v>
      </c>
      <c r="V360" s="17">
        <f>FishAbundance!V360</f>
        <v>2</v>
      </c>
      <c r="W360" s="17">
        <f>FishAbundance!W360</f>
        <v>0</v>
      </c>
      <c r="X360" s="17">
        <f>FishAbundance!X360</f>
        <v>2</v>
      </c>
      <c r="Y360" s="17">
        <f>FishAbundance!Y360</f>
        <v>0</v>
      </c>
      <c r="Z360" s="17">
        <f>FishAbundance!Z360</f>
        <v>0</v>
      </c>
      <c r="AA360" s="17">
        <f>FishAbundance!AA360</f>
        <v>0</v>
      </c>
      <c r="AB360" s="17">
        <f>FishAbundance!AB360</f>
        <v>0</v>
      </c>
      <c r="AC360" s="17">
        <f>FishAbundance!AC360</f>
        <v>0</v>
      </c>
      <c r="AD360" s="17">
        <f>FishAbundance!AD360</f>
        <v>0</v>
      </c>
      <c r="AE360" s="17">
        <f>FishAbundance!AE360</f>
        <v>0</v>
      </c>
      <c r="AF360" s="17">
        <f>FishAbundance!AF360</f>
        <v>0</v>
      </c>
      <c r="AG360" s="17">
        <f>FishAbundance!AG360</f>
        <v>0</v>
      </c>
      <c r="AH360" s="17">
        <f>FishAbundance!AH360</f>
        <v>0</v>
      </c>
      <c r="AI360" s="17">
        <f>FishAbundance!AI360</f>
        <v>0</v>
      </c>
      <c r="AJ360" s="17">
        <f>FishAbundance!AJ360</f>
        <v>0</v>
      </c>
      <c r="AK360" s="17">
        <f>FishAbundance!AK360</f>
        <v>1</v>
      </c>
      <c r="AL360" s="17">
        <f>FishAbundance!AL360</f>
        <v>0</v>
      </c>
      <c r="AM360" s="17">
        <f>FishAbundance!AM360</f>
        <v>2</v>
      </c>
      <c r="AN360" s="17">
        <f>FishAbundance!AN360</f>
        <v>0</v>
      </c>
      <c r="AO360" s="17">
        <f>FishAbundance!AO360</f>
        <v>0</v>
      </c>
      <c r="AP360" s="17">
        <f>FishAbundance!AP360</f>
        <v>0</v>
      </c>
      <c r="AQ360" s="17">
        <f>FishAbundance!AQ360</f>
        <v>0</v>
      </c>
      <c r="AR360" s="17">
        <f>FishAbundance!AR360</f>
        <v>0</v>
      </c>
      <c r="AS360" s="17">
        <f>FishAbundance!AS360</f>
        <v>2</v>
      </c>
      <c r="AT360" s="17">
        <f>FishAbundance!AT360</f>
        <v>0</v>
      </c>
      <c r="AU360" s="17">
        <f>FishAbundance!AU360</f>
        <v>0</v>
      </c>
      <c r="AV360" s="17">
        <f>FishAbundance!AV360</f>
        <v>2</v>
      </c>
      <c r="AW360" s="17">
        <f>FishAbundance!AW360</f>
        <v>0</v>
      </c>
      <c r="AX360" s="17">
        <f>FishAbundance!AX360</f>
        <v>0</v>
      </c>
      <c r="AY360" s="17">
        <f>FishAbundance!AY360</f>
        <v>0</v>
      </c>
      <c r="AZ360" s="17">
        <f>FishAbundance!AZ360</f>
        <v>0</v>
      </c>
      <c r="BA360" s="17">
        <f>FishAbundance!BA360</f>
        <v>0</v>
      </c>
      <c r="BB360" s="17">
        <f>FishAbundance!BB360</f>
        <v>0</v>
      </c>
      <c r="BC360" s="17">
        <f>FishAbundance!BC360</f>
        <v>0</v>
      </c>
      <c r="BD360" s="17">
        <f>FishAbundance!BD360</f>
        <v>0</v>
      </c>
      <c r="BE360" s="17">
        <f>FishAbundance!BE360</f>
        <v>0</v>
      </c>
      <c r="BF360" s="17">
        <f>FishAbundance!BF360</f>
        <v>3</v>
      </c>
      <c r="BG360" s="17">
        <f>FishAbundance!BG360</f>
        <v>0</v>
      </c>
      <c r="BH360" s="17">
        <f>FishAbundance!BH360</f>
        <v>0</v>
      </c>
      <c r="BI360" s="17">
        <f>FishAbundance!BI360</f>
        <v>0</v>
      </c>
      <c r="BJ360" s="17">
        <f>FishAbundance!BJ360</f>
        <v>0</v>
      </c>
      <c r="BK360" s="17">
        <f>FishAbundance!BK360</f>
        <v>0</v>
      </c>
      <c r="BL360" s="17">
        <f>FishAbundance!BL360</f>
        <v>0</v>
      </c>
      <c r="BM360" s="17">
        <f>FishAbundance!BM360</f>
        <v>0</v>
      </c>
      <c r="BN360" s="17">
        <f>FishAbundance!BN360</f>
        <v>0</v>
      </c>
      <c r="BO360" s="17">
        <f>FishAbundance!BO360</f>
        <v>0</v>
      </c>
      <c r="BP360" s="17">
        <f>FishAbundance!BP360</f>
        <v>0</v>
      </c>
      <c r="BQ360" s="17">
        <f>FishAbundance!BQ360</f>
        <v>0</v>
      </c>
      <c r="BR360" s="17">
        <f>FishAbundance!BR360</f>
        <v>3</v>
      </c>
      <c r="BS360" s="17">
        <f>FishAbundance!BS360</f>
        <v>0</v>
      </c>
      <c r="BT360" s="17">
        <f>FishAbundance!BT360</f>
        <v>0</v>
      </c>
      <c r="BU360" s="17">
        <f>FishAbundance!BU360</f>
        <v>0</v>
      </c>
      <c r="BV360" s="17">
        <f>FishAbundance!BV360</f>
        <v>0</v>
      </c>
      <c r="BW360" s="17">
        <f>FishAbundance!BW360</f>
        <v>0</v>
      </c>
      <c r="BX360" s="17">
        <f>FishAbundance!BX360</f>
        <v>0</v>
      </c>
      <c r="BY360" s="17">
        <f>FishAbundance!BY360</f>
        <v>0</v>
      </c>
      <c r="BZ360" s="17">
        <f>FishAbundance!BZ360</f>
        <v>0</v>
      </c>
      <c r="CA360" s="17">
        <f>FishAbundance!CA360</f>
        <v>0</v>
      </c>
      <c r="CB360" s="17">
        <f>FishAbundance!CB360</f>
        <v>0</v>
      </c>
      <c r="CC360" s="17">
        <f>FishAbundance!CC360</f>
        <v>0</v>
      </c>
      <c r="CD360" s="17">
        <f>FishAbundance!CD360</f>
        <v>0</v>
      </c>
      <c r="CE360" s="17">
        <f>FishAbundance!CE360</f>
        <v>0</v>
      </c>
      <c r="CF360" s="17">
        <f>FishAbundance!CF360</f>
        <v>0</v>
      </c>
      <c r="CG360" s="17">
        <f>FishAbundance!CG360</f>
        <v>0</v>
      </c>
      <c r="CH360" s="17">
        <f>FishAbundance!CH360</f>
        <v>0</v>
      </c>
      <c r="CI360" s="17">
        <f>FishAbundance!CI360</f>
        <v>0</v>
      </c>
      <c r="CJ360" s="17">
        <f>FishAbundance!CJ360</f>
        <v>0</v>
      </c>
      <c r="CK360" s="17">
        <f>FishAbundance!CK360</f>
        <v>0</v>
      </c>
      <c r="CL360" s="17">
        <f>FishAbundance!CL360</f>
        <v>0</v>
      </c>
      <c r="CM360" s="17">
        <f>FishAbundance!CM360</f>
        <v>2</v>
      </c>
      <c r="CN360" s="17">
        <f>FishAbundance!CN360</f>
        <v>2</v>
      </c>
      <c r="CO360" s="17">
        <f>FishAbundance!CO360</f>
        <v>0</v>
      </c>
      <c r="CP360" s="17">
        <f>FishAbundance!CP360</f>
        <v>0</v>
      </c>
      <c r="CQ360" s="17">
        <f>FishAbundance!CQ360</f>
        <v>0</v>
      </c>
      <c r="CR360" s="17">
        <f>FishAbundance!CR360</f>
        <v>0</v>
      </c>
      <c r="CS360" s="17">
        <f>FishAbundance!CS360</f>
        <v>2</v>
      </c>
      <c r="CT360" s="17">
        <f>FishAbundance!CT360</f>
        <v>0</v>
      </c>
      <c r="CU360" s="17">
        <f>FishAbundance!CU360</f>
        <v>2</v>
      </c>
      <c r="CV360" s="17">
        <f>FishAbundance!CV360</f>
        <v>2</v>
      </c>
      <c r="CW360" s="17">
        <f>FishAbundance!CW360</f>
        <v>0</v>
      </c>
      <c r="CX360" s="17">
        <f>FishAbundance!CX360</f>
        <v>0</v>
      </c>
      <c r="CY360" s="17">
        <f>FishAbundance!CY360</f>
        <v>0</v>
      </c>
      <c r="CZ360" s="17">
        <f>FishAbundance!CZ360</f>
        <v>0</v>
      </c>
      <c r="DA360" s="17">
        <f>FishAbundance!DA360</f>
        <v>3</v>
      </c>
      <c r="DB360" s="17">
        <f>FishAbundance!DB360</f>
        <v>0</v>
      </c>
      <c r="DC360" s="17">
        <f>FishAbundance!DC360</f>
        <v>3</v>
      </c>
      <c r="DD360" s="17">
        <f>FishAbundance!DD360</f>
        <v>0</v>
      </c>
      <c r="DE360" s="17">
        <f>FishAbundance!DE360</f>
        <v>0</v>
      </c>
      <c r="DF360" s="17">
        <f>FishAbundance!DF360</f>
        <v>3</v>
      </c>
      <c r="DG360" s="17">
        <f>FishAbundance!DG360</f>
        <v>0</v>
      </c>
      <c r="DH360" s="17">
        <f>FishAbundance!DH360</f>
        <v>0</v>
      </c>
      <c r="DI360" s="17">
        <f>FishAbundance!DI360</f>
        <v>0</v>
      </c>
      <c r="DJ360" s="17">
        <f>FishAbundance!DJ360</f>
        <v>0</v>
      </c>
      <c r="DK360" s="17">
        <f>FishAbundance!DK360</f>
        <v>0</v>
      </c>
      <c r="DL360" s="17">
        <f>FishAbundance!DL360</f>
        <v>0</v>
      </c>
      <c r="DM360" s="17">
        <f>FishAbundance!DM360</f>
        <v>0</v>
      </c>
      <c r="DN360" s="17">
        <f>FishAbundance!DN360</f>
        <v>0</v>
      </c>
      <c r="DO360" s="17">
        <f>FishAbundance!DO360</f>
        <v>0</v>
      </c>
      <c r="DP360" s="17">
        <f>FishAbundance!DP360</f>
        <v>0</v>
      </c>
      <c r="DQ360" s="17">
        <f>FishAbundance!DQ360</f>
        <v>0</v>
      </c>
      <c r="DR360" s="17">
        <f>FishAbundance!DR360</f>
        <v>0</v>
      </c>
      <c r="DS360" s="17">
        <f>FishAbundance!DS360</f>
        <v>0</v>
      </c>
      <c r="DT360" s="17">
        <f>FishAbundance!DT360</f>
        <v>0</v>
      </c>
      <c r="DU360" s="17">
        <f>FishAbundance!DU360</f>
        <v>0</v>
      </c>
      <c r="DV360" s="17">
        <f>FishAbundance!DV360</f>
        <v>0</v>
      </c>
      <c r="DW360" s="17">
        <f>FishAbundance!DW360</f>
        <v>0</v>
      </c>
      <c r="DX360" s="17">
        <f>FishAbundance!DX360</f>
        <v>0</v>
      </c>
      <c r="DY360" s="17">
        <f>FishAbundance!DY360</f>
        <v>0</v>
      </c>
      <c r="DZ360" s="17">
        <f>FishAbundance!DZ360</f>
        <v>2</v>
      </c>
      <c r="EA360" s="17">
        <f>FishAbundance!EA360</f>
        <v>0</v>
      </c>
      <c r="EB360" s="17">
        <f>FishAbundance!EB360</f>
        <v>2</v>
      </c>
      <c r="EC360" s="17">
        <f>FishAbundance!EC360</f>
        <v>2</v>
      </c>
      <c r="ED360" s="17">
        <f>FishAbundance!ED360</f>
        <v>0</v>
      </c>
      <c r="EE360" s="17">
        <f>FishAbundance!EE360</f>
        <v>0</v>
      </c>
      <c r="EF360" s="17">
        <f>FishAbundance!EF360</f>
        <v>0</v>
      </c>
      <c r="EG360" s="17">
        <f>FishAbundance!EG360</f>
        <v>0</v>
      </c>
      <c r="EH360" s="17">
        <f>FishAbundance!EH360</f>
        <v>0</v>
      </c>
      <c r="EI360" s="17">
        <f>FishAbundance!EI360</f>
        <v>0</v>
      </c>
      <c r="EJ360" s="17">
        <f>FishAbundance!EJ360</f>
        <v>2</v>
      </c>
      <c r="EK360" s="17">
        <f>FishAbundance!EK360</f>
        <v>2</v>
      </c>
      <c r="EL360" s="17">
        <f>FishAbundance!EL360</f>
        <v>2</v>
      </c>
      <c r="EM360" s="17">
        <f>FishAbundance!EM360</f>
        <v>2</v>
      </c>
      <c r="EN360" s="17">
        <f>FishAbundance!EN360</f>
        <v>0</v>
      </c>
      <c r="EO360" s="17">
        <f>FishAbundance!EO360</f>
        <v>0</v>
      </c>
      <c r="EP360" s="17">
        <f>FishAbundance!EP360</f>
        <v>0</v>
      </c>
      <c r="EQ360" s="17">
        <f>FishAbundance!EQ360</f>
        <v>0</v>
      </c>
      <c r="ER360" s="17">
        <f>FishAbundance!ER360</f>
        <v>0</v>
      </c>
      <c r="ES360" s="17">
        <f>FishAbundance!ES360</f>
        <v>0</v>
      </c>
      <c r="ET360" s="17">
        <f>FishAbundance!ET360</f>
        <v>0</v>
      </c>
      <c r="EU360" s="17">
        <f>FishAbundance!EU360</f>
        <v>0</v>
      </c>
      <c r="EV360" s="17">
        <f>FishAbundance!EV360</f>
        <v>0</v>
      </c>
      <c r="EW360" s="17">
        <f>FishAbundance!EW360</f>
        <v>0</v>
      </c>
      <c r="EX360" s="17">
        <f>FishAbundance!EX360</f>
        <v>2</v>
      </c>
      <c r="EY360" s="17">
        <f>FishAbundance!EY360</f>
        <v>0</v>
      </c>
      <c r="EZ360" s="17">
        <f>FishAbundance!EZ360</f>
        <v>0</v>
      </c>
      <c r="FA360" s="17">
        <f>FishAbundance!FA360</f>
        <v>0</v>
      </c>
      <c r="FB360" s="17">
        <f>FishAbundance!FB360</f>
        <v>0</v>
      </c>
      <c r="FC360" s="17">
        <f>FishAbundance!FC360</f>
        <v>0</v>
      </c>
      <c r="FE360" s="17">
        <f>VLOOKUP($A360, SiteInfo!$A$2:$R$480, MATCH(FishAbundancePRIMER!FE$1, SiteInfo!$A$1:$R$1,0), 0)</f>
        <v>14</v>
      </c>
      <c r="FF360" s="17">
        <f>VLOOKUP($A360, SiteInfo!$A$2:$R$480, MATCH(FishAbundancePRIMER!FF$1, SiteInfo!$A$1:$R$1,0), 0)</f>
        <v>12</v>
      </c>
      <c r="FG360" s="17">
        <f>VLOOKUP($A360, SiteInfo!$A$2:$R$480, MATCH(FishAbundancePRIMER!FG$1, SiteInfo!$A$1:$R$1,0), 0)</f>
        <v>1994</v>
      </c>
      <c r="FH360" s="17" t="str">
        <f>VLOOKUP($A360, SiteInfo!$A$2:$R$480, MATCH(FishAbundancePRIMER!FH$1, SiteInfo!$A$1:$R$1,0), 0)</f>
        <v>CD</v>
      </c>
      <c r="FI360" s="17">
        <f>VLOOKUP($A360, SiteInfo!$A$2:$R$480, MATCH(FishAbundancePRIMER!FI$1, SiteInfo!$A$1:$R$1,0), 0)</f>
        <v>3</v>
      </c>
      <c r="FJ360" s="17" t="str">
        <f>VLOOKUP($A360, SiteInfo!$A$2:$R$480, MATCH(FishAbundancePRIMER!FJ$1, SiteInfo!$A$1:$R$1,0), 0)</f>
        <v>Seal Rock</v>
      </c>
      <c r="FK360" s="17" t="str">
        <f>VLOOKUP($A360, SiteInfo!$A$2:$R$480, MATCH(FishAbundancePRIMER!FK$1, SiteInfo!$A$1:$R$1,0), 0)</f>
        <v>North Taranaki</v>
      </c>
      <c r="FL360" s="17" t="str">
        <f>VLOOKUP($A360, SiteInfo!$A$2:$R$480, MATCH(FishAbundancePRIMER!FL$1, SiteInfo!$A$1:$R$1,0), 0)</f>
        <v>TNK</v>
      </c>
      <c r="FM360" s="17" t="str">
        <f>VLOOKUP($A360, SiteInfo!$A$2:$R$480, MATCH(FishAbundancePRIMER!FM$1, SiteInfo!$A$1:$R$1,0), 0)</f>
        <v>Taranaki</v>
      </c>
      <c r="FN360" s="17" t="str">
        <f>VLOOKUP($A360, SiteInfo!$A$2:$R$480, MATCH(FishAbundancePRIMER!FN$1, SiteInfo!$A$1:$R$1,0), 0)</f>
        <v>Nt</v>
      </c>
      <c r="FO360" s="17" t="str">
        <f>VLOOKUP($A360, SiteInfo!$A$2:$R$480, MATCH(FishAbundancePRIMER!FO$1, SiteInfo!$A$1:$R$1,0), 0)</f>
        <v>NWNI</v>
      </c>
    </row>
    <row r="361" spans="1:171" x14ac:dyDescent="0.25">
      <c r="A361" s="11" t="str">
        <f>FishAbundance!A361</f>
        <v>Tb1</v>
      </c>
      <c r="B361" s="17">
        <f>FishAbundance!B361</f>
        <v>0</v>
      </c>
      <c r="C361" s="17">
        <f>FishAbundance!C361</f>
        <v>0</v>
      </c>
      <c r="D361" s="17">
        <f>FishAbundance!D361</f>
        <v>0</v>
      </c>
      <c r="E361" s="17">
        <f>FishAbundance!E361</f>
        <v>0</v>
      </c>
      <c r="F361" s="17">
        <f>FishAbundance!F361</f>
        <v>0</v>
      </c>
      <c r="G361" s="17">
        <f>FishAbundance!G361</f>
        <v>0</v>
      </c>
      <c r="H361" s="17">
        <f>FishAbundance!H361</f>
        <v>0</v>
      </c>
      <c r="I361" s="17">
        <f>FishAbundance!I361</f>
        <v>0</v>
      </c>
      <c r="J361" s="17">
        <f>FishAbundance!J361</f>
        <v>0</v>
      </c>
      <c r="K361" s="17">
        <f>FishAbundance!K361</f>
        <v>0</v>
      </c>
      <c r="L361" s="17">
        <f>FishAbundance!L361</f>
        <v>0</v>
      </c>
      <c r="M361" s="17">
        <f>FishAbundance!M361</f>
        <v>0</v>
      </c>
      <c r="N361" s="17">
        <f>FishAbundance!N361</f>
        <v>0</v>
      </c>
      <c r="O361" s="17">
        <f>FishAbundance!O361</f>
        <v>0</v>
      </c>
      <c r="P361" s="17">
        <f>FishAbundance!P361</f>
        <v>0</v>
      </c>
      <c r="Q361" s="17">
        <f>FishAbundance!Q361</f>
        <v>0</v>
      </c>
      <c r="R361" s="17">
        <f>FishAbundance!R361</f>
        <v>0</v>
      </c>
      <c r="S361" s="17">
        <f>FishAbundance!S361</f>
        <v>0</v>
      </c>
      <c r="T361" s="17">
        <f>FishAbundance!T361</f>
        <v>0</v>
      </c>
      <c r="U361" s="17">
        <f>FishAbundance!U361</f>
        <v>0</v>
      </c>
      <c r="V361" s="17">
        <f>FishAbundance!V361</f>
        <v>2</v>
      </c>
      <c r="W361" s="17">
        <f>FishAbundance!W361</f>
        <v>0</v>
      </c>
      <c r="X361" s="17">
        <f>FishAbundance!X361</f>
        <v>0</v>
      </c>
      <c r="Y361" s="17">
        <f>FishAbundance!Y361</f>
        <v>0</v>
      </c>
      <c r="Z361" s="17">
        <f>FishAbundance!Z361</f>
        <v>0</v>
      </c>
      <c r="AA361" s="17">
        <f>FishAbundance!AA361</f>
        <v>2</v>
      </c>
      <c r="AB361" s="17">
        <f>FishAbundance!AB361</f>
        <v>0</v>
      </c>
      <c r="AC361" s="17">
        <f>FishAbundance!AC361</f>
        <v>0</v>
      </c>
      <c r="AD361" s="17">
        <f>FishAbundance!AD361</f>
        <v>0</v>
      </c>
      <c r="AE361" s="17">
        <f>FishAbundance!AE361</f>
        <v>0</v>
      </c>
      <c r="AF361" s="17">
        <f>FishAbundance!AF361</f>
        <v>0</v>
      </c>
      <c r="AG361" s="17">
        <f>FishAbundance!AG361</f>
        <v>0</v>
      </c>
      <c r="AH361" s="17">
        <f>FishAbundance!AH361</f>
        <v>0</v>
      </c>
      <c r="AI361" s="17">
        <f>FishAbundance!AI361</f>
        <v>0</v>
      </c>
      <c r="AJ361" s="17">
        <f>FishAbundance!AJ361</f>
        <v>0</v>
      </c>
      <c r="AK361" s="17">
        <f>FishAbundance!AK361</f>
        <v>0</v>
      </c>
      <c r="AL361" s="17">
        <f>FishAbundance!AL361</f>
        <v>0</v>
      </c>
      <c r="AM361" s="17">
        <f>FishAbundance!AM361</f>
        <v>0</v>
      </c>
      <c r="AN361" s="17">
        <f>FishAbundance!AN361</f>
        <v>0</v>
      </c>
      <c r="AO361" s="17">
        <f>FishAbundance!AO361</f>
        <v>0</v>
      </c>
      <c r="AP361" s="17">
        <f>FishAbundance!AP361</f>
        <v>0</v>
      </c>
      <c r="AQ361" s="17">
        <f>FishAbundance!AQ361</f>
        <v>0</v>
      </c>
      <c r="AR361" s="17">
        <f>FishAbundance!AR361</f>
        <v>0</v>
      </c>
      <c r="AS361" s="17">
        <f>FishAbundance!AS361</f>
        <v>2</v>
      </c>
      <c r="AT361" s="17">
        <f>FishAbundance!AT361</f>
        <v>0</v>
      </c>
      <c r="AU361" s="17">
        <f>FishAbundance!AU361</f>
        <v>0</v>
      </c>
      <c r="AV361" s="17">
        <f>FishAbundance!AV361</f>
        <v>0</v>
      </c>
      <c r="AW361" s="17">
        <f>FishAbundance!AW361</f>
        <v>0</v>
      </c>
      <c r="AX361" s="17">
        <f>FishAbundance!AX361</f>
        <v>0</v>
      </c>
      <c r="AY361" s="17">
        <f>FishAbundance!AY361</f>
        <v>0</v>
      </c>
      <c r="AZ361" s="17">
        <f>FishAbundance!AZ361</f>
        <v>0</v>
      </c>
      <c r="BA361" s="17">
        <f>FishAbundance!BA361</f>
        <v>0</v>
      </c>
      <c r="BB361" s="17">
        <f>FishAbundance!BB361</f>
        <v>0</v>
      </c>
      <c r="BC361" s="17">
        <f>FishAbundance!BC361</f>
        <v>0</v>
      </c>
      <c r="BD361" s="17">
        <f>FishAbundance!BD361</f>
        <v>0</v>
      </c>
      <c r="BE361" s="17">
        <f>FishAbundance!BE361</f>
        <v>0</v>
      </c>
      <c r="BF361" s="17">
        <f>FishAbundance!BF361</f>
        <v>0</v>
      </c>
      <c r="BG361" s="17">
        <f>FishAbundance!BG361</f>
        <v>0</v>
      </c>
      <c r="BH361" s="17">
        <f>FishAbundance!BH361</f>
        <v>0</v>
      </c>
      <c r="BI361" s="17">
        <f>FishAbundance!BI361</f>
        <v>0</v>
      </c>
      <c r="BJ361" s="17">
        <f>FishAbundance!BJ361</f>
        <v>0</v>
      </c>
      <c r="BK361" s="17">
        <f>FishAbundance!BK361</f>
        <v>3</v>
      </c>
      <c r="BL361" s="17">
        <f>FishAbundance!BL361</f>
        <v>0</v>
      </c>
      <c r="BM361" s="17">
        <f>FishAbundance!BM361</f>
        <v>0</v>
      </c>
      <c r="BN361" s="17">
        <f>FishAbundance!BN361</f>
        <v>0</v>
      </c>
      <c r="BO361" s="17">
        <f>FishAbundance!BO361</f>
        <v>0</v>
      </c>
      <c r="BP361" s="17">
        <f>FishAbundance!BP361</f>
        <v>0</v>
      </c>
      <c r="BQ361" s="17">
        <f>FishAbundance!BQ361</f>
        <v>0</v>
      </c>
      <c r="BR361" s="17">
        <f>FishAbundance!BR361</f>
        <v>0</v>
      </c>
      <c r="BS361" s="17">
        <f>FishAbundance!BS361</f>
        <v>0</v>
      </c>
      <c r="BT361" s="17">
        <f>FishAbundance!BT361</f>
        <v>0</v>
      </c>
      <c r="BU361" s="17">
        <f>FishAbundance!BU361</f>
        <v>0</v>
      </c>
      <c r="BV361" s="17">
        <f>FishAbundance!BV361</f>
        <v>0</v>
      </c>
      <c r="BW361" s="17">
        <f>FishAbundance!BW361</f>
        <v>0</v>
      </c>
      <c r="BX361" s="17">
        <f>FishAbundance!BX361</f>
        <v>0</v>
      </c>
      <c r="BY361" s="17">
        <f>FishAbundance!BY361</f>
        <v>0</v>
      </c>
      <c r="BZ361" s="17">
        <f>FishAbundance!BZ361</f>
        <v>0</v>
      </c>
      <c r="CA361" s="17">
        <f>FishAbundance!CA361</f>
        <v>0</v>
      </c>
      <c r="CB361" s="17">
        <f>FishAbundance!CB361</f>
        <v>0</v>
      </c>
      <c r="CC361" s="17">
        <f>FishAbundance!CC361</f>
        <v>0</v>
      </c>
      <c r="CD361" s="17">
        <f>FishAbundance!CD361</f>
        <v>0</v>
      </c>
      <c r="CE361" s="17">
        <f>FishAbundance!CE361</f>
        <v>0</v>
      </c>
      <c r="CF361" s="17">
        <f>FishAbundance!CF361</f>
        <v>0</v>
      </c>
      <c r="CG361" s="17">
        <f>FishAbundance!CG361</f>
        <v>0</v>
      </c>
      <c r="CH361" s="17">
        <f>FishAbundance!CH361</f>
        <v>0</v>
      </c>
      <c r="CI361" s="17">
        <f>FishAbundance!CI361</f>
        <v>0</v>
      </c>
      <c r="CJ361" s="17">
        <f>FishAbundance!CJ361</f>
        <v>0</v>
      </c>
      <c r="CK361" s="17">
        <f>FishAbundance!CK361</f>
        <v>0</v>
      </c>
      <c r="CL361" s="17">
        <f>FishAbundance!CL361</f>
        <v>0</v>
      </c>
      <c r="CM361" s="17">
        <f>FishAbundance!CM361</f>
        <v>0</v>
      </c>
      <c r="CN361" s="17">
        <f>FishAbundance!CN361</f>
        <v>1</v>
      </c>
      <c r="CO361" s="17">
        <f>FishAbundance!CO361</f>
        <v>0</v>
      </c>
      <c r="CP361" s="17">
        <f>FishAbundance!CP361</f>
        <v>0</v>
      </c>
      <c r="CQ361" s="17">
        <f>FishAbundance!CQ361</f>
        <v>0</v>
      </c>
      <c r="CR361" s="17">
        <f>FishAbundance!CR361</f>
        <v>0</v>
      </c>
      <c r="CS361" s="17">
        <f>FishAbundance!CS361</f>
        <v>1</v>
      </c>
      <c r="CT361" s="17">
        <f>FishAbundance!CT361</f>
        <v>0</v>
      </c>
      <c r="CU361" s="17">
        <f>FishAbundance!CU361</f>
        <v>1</v>
      </c>
      <c r="CV361" s="17">
        <f>FishAbundance!CV361</f>
        <v>1</v>
      </c>
      <c r="CW361" s="17">
        <f>FishAbundance!CW361</f>
        <v>0</v>
      </c>
      <c r="CX361" s="17">
        <f>FishAbundance!CX361</f>
        <v>0</v>
      </c>
      <c r="CY361" s="17">
        <f>FishAbundance!CY361</f>
        <v>0</v>
      </c>
      <c r="CZ361" s="17">
        <f>FishAbundance!CZ361</f>
        <v>0</v>
      </c>
      <c r="DA361" s="17">
        <f>FishAbundance!DA361</f>
        <v>2</v>
      </c>
      <c r="DB361" s="17">
        <f>FishAbundance!DB361</f>
        <v>0</v>
      </c>
      <c r="DC361" s="17">
        <f>FishAbundance!DC361</f>
        <v>2</v>
      </c>
      <c r="DD361" s="17">
        <f>FishAbundance!DD361</f>
        <v>0</v>
      </c>
      <c r="DE361" s="17">
        <f>FishAbundance!DE361</f>
        <v>0</v>
      </c>
      <c r="DF361" s="17">
        <f>FishAbundance!DF361</f>
        <v>2</v>
      </c>
      <c r="DG361" s="17">
        <f>FishAbundance!DG361</f>
        <v>0</v>
      </c>
      <c r="DH361" s="17">
        <f>FishAbundance!DH361</f>
        <v>0</v>
      </c>
      <c r="DI361" s="17">
        <f>FishAbundance!DI361</f>
        <v>0</v>
      </c>
      <c r="DJ361" s="17">
        <f>FishAbundance!DJ361</f>
        <v>0</v>
      </c>
      <c r="DK361" s="17">
        <f>FishAbundance!DK361</f>
        <v>0</v>
      </c>
      <c r="DL361" s="17">
        <f>FishAbundance!DL361</f>
        <v>0</v>
      </c>
      <c r="DM361" s="17">
        <f>FishAbundance!DM361</f>
        <v>0</v>
      </c>
      <c r="DN361" s="17">
        <f>FishAbundance!DN361</f>
        <v>0</v>
      </c>
      <c r="DO361" s="17">
        <f>FishAbundance!DO361</f>
        <v>0</v>
      </c>
      <c r="DP361" s="17">
        <f>FishAbundance!DP361</f>
        <v>0</v>
      </c>
      <c r="DQ361" s="17">
        <f>FishAbundance!DQ361</f>
        <v>0</v>
      </c>
      <c r="DR361" s="17">
        <f>FishAbundance!DR361</f>
        <v>0</v>
      </c>
      <c r="DS361" s="17">
        <f>FishAbundance!DS361</f>
        <v>0</v>
      </c>
      <c r="DT361" s="17">
        <f>FishAbundance!DT361</f>
        <v>0</v>
      </c>
      <c r="DU361" s="17">
        <f>FishAbundance!DU361</f>
        <v>0</v>
      </c>
      <c r="DV361" s="17">
        <f>FishAbundance!DV361</f>
        <v>3</v>
      </c>
      <c r="DW361" s="17">
        <f>FishAbundance!DW361</f>
        <v>0</v>
      </c>
      <c r="DX361" s="17">
        <f>FishAbundance!DX361</f>
        <v>0</v>
      </c>
      <c r="DY361" s="17">
        <f>FishAbundance!DY361</f>
        <v>0</v>
      </c>
      <c r="DZ361" s="17">
        <f>FishAbundance!DZ361</f>
        <v>2</v>
      </c>
      <c r="EA361" s="17">
        <f>FishAbundance!EA361</f>
        <v>2</v>
      </c>
      <c r="EB361" s="17">
        <f>FishAbundance!EB361</f>
        <v>2</v>
      </c>
      <c r="EC361" s="17">
        <f>FishAbundance!EC361</f>
        <v>2</v>
      </c>
      <c r="ED361" s="17">
        <f>FishAbundance!ED361</f>
        <v>0</v>
      </c>
      <c r="EE361" s="17">
        <f>FishAbundance!EE361</f>
        <v>0</v>
      </c>
      <c r="EF361" s="17">
        <f>FishAbundance!EF361</f>
        <v>0</v>
      </c>
      <c r="EG361" s="17">
        <f>FishAbundance!EG361</f>
        <v>0</v>
      </c>
      <c r="EH361" s="17">
        <f>FishAbundance!EH361</f>
        <v>0</v>
      </c>
      <c r="EI361" s="17">
        <f>FishAbundance!EI361</f>
        <v>0</v>
      </c>
      <c r="EJ361" s="17">
        <f>FishAbundance!EJ361</f>
        <v>0</v>
      </c>
      <c r="EK361" s="17">
        <f>FishAbundance!EK361</f>
        <v>2</v>
      </c>
      <c r="EL361" s="17">
        <f>FishAbundance!EL361</f>
        <v>0</v>
      </c>
      <c r="EM361" s="17">
        <f>FishAbundance!EM361</f>
        <v>0</v>
      </c>
      <c r="EN361" s="17">
        <f>FishAbundance!EN361</f>
        <v>0</v>
      </c>
      <c r="EO361" s="17">
        <f>FishAbundance!EO361</f>
        <v>2</v>
      </c>
      <c r="EP361" s="17">
        <f>FishAbundance!EP361</f>
        <v>0</v>
      </c>
      <c r="EQ361" s="17">
        <f>FishAbundance!EQ361</f>
        <v>0</v>
      </c>
      <c r="ER361" s="17">
        <f>FishAbundance!ER361</f>
        <v>0</v>
      </c>
      <c r="ES361" s="17">
        <f>FishAbundance!ES361</f>
        <v>0</v>
      </c>
      <c r="ET361" s="17">
        <f>FishAbundance!ET361</f>
        <v>0</v>
      </c>
      <c r="EU361" s="17">
        <f>FishAbundance!EU361</f>
        <v>0</v>
      </c>
      <c r="EV361" s="17">
        <f>FishAbundance!EV361</f>
        <v>0</v>
      </c>
      <c r="EW361" s="17">
        <f>FishAbundance!EW361</f>
        <v>0</v>
      </c>
      <c r="EX361" s="17">
        <f>FishAbundance!EX361</f>
        <v>3</v>
      </c>
      <c r="EY361" s="17">
        <f>FishAbundance!EY361</f>
        <v>0</v>
      </c>
      <c r="EZ361" s="17">
        <f>FishAbundance!EZ361</f>
        <v>0</v>
      </c>
      <c r="FA361" s="17">
        <f>FishAbundance!FA361</f>
        <v>0</v>
      </c>
      <c r="FB361" s="17">
        <f>FishAbundance!FB361</f>
        <v>0</v>
      </c>
      <c r="FC361" s="17">
        <f>FishAbundance!FC361</f>
        <v>0</v>
      </c>
      <c r="FE361" s="17">
        <f>VLOOKUP($A361, SiteInfo!$A$2:$R$480, MATCH(FishAbundancePRIMER!FE$1, SiteInfo!$A$1:$R$1,0), 0)</f>
        <v>5</v>
      </c>
      <c r="FF361" s="17">
        <f>VLOOKUP($A361, SiteInfo!$A$2:$R$480, MATCH(FishAbundancePRIMER!FF$1, SiteInfo!$A$1:$R$1,0), 0)</f>
        <v>4</v>
      </c>
      <c r="FG361" s="17">
        <f>VLOOKUP($A361, SiteInfo!$A$2:$R$480, MATCH(FishAbundancePRIMER!FG$1, SiteInfo!$A$1:$R$1,0), 0)</f>
        <v>1990</v>
      </c>
      <c r="FH361" s="17" t="str">
        <f>VLOOKUP($A361, SiteInfo!$A$2:$R$480, MATCH(FishAbundancePRIMER!FH$1, SiteInfo!$A$1:$R$1,0), 0)</f>
        <v>CD</v>
      </c>
      <c r="FI361" s="17">
        <f>VLOOKUP($A361, SiteInfo!$A$2:$R$480, MATCH(FishAbundancePRIMER!FI$1, SiteInfo!$A$1:$R$1,0), 0)</f>
        <v>3</v>
      </c>
      <c r="FJ361" s="17" t="str">
        <f>VLOOKUP($A361, SiteInfo!$A$2:$R$480, MATCH(FishAbundancePRIMER!FJ$1, SiteInfo!$A$1:$R$1,0), 0)</f>
        <v>Wharetotara Point</v>
      </c>
      <c r="FK361" s="17" t="str">
        <f>VLOOKUP($A361, SiteInfo!$A$2:$R$480, MATCH(FishAbundancePRIMER!FK$1, SiteInfo!$A$1:$R$1,0), 0)</f>
        <v>Tasman Bay</v>
      </c>
      <c r="FL361" s="17" t="str">
        <f>VLOOKUP($A361, SiteInfo!$A$2:$R$480, MATCH(FishAbundancePRIMER!FL$1, SiteInfo!$A$1:$R$1,0), 0)</f>
        <v>OMS</v>
      </c>
      <c r="FM361" s="17" t="str">
        <f>VLOOKUP($A361, SiteInfo!$A$2:$R$480, MATCH(FishAbundancePRIMER!FM$1, SiteInfo!$A$1:$R$1,0), 0)</f>
        <v>Outer Marlborough Sounds</v>
      </c>
      <c r="FN361" s="17" t="str">
        <f>VLOOKUP($A361, SiteInfo!$A$2:$R$480, MATCH(FishAbundancePRIMER!FN$1, SiteInfo!$A$1:$R$1,0), 0)</f>
        <v>Tb</v>
      </c>
      <c r="FO361" s="17" t="str">
        <f>VLOOKUP($A361, SiteInfo!$A$2:$R$480, MATCH(FishAbundancePRIMER!FO$1, SiteInfo!$A$1:$R$1,0), 0)</f>
        <v>NESI</v>
      </c>
    </row>
    <row r="362" spans="1:171" x14ac:dyDescent="0.25">
      <c r="A362" s="11" t="str">
        <f>FishAbundance!A362</f>
        <v>Tb2</v>
      </c>
      <c r="B362" s="17">
        <f>FishAbundance!B362</f>
        <v>0</v>
      </c>
      <c r="C362" s="17">
        <f>FishAbundance!C362</f>
        <v>0</v>
      </c>
      <c r="D362" s="17">
        <f>FishAbundance!D362</f>
        <v>0</v>
      </c>
      <c r="E362" s="17">
        <f>FishAbundance!E362</f>
        <v>0</v>
      </c>
      <c r="F362" s="17">
        <f>FishAbundance!F362</f>
        <v>0</v>
      </c>
      <c r="G362" s="17">
        <f>FishAbundance!G362</f>
        <v>0</v>
      </c>
      <c r="H362" s="17">
        <f>FishAbundance!H362</f>
        <v>0</v>
      </c>
      <c r="I362" s="17">
        <f>FishAbundance!I362</f>
        <v>0</v>
      </c>
      <c r="J362" s="17">
        <f>FishAbundance!J362</f>
        <v>0</v>
      </c>
      <c r="K362" s="17">
        <f>FishAbundance!K362</f>
        <v>0</v>
      </c>
      <c r="L362" s="17">
        <f>FishAbundance!L362</f>
        <v>0</v>
      </c>
      <c r="M362" s="17">
        <f>FishAbundance!M362</f>
        <v>0</v>
      </c>
      <c r="N362" s="17">
        <f>FishAbundance!N362</f>
        <v>0</v>
      </c>
      <c r="O362" s="17">
        <f>FishAbundance!O362</f>
        <v>0</v>
      </c>
      <c r="P362" s="17">
        <f>FishAbundance!P362</f>
        <v>0</v>
      </c>
      <c r="Q362" s="17">
        <f>FishAbundance!Q362</f>
        <v>0</v>
      </c>
      <c r="R362" s="17">
        <f>FishAbundance!R362</f>
        <v>0</v>
      </c>
      <c r="S362" s="17">
        <f>FishAbundance!S362</f>
        <v>0</v>
      </c>
      <c r="T362" s="17">
        <f>FishAbundance!T362</f>
        <v>0</v>
      </c>
      <c r="U362" s="17">
        <f>FishAbundance!U362</f>
        <v>0</v>
      </c>
      <c r="V362" s="17">
        <f>FishAbundance!V362</f>
        <v>2</v>
      </c>
      <c r="W362" s="17">
        <f>FishAbundance!W362</f>
        <v>0</v>
      </c>
      <c r="X362" s="17">
        <f>FishAbundance!X362</f>
        <v>0</v>
      </c>
      <c r="Y362" s="17">
        <f>FishAbundance!Y362</f>
        <v>0</v>
      </c>
      <c r="Z362" s="17">
        <f>FishAbundance!Z362</f>
        <v>0</v>
      </c>
      <c r="AA362" s="17">
        <f>FishAbundance!AA362</f>
        <v>1</v>
      </c>
      <c r="AB362" s="17">
        <f>FishAbundance!AB362</f>
        <v>0</v>
      </c>
      <c r="AC362" s="17">
        <f>FishAbundance!AC362</f>
        <v>0</v>
      </c>
      <c r="AD362" s="17">
        <f>FishAbundance!AD362</f>
        <v>0</v>
      </c>
      <c r="AE362" s="17">
        <f>FishAbundance!AE362</f>
        <v>0</v>
      </c>
      <c r="AF362" s="17">
        <f>FishAbundance!AF362</f>
        <v>0</v>
      </c>
      <c r="AG362" s="17">
        <f>FishAbundance!AG362</f>
        <v>0</v>
      </c>
      <c r="AH362" s="17">
        <f>FishAbundance!AH362</f>
        <v>0</v>
      </c>
      <c r="AI362" s="17">
        <f>FishAbundance!AI362</f>
        <v>0</v>
      </c>
      <c r="AJ362" s="17">
        <f>FishAbundance!AJ362</f>
        <v>0</v>
      </c>
      <c r="AK362" s="17">
        <f>FishAbundance!AK362</f>
        <v>0</v>
      </c>
      <c r="AL362" s="17">
        <f>FishAbundance!AL362</f>
        <v>0</v>
      </c>
      <c r="AM362" s="17">
        <f>FishAbundance!AM362</f>
        <v>0</v>
      </c>
      <c r="AN362" s="17">
        <f>FishAbundance!AN362</f>
        <v>0</v>
      </c>
      <c r="AO362" s="17">
        <f>FishAbundance!AO362</f>
        <v>0</v>
      </c>
      <c r="AP362" s="17">
        <f>FishAbundance!AP362</f>
        <v>0</v>
      </c>
      <c r="AQ362" s="17">
        <f>FishAbundance!AQ362</f>
        <v>0</v>
      </c>
      <c r="AR362" s="17">
        <f>FishAbundance!AR362</f>
        <v>0</v>
      </c>
      <c r="AS362" s="17">
        <f>FishAbundance!AS362</f>
        <v>3</v>
      </c>
      <c r="AT362" s="17">
        <f>FishAbundance!AT362</f>
        <v>0</v>
      </c>
      <c r="AU362" s="17">
        <f>FishAbundance!AU362</f>
        <v>0</v>
      </c>
      <c r="AV362" s="17">
        <f>FishAbundance!AV362</f>
        <v>0</v>
      </c>
      <c r="AW362" s="17">
        <f>FishAbundance!AW362</f>
        <v>0</v>
      </c>
      <c r="AX362" s="17">
        <f>FishAbundance!AX362</f>
        <v>0</v>
      </c>
      <c r="AY362" s="17">
        <f>FishAbundance!AY362</f>
        <v>0</v>
      </c>
      <c r="AZ362" s="17">
        <f>FishAbundance!AZ362</f>
        <v>0</v>
      </c>
      <c r="BA362" s="17">
        <f>FishAbundance!BA362</f>
        <v>0</v>
      </c>
      <c r="BB362" s="17">
        <f>FishAbundance!BB362</f>
        <v>0</v>
      </c>
      <c r="BC362" s="17">
        <f>FishAbundance!BC362</f>
        <v>0</v>
      </c>
      <c r="BD362" s="17">
        <f>FishAbundance!BD362</f>
        <v>0</v>
      </c>
      <c r="BE362" s="17">
        <f>FishAbundance!BE362</f>
        <v>0</v>
      </c>
      <c r="BF362" s="17">
        <f>FishAbundance!BF362</f>
        <v>0</v>
      </c>
      <c r="BG362" s="17">
        <f>FishAbundance!BG362</f>
        <v>0</v>
      </c>
      <c r="BH362" s="17">
        <f>FishAbundance!BH362</f>
        <v>0</v>
      </c>
      <c r="BI362" s="17">
        <f>FishAbundance!BI362</f>
        <v>0</v>
      </c>
      <c r="BJ362" s="17">
        <f>FishAbundance!BJ362</f>
        <v>0</v>
      </c>
      <c r="BK362" s="17">
        <f>FishAbundance!BK362</f>
        <v>2</v>
      </c>
      <c r="BL362" s="17">
        <f>FishAbundance!BL362</f>
        <v>0</v>
      </c>
      <c r="BM362" s="17">
        <f>FishAbundance!BM362</f>
        <v>0</v>
      </c>
      <c r="BN362" s="17">
        <f>FishAbundance!BN362</f>
        <v>0</v>
      </c>
      <c r="BO362" s="17">
        <f>FishAbundance!BO362</f>
        <v>0</v>
      </c>
      <c r="BP362" s="17">
        <f>FishAbundance!BP362</f>
        <v>0</v>
      </c>
      <c r="BQ362" s="17">
        <f>FishAbundance!BQ362</f>
        <v>0</v>
      </c>
      <c r="BR362" s="17">
        <f>FishAbundance!BR362</f>
        <v>0</v>
      </c>
      <c r="BS362" s="17">
        <f>FishAbundance!BS362</f>
        <v>0</v>
      </c>
      <c r="BT362" s="17">
        <f>FishAbundance!BT362</f>
        <v>0</v>
      </c>
      <c r="BU362" s="17">
        <f>FishAbundance!BU362</f>
        <v>0</v>
      </c>
      <c r="BV362" s="17">
        <f>FishAbundance!BV362</f>
        <v>0</v>
      </c>
      <c r="BW362" s="17">
        <f>FishAbundance!BW362</f>
        <v>0</v>
      </c>
      <c r="BX362" s="17">
        <f>FishAbundance!BX362</f>
        <v>0</v>
      </c>
      <c r="BY362" s="17">
        <f>FishAbundance!BY362</f>
        <v>0</v>
      </c>
      <c r="BZ362" s="17">
        <f>FishAbundance!BZ362</f>
        <v>0</v>
      </c>
      <c r="CA362" s="17">
        <f>FishAbundance!CA362</f>
        <v>0</v>
      </c>
      <c r="CB362" s="17">
        <f>FishAbundance!CB362</f>
        <v>0</v>
      </c>
      <c r="CC362" s="17">
        <f>FishAbundance!CC362</f>
        <v>0</v>
      </c>
      <c r="CD362" s="17">
        <f>FishAbundance!CD362</f>
        <v>0</v>
      </c>
      <c r="CE362" s="17">
        <f>FishAbundance!CE362</f>
        <v>0</v>
      </c>
      <c r="CF362" s="17">
        <f>FishAbundance!CF362</f>
        <v>0</v>
      </c>
      <c r="CG362" s="17">
        <f>FishAbundance!CG362</f>
        <v>0</v>
      </c>
      <c r="CH362" s="17">
        <f>FishAbundance!CH362</f>
        <v>0</v>
      </c>
      <c r="CI362" s="17">
        <f>FishAbundance!CI362</f>
        <v>0</v>
      </c>
      <c r="CJ362" s="17">
        <f>FishAbundance!CJ362</f>
        <v>0</v>
      </c>
      <c r="CK362" s="17">
        <f>FishAbundance!CK362</f>
        <v>0</v>
      </c>
      <c r="CL362" s="17">
        <f>FishAbundance!CL362</f>
        <v>0</v>
      </c>
      <c r="CM362" s="17">
        <f>FishAbundance!CM362</f>
        <v>0</v>
      </c>
      <c r="CN362" s="17">
        <f>FishAbundance!CN362</f>
        <v>2</v>
      </c>
      <c r="CO362" s="17">
        <f>FishAbundance!CO362</f>
        <v>0</v>
      </c>
      <c r="CP362" s="17">
        <f>FishAbundance!CP362</f>
        <v>0</v>
      </c>
      <c r="CQ362" s="17">
        <f>FishAbundance!CQ362</f>
        <v>0</v>
      </c>
      <c r="CR362" s="17">
        <f>FishAbundance!CR362</f>
        <v>0</v>
      </c>
      <c r="CS362" s="17">
        <f>FishAbundance!CS362</f>
        <v>0</v>
      </c>
      <c r="CT362" s="17">
        <f>FishAbundance!CT362</f>
        <v>0</v>
      </c>
      <c r="CU362" s="17">
        <f>FishAbundance!CU362</f>
        <v>3</v>
      </c>
      <c r="CV362" s="17">
        <f>FishAbundance!CV362</f>
        <v>2</v>
      </c>
      <c r="CW362" s="17">
        <f>FishAbundance!CW362</f>
        <v>0</v>
      </c>
      <c r="CX362" s="17">
        <f>FishAbundance!CX362</f>
        <v>0</v>
      </c>
      <c r="CY362" s="17">
        <f>FishAbundance!CY362</f>
        <v>0</v>
      </c>
      <c r="CZ362" s="17">
        <f>FishAbundance!CZ362</f>
        <v>0</v>
      </c>
      <c r="DA362" s="17">
        <f>FishAbundance!DA362</f>
        <v>2</v>
      </c>
      <c r="DB362" s="17">
        <f>FishAbundance!DB362</f>
        <v>0</v>
      </c>
      <c r="DC362" s="17">
        <f>FishAbundance!DC362</f>
        <v>1</v>
      </c>
      <c r="DD362" s="17">
        <f>FishAbundance!DD362</f>
        <v>0</v>
      </c>
      <c r="DE362" s="17">
        <f>FishAbundance!DE362</f>
        <v>0</v>
      </c>
      <c r="DF362" s="17">
        <f>FishAbundance!DF362</f>
        <v>2</v>
      </c>
      <c r="DG362" s="17">
        <f>FishAbundance!DG362</f>
        <v>0</v>
      </c>
      <c r="DH362" s="17">
        <f>FishAbundance!DH362</f>
        <v>0</v>
      </c>
      <c r="DI362" s="17">
        <f>FishAbundance!DI362</f>
        <v>0</v>
      </c>
      <c r="DJ362" s="17">
        <f>FishAbundance!DJ362</f>
        <v>0</v>
      </c>
      <c r="DK362" s="17">
        <f>FishAbundance!DK362</f>
        <v>0</v>
      </c>
      <c r="DL362" s="17">
        <f>FishAbundance!DL362</f>
        <v>0</v>
      </c>
      <c r="DM362" s="17">
        <f>FishAbundance!DM362</f>
        <v>0</v>
      </c>
      <c r="DN362" s="17">
        <f>FishAbundance!DN362</f>
        <v>0</v>
      </c>
      <c r="DO362" s="17">
        <f>FishAbundance!DO362</f>
        <v>0</v>
      </c>
      <c r="DP362" s="17">
        <f>FishAbundance!DP362</f>
        <v>0</v>
      </c>
      <c r="DQ362" s="17">
        <f>FishAbundance!DQ362</f>
        <v>0</v>
      </c>
      <c r="DR362" s="17">
        <f>FishAbundance!DR362</f>
        <v>0</v>
      </c>
      <c r="DS362" s="17">
        <f>FishAbundance!DS362</f>
        <v>0</v>
      </c>
      <c r="DT362" s="17">
        <f>FishAbundance!DT362</f>
        <v>0</v>
      </c>
      <c r="DU362" s="17">
        <f>FishAbundance!DU362</f>
        <v>0</v>
      </c>
      <c r="DV362" s="17">
        <f>FishAbundance!DV362</f>
        <v>2</v>
      </c>
      <c r="DW362" s="17">
        <f>FishAbundance!DW362</f>
        <v>0</v>
      </c>
      <c r="DX362" s="17">
        <f>FishAbundance!DX362</f>
        <v>0</v>
      </c>
      <c r="DY362" s="17">
        <f>FishAbundance!DY362</f>
        <v>0</v>
      </c>
      <c r="DZ362" s="17">
        <f>FishAbundance!DZ362</f>
        <v>2</v>
      </c>
      <c r="EA362" s="17">
        <f>FishAbundance!EA362</f>
        <v>0</v>
      </c>
      <c r="EB362" s="17">
        <f>FishAbundance!EB362</f>
        <v>2</v>
      </c>
      <c r="EC362" s="17">
        <f>FishAbundance!EC362</f>
        <v>3</v>
      </c>
      <c r="ED362" s="17">
        <f>FishAbundance!ED362</f>
        <v>0</v>
      </c>
      <c r="EE362" s="17">
        <f>FishAbundance!EE362</f>
        <v>0</v>
      </c>
      <c r="EF362" s="17">
        <f>FishAbundance!EF362</f>
        <v>0</v>
      </c>
      <c r="EG362" s="17">
        <f>FishAbundance!EG362</f>
        <v>0</v>
      </c>
      <c r="EH362" s="17">
        <f>FishAbundance!EH362</f>
        <v>0</v>
      </c>
      <c r="EI362" s="17">
        <f>FishAbundance!EI362</f>
        <v>0</v>
      </c>
      <c r="EJ362" s="17">
        <f>FishAbundance!EJ362</f>
        <v>0</v>
      </c>
      <c r="EK362" s="17">
        <f>FishAbundance!EK362</f>
        <v>0</v>
      </c>
      <c r="EL362" s="17">
        <f>FishAbundance!EL362</f>
        <v>0</v>
      </c>
      <c r="EM362" s="17">
        <f>FishAbundance!EM362</f>
        <v>0</v>
      </c>
      <c r="EN362" s="17">
        <f>FishAbundance!EN362</f>
        <v>0</v>
      </c>
      <c r="EO362" s="17">
        <f>FishAbundance!EO362</f>
        <v>2</v>
      </c>
      <c r="EP362" s="17">
        <f>FishAbundance!EP362</f>
        <v>0</v>
      </c>
      <c r="EQ362" s="17">
        <f>FishAbundance!EQ362</f>
        <v>0</v>
      </c>
      <c r="ER362" s="17">
        <f>FishAbundance!ER362</f>
        <v>0</v>
      </c>
      <c r="ES362" s="17">
        <f>FishAbundance!ES362</f>
        <v>0</v>
      </c>
      <c r="ET362" s="17">
        <f>FishAbundance!ET362</f>
        <v>0</v>
      </c>
      <c r="EU362" s="17">
        <f>FishAbundance!EU362</f>
        <v>0</v>
      </c>
      <c r="EV362" s="17">
        <f>FishAbundance!EV362</f>
        <v>0</v>
      </c>
      <c r="EW362" s="17">
        <f>FishAbundance!EW362</f>
        <v>0</v>
      </c>
      <c r="EX362" s="17">
        <f>FishAbundance!EX362</f>
        <v>0</v>
      </c>
      <c r="EY362" s="17">
        <f>FishAbundance!EY362</f>
        <v>0</v>
      </c>
      <c r="EZ362" s="17">
        <f>FishAbundance!EZ362</f>
        <v>0</v>
      </c>
      <c r="FA362" s="17">
        <f>FishAbundance!FA362</f>
        <v>0</v>
      </c>
      <c r="FB362" s="17">
        <f>FishAbundance!FB362</f>
        <v>0</v>
      </c>
      <c r="FC362" s="17">
        <f>FishAbundance!FC362</f>
        <v>0</v>
      </c>
      <c r="FE362" s="17">
        <f>VLOOKUP($A362, SiteInfo!$A$2:$R$480, MATCH(FishAbundancePRIMER!FE$1, SiteInfo!$A$1:$R$1,0), 0)</f>
        <v>13</v>
      </c>
      <c r="FF362" s="17">
        <f>VLOOKUP($A362, SiteInfo!$A$2:$R$480, MATCH(FishAbundancePRIMER!FF$1, SiteInfo!$A$1:$R$1,0), 0)</f>
        <v>12</v>
      </c>
      <c r="FG362" s="17">
        <f>VLOOKUP($A362, SiteInfo!$A$2:$R$480, MATCH(FishAbundancePRIMER!FG$1, SiteInfo!$A$1:$R$1,0), 0)</f>
        <v>2004</v>
      </c>
      <c r="FH362" s="17" t="str">
        <f>VLOOKUP($A362, SiteInfo!$A$2:$R$480, MATCH(FishAbundancePRIMER!FH$1, SiteInfo!$A$1:$R$1,0), 0)</f>
        <v>CD</v>
      </c>
      <c r="FI362" s="17">
        <f>VLOOKUP($A362, SiteInfo!$A$2:$R$480, MATCH(FishAbundancePRIMER!FI$1, SiteInfo!$A$1:$R$1,0), 0)</f>
        <v>2</v>
      </c>
      <c r="FJ362" s="17" t="str">
        <f>VLOOKUP($A362, SiteInfo!$A$2:$R$480, MATCH(FishAbundancePRIMER!FJ$1, SiteInfo!$A$1:$R$1,0), 0)</f>
        <v>Pepin Island N</v>
      </c>
      <c r="FK362" s="17" t="str">
        <f>VLOOKUP($A362, SiteInfo!$A$2:$R$480, MATCH(FishAbundancePRIMER!FK$1, SiteInfo!$A$1:$R$1,0), 0)</f>
        <v>Tasman Bay</v>
      </c>
      <c r="FL362" s="17" t="str">
        <f>VLOOKUP($A362, SiteInfo!$A$2:$R$480, MATCH(FishAbundancePRIMER!FL$1, SiteInfo!$A$1:$R$1,0), 0)</f>
        <v>TSB</v>
      </c>
      <c r="FM362" s="17" t="str">
        <f>VLOOKUP($A362, SiteInfo!$A$2:$R$480, MATCH(FishAbundancePRIMER!FM$1, SiteInfo!$A$1:$R$1,0), 0)</f>
        <v>Tasman Bay</v>
      </c>
      <c r="FN362" s="17" t="str">
        <f>VLOOKUP($A362, SiteInfo!$A$2:$R$480, MATCH(FishAbundancePRIMER!FN$1, SiteInfo!$A$1:$R$1,0), 0)</f>
        <v>Tb</v>
      </c>
      <c r="FO362" s="17" t="str">
        <f>VLOOKUP($A362, SiteInfo!$A$2:$R$480, MATCH(FishAbundancePRIMER!FO$1, SiteInfo!$A$1:$R$1,0), 0)</f>
        <v>NWSI</v>
      </c>
    </row>
    <row r="363" spans="1:171" x14ac:dyDescent="0.25">
      <c r="A363" s="11" t="str">
        <f>FishAbundance!A363</f>
        <v>Tb3</v>
      </c>
      <c r="B363" s="17">
        <f>FishAbundance!B363</f>
        <v>0</v>
      </c>
      <c r="C363" s="17">
        <f>FishAbundance!C363</f>
        <v>0</v>
      </c>
      <c r="D363" s="17">
        <f>FishAbundance!D363</f>
        <v>0</v>
      </c>
      <c r="E363" s="17">
        <f>FishAbundance!E363</f>
        <v>0</v>
      </c>
      <c r="F363" s="17">
        <f>FishAbundance!F363</f>
        <v>0</v>
      </c>
      <c r="G363" s="17">
        <f>FishAbundance!G363</f>
        <v>0</v>
      </c>
      <c r="H363" s="17">
        <f>FishAbundance!H363</f>
        <v>0</v>
      </c>
      <c r="I363" s="17">
        <f>FishAbundance!I363</f>
        <v>0</v>
      </c>
      <c r="J363" s="17">
        <f>FishAbundance!J363</f>
        <v>0</v>
      </c>
      <c r="K363" s="17">
        <f>FishAbundance!K363</f>
        <v>0</v>
      </c>
      <c r="L363" s="17">
        <f>FishAbundance!L363</f>
        <v>0</v>
      </c>
      <c r="M363" s="17">
        <f>FishAbundance!M363</f>
        <v>0</v>
      </c>
      <c r="N363" s="17">
        <f>FishAbundance!N363</f>
        <v>0</v>
      </c>
      <c r="O363" s="17">
        <f>FishAbundance!O363</f>
        <v>0</v>
      </c>
      <c r="P363" s="17">
        <f>FishAbundance!P363</f>
        <v>0</v>
      </c>
      <c r="Q363" s="17">
        <f>FishAbundance!Q363</f>
        <v>0</v>
      </c>
      <c r="R363" s="17">
        <f>FishAbundance!R363</f>
        <v>0</v>
      </c>
      <c r="S363" s="17">
        <f>FishAbundance!S363</f>
        <v>0</v>
      </c>
      <c r="T363" s="17">
        <f>FishAbundance!T363</f>
        <v>0</v>
      </c>
      <c r="U363" s="17">
        <f>FishAbundance!U363</f>
        <v>0</v>
      </c>
      <c r="V363" s="17">
        <f>FishAbundance!V363</f>
        <v>0</v>
      </c>
      <c r="W363" s="17">
        <f>FishAbundance!W363</f>
        <v>0</v>
      </c>
      <c r="X363" s="17">
        <f>FishAbundance!X363</f>
        <v>0</v>
      </c>
      <c r="Y363" s="17">
        <f>FishAbundance!Y363</f>
        <v>0</v>
      </c>
      <c r="Z363" s="17">
        <f>FishAbundance!Z363</f>
        <v>0</v>
      </c>
      <c r="AA363" s="17">
        <f>FishAbundance!AA363</f>
        <v>1</v>
      </c>
      <c r="AB363" s="17">
        <f>FishAbundance!AB363</f>
        <v>0</v>
      </c>
      <c r="AC363" s="17">
        <f>FishAbundance!AC363</f>
        <v>0</v>
      </c>
      <c r="AD363" s="17">
        <f>FishAbundance!AD363</f>
        <v>0</v>
      </c>
      <c r="AE363" s="17">
        <f>FishAbundance!AE363</f>
        <v>0</v>
      </c>
      <c r="AF363" s="17">
        <f>FishAbundance!AF363</f>
        <v>0</v>
      </c>
      <c r="AG363" s="17">
        <f>FishAbundance!AG363</f>
        <v>0</v>
      </c>
      <c r="AH363" s="17">
        <f>FishAbundance!AH363</f>
        <v>0</v>
      </c>
      <c r="AI363" s="17">
        <f>FishAbundance!AI363</f>
        <v>0</v>
      </c>
      <c r="AJ363" s="17">
        <f>FishAbundance!AJ363</f>
        <v>0</v>
      </c>
      <c r="AK363" s="17">
        <f>FishAbundance!AK363</f>
        <v>0</v>
      </c>
      <c r="AL363" s="17">
        <f>FishAbundance!AL363</f>
        <v>0</v>
      </c>
      <c r="AM363" s="17">
        <f>FishAbundance!AM363</f>
        <v>0</v>
      </c>
      <c r="AN363" s="17">
        <f>FishAbundance!AN363</f>
        <v>0</v>
      </c>
      <c r="AO363" s="17">
        <f>FishAbundance!AO363</f>
        <v>0</v>
      </c>
      <c r="AP363" s="17">
        <f>FishAbundance!AP363</f>
        <v>0</v>
      </c>
      <c r="AQ363" s="17">
        <f>FishAbundance!AQ363</f>
        <v>0</v>
      </c>
      <c r="AR363" s="17">
        <f>FishAbundance!AR363</f>
        <v>0</v>
      </c>
      <c r="AS363" s="17">
        <f>FishAbundance!AS363</f>
        <v>0</v>
      </c>
      <c r="AT363" s="17">
        <f>FishAbundance!AT363</f>
        <v>0</v>
      </c>
      <c r="AU363" s="17">
        <f>FishAbundance!AU363</f>
        <v>0</v>
      </c>
      <c r="AV363" s="17">
        <f>FishAbundance!AV363</f>
        <v>0</v>
      </c>
      <c r="AW363" s="17">
        <f>FishAbundance!AW363</f>
        <v>0</v>
      </c>
      <c r="AX363" s="17">
        <f>FishAbundance!AX363</f>
        <v>0</v>
      </c>
      <c r="AY363" s="17">
        <f>FishAbundance!AY363</f>
        <v>0</v>
      </c>
      <c r="AZ363" s="17">
        <f>FishAbundance!AZ363</f>
        <v>0</v>
      </c>
      <c r="BA363" s="17">
        <f>FishAbundance!BA363</f>
        <v>0</v>
      </c>
      <c r="BB363" s="17">
        <f>FishAbundance!BB363</f>
        <v>0</v>
      </c>
      <c r="BC363" s="17">
        <f>FishAbundance!BC363</f>
        <v>0</v>
      </c>
      <c r="BD363" s="17">
        <f>FishAbundance!BD363</f>
        <v>0</v>
      </c>
      <c r="BE363" s="17">
        <f>FishAbundance!BE363</f>
        <v>0</v>
      </c>
      <c r="BF363" s="17">
        <f>FishAbundance!BF363</f>
        <v>0</v>
      </c>
      <c r="BG363" s="17">
        <f>FishAbundance!BG363</f>
        <v>3</v>
      </c>
      <c r="BH363" s="17">
        <f>FishAbundance!BH363</f>
        <v>0</v>
      </c>
      <c r="BI363" s="17">
        <f>FishAbundance!BI363</f>
        <v>0</v>
      </c>
      <c r="BJ363" s="17">
        <f>FishAbundance!BJ363</f>
        <v>0</v>
      </c>
      <c r="BK363" s="17">
        <f>FishAbundance!BK363</f>
        <v>0</v>
      </c>
      <c r="BL363" s="17">
        <f>FishAbundance!BL363</f>
        <v>0</v>
      </c>
      <c r="BM363" s="17">
        <f>FishAbundance!BM363</f>
        <v>0</v>
      </c>
      <c r="BN363" s="17">
        <f>FishAbundance!BN363</f>
        <v>0</v>
      </c>
      <c r="BO363" s="17">
        <f>FishAbundance!BO363</f>
        <v>0</v>
      </c>
      <c r="BP363" s="17">
        <f>FishAbundance!BP363</f>
        <v>0</v>
      </c>
      <c r="BQ363" s="17">
        <f>FishAbundance!BQ363</f>
        <v>0</v>
      </c>
      <c r="BR363" s="17">
        <f>FishAbundance!BR363</f>
        <v>1</v>
      </c>
      <c r="BS363" s="17">
        <f>FishAbundance!BS363</f>
        <v>0</v>
      </c>
      <c r="BT363" s="17">
        <f>FishAbundance!BT363</f>
        <v>0</v>
      </c>
      <c r="BU363" s="17">
        <f>FishAbundance!BU363</f>
        <v>0</v>
      </c>
      <c r="BV363" s="17">
        <f>FishAbundance!BV363</f>
        <v>0</v>
      </c>
      <c r="BW363" s="17">
        <f>FishAbundance!BW363</f>
        <v>0</v>
      </c>
      <c r="BX363" s="17">
        <f>FishAbundance!BX363</f>
        <v>0</v>
      </c>
      <c r="BY363" s="17">
        <f>FishAbundance!BY363</f>
        <v>0</v>
      </c>
      <c r="BZ363" s="17">
        <f>FishAbundance!BZ363</f>
        <v>0</v>
      </c>
      <c r="CA363" s="17">
        <f>FishAbundance!CA363</f>
        <v>0</v>
      </c>
      <c r="CB363" s="17">
        <f>FishAbundance!CB363</f>
        <v>0</v>
      </c>
      <c r="CC363" s="17">
        <f>FishAbundance!CC363</f>
        <v>0</v>
      </c>
      <c r="CD363" s="17">
        <f>FishAbundance!CD363</f>
        <v>0</v>
      </c>
      <c r="CE363" s="17">
        <f>FishAbundance!CE363</f>
        <v>0</v>
      </c>
      <c r="CF363" s="17">
        <f>FishAbundance!CF363</f>
        <v>0</v>
      </c>
      <c r="CG363" s="17">
        <f>FishAbundance!CG363</f>
        <v>0</v>
      </c>
      <c r="CH363" s="17">
        <f>FishAbundance!CH363</f>
        <v>0</v>
      </c>
      <c r="CI363" s="17">
        <f>FishAbundance!CI363</f>
        <v>0</v>
      </c>
      <c r="CJ363" s="17">
        <f>FishAbundance!CJ363</f>
        <v>0</v>
      </c>
      <c r="CK363" s="17">
        <f>FishAbundance!CK363</f>
        <v>0</v>
      </c>
      <c r="CL363" s="17">
        <f>FishAbundance!CL363</f>
        <v>0</v>
      </c>
      <c r="CM363" s="17">
        <f>FishAbundance!CM363</f>
        <v>0</v>
      </c>
      <c r="CN363" s="17">
        <f>FishAbundance!CN363</f>
        <v>2</v>
      </c>
      <c r="CO363" s="17">
        <f>FishAbundance!CO363</f>
        <v>0</v>
      </c>
      <c r="CP363" s="17">
        <f>FishAbundance!CP363</f>
        <v>0</v>
      </c>
      <c r="CQ363" s="17">
        <f>FishAbundance!CQ363</f>
        <v>0</v>
      </c>
      <c r="CR363" s="17">
        <f>FishAbundance!CR363</f>
        <v>1</v>
      </c>
      <c r="CS363" s="17">
        <f>FishAbundance!CS363</f>
        <v>1</v>
      </c>
      <c r="CT363" s="17">
        <f>FishAbundance!CT363</f>
        <v>0</v>
      </c>
      <c r="CU363" s="17">
        <f>FishAbundance!CU363</f>
        <v>3</v>
      </c>
      <c r="CV363" s="17">
        <f>FishAbundance!CV363</f>
        <v>1</v>
      </c>
      <c r="CW363" s="17">
        <f>FishAbundance!CW363</f>
        <v>0</v>
      </c>
      <c r="CX363" s="17">
        <f>FishAbundance!CX363</f>
        <v>0</v>
      </c>
      <c r="CY363" s="17">
        <f>FishAbundance!CY363</f>
        <v>0</v>
      </c>
      <c r="CZ363" s="17">
        <f>FishAbundance!CZ363</f>
        <v>0</v>
      </c>
      <c r="DA363" s="17">
        <f>FishAbundance!DA363</f>
        <v>3</v>
      </c>
      <c r="DB363" s="17">
        <f>FishAbundance!DB363</f>
        <v>0</v>
      </c>
      <c r="DC363" s="17">
        <f>FishAbundance!DC363</f>
        <v>0</v>
      </c>
      <c r="DD363" s="17">
        <f>FishAbundance!DD363</f>
        <v>0</v>
      </c>
      <c r="DE363" s="17">
        <f>FishAbundance!DE363</f>
        <v>0</v>
      </c>
      <c r="DF363" s="17">
        <f>FishAbundance!DF363</f>
        <v>1</v>
      </c>
      <c r="DG363" s="17">
        <f>FishAbundance!DG363</f>
        <v>0</v>
      </c>
      <c r="DH363" s="17">
        <f>FishAbundance!DH363</f>
        <v>0</v>
      </c>
      <c r="DI363" s="17">
        <f>FishAbundance!DI363</f>
        <v>0</v>
      </c>
      <c r="DJ363" s="17">
        <f>FishAbundance!DJ363</f>
        <v>0</v>
      </c>
      <c r="DK363" s="17">
        <f>FishAbundance!DK363</f>
        <v>0</v>
      </c>
      <c r="DL363" s="17">
        <f>FishAbundance!DL363</f>
        <v>0</v>
      </c>
      <c r="DM363" s="17">
        <f>FishAbundance!DM363</f>
        <v>0</v>
      </c>
      <c r="DN363" s="17">
        <f>FishAbundance!DN363</f>
        <v>0</v>
      </c>
      <c r="DO363" s="17">
        <f>FishAbundance!DO363</f>
        <v>0</v>
      </c>
      <c r="DP363" s="17">
        <f>FishAbundance!DP363</f>
        <v>0</v>
      </c>
      <c r="DQ363" s="17">
        <f>FishAbundance!DQ363</f>
        <v>0</v>
      </c>
      <c r="DR363" s="17">
        <f>FishAbundance!DR363</f>
        <v>0</v>
      </c>
      <c r="DS363" s="17">
        <f>FishAbundance!DS363</f>
        <v>0</v>
      </c>
      <c r="DT363" s="17">
        <f>FishAbundance!DT363</f>
        <v>0</v>
      </c>
      <c r="DU363" s="17">
        <f>FishAbundance!DU363</f>
        <v>0</v>
      </c>
      <c r="DV363" s="17">
        <f>FishAbundance!DV363</f>
        <v>2</v>
      </c>
      <c r="DW363" s="17">
        <f>FishAbundance!DW363</f>
        <v>0</v>
      </c>
      <c r="DX363" s="17">
        <f>FishAbundance!DX363</f>
        <v>0</v>
      </c>
      <c r="DY363" s="17">
        <f>FishAbundance!DY363</f>
        <v>0</v>
      </c>
      <c r="DZ363" s="17">
        <f>FishAbundance!DZ363</f>
        <v>2</v>
      </c>
      <c r="EA363" s="17">
        <f>FishAbundance!EA363</f>
        <v>0</v>
      </c>
      <c r="EB363" s="17">
        <f>FishAbundance!EB363</f>
        <v>2</v>
      </c>
      <c r="EC363" s="17">
        <f>FishAbundance!EC363</f>
        <v>3</v>
      </c>
      <c r="ED363" s="17">
        <f>FishAbundance!ED363</f>
        <v>0</v>
      </c>
      <c r="EE363" s="17">
        <f>FishAbundance!EE363</f>
        <v>0</v>
      </c>
      <c r="EF363" s="17">
        <f>FishAbundance!EF363</f>
        <v>0</v>
      </c>
      <c r="EG363" s="17">
        <f>FishAbundance!EG363</f>
        <v>0</v>
      </c>
      <c r="EH363" s="17">
        <f>FishAbundance!EH363</f>
        <v>0</v>
      </c>
      <c r="EI363" s="17">
        <f>FishAbundance!EI363</f>
        <v>0</v>
      </c>
      <c r="EJ363" s="17">
        <f>FishAbundance!EJ363</f>
        <v>0</v>
      </c>
      <c r="EK363" s="17">
        <f>FishAbundance!EK363</f>
        <v>0</v>
      </c>
      <c r="EL363" s="17">
        <f>FishAbundance!EL363</f>
        <v>0</v>
      </c>
      <c r="EM363" s="17">
        <f>FishAbundance!EM363</f>
        <v>0</v>
      </c>
      <c r="EN363" s="17">
        <f>FishAbundance!EN363</f>
        <v>0</v>
      </c>
      <c r="EO363" s="17">
        <f>FishAbundance!EO363</f>
        <v>2</v>
      </c>
      <c r="EP363" s="17">
        <f>FishAbundance!EP363</f>
        <v>0</v>
      </c>
      <c r="EQ363" s="17">
        <f>FishAbundance!EQ363</f>
        <v>0</v>
      </c>
      <c r="ER363" s="17">
        <f>FishAbundance!ER363</f>
        <v>0</v>
      </c>
      <c r="ES363" s="17">
        <f>FishAbundance!ES363</f>
        <v>0</v>
      </c>
      <c r="ET363" s="17">
        <f>FishAbundance!ET363</f>
        <v>0</v>
      </c>
      <c r="EU363" s="17">
        <f>FishAbundance!EU363</f>
        <v>0</v>
      </c>
      <c r="EV363" s="17">
        <f>FishAbundance!EV363</f>
        <v>0</v>
      </c>
      <c r="EW363" s="17">
        <f>FishAbundance!EW363</f>
        <v>0</v>
      </c>
      <c r="EX363" s="17">
        <f>FishAbundance!EX363</f>
        <v>0</v>
      </c>
      <c r="EY363" s="17">
        <f>FishAbundance!EY363</f>
        <v>0</v>
      </c>
      <c r="EZ363" s="17">
        <f>FishAbundance!EZ363</f>
        <v>0</v>
      </c>
      <c r="FA363" s="17">
        <f>FishAbundance!FA363</f>
        <v>0</v>
      </c>
      <c r="FB363" s="17">
        <f>FishAbundance!FB363</f>
        <v>0</v>
      </c>
      <c r="FC363" s="17">
        <f>FishAbundance!FC363</f>
        <v>0</v>
      </c>
      <c r="FE363" s="17">
        <f>VLOOKUP($A363, SiteInfo!$A$2:$R$480, MATCH(FishAbundancePRIMER!FE$1, SiteInfo!$A$1:$R$1,0), 0)</f>
        <v>13</v>
      </c>
      <c r="FF363" s="17">
        <f>VLOOKUP($A363, SiteInfo!$A$2:$R$480, MATCH(FishAbundancePRIMER!FF$1, SiteInfo!$A$1:$R$1,0), 0)</f>
        <v>12</v>
      </c>
      <c r="FG363" s="17">
        <f>VLOOKUP($A363, SiteInfo!$A$2:$R$480, MATCH(FishAbundancePRIMER!FG$1, SiteInfo!$A$1:$R$1,0), 0)</f>
        <v>2004</v>
      </c>
      <c r="FH363" s="17" t="str">
        <f>VLOOKUP($A363, SiteInfo!$A$2:$R$480, MATCH(FishAbundancePRIMER!FH$1, SiteInfo!$A$1:$R$1,0), 0)</f>
        <v>CD</v>
      </c>
      <c r="FI363" s="17">
        <f>VLOOKUP($A363, SiteInfo!$A$2:$R$480, MATCH(FishAbundancePRIMER!FI$1, SiteInfo!$A$1:$R$1,0), 0)</f>
        <v>2</v>
      </c>
      <c r="FJ363" s="17" t="str">
        <f>VLOOKUP($A363, SiteInfo!$A$2:$R$480, MATCH(FishAbundancePRIMER!FJ$1, SiteInfo!$A$1:$R$1,0), 0)</f>
        <v>Ataata Point</v>
      </c>
      <c r="FK363" s="17" t="str">
        <f>VLOOKUP($A363, SiteInfo!$A$2:$R$480, MATCH(FishAbundancePRIMER!FK$1, SiteInfo!$A$1:$R$1,0), 0)</f>
        <v>Tasman Bay</v>
      </c>
      <c r="FL363" s="17" t="str">
        <f>VLOOKUP($A363, SiteInfo!$A$2:$R$480, MATCH(FishAbundancePRIMER!FL$1, SiteInfo!$A$1:$R$1,0), 0)</f>
        <v>TSB</v>
      </c>
      <c r="FM363" s="17" t="str">
        <f>VLOOKUP($A363, SiteInfo!$A$2:$R$480, MATCH(FishAbundancePRIMER!FM$1, SiteInfo!$A$1:$R$1,0), 0)</f>
        <v>Tasman Bay</v>
      </c>
      <c r="FN363" s="17" t="str">
        <f>VLOOKUP($A363, SiteInfo!$A$2:$R$480, MATCH(FishAbundancePRIMER!FN$1, SiteInfo!$A$1:$R$1,0), 0)</f>
        <v>Tb</v>
      </c>
      <c r="FO363" s="17" t="str">
        <f>VLOOKUP($A363, SiteInfo!$A$2:$R$480, MATCH(FishAbundancePRIMER!FO$1, SiteInfo!$A$1:$R$1,0), 0)</f>
        <v>NWSI</v>
      </c>
    </row>
    <row r="364" spans="1:171" x14ac:dyDescent="0.25">
      <c r="A364" s="11" t="str">
        <f>FishAbundance!A364</f>
        <v>Tb4</v>
      </c>
      <c r="B364" s="17">
        <f>FishAbundance!B364</f>
        <v>0</v>
      </c>
      <c r="C364" s="17">
        <f>FishAbundance!C364</f>
        <v>0</v>
      </c>
      <c r="D364" s="17">
        <f>FishAbundance!D364</f>
        <v>0</v>
      </c>
      <c r="E364" s="17">
        <f>FishAbundance!E364</f>
        <v>0</v>
      </c>
      <c r="F364" s="17">
        <f>FishAbundance!F364</f>
        <v>0</v>
      </c>
      <c r="G364" s="17">
        <f>FishAbundance!G364</f>
        <v>0</v>
      </c>
      <c r="H364" s="17">
        <f>FishAbundance!H364</f>
        <v>0</v>
      </c>
      <c r="I364" s="17">
        <f>FishAbundance!I364</f>
        <v>0</v>
      </c>
      <c r="J364" s="17">
        <f>FishAbundance!J364</f>
        <v>0</v>
      </c>
      <c r="K364" s="17">
        <f>FishAbundance!K364</f>
        <v>0</v>
      </c>
      <c r="L364" s="17">
        <f>FishAbundance!L364</f>
        <v>0</v>
      </c>
      <c r="M364" s="17">
        <f>FishAbundance!M364</f>
        <v>0</v>
      </c>
      <c r="N364" s="17">
        <f>FishAbundance!N364</f>
        <v>0</v>
      </c>
      <c r="O364" s="17">
        <f>FishAbundance!O364</f>
        <v>0</v>
      </c>
      <c r="P364" s="17">
        <f>FishAbundance!P364</f>
        <v>0</v>
      </c>
      <c r="Q364" s="17">
        <f>FishAbundance!Q364</f>
        <v>1</v>
      </c>
      <c r="R364" s="17">
        <f>FishAbundance!R364</f>
        <v>0</v>
      </c>
      <c r="S364" s="17">
        <f>FishAbundance!S364</f>
        <v>0</v>
      </c>
      <c r="T364" s="17">
        <f>FishAbundance!T364</f>
        <v>0</v>
      </c>
      <c r="U364" s="17">
        <f>FishAbundance!U364</f>
        <v>0</v>
      </c>
      <c r="V364" s="17">
        <f>FishAbundance!V364</f>
        <v>0</v>
      </c>
      <c r="W364" s="17">
        <f>FishAbundance!W364</f>
        <v>0</v>
      </c>
      <c r="X364" s="17">
        <f>FishAbundance!X364</f>
        <v>0</v>
      </c>
      <c r="Y364" s="17">
        <f>FishAbundance!Y364</f>
        <v>0</v>
      </c>
      <c r="Z364" s="17">
        <f>FishAbundance!Z364</f>
        <v>0</v>
      </c>
      <c r="AA364" s="17">
        <f>FishAbundance!AA364</f>
        <v>0</v>
      </c>
      <c r="AB364" s="17">
        <f>FishAbundance!AB364</f>
        <v>0</v>
      </c>
      <c r="AC364" s="17">
        <f>FishAbundance!AC364</f>
        <v>0</v>
      </c>
      <c r="AD364" s="17">
        <f>FishAbundance!AD364</f>
        <v>0</v>
      </c>
      <c r="AE364" s="17">
        <f>FishAbundance!AE364</f>
        <v>0</v>
      </c>
      <c r="AF364" s="17">
        <f>FishAbundance!AF364</f>
        <v>0</v>
      </c>
      <c r="AG364" s="17">
        <f>FishAbundance!AG364</f>
        <v>0</v>
      </c>
      <c r="AH364" s="17">
        <f>FishAbundance!AH364</f>
        <v>0</v>
      </c>
      <c r="AI364" s="17">
        <f>FishAbundance!AI364</f>
        <v>0</v>
      </c>
      <c r="AJ364" s="17">
        <f>FishAbundance!AJ364</f>
        <v>0</v>
      </c>
      <c r="AK364" s="17">
        <f>FishAbundance!AK364</f>
        <v>0</v>
      </c>
      <c r="AL364" s="17">
        <f>FishAbundance!AL364</f>
        <v>0</v>
      </c>
      <c r="AM364" s="17">
        <f>FishAbundance!AM364</f>
        <v>0</v>
      </c>
      <c r="AN364" s="17">
        <f>FishAbundance!AN364</f>
        <v>0</v>
      </c>
      <c r="AO364" s="17">
        <f>FishAbundance!AO364</f>
        <v>0</v>
      </c>
      <c r="AP364" s="17">
        <f>FishAbundance!AP364</f>
        <v>0</v>
      </c>
      <c r="AQ364" s="17">
        <f>FishAbundance!AQ364</f>
        <v>0</v>
      </c>
      <c r="AR364" s="17">
        <f>FishAbundance!AR364</f>
        <v>0</v>
      </c>
      <c r="AS364" s="17">
        <f>FishAbundance!AS364</f>
        <v>0</v>
      </c>
      <c r="AT364" s="17">
        <f>FishAbundance!AT364</f>
        <v>0</v>
      </c>
      <c r="AU364" s="17">
        <f>FishAbundance!AU364</f>
        <v>0</v>
      </c>
      <c r="AV364" s="17">
        <f>FishAbundance!AV364</f>
        <v>0</v>
      </c>
      <c r="AW364" s="17">
        <f>FishAbundance!AW364</f>
        <v>0</v>
      </c>
      <c r="AX364" s="17">
        <f>FishAbundance!AX364</f>
        <v>0</v>
      </c>
      <c r="AY364" s="17">
        <f>FishAbundance!AY364</f>
        <v>0</v>
      </c>
      <c r="AZ364" s="17">
        <f>FishAbundance!AZ364</f>
        <v>0</v>
      </c>
      <c r="BA364" s="17">
        <f>FishAbundance!BA364</f>
        <v>0</v>
      </c>
      <c r="BB364" s="17">
        <f>FishAbundance!BB364</f>
        <v>0</v>
      </c>
      <c r="BC364" s="17">
        <f>FishAbundance!BC364</f>
        <v>0</v>
      </c>
      <c r="BD364" s="17">
        <f>FishAbundance!BD364</f>
        <v>0</v>
      </c>
      <c r="BE364" s="17">
        <f>FishAbundance!BE364</f>
        <v>0</v>
      </c>
      <c r="BF364" s="17">
        <f>FishAbundance!BF364</f>
        <v>0</v>
      </c>
      <c r="BG364" s="17">
        <f>FishAbundance!BG364</f>
        <v>0</v>
      </c>
      <c r="BH364" s="17">
        <f>FishAbundance!BH364</f>
        <v>0</v>
      </c>
      <c r="BI364" s="17">
        <f>FishAbundance!BI364</f>
        <v>0</v>
      </c>
      <c r="BJ364" s="17">
        <f>FishAbundance!BJ364</f>
        <v>0</v>
      </c>
      <c r="BK364" s="17">
        <f>FishAbundance!BK364</f>
        <v>2</v>
      </c>
      <c r="BL364" s="17">
        <f>FishAbundance!BL364</f>
        <v>0</v>
      </c>
      <c r="BM364" s="17">
        <f>FishAbundance!BM364</f>
        <v>0</v>
      </c>
      <c r="BN364" s="17">
        <f>FishAbundance!BN364</f>
        <v>0</v>
      </c>
      <c r="BO364" s="17">
        <f>FishAbundance!BO364</f>
        <v>0</v>
      </c>
      <c r="BP364" s="17">
        <f>FishAbundance!BP364</f>
        <v>0</v>
      </c>
      <c r="BQ364" s="17">
        <f>FishAbundance!BQ364</f>
        <v>0</v>
      </c>
      <c r="BR364" s="17">
        <f>FishAbundance!BR364</f>
        <v>0</v>
      </c>
      <c r="BS364" s="17">
        <f>FishAbundance!BS364</f>
        <v>0</v>
      </c>
      <c r="BT364" s="17">
        <f>FishAbundance!BT364</f>
        <v>0</v>
      </c>
      <c r="BU364" s="17">
        <f>FishAbundance!BU364</f>
        <v>0</v>
      </c>
      <c r="BV364" s="17">
        <f>FishAbundance!BV364</f>
        <v>0</v>
      </c>
      <c r="BW364" s="17">
        <f>FishAbundance!BW364</f>
        <v>0</v>
      </c>
      <c r="BX364" s="17">
        <f>FishAbundance!BX364</f>
        <v>0</v>
      </c>
      <c r="BY364" s="17">
        <f>FishAbundance!BY364</f>
        <v>0</v>
      </c>
      <c r="BZ364" s="17">
        <f>FishAbundance!BZ364</f>
        <v>0</v>
      </c>
      <c r="CA364" s="17">
        <f>FishAbundance!CA364</f>
        <v>0</v>
      </c>
      <c r="CB364" s="17">
        <f>FishAbundance!CB364</f>
        <v>0</v>
      </c>
      <c r="CC364" s="17">
        <f>FishAbundance!CC364</f>
        <v>0</v>
      </c>
      <c r="CD364" s="17">
        <f>FishAbundance!CD364</f>
        <v>0</v>
      </c>
      <c r="CE364" s="17">
        <f>FishAbundance!CE364</f>
        <v>0</v>
      </c>
      <c r="CF364" s="17">
        <f>FishAbundance!CF364</f>
        <v>0</v>
      </c>
      <c r="CG364" s="17">
        <f>FishAbundance!CG364</f>
        <v>0</v>
      </c>
      <c r="CH364" s="17">
        <f>FishAbundance!CH364</f>
        <v>0</v>
      </c>
      <c r="CI364" s="17">
        <f>FishAbundance!CI364</f>
        <v>0</v>
      </c>
      <c r="CJ364" s="17">
        <f>FishAbundance!CJ364</f>
        <v>0</v>
      </c>
      <c r="CK364" s="17">
        <f>FishAbundance!CK364</f>
        <v>0</v>
      </c>
      <c r="CL364" s="17">
        <f>FishAbundance!CL364</f>
        <v>0</v>
      </c>
      <c r="CM364" s="17">
        <f>FishAbundance!CM364</f>
        <v>0</v>
      </c>
      <c r="CN364" s="17">
        <f>FishAbundance!CN364</f>
        <v>1</v>
      </c>
      <c r="CO364" s="17">
        <f>FishAbundance!CO364</f>
        <v>0</v>
      </c>
      <c r="CP364" s="17">
        <f>FishAbundance!CP364</f>
        <v>0</v>
      </c>
      <c r="CQ364" s="17">
        <f>FishAbundance!CQ364</f>
        <v>0</v>
      </c>
      <c r="CR364" s="17">
        <f>FishAbundance!CR364</f>
        <v>0</v>
      </c>
      <c r="CS364" s="17">
        <f>FishAbundance!CS364</f>
        <v>0</v>
      </c>
      <c r="CT364" s="17">
        <f>FishAbundance!CT364</f>
        <v>0</v>
      </c>
      <c r="CU364" s="17">
        <f>FishAbundance!CU364</f>
        <v>0</v>
      </c>
      <c r="CV364" s="17">
        <f>FishAbundance!CV364</f>
        <v>0</v>
      </c>
      <c r="CW364" s="17">
        <f>FishAbundance!CW364</f>
        <v>0</v>
      </c>
      <c r="CX364" s="17">
        <f>FishAbundance!CX364</f>
        <v>0</v>
      </c>
      <c r="CY364" s="17">
        <f>FishAbundance!CY364</f>
        <v>0</v>
      </c>
      <c r="CZ364" s="17">
        <f>FishAbundance!CZ364</f>
        <v>0</v>
      </c>
      <c r="DA364" s="17">
        <f>FishAbundance!DA364</f>
        <v>3</v>
      </c>
      <c r="DB364" s="17">
        <f>FishAbundance!DB364</f>
        <v>0</v>
      </c>
      <c r="DC364" s="17">
        <f>FishAbundance!DC364</f>
        <v>1</v>
      </c>
      <c r="DD364" s="17">
        <f>FishAbundance!DD364</f>
        <v>0</v>
      </c>
      <c r="DE364" s="17">
        <f>FishAbundance!DE364</f>
        <v>0</v>
      </c>
      <c r="DF364" s="17">
        <f>FishAbundance!DF364</f>
        <v>0</v>
      </c>
      <c r="DG364" s="17">
        <f>FishAbundance!DG364</f>
        <v>0</v>
      </c>
      <c r="DH364" s="17">
        <f>FishAbundance!DH364</f>
        <v>0</v>
      </c>
      <c r="DI364" s="17">
        <f>FishAbundance!DI364</f>
        <v>0</v>
      </c>
      <c r="DJ364" s="17">
        <f>FishAbundance!DJ364</f>
        <v>0</v>
      </c>
      <c r="DK364" s="17">
        <f>FishAbundance!DK364</f>
        <v>0</v>
      </c>
      <c r="DL364" s="17">
        <f>FishAbundance!DL364</f>
        <v>0</v>
      </c>
      <c r="DM364" s="17">
        <f>FishAbundance!DM364</f>
        <v>0</v>
      </c>
      <c r="DN364" s="17">
        <f>FishAbundance!DN364</f>
        <v>0</v>
      </c>
      <c r="DO364" s="17">
        <f>FishAbundance!DO364</f>
        <v>0</v>
      </c>
      <c r="DP364" s="17">
        <f>FishAbundance!DP364</f>
        <v>0</v>
      </c>
      <c r="DQ364" s="17">
        <f>FishAbundance!DQ364</f>
        <v>0</v>
      </c>
      <c r="DR364" s="17">
        <f>FishAbundance!DR364</f>
        <v>0</v>
      </c>
      <c r="DS364" s="17">
        <f>FishAbundance!DS364</f>
        <v>0</v>
      </c>
      <c r="DT364" s="17">
        <f>FishAbundance!DT364</f>
        <v>0</v>
      </c>
      <c r="DU364" s="17">
        <f>FishAbundance!DU364</f>
        <v>0</v>
      </c>
      <c r="DV364" s="17">
        <f>FishAbundance!DV364</f>
        <v>2</v>
      </c>
      <c r="DW364" s="17">
        <f>FishAbundance!DW364</f>
        <v>0</v>
      </c>
      <c r="DX364" s="17">
        <f>FishAbundance!DX364</f>
        <v>0</v>
      </c>
      <c r="DY364" s="17">
        <f>FishAbundance!DY364</f>
        <v>0</v>
      </c>
      <c r="DZ364" s="17">
        <f>FishAbundance!DZ364</f>
        <v>0</v>
      </c>
      <c r="EA364" s="17">
        <f>FishAbundance!EA364</f>
        <v>0</v>
      </c>
      <c r="EB364" s="17">
        <f>FishAbundance!EB364</f>
        <v>0</v>
      </c>
      <c r="EC364" s="17">
        <f>FishAbundance!EC364</f>
        <v>3</v>
      </c>
      <c r="ED364" s="17">
        <f>FishAbundance!ED364</f>
        <v>0</v>
      </c>
      <c r="EE364" s="17">
        <f>FishAbundance!EE364</f>
        <v>0</v>
      </c>
      <c r="EF364" s="17">
        <f>FishAbundance!EF364</f>
        <v>0</v>
      </c>
      <c r="EG364" s="17">
        <f>FishAbundance!EG364</f>
        <v>0</v>
      </c>
      <c r="EH364" s="17">
        <f>FishAbundance!EH364</f>
        <v>0</v>
      </c>
      <c r="EI364" s="17">
        <f>FishAbundance!EI364</f>
        <v>0</v>
      </c>
      <c r="EJ364" s="17">
        <f>FishAbundance!EJ364</f>
        <v>0</v>
      </c>
      <c r="EK364" s="17">
        <f>FishAbundance!EK364</f>
        <v>0</v>
      </c>
      <c r="EL364" s="17">
        <f>FishAbundance!EL364</f>
        <v>0</v>
      </c>
      <c r="EM364" s="17">
        <f>FishAbundance!EM364</f>
        <v>0</v>
      </c>
      <c r="EN364" s="17">
        <f>FishAbundance!EN364</f>
        <v>2</v>
      </c>
      <c r="EO364" s="17">
        <f>FishAbundance!EO364</f>
        <v>0</v>
      </c>
      <c r="EP364" s="17">
        <f>FishAbundance!EP364</f>
        <v>0</v>
      </c>
      <c r="EQ364" s="17">
        <f>FishAbundance!EQ364</f>
        <v>0</v>
      </c>
      <c r="ER364" s="17">
        <f>FishAbundance!ER364</f>
        <v>0</v>
      </c>
      <c r="ES364" s="17">
        <f>FishAbundance!ES364</f>
        <v>0</v>
      </c>
      <c r="ET364" s="17">
        <f>FishAbundance!ET364</f>
        <v>0</v>
      </c>
      <c r="EU364" s="17">
        <f>FishAbundance!EU364</f>
        <v>0</v>
      </c>
      <c r="EV364" s="17">
        <f>FishAbundance!EV364</f>
        <v>0</v>
      </c>
      <c r="EW364" s="17">
        <f>FishAbundance!EW364</f>
        <v>0</v>
      </c>
      <c r="EX364" s="17">
        <f>FishAbundance!EX364</f>
        <v>0</v>
      </c>
      <c r="EY364" s="17">
        <f>FishAbundance!EY364</f>
        <v>0</v>
      </c>
      <c r="EZ364" s="17">
        <f>FishAbundance!EZ364</f>
        <v>0</v>
      </c>
      <c r="FA364" s="17">
        <f>FishAbundance!FA364</f>
        <v>0</v>
      </c>
      <c r="FB364" s="17">
        <f>FishAbundance!FB364</f>
        <v>0</v>
      </c>
      <c r="FC364" s="17">
        <f>FishAbundance!FC364</f>
        <v>0</v>
      </c>
      <c r="FE364" s="17">
        <f>VLOOKUP($A364, SiteInfo!$A$2:$R$480, MATCH(FishAbundancePRIMER!FE$1, SiteInfo!$A$1:$R$1,0), 0)</f>
        <v>14</v>
      </c>
      <c r="FF364" s="17">
        <f>VLOOKUP($A364, SiteInfo!$A$2:$R$480, MATCH(FishAbundancePRIMER!FF$1, SiteInfo!$A$1:$R$1,0), 0)</f>
        <v>12</v>
      </c>
      <c r="FG364" s="17">
        <f>VLOOKUP($A364, SiteInfo!$A$2:$R$480, MATCH(FishAbundancePRIMER!FG$1, SiteInfo!$A$1:$R$1,0), 0)</f>
        <v>2004</v>
      </c>
      <c r="FH364" s="17" t="str">
        <f>VLOOKUP($A364, SiteInfo!$A$2:$R$480, MATCH(FishAbundancePRIMER!FH$1, SiteInfo!$A$1:$R$1,0), 0)</f>
        <v>CD</v>
      </c>
      <c r="FI364" s="17">
        <f>VLOOKUP($A364, SiteInfo!$A$2:$R$480, MATCH(FishAbundancePRIMER!FI$1, SiteInfo!$A$1:$R$1,0), 0)</f>
        <v>2</v>
      </c>
      <c r="FJ364" s="17" t="str">
        <f>VLOOKUP($A364, SiteInfo!$A$2:$R$480, MATCH(FishAbundancePRIMER!FJ$1, SiteInfo!$A$1:$R$1,0), 0)</f>
        <v>The Glen</v>
      </c>
      <c r="FK364" s="17" t="str">
        <f>VLOOKUP($A364, SiteInfo!$A$2:$R$480, MATCH(FishAbundancePRIMER!FK$1, SiteInfo!$A$1:$R$1,0), 0)</f>
        <v>Tasman Bay</v>
      </c>
      <c r="FL364" s="17" t="str">
        <f>VLOOKUP($A364, SiteInfo!$A$2:$R$480, MATCH(FishAbundancePRIMER!FL$1, SiteInfo!$A$1:$R$1,0), 0)</f>
        <v>TSB</v>
      </c>
      <c r="FM364" s="17" t="str">
        <f>VLOOKUP($A364, SiteInfo!$A$2:$R$480, MATCH(FishAbundancePRIMER!FM$1, SiteInfo!$A$1:$R$1,0), 0)</f>
        <v>Tasman Bay</v>
      </c>
      <c r="FN364" s="17" t="str">
        <f>VLOOKUP($A364, SiteInfo!$A$2:$R$480, MATCH(FishAbundancePRIMER!FN$1, SiteInfo!$A$1:$R$1,0), 0)</f>
        <v>Tb</v>
      </c>
      <c r="FO364" s="17" t="str">
        <f>VLOOKUP($A364, SiteInfo!$A$2:$R$480, MATCH(FishAbundancePRIMER!FO$1, SiteInfo!$A$1:$R$1,0), 0)</f>
        <v>NWSI</v>
      </c>
    </row>
    <row r="365" spans="1:171" x14ac:dyDescent="0.25">
      <c r="A365" s="11" t="str">
        <f>FishAbundance!A365</f>
        <v>Tb5</v>
      </c>
      <c r="B365" s="17">
        <f>FishAbundance!B365</f>
        <v>0</v>
      </c>
      <c r="C365" s="17">
        <f>FishAbundance!C365</f>
        <v>0</v>
      </c>
      <c r="D365" s="17">
        <f>FishAbundance!D365</f>
        <v>0</v>
      </c>
      <c r="E365" s="17">
        <f>FishAbundance!E365</f>
        <v>0</v>
      </c>
      <c r="F365" s="17">
        <f>FishAbundance!F365</f>
        <v>0</v>
      </c>
      <c r="G365" s="17">
        <f>FishAbundance!G365</f>
        <v>0</v>
      </c>
      <c r="H365" s="17">
        <f>FishAbundance!H365</f>
        <v>0</v>
      </c>
      <c r="I365" s="17">
        <f>FishAbundance!I365</f>
        <v>0</v>
      </c>
      <c r="J365" s="17">
        <f>FishAbundance!J365</f>
        <v>0</v>
      </c>
      <c r="K365" s="17">
        <f>FishAbundance!K365</f>
        <v>0</v>
      </c>
      <c r="L365" s="17">
        <f>FishAbundance!L365</f>
        <v>0</v>
      </c>
      <c r="M365" s="17">
        <f>FishAbundance!M365</f>
        <v>0</v>
      </c>
      <c r="N365" s="17">
        <f>FishAbundance!N365</f>
        <v>0</v>
      </c>
      <c r="O365" s="17">
        <f>FishAbundance!O365</f>
        <v>0</v>
      </c>
      <c r="P365" s="17">
        <f>FishAbundance!P365</f>
        <v>0</v>
      </c>
      <c r="Q365" s="17">
        <f>FishAbundance!Q365</f>
        <v>0</v>
      </c>
      <c r="R365" s="17">
        <f>FishAbundance!R365</f>
        <v>0</v>
      </c>
      <c r="S365" s="17">
        <f>FishAbundance!S365</f>
        <v>0</v>
      </c>
      <c r="T365" s="17">
        <f>FishAbundance!T365</f>
        <v>0</v>
      </c>
      <c r="U365" s="17">
        <f>FishAbundance!U365</f>
        <v>0</v>
      </c>
      <c r="V365" s="17">
        <f>FishAbundance!V365</f>
        <v>0</v>
      </c>
      <c r="W365" s="17">
        <f>FishAbundance!W365</f>
        <v>0</v>
      </c>
      <c r="X365" s="17">
        <f>FishAbundance!X365</f>
        <v>0</v>
      </c>
      <c r="Y365" s="17">
        <f>FishAbundance!Y365</f>
        <v>0</v>
      </c>
      <c r="Z365" s="17">
        <f>FishAbundance!Z365</f>
        <v>0</v>
      </c>
      <c r="AA365" s="17">
        <f>FishAbundance!AA365</f>
        <v>0</v>
      </c>
      <c r="AB365" s="17">
        <f>FishAbundance!AB365</f>
        <v>0</v>
      </c>
      <c r="AC365" s="17">
        <f>FishAbundance!AC365</f>
        <v>0</v>
      </c>
      <c r="AD365" s="17">
        <f>FishAbundance!AD365</f>
        <v>0</v>
      </c>
      <c r="AE365" s="17">
        <f>FishAbundance!AE365</f>
        <v>0</v>
      </c>
      <c r="AF365" s="17">
        <f>FishAbundance!AF365</f>
        <v>0</v>
      </c>
      <c r="AG365" s="17">
        <f>FishAbundance!AG365</f>
        <v>0</v>
      </c>
      <c r="AH365" s="17">
        <f>FishAbundance!AH365</f>
        <v>0</v>
      </c>
      <c r="AI365" s="17">
        <f>FishAbundance!AI365</f>
        <v>0</v>
      </c>
      <c r="AJ365" s="17">
        <f>FishAbundance!AJ365</f>
        <v>0</v>
      </c>
      <c r="AK365" s="17">
        <f>FishAbundance!AK365</f>
        <v>0</v>
      </c>
      <c r="AL365" s="17">
        <f>FishAbundance!AL365</f>
        <v>0</v>
      </c>
      <c r="AM365" s="17">
        <f>FishAbundance!AM365</f>
        <v>0</v>
      </c>
      <c r="AN365" s="17">
        <f>FishAbundance!AN365</f>
        <v>0</v>
      </c>
      <c r="AO365" s="17">
        <f>FishAbundance!AO365</f>
        <v>0</v>
      </c>
      <c r="AP365" s="17">
        <f>FishAbundance!AP365</f>
        <v>0</v>
      </c>
      <c r="AQ365" s="17">
        <f>FishAbundance!AQ365</f>
        <v>0</v>
      </c>
      <c r="AR365" s="17">
        <f>FishAbundance!AR365</f>
        <v>0</v>
      </c>
      <c r="AS365" s="17">
        <f>FishAbundance!AS365</f>
        <v>0</v>
      </c>
      <c r="AT365" s="17">
        <f>FishAbundance!AT365</f>
        <v>0</v>
      </c>
      <c r="AU365" s="17">
        <f>FishAbundance!AU365</f>
        <v>0</v>
      </c>
      <c r="AV365" s="17">
        <f>FishAbundance!AV365</f>
        <v>0</v>
      </c>
      <c r="AW365" s="17">
        <f>FishAbundance!AW365</f>
        <v>0</v>
      </c>
      <c r="AX365" s="17">
        <f>FishAbundance!AX365</f>
        <v>0</v>
      </c>
      <c r="AY365" s="17">
        <f>FishAbundance!AY365</f>
        <v>0</v>
      </c>
      <c r="AZ365" s="17">
        <f>FishAbundance!AZ365</f>
        <v>0</v>
      </c>
      <c r="BA365" s="17">
        <f>FishAbundance!BA365</f>
        <v>0</v>
      </c>
      <c r="BB365" s="17">
        <f>FishAbundance!BB365</f>
        <v>0</v>
      </c>
      <c r="BC365" s="17">
        <f>FishAbundance!BC365</f>
        <v>0</v>
      </c>
      <c r="BD365" s="17">
        <f>FishAbundance!BD365</f>
        <v>0</v>
      </c>
      <c r="BE365" s="17">
        <f>FishAbundance!BE365</f>
        <v>0</v>
      </c>
      <c r="BF365" s="17">
        <f>FishAbundance!BF365</f>
        <v>0</v>
      </c>
      <c r="BG365" s="17">
        <f>FishAbundance!BG365</f>
        <v>0</v>
      </c>
      <c r="BH365" s="17">
        <f>FishAbundance!BH365</f>
        <v>0</v>
      </c>
      <c r="BI365" s="17">
        <f>FishAbundance!BI365</f>
        <v>0</v>
      </c>
      <c r="BJ365" s="17">
        <f>FishAbundance!BJ365</f>
        <v>0</v>
      </c>
      <c r="BK365" s="17">
        <f>FishAbundance!BK365</f>
        <v>2</v>
      </c>
      <c r="BL365" s="17">
        <f>FishAbundance!BL365</f>
        <v>0</v>
      </c>
      <c r="BM365" s="17">
        <f>FishAbundance!BM365</f>
        <v>0</v>
      </c>
      <c r="BN365" s="17">
        <f>FishAbundance!BN365</f>
        <v>0</v>
      </c>
      <c r="BO365" s="17">
        <f>FishAbundance!BO365</f>
        <v>0</v>
      </c>
      <c r="BP365" s="17">
        <f>FishAbundance!BP365</f>
        <v>0</v>
      </c>
      <c r="BQ365" s="17">
        <f>FishAbundance!BQ365</f>
        <v>0</v>
      </c>
      <c r="BR365" s="17">
        <f>FishAbundance!BR365</f>
        <v>2</v>
      </c>
      <c r="BS365" s="17">
        <f>FishAbundance!BS365</f>
        <v>0</v>
      </c>
      <c r="BT365" s="17">
        <f>FishAbundance!BT365</f>
        <v>0</v>
      </c>
      <c r="BU365" s="17">
        <f>FishAbundance!BU365</f>
        <v>0</v>
      </c>
      <c r="BV365" s="17">
        <f>FishAbundance!BV365</f>
        <v>0</v>
      </c>
      <c r="BW365" s="17">
        <f>FishAbundance!BW365</f>
        <v>0</v>
      </c>
      <c r="BX365" s="17">
        <f>FishAbundance!BX365</f>
        <v>0</v>
      </c>
      <c r="BY365" s="17">
        <f>FishAbundance!BY365</f>
        <v>0</v>
      </c>
      <c r="BZ365" s="17">
        <f>FishAbundance!BZ365</f>
        <v>0</v>
      </c>
      <c r="CA365" s="17">
        <f>FishAbundance!CA365</f>
        <v>0</v>
      </c>
      <c r="CB365" s="17">
        <f>FishAbundance!CB365</f>
        <v>0</v>
      </c>
      <c r="CC365" s="17">
        <f>FishAbundance!CC365</f>
        <v>0</v>
      </c>
      <c r="CD365" s="17">
        <f>FishAbundance!CD365</f>
        <v>0</v>
      </c>
      <c r="CE365" s="17">
        <f>FishAbundance!CE365</f>
        <v>0</v>
      </c>
      <c r="CF365" s="17">
        <f>FishAbundance!CF365</f>
        <v>0</v>
      </c>
      <c r="CG365" s="17">
        <f>FishAbundance!CG365</f>
        <v>0</v>
      </c>
      <c r="CH365" s="17">
        <f>FishAbundance!CH365</f>
        <v>0</v>
      </c>
      <c r="CI365" s="17">
        <f>FishAbundance!CI365</f>
        <v>0</v>
      </c>
      <c r="CJ365" s="17">
        <f>FishAbundance!CJ365</f>
        <v>0</v>
      </c>
      <c r="CK365" s="17">
        <f>FishAbundance!CK365</f>
        <v>0</v>
      </c>
      <c r="CL365" s="17">
        <f>FishAbundance!CL365</f>
        <v>0</v>
      </c>
      <c r="CM365" s="17">
        <f>FishAbundance!CM365</f>
        <v>0</v>
      </c>
      <c r="CN365" s="17">
        <f>FishAbundance!CN365</f>
        <v>2</v>
      </c>
      <c r="CO365" s="17">
        <f>FishAbundance!CO365</f>
        <v>0</v>
      </c>
      <c r="CP365" s="17">
        <f>FishAbundance!CP365</f>
        <v>0</v>
      </c>
      <c r="CQ365" s="17">
        <f>FishAbundance!CQ365</f>
        <v>0</v>
      </c>
      <c r="CR365" s="17">
        <f>FishAbundance!CR365</f>
        <v>0</v>
      </c>
      <c r="CS365" s="17">
        <f>FishAbundance!CS365</f>
        <v>0</v>
      </c>
      <c r="CT365" s="17">
        <f>FishAbundance!CT365</f>
        <v>0</v>
      </c>
      <c r="CU365" s="17">
        <f>FishAbundance!CU365</f>
        <v>2</v>
      </c>
      <c r="CV365" s="17">
        <f>FishAbundance!CV365</f>
        <v>1</v>
      </c>
      <c r="CW365" s="17">
        <f>FishAbundance!CW365</f>
        <v>0</v>
      </c>
      <c r="CX365" s="17">
        <f>FishAbundance!CX365</f>
        <v>0</v>
      </c>
      <c r="CY365" s="17">
        <f>FishAbundance!CY365</f>
        <v>0</v>
      </c>
      <c r="CZ365" s="17">
        <f>FishAbundance!CZ365</f>
        <v>0</v>
      </c>
      <c r="DA365" s="17">
        <f>FishAbundance!DA365</f>
        <v>3</v>
      </c>
      <c r="DB365" s="17">
        <f>FishAbundance!DB365</f>
        <v>0</v>
      </c>
      <c r="DC365" s="17">
        <f>FishAbundance!DC365</f>
        <v>0</v>
      </c>
      <c r="DD365" s="17">
        <f>FishAbundance!DD365</f>
        <v>0</v>
      </c>
      <c r="DE365" s="17">
        <f>FishAbundance!DE365</f>
        <v>0</v>
      </c>
      <c r="DF365" s="17">
        <f>FishAbundance!DF365</f>
        <v>0</v>
      </c>
      <c r="DG365" s="17">
        <f>FishAbundance!DG365</f>
        <v>0</v>
      </c>
      <c r="DH365" s="17">
        <f>FishAbundance!DH365</f>
        <v>0</v>
      </c>
      <c r="DI365" s="17">
        <f>FishAbundance!DI365</f>
        <v>0</v>
      </c>
      <c r="DJ365" s="17">
        <f>FishAbundance!DJ365</f>
        <v>0</v>
      </c>
      <c r="DK365" s="17">
        <f>FishAbundance!DK365</f>
        <v>0</v>
      </c>
      <c r="DL365" s="17">
        <f>FishAbundance!DL365</f>
        <v>0</v>
      </c>
      <c r="DM365" s="17">
        <f>FishAbundance!DM365</f>
        <v>0</v>
      </c>
      <c r="DN365" s="17">
        <f>FishAbundance!DN365</f>
        <v>0</v>
      </c>
      <c r="DO365" s="17">
        <f>FishAbundance!DO365</f>
        <v>0</v>
      </c>
      <c r="DP365" s="17">
        <f>FishAbundance!DP365</f>
        <v>0</v>
      </c>
      <c r="DQ365" s="17">
        <f>FishAbundance!DQ365</f>
        <v>0</v>
      </c>
      <c r="DR365" s="17">
        <f>FishAbundance!DR365</f>
        <v>0</v>
      </c>
      <c r="DS365" s="17">
        <f>FishAbundance!DS365</f>
        <v>0</v>
      </c>
      <c r="DT365" s="17">
        <f>FishAbundance!DT365</f>
        <v>0</v>
      </c>
      <c r="DU365" s="17">
        <f>FishAbundance!DU365</f>
        <v>0</v>
      </c>
      <c r="DV365" s="17">
        <f>FishAbundance!DV365</f>
        <v>1</v>
      </c>
      <c r="DW365" s="17">
        <f>FishAbundance!DW365</f>
        <v>0</v>
      </c>
      <c r="DX365" s="17">
        <f>FishAbundance!DX365</f>
        <v>0</v>
      </c>
      <c r="DY365" s="17">
        <f>FishAbundance!DY365</f>
        <v>0</v>
      </c>
      <c r="DZ365" s="17">
        <f>FishAbundance!DZ365</f>
        <v>0</v>
      </c>
      <c r="EA365" s="17">
        <f>FishAbundance!EA365</f>
        <v>0</v>
      </c>
      <c r="EB365" s="17">
        <f>FishAbundance!EB365</f>
        <v>2</v>
      </c>
      <c r="EC365" s="17">
        <f>FishAbundance!EC365</f>
        <v>3</v>
      </c>
      <c r="ED365" s="17">
        <f>FishAbundance!ED365</f>
        <v>0</v>
      </c>
      <c r="EE365" s="17">
        <f>FishAbundance!EE365</f>
        <v>0</v>
      </c>
      <c r="EF365" s="17">
        <f>FishAbundance!EF365</f>
        <v>0</v>
      </c>
      <c r="EG365" s="17">
        <f>FishAbundance!EG365</f>
        <v>0</v>
      </c>
      <c r="EH365" s="17">
        <f>FishAbundance!EH365</f>
        <v>0</v>
      </c>
      <c r="EI365" s="17">
        <f>FishAbundance!EI365</f>
        <v>0</v>
      </c>
      <c r="EJ365" s="17">
        <f>FishAbundance!EJ365</f>
        <v>0</v>
      </c>
      <c r="EK365" s="17">
        <f>FishAbundance!EK365</f>
        <v>0</v>
      </c>
      <c r="EL365" s="17">
        <f>FishAbundance!EL365</f>
        <v>0</v>
      </c>
      <c r="EM365" s="17">
        <f>FishAbundance!EM365</f>
        <v>0</v>
      </c>
      <c r="EN365" s="17">
        <f>FishAbundance!EN365</f>
        <v>2</v>
      </c>
      <c r="EO365" s="17">
        <f>FishAbundance!EO365</f>
        <v>2</v>
      </c>
      <c r="EP365" s="17">
        <f>FishAbundance!EP365</f>
        <v>0</v>
      </c>
      <c r="EQ365" s="17">
        <f>FishAbundance!EQ365</f>
        <v>0</v>
      </c>
      <c r="ER365" s="17">
        <f>FishAbundance!ER365</f>
        <v>0</v>
      </c>
      <c r="ES365" s="17">
        <f>FishAbundance!ES365</f>
        <v>0</v>
      </c>
      <c r="ET365" s="17">
        <f>FishAbundance!ET365</f>
        <v>0</v>
      </c>
      <c r="EU365" s="17">
        <f>FishAbundance!EU365</f>
        <v>0</v>
      </c>
      <c r="EV365" s="17">
        <f>FishAbundance!EV365</f>
        <v>0</v>
      </c>
      <c r="EW365" s="17">
        <f>FishAbundance!EW365</f>
        <v>0</v>
      </c>
      <c r="EX365" s="17">
        <f>FishAbundance!EX365</f>
        <v>0</v>
      </c>
      <c r="EY365" s="17">
        <f>FishAbundance!EY365</f>
        <v>0</v>
      </c>
      <c r="EZ365" s="17">
        <f>FishAbundance!EZ365</f>
        <v>0</v>
      </c>
      <c r="FA365" s="17">
        <f>FishAbundance!FA365</f>
        <v>0</v>
      </c>
      <c r="FB365" s="17">
        <f>FishAbundance!FB365</f>
        <v>0</v>
      </c>
      <c r="FC365" s="17">
        <f>FishAbundance!FC365</f>
        <v>0</v>
      </c>
      <c r="FE365" s="17">
        <f>VLOOKUP($A365, SiteInfo!$A$2:$R$480, MATCH(FishAbundancePRIMER!FE$1, SiteInfo!$A$1:$R$1,0), 0)</f>
        <v>14</v>
      </c>
      <c r="FF365" s="17">
        <f>VLOOKUP($A365, SiteInfo!$A$2:$R$480, MATCH(FishAbundancePRIMER!FF$1, SiteInfo!$A$1:$R$1,0), 0)</f>
        <v>12</v>
      </c>
      <c r="FG365" s="17">
        <f>VLOOKUP($A365, SiteInfo!$A$2:$R$480, MATCH(FishAbundancePRIMER!FG$1, SiteInfo!$A$1:$R$1,0), 0)</f>
        <v>2004</v>
      </c>
      <c r="FH365" s="17" t="str">
        <f>VLOOKUP($A365, SiteInfo!$A$2:$R$480, MATCH(FishAbundancePRIMER!FH$1, SiteInfo!$A$1:$R$1,0), 0)</f>
        <v>CD</v>
      </c>
      <c r="FI365" s="17">
        <f>VLOOKUP($A365, SiteInfo!$A$2:$R$480, MATCH(FishAbundancePRIMER!FI$1, SiteInfo!$A$1:$R$1,0), 0)</f>
        <v>2</v>
      </c>
      <c r="FJ365" s="17" t="str">
        <f>VLOOKUP($A365, SiteInfo!$A$2:$R$480, MATCH(FishAbundancePRIMER!FJ$1, SiteInfo!$A$1:$R$1,0), 0)</f>
        <v>Waihi Creek</v>
      </c>
      <c r="FK365" s="17" t="str">
        <f>VLOOKUP($A365, SiteInfo!$A$2:$R$480, MATCH(FishAbundancePRIMER!FK$1, SiteInfo!$A$1:$R$1,0), 0)</f>
        <v>Tasman Bay</v>
      </c>
      <c r="FL365" s="17" t="str">
        <f>VLOOKUP($A365, SiteInfo!$A$2:$R$480, MATCH(FishAbundancePRIMER!FL$1, SiteInfo!$A$1:$R$1,0), 0)</f>
        <v>TSB</v>
      </c>
      <c r="FM365" s="17" t="str">
        <f>VLOOKUP($A365, SiteInfo!$A$2:$R$480, MATCH(FishAbundancePRIMER!FM$1, SiteInfo!$A$1:$R$1,0), 0)</f>
        <v>Tasman Bay</v>
      </c>
      <c r="FN365" s="17" t="str">
        <f>VLOOKUP($A365, SiteInfo!$A$2:$R$480, MATCH(FishAbundancePRIMER!FN$1, SiteInfo!$A$1:$R$1,0), 0)</f>
        <v>Tb</v>
      </c>
      <c r="FO365" s="17" t="str">
        <f>VLOOKUP($A365, SiteInfo!$A$2:$R$480, MATCH(FishAbundancePRIMER!FO$1, SiteInfo!$A$1:$R$1,0), 0)</f>
        <v>NWSI</v>
      </c>
    </row>
    <row r="366" spans="1:171" x14ac:dyDescent="0.25">
      <c r="A366" s="11" t="str">
        <f>FishAbundance!A366</f>
        <v>Tb6</v>
      </c>
      <c r="B366" s="17">
        <f>FishAbundance!B366</f>
        <v>0</v>
      </c>
      <c r="C366" s="17">
        <f>FishAbundance!C366</f>
        <v>0</v>
      </c>
      <c r="D366" s="17">
        <f>FishAbundance!D366</f>
        <v>0</v>
      </c>
      <c r="E366" s="17">
        <f>FishAbundance!E366</f>
        <v>0</v>
      </c>
      <c r="F366" s="17">
        <f>FishAbundance!F366</f>
        <v>0</v>
      </c>
      <c r="G366" s="17">
        <f>FishAbundance!G366</f>
        <v>0</v>
      </c>
      <c r="H366" s="17">
        <f>FishAbundance!H366</f>
        <v>0</v>
      </c>
      <c r="I366" s="17">
        <f>FishAbundance!I366</f>
        <v>0</v>
      </c>
      <c r="J366" s="17">
        <f>FishAbundance!J366</f>
        <v>0</v>
      </c>
      <c r="K366" s="17">
        <f>FishAbundance!K366</f>
        <v>0</v>
      </c>
      <c r="L366" s="17">
        <f>FishAbundance!L366</f>
        <v>0</v>
      </c>
      <c r="M366" s="17">
        <f>FishAbundance!M366</f>
        <v>0</v>
      </c>
      <c r="N366" s="17">
        <f>FishAbundance!N366</f>
        <v>0</v>
      </c>
      <c r="O366" s="17">
        <f>FishAbundance!O366</f>
        <v>0</v>
      </c>
      <c r="P366" s="17">
        <f>FishAbundance!P366</f>
        <v>0</v>
      </c>
      <c r="Q366" s="17">
        <f>FishAbundance!Q366</f>
        <v>1</v>
      </c>
      <c r="R366" s="17">
        <f>FishAbundance!R366</f>
        <v>0</v>
      </c>
      <c r="S366" s="17">
        <f>FishAbundance!S366</f>
        <v>0</v>
      </c>
      <c r="T366" s="17">
        <f>FishAbundance!T366</f>
        <v>0</v>
      </c>
      <c r="U366" s="17">
        <f>FishAbundance!U366</f>
        <v>0</v>
      </c>
      <c r="V366" s="17">
        <f>FishAbundance!V366</f>
        <v>0</v>
      </c>
      <c r="W366" s="17">
        <f>FishAbundance!W366</f>
        <v>0</v>
      </c>
      <c r="X366" s="17">
        <f>FishAbundance!X366</f>
        <v>1</v>
      </c>
      <c r="Y366" s="17">
        <f>FishAbundance!Y366</f>
        <v>0</v>
      </c>
      <c r="Z366" s="17">
        <f>FishAbundance!Z366</f>
        <v>0</v>
      </c>
      <c r="AA366" s="17">
        <f>FishAbundance!AA366</f>
        <v>0</v>
      </c>
      <c r="AB366" s="17">
        <f>FishAbundance!AB366</f>
        <v>0</v>
      </c>
      <c r="AC366" s="17">
        <f>FishAbundance!AC366</f>
        <v>0</v>
      </c>
      <c r="AD366" s="17">
        <f>FishAbundance!AD366</f>
        <v>0</v>
      </c>
      <c r="AE366" s="17">
        <f>FishAbundance!AE366</f>
        <v>0</v>
      </c>
      <c r="AF366" s="17">
        <f>FishAbundance!AF366</f>
        <v>0</v>
      </c>
      <c r="AG366" s="17">
        <f>FishAbundance!AG366</f>
        <v>0</v>
      </c>
      <c r="AH366" s="17">
        <f>FishAbundance!AH366</f>
        <v>0</v>
      </c>
      <c r="AI366" s="17">
        <f>FishAbundance!AI366</f>
        <v>0</v>
      </c>
      <c r="AJ366" s="17">
        <f>FishAbundance!AJ366</f>
        <v>0</v>
      </c>
      <c r="AK366" s="17">
        <f>FishAbundance!AK366</f>
        <v>0</v>
      </c>
      <c r="AL366" s="17">
        <f>FishAbundance!AL366</f>
        <v>0</v>
      </c>
      <c r="AM366" s="17">
        <f>FishAbundance!AM366</f>
        <v>0</v>
      </c>
      <c r="AN366" s="17">
        <f>FishAbundance!AN366</f>
        <v>0</v>
      </c>
      <c r="AO366" s="17">
        <f>FishAbundance!AO366</f>
        <v>0</v>
      </c>
      <c r="AP366" s="17">
        <f>FishAbundance!AP366</f>
        <v>0</v>
      </c>
      <c r="AQ366" s="17">
        <f>FishAbundance!AQ366</f>
        <v>0</v>
      </c>
      <c r="AR366" s="17">
        <f>FishAbundance!AR366</f>
        <v>0</v>
      </c>
      <c r="AS366" s="17">
        <f>FishAbundance!AS366</f>
        <v>2</v>
      </c>
      <c r="AT366" s="17">
        <f>FishAbundance!AT366</f>
        <v>0</v>
      </c>
      <c r="AU366" s="17">
        <f>FishAbundance!AU366</f>
        <v>0</v>
      </c>
      <c r="AV366" s="17">
        <f>FishAbundance!AV366</f>
        <v>0</v>
      </c>
      <c r="AW366" s="17">
        <f>FishAbundance!AW366</f>
        <v>0</v>
      </c>
      <c r="AX366" s="17">
        <f>FishAbundance!AX366</f>
        <v>0</v>
      </c>
      <c r="AY366" s="17">
        <f>FishAbundance!AY366</f>
        <v>0</v>
      </c>
      <c r="AZ366" s="17">
        <f>FishAbundance!AZ366</f>
        <v>0</v>
      </c>
      <c r="BA366" s="17">
        <f>FishAbundance!BA366</f>
        <v>0</v>
      </c>
      <c r="BB366" s="17">
        <f>FishAbundance!BB366</f>
        <v>0</v>
      </c>
      <c r="BC366" s="17">
        <f>FishAbundance!BC366</f>
        <v>0</v>
      </c>
      <c r="BD366" s="17">
        <f>FishAbundance!BD366</f>
        <v>0</v>
      </c>
      <c r="BE366" s="17">
        <f>FishAbundance!BE366</f>
        <v>0</v>
      </c>
      <c r="BF366" s="17">
        <f>FishAbundance!BF366</f>
        <v>0</v>
      </c>
      <c r="BG366" s="17">
        <f>FishAbundance!BG366</f>
        <v>0</v>
      </c>
      <c r="BH366" s="17">
        <f>FishAbundance!BH366</f>
        <v>0</v>
      </c>
      <c r="BI366" s="17">
        <f>FishAbundance!BI366</f>
        <v>0</v>
      </c>
      <c r="BJ366" s="17">
        <f>FishAbundance!BJ366</f>
        <v>0</v>
      </c>
      <c r="BK366" s="17">
        <f>FishAbundance!BK366</f>
        <v>0</v>
      </c>
      <c r="BL366" s="17">
        <f>FishAbundance!BL366</f>
        <v>0</v>
      </c>
      <c r="BM366" s="17">
        <f>FishAbundance!BM366</f>
        <v>0</v>
      </c>
      <c r="BN366" s="17">
        <f>FishAbundance!BN366</f>
        <v>0</v>
      </c>
      <c r="BO366" s="17">
        <f>FishAbundance!BO366</f>
        <v>0</v>
      </c>
      <c r="BP366" s="17">
        <f>FishAbundance!BP366</f>
        <v>0</v>
      </c>
      <c r="BQ366" s="17">
        <f>FishAbundance!BQ366</f>
        <v>0</v>
      </c>
      <c r="BR366" s="17">
        <f>FishAbundance!BR366</f>
        <v>3</v>
      </c>
      <c r="BS366" s="17">
        <f>FishAbundance!BS366</f>
        <v>0</v>
      </c>
      <c r="BT366" s="17">
        <f>FishAbundance!BT366</f>
        <v>0</v>
      </c>
      <c r="BU366" s="17">
        <f>FishAbundance!BU366</f>
        <v>0</v>
      </c>
      <c r="BV366" s="17">
        <f>FishAbundance!BV366</f>
        <v>0</v>
      </c>
      <c r="BW366" s="17">
        <f>FishAbundance!BW366</f>
        <v>0</v>
      </c>
      <c r="BX366" s="17">
        <f>FishAbundance!BX366</f>
        <v>0</v>
      </c>
      <c r="BY366" s="17">
        <f>FishAbundance!BY366</f>
        <v>0</v>
      </c>
      <c r="BZ366" s="17">
        <f>FishAbundance!BZ366</f>
        <v>0</v>
      </c>
      <c r="CA366" s="17">
        <f>FishAbundance!CA366</f>
        <v>0</v>
      </c>
      <c r="CB366" s="17">
        <f>FishAbundance!CB366</f>
        <v>0</v>
      </c>
      <c r="CC366" s="17">
        <f>FishAbundance!CC366</f>
        <v>0</v>
      </c>
      <c r="CD366" s="17">
        <f>FishAbundance!CD366</f>
        <v>0</v>
      </c>
      <c r="CE366" s="17">
        <f>FishAbundance!CE366</f>
        <v>0</v>
      </c>
      <c r="CF366" s="17">
        <f>FishAbundance!CF366</f>
        <v>0</v>
      </c>
      <c r="CG366" s="17">
        <f>FishAbundance!CG366</f>
        <v>0</v>
      </c>
      <c r="CH366" s="17">
        <f>FishAbundance!CH366</f>
        <v>0</v>
      </c>
      <c r="CI366" s="17">
        <f>FishAbundance!CI366</f>
        <v>0</v>
      </c>
      <c r="CJ366" s="17">
        <f>FishAbundance!CJ366</f>
        <v>0</v>
      </c>
      <c r="CK366" s="17">
        <f>FishAbundance!CK366</f>
        <v>0</v>
      </c>
      <c r="CL366" s="17">
        <f>FishAbundance!CL366</f>
        <v>0</v>
      </c>
      <c r="CM366" s="17">
        <f>FishAbundance!CM366</f>
        <v>0</v>
      </c>
      <c r="CN366" s="17">
        <f>FishAbundance!CN366</f>
        <v>1</v>
      </c>
      <c r="CO366" s="17">
        <f>FishAbundance!CO366</f>
        <v>0</v>
      </c>
      <c r="CP366" s="17">
        <f>FishAbundance!CP366</f>
        <v>0</v>
      </c>
      <c r="CQ366" s="17">
        <f>FishAbundance!CQ366</f>
        <v>0</v>
      </c>
      <c r="CR366" s="17">
        <f>FishAbundance!CR366</f>
        <v>0</v>
      </c>
      <c r="CS366" s="17">
        <f>FishAbundance!CS366</f>
        <v>0</v>
      </c>
      <c r="CT366" s="17">
        <f>FishAbundance!CT366</f>
        <v>0</v>
      </c>
      <c r="CU366" s="17">
        <f>FishAbundance!CU366</f>
        <v>3</v>
      </c>
      <c r="CV366" s="17">
        <f>FishAbundance!CV366</f>
        <v>1</v>
      </c>
      <c r="CW366" s="17">
        <f>FishAbundance!CW366</f>
        <v>0</v>
      </c>
      <c r="CX366" s="17">
        <f>FishAbundance!CX366</f>
        <v>0</v>
      </c>
      <c r="CY366" s="17">
        <f>FishAbundance!CY366</f>
        <v>0</v>
      </c>
      <c r="CZ366" s="17">
        <f>FishAbundance!CZ366</f>
        <v>0</v>
      </c>
      <c r="DA366" s="17">
        <f>FishAbundance!DA366</f>
        <v>3</v>
      </c>
      <c r="DB366" s="17">
        <f>FishAbundance!DB366</f>
        <v>0</v>
      </c>
      <c r="DC366" s="17">
        <f>FishAbundance!DC366</f>
        <v>2</v>
      </c>
      <c r="DD366" s="17">
        <f>FishAbundance!DD366</f>
        <v>0</v>
      </c>
      <c r="DE366" s="17">
        <f>FishAbundance!DE366</f>
        <v>0</v>
      </c>
      <c r="DF366" s="17">
        <f>FishAbundance!DF366</f>
        <v>2</v>
      </c>
      <c r="DG366" s="17">
        <f>FishAbundance!DG366</f>
        <v>0</v>
      </c>
      <c r="DH366" s="17">
        <f>FishAbundance!DH366</f>
        <v>0</v>
      </c>
      <c r="DI366" s="17">
        <f>FishAbundance!DI366</f>
        <v>0</v>
      </c>
      <c r="DJ366" s="17">
        <f>FishAbundance!DJ366</f>
        <v>0</v>
      </c>
      <c r="DK366" s="17">
        <f>FishAbundance!DK366</f>
        <v>0</v>
      </c>
      <c r="DL366" s="17">
        <f>FishAbundance!DL366</f>
        <v>0</v>
      </c>
      <c r="DM366" s="17">
        <f>FishAbundance!DM366</f>
        <v>0</v>
      </c>
      <c r="DN366" s="17">
        <f>FishAbundance!DN366</f>
        <v>0</v>
      </c>
      <c r="DO366" s="17">
        <f>FishAbundance!DO366</f>
        <v>0</v>
      </c>
      <c r="DP366" s="17">
        <f>FishAbundance!DP366</f>
        <v>0</v>
      </c>
      <c r="DQ366" s="17">
        <f>FishAbundance!DQ366</f>
        <v>0</v>
      </c>
      <c r="DR366" s="17">
        <f>FishAbundance!DR366</f>
        <v>0</v>
      </c>
      <c r="DS366" s="17">
        <f>FishAbundance!DS366</f>
        <v>1</v>
      </c>
      <c r="DT366" s="17">
        <f>FishAbundance!DT366</f>
        <v>0</v>
      </c>
      <c r="DU366" s="17">
        <f>FishAbundance!DU366</f>
        <v>0</v>
      </c>
      <c r="DV366" s="17">
        <f>FishAbundance!DV366</f>
        <v>0</v>
      </c>
      <c r="DW366" s="17">
        <f>FishAbundance!DW366</f>
        <v>0</v>
      </c>
      <c r="DX366" s="17">
        <f>FishAbundance!DX366</f>
        <v>0</v>
      </c>
      <c r="DY366" s="17">
        <f>FishAbundance!DY366</f>
        <v>0</v>
      </c>
      <c r="DZ366" s="17">
        <f>FishAbundance!DZ366</f>
        <v>3</v>
      </c>
      <c r="EA366" s="17">
        <f>FishAbundance!EA366</f>
        <v>1</v>
      </c>
      <c r="EB366" s="17">
        <f>FishAbundance!EB366</f>
        <v>2</v>
      </c>
      <c r="EC366" s="17">
        <f>FishAbundance!EC366</f>
        <v>3</v>
      </c>
      <c r="ED366" s="17">
        <f>FishAbundance!ED366</f>
        <v>0</v>
      </c>
      <c r="EE366" s="17">
        <f>FishAbundance!EE366</f>
        <v>0</v>
      </c>
      <c r="EF366" s="17">
        <f>FishAbundance!EF366</f>
        <v>0</v>
      </c>
      <c r="EG366" s="17">
        <f>FishAbundance!EG366</f>
        <v>0</v>
      </c>
      <c r="EH366" s="17">
        <f>FishAbundance!EH366</f>
        <v>0</v>
      </c>
      <c r="EI366" s="17">
        <f>FishAbundance!EI366</f>
        <v>0</v>
      </c>
      <c r="EJ366" s="17">
        <f>FishAbundance!EJ366</f>
        <v>0</v>
      </c>
      <c r="EK366" s="17">
        <f>FishAbundance!EK366</f>
        <v>1</v>
      </c>
      <c r="EL366" s="17">
        <f>FishAbundance!EL366</f>
        <v>0</v>
      </c>
      <c r="EM366" s="17">
        <f>FishAbundance!EM366</f>
        <v>0</v>
      </c>
      <c r="EN366" s="17">
        <f>FishAbundance!EN366</f>
        <v>2</v>
      </c>
      <c r="EO366" s="17">
        <f>FishAbundance!EO366</f>
        <v>2</v>
      </c>
      <c r="EP366" s="17">
        <f>FishAbundance!EP366</f>
        <v>0</v>
      </c>
      <c r="EQ366" s="17">
        <f>FishAbundance!EQ366</f>
        <v>0</v>
      </c>
      <c r="ER366" s="17">
        <f>FishAbundance!ER366</f>
        <v>0</v>
      </c>
      <c r="ES366" s="17">
        <f>FishAbundance!ES366</f>
        <v>0</v>
      </c>
      <c r="ET366" s="17">
        <f>FishAbundance!ET366</f>
        <v>0</v>
      </c>
      <c r="EU366" s="17">
        <f>FishAbundance!EU366</f>
        <v>0</v>
      </c>
      <c r="EV366" s="17">
        <f>FishAbundance!EV366</f>
        <v>0</v>
      </c>
      <c r="EW366" s="17">
        <f>FishAbundance!EW366</f>
        <v>0</v>
      </c>
      <c r="EX366" s="17">
        <f>FishAbundance!EX366</f>
        <v>0</v>
      </c>
      <c r="EY366" s="17">
        <f>FishAbundance!EY366</f>
        <v>0</v>
      </c>
      <c r="EZ366" s="17">
        <f>FishAbundance!EZ366</f>
        <v>0</v>
      </c>
      <c r="FA366" s="17">
        <f>FishAbundance!FA366</f>
        <v>0</v>
      </c>
      <c r="FB366" s="17">
        <f>FishAbundance!FB366</f>
        <v>0</v>
      </c>
      <c r="FC366" s="17">
        <f>FishAbundance!FC366</f>
        <v>0</v>
      </c>
      <c r="FE366" s="17">
        <f>VLOOKUP($A366, SiteInfo!$A$2:$R$480, MATCH(FishAbundancePRIMER!FE$1, SiteInfo!$A$1:$R$1,0), 0)</f>
        <v>15</v>
      </c>
      <c r="FF366" s="17">
        <f>VLOOKUP($A366, SiteInfo!$A$2:$R$480, MATCH(FishAbundancePRIMER!FF$1, SiteInfo!$A$1:$R$1,0), 0)</f>
        <v>12</v>
      </c>
      <c r="FG366" s="17">
        <f>VLOOKUP($A366, SiteInfo!$A$2:$R$480, MATCH(FishAbundancePRIMER!FG$1, SiteInfo!$A$1:$R$1,0), 0)</f>
        <v>2004</v>
      </c>
      <c r="FH366" s="17" t="str">
        <f>VLOOKUP($A366, SiteInfo!$A$2:$R$480, MATCH(FishAbundancePRIMER!FH$1, SiteInfo!$A$1:$R$1,0), 0)</f>
        <v>CD</v>
      </c>
      <c r="FI366" s="17">
        <f>VLOOKUP($A366, SiteInfo!$A$2:$R$480, MATCH(FishAbundancePRIMER!FI$1, SiteInfo!$A$1:$R$1,0), 0)</f>
        <v>2</v>
      </c>
      <c r="FJ366" s="17" t="str">
        <f>VLOOKUP($A366, SiteInfo!$A$2:$R$480, MATCH(FishAbundancePRIMER!FJ$1, SiteInfo!$A$1:$R$1,0), 0)</f>
        <v>Pitt Head</v>
      </c>
      <c r="FK366" s="17" t="str">
        <f>VLOOKUP($A366, SiteInfo!$A$2:$R$480, MATCH(FishAbundancePRIMER!FK$1, SiteInfo!$A$1:$R$1,0), 0)</f>
        <v>Tasman Bay</v>
      </c>
      <c r="FL366" s="17" t="str">
        <f>VLOOKUP($A366, SiteInfo!$A$2:$R$480, MATCH(FishAbundancePRIMER!FL$1, SiteInfo!$A$1:$R$1,0), 0)</f>
        <v>TSB</v>
      </c>
      <c r="FM366" s="17" t="str">
        <f>VLOOKUP($A366, SiteInfo!$A$2:$R$480, MATCH(FishAbundancePRIMER!FM$1, SiteInfo!$A$1:$R$1,0), 0)</f>
        <v>Tasman Bay</v>
      </c>
      <c r="FN366" s="17" t="str">
        <f>VLOOKUP($A366, SiteInfo!$A$2:$R$480, MATCH(FishAbundancePRIMER!FN$1, SiteInfo!$A$1:$R$1,0), 0)</f>
        <v>Tb</v>
      </c>
      <c r="FO366" s="17" t="str">
        <f>VLOOKUP($A366, SiteInfo!$A$2:$R$480, MATCH(FishAbundancePRIMER!FO$1, SiteInfo!$A$1:$R$1,0), 0)</f>
        <v>NWSI</v>
      </c>
    </row>
    <row r="367" spans="1:171" x14ac:dyDescent="0.25">
      <c r="A367" s="11" t="str">
        <f>FishAbundance!A367</f>
        <v>Tb7</v>
      </c>
      <c r="B367" s="17">
        <f>FishAbundance!B367</f>
        <v>0</v>
      </c>
      <c r="C367" s="17">
        <f>FishAbundance!C367</f>
        <v>0</v>
      </c>
      <c r="D367" s="17">
        <f>FishAbundance!D367</f>
        <v>0</v>
      </c>
      <c r="E367" s="17">
        <f>FishAbundance!E367</f>
        <v>0</v>
      </c>
      <c r="F367" s="17">
        <f>FishAbundance!F367</f>
        <v>0</v>
      </c>
      <c r="G367" s="17">
        <f>FishAbundance!G367</f>
        <v>0</v>
      </c>
      <c r="H367" s="17">
        <f>FishAbundance!H367</f>
        <v>0</v>
      </c>
      <c r="I367" s="17">
        <f>FishAbundance!I367</f>
        <v>0</v>
      </c>
      <c r="J367" s="17">
        <f>FishAbundance!J367</f>
        <v>0</v>
      </c>
      <c r="K367" s="17">
        <f>FishAbundance!K367</f>
        <v>0</v>
      </c>
      <c r="L367" s="17">
        <f>FishAbundance!L367</f>
        <v>0</v>
      </c>
      <c r="M367" s="17">
        <f>FishAbundance!M367</f>
        <v>0</v>
      </c>
      <c r="N367" s="17">
        <f>FishAbundance!N367</f>
        <v>0</v>
      </c>
      <c r="O367" s="17">
        <f>FishAbundance!O367</f>
        <v>0</v>
      </c>
      <c r="P367" s="17">
        <f>FishAbundance!P367</f>
        <v>0</v>
      </c>
      <c r="Q367" s="17">
        <f>FishAbundance!Q367</f>
        <v>1</v>
      </c>
      <c r="R367" s="17">
        <f>FishAbundance!R367</f>
        <v>0</v>
      </c>
      <c r="S367" s="17">
        <f>FishAbundance!S367</f>
        <v>0</v>
      </c>
      <c r="T367" s="17">
        <f>FishAbundance!T367</f>
        <v>0</v>
      </c>
      <c r="U367" s="17">
        <f>FishAbundance!U367</f>
        <v>0</v>
      </c>
      <c r="V367" s="17">
        <f>FishAbundance!V367</f>
        <v>2</v>
      </c>
      <c r="W367" s="17">
        <f>FishAbundance!W367</f>
        <v>0</v>
      </c>
      <c r="X367" s="17">
        <f>FishAbundance!X367</f>
        <v>2</v>
      </c>
      <c r="Y367" s="17">
        <f>FishAbundance!Y367</f>
        <v>0</v>
      </c>
      <c r="Z367" s="17">
        <f>FishAbundance!Z367</f>
        <v>0</v>
      </c>
      <c r="AA367" s="17">
        <f>FishAbundance!AA367</f>
        <v>2</v>
      </c>
      <c r="AB367" s="17">
        <f>FishAbundance!AB367</f>
        <v>1</v>
      </c>
      <c r="AC367" s="17">
        <f>FishAbundance!AC367</f>
        <v>0</v>
      </c>
      <c r="AD367" s="17">
        <f>FishAbundance!AD367</f>
        <v>0</v>
      </c>
      <c r="AE367" s="17">
        <f>FishAbundance!AE367</f>
        <v>0</v>
      </c>
      <c r="AF367" s="17">
        <f>FishAbundance!AF367</f>
        <v>0</v>
      </c>
      <c r="AG367" s="17">
        <f>FishAbundance!AG367</f>
        <v>0</v>
      </c>
      <c r="AH367" s="17">
        <f>FishAbundance!AH367</f>
        <v>0</v>
      </c>
      <c r="AI367" s="17">
        <f>FishAbundance!AI367</f>
        <v>0</v>
      </c>
      <c r="AJ367" s="17">
        <f>FishAbundance!AJ367</f>
        <v>0</v>
      </c>
      <c r="AK367" s="17">
        <f>FishAbundance!AK367</f>
        <v>0</v>
      </c>
      <c r="AL367" s="17">
        <f>FishAbundance!AL367</f>
        <v>0</v>
      </c>
      <c r="AM367" s="17">
        <f>FishAbundance!AM367</f>
        <v>0</v>
      </c>
      <c r="AN367" s="17">
        <f>FishAbundance!AN367</f>
        <v>0</v>
      </c>
      <c r="AO367" s="17">
        <f>FishAbundance!AO367</f>
        <v>0</v>
      </c>
      <c r="AP367" s="17">
        <f>FishAbundance!AP367</f>
        <v>0</v>
      </c>
      <c r="AQ367" s="17">
        <f>FishAbundance!AQ367</f>
        <v>0</v>
      </c>
      <c r="AR367" s="17">
        <f>FishAbundance!AR367</f>
        <v>0</v>
      </c>
      <c r="AS367" s="17">
        <f>FishAbundance!AS367</f>
        <v>2</v>
      </c>
      <c r="AT367" s="17">
        <f>FishAbundance!AT367</f>
        <v>0</v>
      </c>
      <c r="AU367" s="17">
        <f>FishAbundance!AU367</f>
        <v>0</v>
      </c>
      <c r="AV367" s="17">
        <f>FishAbundance!AV367</f>
        <v>0</v>
      </c>
      <c r="AW367" s="17">
        <f>FishAbundance!AW367</f>
        <v>0</v>
      </c>
      <c r="AX367" s="17">
        <f>FishAbundance!AX367</f>
        <v>0</v>
      </c>
      <c r="AY367" s="17">
        <f>FishAbundance!AY367</f>
        <v>0</v>
      </c>
      <c r="AZ367" s="17">
        <f>FishAbundance!AZ367</f>
        <v>0</v>
      </c>
      <c r="BA367" s="17">
        <f>FishAbundance!BA367</f>
        <v>0</v>
      </c>
      <c r="BB367" s="17">
        <f>FishAbundance!BB367</f>
        <v>0</v>
      </c>
      <c r="BC367" s="17">
        <f>FishAbundance!BC367</f>
        <v>0</v>
      </c>
      <c r="BD367" s="17">
        <f>FishAbundance!BD367</f>
        <v>0</v>
      </c>
      <c r="BE367" s="17">
        <f>FishAbundance!BE367</f>
        <v>0</v>
      </c>
      <c r="BF367" s="17">
        <f>FishAbundance!BF367</f>
        <v>0</v>
      </c>
      <c r="BG367" s="17">
        <f>FishAbundance!BG367</f>
        <v>0</v>
      </c>
      <c r="BH367" s="17">
        <f>FishAbundance!BH367</f>
        <v>0</v>
      </c>
      <c r="BI367" s="17">
        <f>FishAbundance!BI367</f>
        <v>0</v>
      </c>
      <c r="BJ367" s="17">
        <f>FishAbundance!BJ367</f>
        <v>0</v>
      </c>
      <c r="BK367" s="17">
        <f>FishAbundance!BK367</f>
        <v>0</v>
      </c>
      <c r="BL367" s="17">
        <f>FishAbundance!BL367</f>
        <v>0</v>
      </c>
      <c r="BM367" s="17">
        <f>FishAbundance!BM367</f>
        <v>0</v>
      </c>
      <c r="BN367" s="17">
        <f>FishAbundance!BN367</f>
        <v>0</v>
      </c>
      <c r="BO367" s="17">
        <f>FishAbundance!BO367</f>
        <v>0</v>
      </c>
      <c r="BP367" s="17">
        <f>FishAbundance!BP367</f>
        <v>0</v>
      </c>
      <c r="BQ367" s="17">
        <f>FishAbundance!BQ367</f>
        <v>0</v>
      </c>
      <c r="BR367" s="17">
        <f>FishAbundance!BR367</f>
        <v>1</v>
      </c>
      <c r="BS367" s="17">
        <f>FishAbundance!BS367</f>
        <v>0</v>
      </c>
      <c r="BT367" s="17">
        <f>FishAbundance!BT367</f>
        <v>0</v>
      </c>
      <c r="BU367" s="17">
        <f>FishAbundance!BU367</f>
        <v>0</v>
      </c>
      <c r="BV367" s="17">
        <f>FishAbundance!BV367</f>
        <v>0</v>
      </c>
      <c r="BW367" s="17">
        <f>FishAbundance!BW367</f>
        <v>0</v>
      </c>
      <c r="BX367" s="17">
        <f>FishAbundance!BX367</f>
        <v>0</v>
      </c>
      <c r="BY367" s="17">
        <f>FishAbundance!BY367</f>
        <v>0</v>
      </c>
      <c r="BZ367" s="17">
        <f>FishAbundance!BZ367</f>
        <v>0</v>
      </c>
      <c r="CA367" s="17">
        <f>FishAbundance!CA367</f>
        <v>0</v>
      </c>
      <c r="CB367" s="17">
        <f>FishAbundance!CB367</f>
        <v>0</v>
      </c>
      <c r="CC367" s="17">
        <f>FishAbundance!CC367</f>
        <v>0</v>
      </c>
      <c r="CD367" s="17">
        <f>FishAbundance!CD367</f>
        <v>0</v>
      </c>
      <c r="CE367" s="17">
        <f>FishAbundance!CE367</f>
        <v>0</v>
      </c>
      <c r="CF367" s="17">
        <f>FishAbundance!CF367</f>
        <v>0</v>
      </c>
      <c r="CG367" s="17">
        <f>FishAbundance!CG367</f>
        <v>0</v>
      </c>
      <c r="CH367" s="17">
        <f>FishAbundance!CH367</f>
        <v>0</v>
      </c>
      <c r="CI367" s="17">
        <f>FishAbundance!CI367</f>
        <v>0</v>
      </c>
      <c r="CJ367" s="17">
        <f>FishAbundance!CJ367</f>
        <v>0</v>
      </c>
      <c r="CK367" s="17">
        <f>FishAbundance!CK367</f>
        <v>0</v>
      </c>
      <c r="CL367" s="17">
        <f>FishAbundance!CL367</f>
        <v>0</v>
      </c>
      <c r="CM367" s="17">
        <f>FishAbundance!CM367</f>
        <v>0</v>
      </c>
      <c r="CN367" s="17">
        <f>FishAbundance!CN367</f>
        <v>0</v>
      </c>
      <c r="CO367" s="17">
        <f>FishAbundance!CO367</f>
        <v>0</v>
      </c>
      <c r="CP367" s="17">
        <f>FishAbundance!CP367</f>
        <v>0</v>
      </c>
      <c r="CQ367" s="17">
        <f>FishAbundance!CQ367</f>
        <v>0</v>
      </c>
      <c r="CR367" s="17">
        <f>FishAbundance!CR367</f>
        <v>1</v>
      </c>
      <c r="CS367" s="17">
        <f>FishAbundance!CS367</f>
        <v>0</v>
      </c>
      <c r="CT367" s="17">
        <f>FishAbundance!CT367</f>
        <v>0</v>
      </c>
      <c r="CU367" s="17">
        <f>FishAbundance!CU367</f>
        <v>2</v>
      </c>
      <c r="CV367" s="17">
        <f>FishAbundance!CV367</f>
        <v>2</v>
      </c>
      <c r="CW367" s="17">
        <f>FishAbundance!CW367</f>
        <v>0</v>
      </c>
      <c r="CX367" s="17">
        <f>FishAbundance!CX367</f>
        <v>0</v>
      </c>
      <c r="CY367" s="17">
        <f>FishAbundance!CY367</f>
        <v>0</v>
      </c>
      <c r="CZ367" s="17">
        <f>FishAbundance!CZ367</f>
        <v>3</v>
      </c>
      <c r="DA367" s="17">
        <f>FishAbundance!DA367</f>
        <v>3</v>
      </c>
      <c r="DB367" s="17">
        <f>FishAbundance!DB367</f>
        <v>0</v>
      </c>
      <c r="DC367" s="17">
        <f>FishAbundance!DC367</f>
        <v>1</v>
      </c>
      <c r="DD367" s="17">
        <f>FishAbundance!DD367</f>
        <v>0</v>
      </c>
      <c r="DE367" s="17">
        <f>FishAbundance!DE367</f>
        <v>0</v>
      </c>
      <c r="DF367" s="17">
        <f>FishAbundance!DF367</f>
        <v>2</v>
      </c>
      <c r="DG367" s="17">
        <f>FishAbundance!DG367</f>
        <v>0</v>
      </c>
      <c r="DH367" s="17">
        <f>FishAbundance!DH367</f>
        <v>0</v>
      </c>
      <c r="DI367" s="17">
        <f>FishAbundance!DI367</f>
        <v>0</v>
      </c>
      <c r="DJ367" s="17">
        <f>FishAbundance!DJ367</f>
        <v>0</v>
      </c>
      <c r="DK367" s="17">
        <f>FishAbundance!DK367</f>
        <v>0</v>
      </c>
      <c r="DL367" s="17">
        <f>FishAbundance!DL367</f>
        <v>0</v>
      </c>
      <c r="DM367" s="17">
        <f>FishAbundance!DM367</f>
        <v>0</v>
      </c>
      <c r="DN367" s="17">
        <f>FishAbundance!DN367</f>
        <v>0</v>
      </c>
      <c r="DO367" s="17">
        <f>FishAbundance!DO367</f>
        <v>0</v>
      </c>
      <c r="DP367" s="17">
        <f>FishAbundance!DP367</f>
        <v>0</v>
      </c>
      <c r="DQ367" s="17">
        <f>FishAbundance!DQ367</f>
        <v>0</v>
      </c>
      <c r="DR367" s="17">
        <f>FishAbundance!DR367</f>
        <v>0</v>
      </c>
      <c r="DS367" s="17">
        <f>FishAbundance!DS367</f>
        <v>0</v>
      </c>
      <c r="DT367" s="17">
        <f>FishAbundance!DT367</f>
        <v>0</v>
      </c>
      <c r="DU367" s="17">
        <f>FishAbundance!DU367</f>
        <v>0</v>
      </c>
      <c r="DV367" s="17">
        <f>FishAbundance!DV367</f>
        <v>2</v>
      </c>
      <c r="DW367" s="17">
        <f>FishAbundance!DW367</f>
        <v>0</v>
      </c>
      <c r="DX367" s="17">
        <f>FishAbundance!DX367</f>
        <v>0</v>
      </c>
      <c r="DY367" s="17">
        <f>FishAbundance!DY367</f>
        <v>0</v>
      </c>
      <c r="DZ367" s="17">
        <f>FishAbundance!DZ367</f>
        <v>2</v>
      </c>
      <c r="EA367" s="17">
        <f>FishAbundance!EA367</f>
        <v>0</v>
      </c>
      <c r="EB367" s="17">
        <f>FishAbundance!EB367</f>
        <v>2</v>
      </c>
      <c r="EC367" s="17">
        <f>FishAbundance!EC367</f>
        <v>3</v>
      </c>
      <c r="ED367" s="17">
        <f>FishAbundance!ED367</f>
        <v>0</v>
      </c>
      <c r="EE367" s="17">
        <f>FishAbundance!EE367</f>
        <v>0</v>
      </c>
      <c r="EF367" s="17">
        <f>FishAbundance!EF367</f>
        <v>0</v>
      </c>
      <c r="EG367" s="17">
        <f>FishAbundance!EG367</f>
        <v>0</v>
      </c>
      <c r="EH367" s="17">
        <f>FishAbundance!EH367</f>
        <v>0</v>
      </c>
      <c r="EI367" s="17">
        <f>FishAbundance!EI367</f>
        <v>0</v>
      </c>
      <c r="EJ367" s="17">
        <f>FishAbundance!EJ367</f>
        <v>0</v>
      </c>
      <c r="EK367" s="17">
        <f>FishAbundance!EK367</f>
        <v>1</v>
      </c>
      <c r="EL367" s="17">
        <f>FishAbundance!EL367</f>
        <v>0</v>
      </c>
      <c r="EM367" s="17">
        <f>FishAbundance!EM367</f>
        <v>0</v>
      </c>
      <c r="EN367" s="17">
        <f>FishAbundance!EN367</f>
        <v>2</v>
      </c>
      <c r="EO367" s="17">
        <f>FishAbundance!EO367</f>
        <v>2</v>
      </c>
      <c r="EP367" s="17">
        <f>FishAbundance!EP367</f>
        <v>0</v>
      </c>
      <c r="EQ367" s="17">
        <f>FishAbundance!EQ367</f>
        <v>0</v>
      </c>
      <c r="ER367" s="17">
        <f>FishAbundance!ER367</f>
        <v>0</v>
      </c>
      <c r="ES367" s="17">
        <f>FishAbundance!ES367</f>
        <v>0</v>
      </c>
      <c r="ET367" s="17">
        <f>FishAbundance!ET367</f>
        <v>0</v>
      </c>
      <c r="EU367" s="17">
        <f>FishAbundance!EU367</f>
        <v>0</v>
      </c>
      <c r="EV367" s="17">
        <f>FishAbundance!EV367</f>
        <v>0</v>
      </c>
      <c r="EW367" s="17">
        <f>FishAbundance!EW367</f>
        <v>0</v>
      </c>
      <c r="EX367" s="17">
        <f>FishAbundance!EX367</f>
        <v>0</v>
      </c>
      <c r="EY367" s="17">
        <f>FishAbundance!EY367</f>
        <v>0</v>
      </c>
      <c r="EZ367" s="17">
        <f>FishAbundance!EZ367</f>
        <v>0</v>
      </c>
      <c r="FA367" s="17">
        <f>FishAbundance!FA367</f>
        <v>0</v>
      </c>
      <c r="FB367" s="17">
        <f>FishAbundance!FB367</f>
        <v>0</v>
      </c>
      <c r="FC367" s="17">
        <f>FishAbundance!FC367</f>
        <v>0</v>
      </c>
      <c r="FE367" s="17">
        <f>VLOOKUP($A367, SiteInfo!$A$2:$R$480, MATCH(FishAbundancePRIMER!FE$1, SiteInfo!$A$1:$R$1,0), 0)</f>
        <v>15</v>
      </c>
      <c r="FF367" s="17">
        <f>VLOOKUP($A367, SiteInfo!$A$2:$R$480, MATCH(FishAbundancePRIMER!FF$1, SiteInfo!$A$1:$R$1,0), 0)</f>
        <v>12</v>
      </c>
      <c r="FG367" s="17">
        <f>VLOOKUP($A367, SiteInfo!$A$2:$R$480, MATCH(FishAbundancePRIMER!FG$1, SiteInfo!$A$1:$R$1,0), 0)</f>
        <v>2004</v>
      </c>
      <c r="FH367" s="17" t="str">
        <f>VLOOKUP($A367, SiteInfo!$A$2:$R$480, MATCH(FishAbundancePRIMER!FH$1, SiteInfo!$A$1:$R$1,0), 0)</f>
        <v>CD</v>
      </c>
      <c r="FI367" s="17">
        <f>VLOOKUP($A367, SiteInfo!$A$2:$R$480, MATCH(FishAbundancePRIMER!FI$1, SiteInfo!$A$1:$R$1,0), 0)</f>
        <v>2</v>
      </c>
      <c r="FJ367" s="17" t="str">
        <f>VLOOKUP($A367, SiteInfo!$A$2:$R$480, MATCH(FishAbundancePRIMER!FJ$1, SiteInfo!$A$1:$R$1,0), 0)</f>
        <v>Fisherman Island</v>
      </c>
      <c r="FK367" s="17" t="str">
        <f>VLOOKUP($A367, SiteInfo!$A$2:$R$480, MATCH(FishAbundancePRIMER!FK$1, SiteInfo!$A$1:$R$1,0), 0)</f>
        <v>Tasman Bay</v>
      </c>
      <c r="FL367" s="17" t="str">
        <f>VLOOKUP($A367, SiteInfo!$A$2:$R$480, MATCH(FishAbundancePRIMER!FL$1, SiteInfo!$A$1:$R$1,0), 0)</f>
        <v>TSB</v>
      </c>
      <c r="FM367" s="17" t="str">
        <f>VLOOKUP($A367, SiteInfo!$A$2:$R$480, MATCH(FishAbundancePRIMER!FM$1, SiteInfo!$A$1:$R$1,0), 0)</f>
        <v>Tasman Bay</v>
      </c>
      <c r="FN367" s="17" t="str">
        <f>VLOOKUP($A367, SiteInfo!$A$2:$R$480, MATCH(FishAbundancePRIMER!FN$1, SiteInfo!$A$1:$R$1,0), 0)</f>
        <v>Tb</v>
      </c>
      <c r="FO367" s="17" t="str">
        <f>VLOOKUP($A367, SiteInfo!$A$2:$R$480, MATCH(FishAbundancePRIMER!FO$1, SiteInfo!$A$1:$R$1,0), 0)</f>
        <v>NWSI</v>
      </c>
    </row>
    <row r="368" spans="1:171" x14ac:dyDescent="0.25">
      <c r="A368" s="11" t="str">
        <f>FishAbundance!A368</f>
        <v>Tb8</v>
      </c>
      <c r="B368" s="17">
        <f>FishAbundance!B368</f>
        <v>0</v>
      </c>
      <c r="C368" s="17">
        <f>FishAbundance!C368</f>
        <v>0</v>
      </c>
      <c r="D368" s="17">
        <f>FishAbundance!D368</f>
        <v>0</v>
      </c>
      <c r="E368" s="17">
        <f>FishAbundance!E368</f>
        <v>0</v>
      </c>
      <c r="F368" s="17">
        <f>FishAbundance!F368</f>
        <v>0</v>
      </c>
      <c r="G368" s="17">
        <f>FishAbundance!G368</f>
        <v>0</v>
      </c>
      <c r="H368" s="17">
        <f>FishAbundance!H368</f>
        <v>0</v>
      </c>
      <c r="I368" s="17">
        <f>FishAbundance!I368</f>
        <v>0</v>
      </c>
      <c r="J368" s="17">
        <f>FishAbundance!J368</f>
        <v>0</v>
      </c>
      <c r="K368" s="17">
        <f>FishAbundance!K368</f>
        <v>0</v>
      </c>
      <c r="L368" s="17">
        <f>FishAbundance!L368</f>
        <v>0</v>
      </c>
      <c r="M368" s="17">
        <f>FishAbundance!M368</f>
        <v>0</v>
      </c>
      <c r="N368" s="17">
        <f>FishAbundance!N368</f>
        <v>0</v>
      </c>
      <c r="O368" s="17">
        <f>FishAbundance!O368</f>
        <v>0</v>
      </c>
      <c r="P368" s="17">
        <f>FishAbundance!P368</f>
        <v>0</v>
      </c>
      <c r="Q368" s="17">
        <f>FishAbundance!Q368</f>
        <v>0</v>
      </c>
      <c r="R368" s="17">
        <f>FishAbundance!R368</f>
        <v>0</v>
      </c>
      <c r="S368" s="17">
        <f>FishAbundance!S368</f>
        <v>0</v>
      </c>
      <c r="T368" s="17">
        <f>FishAbundance!T368</f>
        <v>0</v>
      </c>
      <c r="U368" s="17">
        <f>FishAbundance!U368</f>
        <v>0</v>
      </c>
      <c r="V368" s="17">
        <f>FishAbundance!V368</f>
        <v>2</v>
      </c>
      <c r="W368" s="17">
        <f>FishAbundance!W368</f>
        <v>0</v>
      </c>
      <c r="X368" s="17">
        <f>FishAbundance!X368</f>
        <v>0</v>
      </c>
      <c r="Y368" s="17">
        <f>FishAbundance!Y368</f>
        <v>0</v>
      </c>
      <c r="Z368" s="17">
        <f>FishAbundance!Z368</f>
        <v>0</v>
      </c>
      <c r="AA368" s="17">
        <f>FishAbundance!AA368</f>
        <v>1</v>
      </c>
      <c r="AB368" s="17">
        <f>FishAbundance!AB368</f>
        <v>0</v>
      </c>
      <c r="AC368" s="17">
        <f>FishAbundance!AC368</f>
        <v>0</v>
      </c>
      <c r="AD368" s="17">
        <f>FishAbundance!AD368</f>
        <v>0</v>
      </c>
      <c r="AE368" s="17">
        <f>FishAbundance!AE368</f>
        <v>0</v>
      </c>
      <c r="AF368" s="17">
        <f>FishAbundance!AF368</f>
        <v>0</v>
      </c>
      <c r="AG368" s="17">
        <f>FishAbundance!AG368</f>
        <v>0</v>
      </c>
      <c r="AH368" s="17">
        <f>FishAbundance!AH368</f>
        <v>0</v>
      </c>
      <c r="AI368" s="17">
        <f>FishAbundance!AI368</f>
        <v>0</v>
      </c>
      <c r="AJ368" s="17">
        <f>FishAbundance!AJ368</f>
        <v>0</v>
      </c>
      <c r="AK368" s="17">
        <f>FishAbundance!AK368</f>
        <v>0</v>
      </c>
      <c r="AL368" s="17">
        <f>FishAbundance!AL368</f>
        <v>0</v>
      </c>
      <c r="AM368" s="17">
        <f>FishAbundance!AM368</f>
        <v>0</v>
      </c>
      <c r="AN368" s="17">
        <f>FishAbundance!AN368</f>
        <v>0</v>
      </c>
      <c r="AO368" s="17">
        <f>FishAbundance!AO368</f>
        <v>0</v>
      </c>
      <c r="AP368" s="17">
        <f>FishAbundance!AP368</f>
        <v>0</v>
      </c>
      <c r="AQ368" s="17">
        <f>FishAbundance!AQ368</f>
        <v>0</v>
      </c>
      <c r="AR368" s="17">
        <f>FishAbundance!AR368</f>
        <v>0</v>
      </c>
      <c r="AS368" s="17">
        <f>FishAbundance!AS368</f>
        <v>0</v>
      </c>
      <c r="AT368" s="17">
        <f>FishAbundance!AT368</f>
        <v>0</v>
      </c>
      <c r="AU368" s="17">
        <f>FishAbundance!AU368</f>
        <v>0</v>
      </c>
      <c r="AV368" s="17">
        <f>FishAbundance!AV368</f>
        <v>0</v>
      </c>
      <c r="AW368" s="17">
        <f>FishAbundance!AW368</f>
        <v>0</v>
      </c>
      <c r="AX368" s="17">
        <f>FishAbundance!AX368</f>
        <v>0</v>
      </c>
      <c r="AY368" s="17">
        <f>FishAbundance!AY368</f>
        <v>0</v>
      </c>
      <c r="AZ368" s="17">
        <f>FishAbundance!AZ368</f>
        <v>0</v>
      </c>
      <c r="BA368" s="17">
        <f>FishAbundance!BA368</f>
        <v>0</v>
      </c>
      <c r="BB368" s="17">
        <f>FishAbundance!BB368</f>
        <v>0</v>
      </c>
      <c r="BC368" s="17">
        <f>FishAbundance!BC368</f>
        <v>0</v>
      </c>
      <c r="BD368" s="17">
        <f>FishAbundance!BD368</f>
        <v>0</v>
      </c>
      <c r="BE368" s="17">
        <f>FishAbundance!BE368</f>
        <v>0</v>
      </c>
      <c r="BF368" s="17">
        <f>FishAbundance!BF368</f>
        <v>0</v>
      </c>
      <c r="BG368" s="17">
        <f>FishAbundance!BG368</f>
        <v>0</v>
      </c>
      <c r="BH368" s="17">
        <f>FishAbundance!BH368</f>
        <v>0</v>
      </c>
      <c r="BI368" s="17">
        <f>FishAbundance!BI368</f>
        <v>0</v>
      </c>
      <c r="BJ368" s="17">
        <f>FishAbundance!BJ368</f>
        <v>0</v>
      </c>
      <c r="BK368" s="17">
        <f>FishAbundance!BK368</f>
        <v>2</v>
      </c>
      <c r="BL368" s="17">
        <f>FishAbundance!BL368</f>
        <v>0</v>
      </c>
      <c r="BM368" s="17">
        <f>FishAbundance!BM368</f>
        <v>0</v>
      </c>
      <c r="BN368" s="17">
        <f>FishAbundance!BN368</f>
        <v>0</v>
      </c>
      <c r="BO368" s="17">
        <f>FishAbundance!BO368</f>
        <v>0</v>
      </c>
      <c r="BP368" s="17">
        <f>FishAbundance!BP368</f>
        <v>0</v>
      </c>
      <c r="BQ368" s="17">
        <f>FishAbundance!BQ368</f>
        <v>0</v>
      </c>
      <c r="BR368" s="17">
        <f>FishAbundance!BR368</f>
        <v>2</v>
      </c>
      <c r="BS368" s="17">
        <f>FishAbundance!BS368</f>
        <v>0</v>
      </c>
      <c r="BT368" s="17">
        <f>FishAbundance!BT368</f>
        <v>0</v>
      </c>
      <c r="BU368" s="17">
        <f>FishAbundance!BU368</f>
        <v>0</v>
      </c>
      <c r="BV368" s="17">
        <f>FishAbundance!BV368</f>
        <v>0</v>
      </c>
      <c r="BW368" s="17">
        <f>FishAbundance!BW368</f>
        <v>0</v>
      </c>
      <c r="BX368" s="17">
        <f>FishAbundance!BX368</f>
        <v>0</v>
      </c>
      <c r="BY368" s="17">
        <f>FishAbundance!BY368</f>
        <v>0</v>
      </c>
      <c r="BZ368" s="17">
        <f>FishAbundance!BZ368</f>
        <v>0</v>
      </c>
      <c r="CA368" s="17">
        <f>FishAbundance!CA368</f>
        <v>0</v>
      </c>
      <c r="CB368" s="17">
        <f>FishAbundance!CB368</f>
        <v>0</v>
      </c>
      <c r="CC368" s="17">
        <f>FishAbundance!CC368</f>
        <v>0</v>
      </c>
      <c r="CD368" s="17">
        <f>FishAbundance!CD368</f>
        <v>0</v>
      </c>
      <c r="CE368" s="17">
        <f>FishAbundance!CE368</f>
        <v>0</v>
      </c>
      <c r="CF368" s="17">
        <f>FishAbundance!CF368</f>
        <v>0</v>
      </c>
      <c r="CG368" s="17">
        <f>FishAbundance!CG368</f>
        <v>0</v>
      </c>
      <c r="CH368" s="17">
        <f>FishAbundance!CH368</f>
        <v>0</v>
      </c>
      <c r="CI368" s="17">
        <f>FishAbundance!CI368</f>
        <v>0</v>
      </c>
      <c r="CJ368" s="17">
        <f>FishAbundance!CJ368</f>
        <v>0</v>
      </c>
      <c r="CK368" s="17">
        <f>FishAbundance!CK368</f>
        <v>0</v>
      </c>
      <c r="CL368" s="17">
        <f>FishAbundance!CL368</f>
        <v>0</v>
      </c>
      <c r="CM368" s="17">
        <f>FishAbundance!CM368</f>
        <v>0</v>
      </c>
      <c r="CN368" s="17">
        <f>FishAbundance!CN368</f>
        <v>2</v>
      </c>
      <c r="CO368" s="17">
        <f>FishAbundance!CO368</f>
        <v>0</v>
      </c>
      <c r="CP368" s="17">
        <f>FishAbundance!CP368</f>
        <v>0</v>
      </c>
      <c r="CQ368" s="17">
        <f>FishAbundance!CQ368</f>
        <v>0</v>
      </c>
      <c r="CR368" s="17">
        <f>FishAbundance!CR368</f>
        <v>0</v>
      </c>
      <c r="CS368" s="17">
        <f>FishAbundance!CS368</f>
        <v>2</v>
      </c>
      <c r="CT368" s="17">
        <f>FishAbundance!CT368</f>
        <v>0</v>
      </c>
      <c r="CU368" s="17">
        <f>FishAbundance!CU368</f>
        <v>2</v>
      </c>
      <c r="CV368" s="17">
        <f>FishAbundance!CV368</f>
        <v>3</v>
      </c>
      <c r="CW368" s="17">
        <f>FishAbundance!CW368</f>
        <v>0</v>
      </c>
      <c r="CX368" s="17">
        <f>FishAbundance!CX368</f>
        <v>0</v>
      </c>
      <c r="CY368" s="17">
        <f>FishAbundance!CY368</f>
        <v>0</v>
      </c>
      <c r="CZ368" s="17">
        <f>FishAbundance!CZ368</f>
        <v>0</v>
      </c>
      <c r="DA368" s="17">
        <f>FishAbundance!DA368</f>
        <v>3</v>
      </c>
      <c r="DB368" s="17">
        <f>FishAbundance!DB368</f>
        <v>0</v>
      </c>
      <c r="DC368" s="17">
        <f>FishAbundance!DC368</f>
        <v>1</v>
      </c>
      <c r="DD368" s="17">
        <f>FishAbundance!DD368</f>
        <v>0</v>
      </c>
      <c r="DE368" s="17">
        <f>FishAbundance!DE368</f>
        <v>0</v>
      </c>
      <c r="DF368" s="17">
        <f>FishAbundance!DF368</f>
        <v>2</v>
      </c>
      <c r="DG368" s="17">
        <f>FishAbundance!DG368</f>
        <v>0</v>
      </c>
      <c r="DH368" s="17">
        <f>FishAbundance!DH368</f>
        <v>0</v>
      </c>
      <c r="DI368" s="17">
        <f>FishAbundance!DI368</f>
        <v>0</v>
      </c>
      <c r="DJ368" s="17">
        <f>FishAbundance!DJ368</f>
        <v>0</v>
      </c>
      <c r="DK368" s="17">
        <f>FishAbundance!DK368</f>
        <v>0</v>
      </c>
      <c r="DL368" s="17">
        <f>FishAbundance!DL368</f>
        <v>0</v>
      </c>
      <c r="DM368" s="17">
        <f>FishAbundance!DM368</f>
        <v>0</v>
      </c>
      <c r="DN368" s="17">
        <f>FishAbundance!DN368</f>
        <v>0</v>
      </c>
      <c r="DO368" s="17">
        <f>FishAbundance!DO368</f>
        <v>0</v>
      </c>
      <c r="DP368" s="17">
        <f>FishAbundance!DP368</f>
        <v>0</v>
      </c>
      <c r="DQ368" s="17">
        <f>FishAbundance!DQ368</f>
        <v>0</v>
      </c>
      <c r="DR368" s="17">
        <f>FishAbundance!DR368</f>
        <v>0</v>
      </c>
      <c r="DS368" s="17">
        <f>FishAbundance!DS368</f>
        <v>0</v>
      </c>
      <c r="DT368" s="17">
        <f>FishAbundance!DT368</f>
        <v>0</v>
      </c>
      <c r="DU368" s="17">
        <f>FishAbundance!DU368</f>
        <v>0</v>
      </c>
      <c r="DV368" s="17">
        <f>FishAbundance!DV368</f>
        <v>2</v>
      </c>
      <c r="DW368" s="17">
        <f>FishAbundance!DW368</f>
        <v>0</v>
      </c>
      <c r="DX368" s="17">
        <f>FishAbundance!DX368</f>
        <v>0</v>
      </c>
      <c r="DY368" s="17">
        <f>FishAbundance!DY368</f>
        <v>0</v>
      </c>
      <c r="DZ368" s="17">
        <f>FishAbundance!DZ368</f>
        <v>2</v>
      </c>
      <c r="EA368" s="17">
        <f>FishAbundance!EA368</f>
        <v>0</v>
      </c>
      <c r="EB368" s="17">
        <f>FishAbundance!EB368</f>
        <v>2</v>
      </c>
      <c r="EC368" s="17">
        <f>FishAbundance!EC368</f>
        <v>3</v>
      </c>
      <c r="ED368" s="17">
        <f>FishAbundance!ED368</f>
        <v>0</v>
      </c>
      <c r="EE368" s="17">
        <f>FishAbundance!EE368</f>
        <v>0</v>
      </c>
      <c r="EF368" s="17">
        <f>FishAbundance!EF368</f>
        <v>0</v>
      </c>
      <c r="EG368" s="17">
        <f>FishAbundance!EG368</f>
        <v>0</v>
      </c>
      <c r="EH368" s="17">
        <f>FishAbundance!EH368</f>
        <v>0</v>
      </c>
      <c r="EI368" s="17">
        <f>FishAbundance!EI368</f>
        <v>0</v>
      </c>
      <c r="EJ368" s="17">
        <f>FishAbundance!EJ368</f>
        <v>0</v>
      </c>
      <c r="EK368" s="17">
        <f>FishAbundance!EK368</f>
        <v>0</v>
      </c>
      <c r="EL368" s="17">
        <f>FishAbundance!EL368</f>
        <v>0</v>
      </c>
      <c r="EM368" s="17">
        <f>FishAbundance!EM368</f>
        <v>0</v>
      </c>
      <c r="EN368" s="17">
        <f>FishAbundance!EN368</f>
        <v>2</v>
      </c>
      <c r="EO368" s="17">
        <f>FishAbundance!EO368</f>
        <v>2</v>
      </c>
      <c r="EP368" s="17">
        <f>FishAbundance!EP368</f>
        <v>0</v>
      </c>
      <c r="EQ368" s="17">
        <f>FishAbundance!EQ368</f>
        <v>0</v>
      </c>
      <c r="ER368" s="17">
        <f>FishAbundance!ER368</f>
        <v>0</v>
      </c>
      <c r="ES368" s="17">
        <f>FishAbundance!ES368</f>
        <v>0</v>
      </c>
      <c r="ET368" s="17">
        <f>FishAbundance!ET368</f>
        <v>0</v>
      </c>
      <c r="EU368" s="17">
        <f>FishAbundance!EU368</f>
        <v>0</v>
      </c>
      <c r="EV368" s="17">
        <f>FishAbundance!EV368</f>
        <v>0</v>
      </c>
      <c r="EW368" s="17">
        <f>FishAbundance!EW368</f>
        <v>0</v>
      </c>
      <c r="EX368" s="17">
        <f>FishAbundance!EX368</f>
        <v>0</v>
      </c>
      <c r="EY368" s="17">
        <f>FishAbundance!EY368</f>
        <v>0</v>
      </c>
      <c r="EZ368" s="17">
        <f>FishAbundance!EZ368</f>
        <v>0</v>
      </c>
      <c r="FA368" s="17">
        <f>FishAbundance!FA368</f>
        <v>0</v>
      </c>
      <c r="FB368" s="17">
        <f>FishAbundance!FB368</f>
        <v>0</v>
      </c>
      <c r="FC368" s="17">
        <f>FishAbundance!FC368</f>
        <v>0</v>
      </c>
      <c r="FE368" s="17">
        <f>VLOOKUP($A368, SiteInfo!$A$2:$R$480, MATCH(FishAbundancePRIMER!FE$1, SiteInfo!$A$1:$R$1,0), 0)</f>
        <v>16</v>
      </c>
      <c r="FF368" s="17">
        <f>VLOOKUP($A368, SiteInfo!$A$2:$R$480, MATCH(FishAbundancePRIMER!FF$1, SiteInfo!$A$1:$R$1,0), 0)</f>
        <v>12</v>
      </c>
      <c r="FG368" s="17">
        <f>VLOOKUP($A368, SiteInfo!$A$2:$R$480, MATCH(FishAbundancePRIMER!FG$1, SiteInfo!$A$1:$R$1,0), 0)</f>
        <v>2004</v>
      </c>
      <c r="FH368" s="17" t="str">
        <f>VLOOKUP($A368, SiteInfo!$A$2:$R$480, MATCH(FishAbundancePRIMER!FH$1, SiteInfo!$A$1:$R$1,0), 0)</f>
        <v>CD</v>
      </c>
      <c r="FI368" s="17">
        <f>VLOOKUP($A368, SiteInfo!$A$2:$R$480, MATCH(FishAbundancePRIMER!FI$1, SiteInfo!$A$1:$R$1,0), 0)</f>
        <v>2</v>
      </c>
      <c r="FJ368" s="17" t="str">
        <f>VLOOKUP($A368, SiteInfo!$A$2:$R$480, MATCH(FishAbundancePRIMER!FJ$1, SiteInfo!$A$1:$R$1,0), 0)</f>
        <v>Cottage Loaf Rock</v>
      </c>
      <c r="FK368" s="17" t="str">
        <f>VLOOKUP($A368, SiteInfo!$A$2:$R$480, MATCH(FishAbundancePRIMER!FK$1, SiteInfo!$A$1:$R$1,0), 0)</f>
        <v>Tasman Bay</v>
      </c>
      <c r="FL368" s="17" t="str">
        <f>VLOOKUP($A368, SiteInfo!$A$2:$R$480, MATCH(FishAbundancePRIMER!FL$1, SiteInfo!$A$1:$R$1,0), 0)</f>
        <v>TSB</v>
      </c>
      <c r="FM368" s="17" t="str">
        <f>VLOOKUP($A368, SiteInfo!$A$2:$R$480, MATCH(FishAbundancePRIMER!FM$1, SiteInfo!$A$1:$R$1,0), 0)</f>
        <v>Tasman Bay</v>
      </c>
      <c r="FN368" s="17" t="str">
        <f>VLOOKUP($A368, SiteInfo!$A$2:$R$480, MATCH(FishAbundancePRIMER!FN$1, SiteInfo!$A$1:$R$1,0), 0)</f>
        <v>Tb</v>
      </c>
      <c r="FO368" s="17" t="str">
        <f>VLOOKUP($A368, SiteInfo!$A$2:$R$480, MATCH(FishAbundancePRIMER!FO$1, SiteInfo!$A$1:$R$1,0), 0)</f>
        <v>NWSI</v>
      </c>
    </row>
    <row r="369" spans="1:171" x14ac:dyDescent="0.25">
      <c r="A369" s="11" t="str">
        <f>FishAbundance!A369</f>
        <v>Tb9</v>
      </c>
      <c r="B369" s="17">
        <f>FishAbundance!B369</f>
        <v>0</v>
      </c>
      <c r="C369" s="17">
        <f>FishAbundance!C369</f>
        <v>0</v>
      </c>
      <c r="D369" s="17">
        <f>FishAbundance!D369</f>
        <v>0</v>
      </c>
      <c r="E369" s="17">
        <f>FishAbundance!E369</f>
        <v>0</v>
      </c>
      <c r="F369" s="17">
        <f>FishAbundance!F369</f>
        <v>0</v>
      </c>
      <c r="G369" s="17">
        <f>FishAbundance!G369</f>
        <v>0</v>
      </c>
      <c r="H369" s="17">
        <f>FishAbundance!H369</f>
        <v>0</v>
      </c>
      <c r="I369" s="17">
        <f>FishAbundance!I369</f>
        <v>0</v>
      </c>
      <c r="J369" s="17">
        <f>FishAbundance!J369</f>
        <v>0</v>
      </c>
      <c r="K369" s="17">
        <f>FishAbundance!K369</f>
        <v>0</v>
      </c>
      <c r="L369" s="17">
        <f>FishAbundance!L369</f>
        <v>0</v>
      </c>
      <c r="M369" s="17">
        <f>FishAbundance!M369</f>
        <v>0</v>
      </c>
      <c r="N369" s="17">
        <f>FishAbundance!N369</f>
        <v>0</v>
      </c>
      <c r="O369" s="17">
        <f>FishAbundance!O369</f>
        <v>0</v>
      </c>
      <c r="P369" s="17">
        <f>FishAbundance!P369</f>
        <v>0</v>
      </c>
      <c r="Q369" s="17">
        <f>FishAbundance!Q369</f>
        <v>0</v>
      </c>
      <c r="R369" s="17">
        <f>FishAbundance!R369</f>
        <v>0</v>
      </c>
      <c r="S369" s="17">
        <f>FishAbundance!S369</f>
        <v>0</v>
      </c>
      <c r="T369" s="17">
        <f>FishAbundance!T369</f>
        <v>0</v>
      </c>
      <c r="U369" s="17">
        <f>FishAbundance!U369</f>
        <v>0</v>
      </c>
      <c r="V369" s="17">
        <f>FishAbundance!V369</f>
        <v>0</v>
      </c>
      <c r="W369" s="17">
        <f>FishAbundance!W369</f>
        <v>0</v>
      </c>
      <c r="X369" s="17">
        <f>FishAbundance!X369</f>
        <v>0</v>
      </c>
      <c r="Y369" s="17">
        <f>FishAbundance!Y369</f>
        <v>0</v>
      </c>
      <c r="Z369" s="17">
        <f>FishAbundance!Z369</f>
        <v>0</v>
      </c>
      <c r="AA369" s="17">
        <f>FishAbundance!AA369</f>
        <v>1</v>
      </c>
      <c r="AB369" s="17">
        <f>FishAbundance!AB369</f>
        <v>0</v>
      </c>
      <c r="AC369" s="17">
        <f>FishAbundance!AC369</f>
        <v>0</v>
      </c>
      <c r="AD369" s="17">
        <f>FishAbundance!AD369</f>
        <v>0</v>
      </c>
      <c r="AE369" s="17">
        <f>FishAbundance!AE369</f>
        <v>0</v>
      </c>
      <c r="AF369" s="17">
        <f>FishAbundance!AF369</f>
        <v>0</v>
      </c>
      <c r="AG369" s="17">
        <f>FishAbundance!AG369</f>
        <v>0</v>
      </c>
      <c r="AH369" s="17">
        <f>FishAbundance!AH369</f>
        <v>0</v>
      </c>
      <c r="AI369" s="17">
        <f>FishAbundance!AI369</f>
        <v>0</v>
      </c>
      <c r="AJ369" s="17">
        <f>FishAbundance!AJ369</f>
        <v>0</v>
      </c>
      <c r="AK369" s="17">
        <f>FishAbundance!AK369</f>
        <v>1</v>
      </c>
      <c r="AL369" s="17">
        <f>FishAbundance!AL369</f>
        <v>0</v>
      </c>
      <c r="AM369" s="17">
        <f>FishAbundance!AM369</f>
        <v>0</v>
      </c>
      <c r="AN369" s="17">
        <f>FishAbundance!AN369</f>
        <v>0</v>
      </c>
      <c r="AO369" s="17">
        <f>FishAbundance!AO369</f>
        <v>0</v>
      </c>
      <c r="AP369" s="17">
        <f>FishAbundance!AP369</f>
        <v>0</v>
      </c>
      <c r="AQ369" s="17">
        <f>FishAbundance!AQ369</f>
        <v>0</v>
      </c>
      <c r="AR369" s="17">
        <f>FishAbundance!AR369</f>
        <v>0</v>
      </c>
      <c r="AS369" s="17">
        <f>FishAbundance!AS369</f>
        <v>2</v>
      </c>
      <c r="AT369" s="17">
        <f>FishAbundance!AT369</f>
        <v>0</v>
      </c>
      <c r="AU369" s="17">
        <f>FishAbundance!AU369</f>
        <v>0</v>
      </c>
      <c r="AV369" s="17">
        <f>FishAbundance!AV369</f>
        <v>0</v>
      </c>
      <c r="AW369" s="17">
        <f>FishAbundance!AW369</f>
        <v>0</v>
      </c>
      <c r="AX369" s="17">
        <f>FishAbundance!AX369</f>
        <v>0</v>
      </c>
      <c r="AY369" s="17">
        <f>FishAbundance!AY369</f>
        <v>0</v>
      </c>
      <c r="AZ369" s="17">
        <f>FishAbundance!AZ369</f>
        <v>0</v>
      </c>
      <c r="BA369" s="17">
        <f>FishAbundance!BA369</f>
        <v>0</v>
      </c>
      <c r="BB369" s="17">
        <f>FishAbundance!BB369</f>
        <v>0</v>
      </c>
      <c r="BC369" s="17">
        <f>FishAbundance!BC369</f>
        <v>0</v>
      </c>
      <c r="BD369" s="17">
        <f>FishAbundance!BD369</f>
        <v>0</v>
      </c>
      <c r="BE369" s="17">
        <f>FishAbundance!BE369</f>
        <v>0</v>
      </c>
      <c r="BF369" s="17">
        <f>FishAbundance!BF369</f>
        <v>0</v>
      </c>
      <c r="BG369" s="17">
        <f>FishAbundance!BG369</f>
        <v>0</v>
      </c>
      <c r="BH369" s="17">
        <f>FishAbundance!BH369</f>
        <v>0</v>
      </c>
      <c r="BI369" s="17">
        <f>FishAbundance!BI369</f>
        <v>0</v>
      </c>
      <c r="BJ369" s="17">
        <f>FishAbundance!BJ369</f>
        <v>0</v>
      </c>
      <c r="BK369" s="17">
        <f>FishAbundance!BK369</f>
        <v>2</v>
      </c>
      <c r="BL369" s="17">
        <f>FishAbundance!BL369</f>
        <v>0</v>
      </c>
      <c r="BM369" s="17">
        <f>FishAbundance!BM369</f>
        <v>0</v>
      </c>
      <c r="BN369" s="17">
        <f>FishAbundance!BN369</f>
        <v>0</v>
      </c>
      <c r="BO369" s="17">
        <f>FishAbundance!BO369</f>
        <v>0</v>
      </c>
      <c r="BP369" s="17">
        <f>FishAbundance!BP369</f>
        <v>0</v>
      </c>
      <c r="BQ369" s="17">
        <f>FishAbundance!BQ369</f>
        <v>0</v>
      </c>
      <c r="BR369" s="17">
        <f>FishAbundance!BR369</f>
        <v>1</v>
      </c>
      <c r="BS369" s="17">
        <f>FishAbundance!BS369</f>
        <v>0</v>
      </c>
      <c r="BT369" s="17">
        <f>FishAbundance!BT369</f>
        <v>0</v>
      </c>
      <c r="BU369" s="17">
        <f>FishAbundance!BU369</f>
        <v>0</v>
      </c>
      <c r="BV369" s="17">
        <f>FishAbundance!BV369</f>
        <v>0</v>
      </c>
      <c r="BW369" s="17">
        <f>FishAbundance!BW369</f>
        <v>0</v>
      </c>
      <c r="BX369" s="17">
        <f>FishAbundance!BX369</f>
        <v>0</v>
      </c>
      <c r="BY369" s="17">
        <f>FishAbundance!BY369</f>
        <v>0</v>
      </c>
      <c r="BZ369" s="17">
        <f>FishAbundance!BZ369</f>
        <v>0</v>
      </c>
      <c r="CA369" s="17">
        <f>FishAbundance!CA369</f>
        <v>0</v>
      </c>
      <c r="CB369" s="17">
        <f>FishAbundance!CB369</f>
        <v>0</v>
      </c>
      <c r="CC369" s="17">
        <f>FishAbundance!CC369</f>
        <v>0</v>
      </c>
      <c r="CD369" s="17">
        <f>FishAbundance!CD369</f>
        <v>0</v>
      </c>
      <c r="CE369" s="17">
        <f>FishAbundance!CE369</f>
        <v>0</v>
      </c>
      <c r="CF369" s="17">
        <f>FishAbundance!CF369</f>
        <v>0</v>
      </c>
      <c r="CG369" s="17">
        <f>FishAbundance!CG369</f>
        <v>0</v>
      </c>
      <c r="CH369" s="17">
        <f>FishAbundance!CH369</f>
        <v>0</v>
      </c>
      <c r="CI369" s="17">
        <f>FishAbundance!CI369</f>
        <v>0</v>
      </c>
      <c r="CJ369" s="17">
        <f>FishAbundance!CJ369</f>
        <v>0</v>
      </c>
      <c r="CK369" s="17">
        <f>FishAbundance!CK369</f>
        <v>0</v>
      </c>
      <c r="CL369" s="17">
        <f>FishAbundance!CL369</f>
        <v>0</v>
      </c>
      <c r="CM369" s="17">
        <f>FishAbundance!CM369</f>
        <v>0</v>
      </c>
      <c r="CN369" s="17">
        <f>FishAbundance!CN369</f>
        <v>2</v>
      </c>
      <c r="CO369" s="17">
        <f>FishAbundance!CO369</f>
        <v>0</v>
      </c>
      <c r="CP369" s="17">
        <f>FishAbundance!CP369</f>
        <v>0</v>
      </c>
      <c r="CQ369" s="17">
        <f>FishAbundance!CQ369</f>
        <v>0</v>
      </c>
      <c r="CR369" s="17">
        <f>FishAbundance!CR369</f>
        <v>0</v>
      </c>
      <c r="CS369" s="17">
        <f>FishAbundance!CS369</f>
        <v>0</v>
      </c>
      <c r="CT369" s="17">
        <f>FishAbundance!CT369</f>
        <v>0</v>
      </c>
      <c r="CU369" s="17">
        <f>FishAbundance!CU369</f>
        <v>2</v>
      </c>
      <c r="CV369" s="17">
        <f>FishAbundance!CV369</f>
        <v>3</v>
      </c>
      <c r="CW369" s="17">
        <f>FishAbundance!CW369</f>
        <v>0</v>
      </c>
      <c r="CX369" s="17">
        <f>FishAbundance!CX369</f>
        <v>0</v>
      </c>
      <c r="CY369" s="17">
        <f>FishAbundance!CY369</f>
        <v>0</v>
      </c>
      <c r="CZ369" s="17">
        <f>FishAbundance!CZ369</f>
        <v>0</v>
      </c>
      <c r="DA369" s="17">
        <f>FishAbundance!DA369</f>
        <v>3</v>
      </c>
      <c r="DB369" s="17">
        <f>FishAbundance!DB369</f>
        <v>0</v>
      </c>
      <c r="DC369" s="17">
        <f>FishAbundance!DC369</f>
        <v>1</v>
      </c>
      <c r="DD369" s="17">
        <f>FishAbundance!DD369</f>
        <v>0</v>
      </c>
      <c r="DE369" s="17">
        <f>FishAbundance!DE369</f>
        <v>0</v>
      </c>
      <c r="DF369" s="17">
        <f>FishAbundance!DF369</f>
        <v>2</v>
      </c>
      <c r="DG369" s="17">
        <f>FishAbundance!DG369</f>
        <v>0</v>
      </c>
      <c r="DH369" s="17">
        <f>FishAbundance!DH369</f>
        <v>0</v>
      </c>
      <c r="DI369" s="17">
        <f>FishAbundance!DI369</f>
        <v>0</v>
      </c>
      <c r="DJ369" s="17">
        <f>FishAbundance!DJ369</f>
        <v>0</v>
      </c>
      <c r="DK369" s="17">
        <f>FishAbundance!DK369</f>
        <v>0</v>
      </c>
      <c r="DL369" s="17">
        <f>FishAbundance!DL369</f>
        <v>0</v>
      </c>
      <c r="DM369" s="17">
        <f>FishAbundance!DM369</f>
        <v>0</v>
      </c>
      <c r="DN369" s="17">
        <f>FishAbundance!DN369</f>
        <v>0</v>
      </c>
      <c r="DO369" s="17">
        <f>FishAbundance!DO369</f>
        <v>0</v>
      </c>
      <c r="DP369" s="17">
        <f>FishAbundance!DP369</f>
        <v>0</v>
      </c>
      <c r="DQ369" s="17">
        <f>FishAbundance!DQ369</f>
        <v>0</v>
      </c>
      <c r="DR369" s="17">
        <f>FishAbundance!DR369</f>
        <v>0</v>
      </c>
      <c r="DS369" s="17">
        <f>FishAbundance!DS369</f>
        <v>0</v>
      </c>
      <c r="DT369" s="17">
        <f>FishAbundance!DT369</f>
        <v>0</v>
      </c>
      <c r="DU369" s="17">
        <f>FishAbundance!DU369</f>
        <v>0</v>
      </c>
      <c r="DV369" s="17">
        <f>FishAbundance!DV369</f>
        <v>2</v>
      </c>
      <c r="DW369" s="17">
        <f>FishAbundance!DW369</f>
        <v>0</v>
      </c>
      <c r="DX369" s="17">
        <f>FishAbundance!DX369</f>
        <v>0</v>
      </c>
      <c r="DY369" s="17">
        <f>FishAbundance!DY369</f>
        <v>0</v>
      </c>
      <c r="DZ369" s="17">
        <f>FishAbundance!DZ369</f>
        <v>2</v>
      </c>
      <c r="EA369" s="17">
        <f>FishAbundance!EA369</f>
        <v>0</v>
      </c>
      <c r="EB369" s="17">
        <f>FishAbundance!EB369</f>
        <v>2</v>
      </c>
      <c r="EC369" s="17">
        <f>FishAbundance!EC369</f>
        <v>3</v>
      </c>
      <c r="ED369" s="17">
        <f>FishAbundance!ED369</f>
        <v>0</v>
      </c>
      <c r="EE369" s="17">
        <f>FishAbundance!EE369</f>
        <v>0</v>
      </c>
      <c r="EF369" s="17">
        <f>FishAbundance!EF369</f>
        <v>0</v>
      </c>
      <c r="EG369" s="17">
        <f>FishAbundance!EG369</f>
        <v>0</v>
      </c>
      <c r="EH369" s="17">
        <f>FishAbundance!EH369</f>
        <v>0</v>
      </c>
      <c r="EI369" s="17">
        <f>FishAbundance!EI369</f>
        <v>0</v>
      </c>
      <c r="EJ369" s="17">
        <f>FishAbundance!EJ369</f>
        <v>0</v>
      </c>
      <c r="EK369" s="17">
        <f>FishAbundance!EK369</f>
        <v>2</v>
      </c>
      <c r="EL369" s="17">
        <f>FishAbundance!EL369</f>
        <v>1</v>
      </c>
      <c r="EM369" s="17">
        <f>FishAbundance!EM369</f>
        <v>0</v>
      </c>
      <c r="EN369" s="17">
        <f>FishAbundance!EN369</f>
        <v>2</v>
      </c>
      <c r="EO369" s="17">
        <f>FishAbundance!EO369</f>
        <v>2</v>
      </c>
      <c r="EP369" s="17">
        <f>FishAbundance!EP369</f>
        <v>0</v>
      </c>
      <c r="EQ369" s="17">
        <f>FishAbundance!EQ369</f>
        <v>0</v>
      </c>
      <c r="ER369" s="17">
        <f>FishAbundance!ER369</f>
        <v>0</v>
      </c>
      <c r="ES369" s="17">
        <f>FishAbundance!ES369</f>
        <v>0</v>
      </c>
      <c r="ET369" s="17">
        <f>FishAbundance!ET369</f>
        <v>0</v>
      </c>
      <c r="EU369" s="17">
        <f>FishAbundance!EU369</f>
        <v>0</v>
      </c>
      <c r="EV369" s="17">
        <f>FishAbundance!EV369</f>
        <v>0</v>
      </c>
      <c r="EW369" s="17">
        <f>FishAbundance!EW369</f>
        <v>0</v>
      </c>
      <c r="EX369" s="17">
        <f>FishAbundance!EX369</f>
        <v>0</v>
      </c>
      <c r="EY369" s="17">
        <f>FishAbundance!EY369</f>
        <v>0</v>
      </c>
      <c r="EZ369" s="17">
        <f>FishAbundance!EZ369</f>
        <v>0</v>
      </c>
      <c r="FA369" s="17">
        <f>FishAbundance!FA369</f>
        <v>0</v>
      </c>
      <c r="FB369" s="17">
        <f>FishAbundance!FB369</f>
        <v>0</v>
      </c>
      <c r="FC369" s="17">
        <f>FishAbundance!FC369</f>
        <v>0</v>
      </c>
      <c r="FE369" s="17">
        <f>VLOOKUP($A369, SiteInfo!$A$2:$R$480, MATCH(FishAbundancePRIMER!FE$1, SiteInfo!$A$1:$R$1,0), 0)</f>
        <v>16</v>
      </c>
      <c r="FF369" s="17">
        <f>VLOOKUP($A369, SiteInfo!$A$2:$R$480, MATCH(FishAbundancePRIMER!FF$1, SiteInfo!$A$1:$R$1,0), 0)</f>
        <v>12</v>
      </c>
      <c r="FG369" s="17">
        <f>VLOOKUP($A369, SiteInfo!$A$2:$R$480, MATCH(FishAbundancePRIMER!FG$1, SiteInfo!$A$1:$R$1,0), 0)</f>
        <v>2004</v>
      </c>
      <c r="FH369" s="17" t="str">
        <f>VLOOKUP($A369, SiteInfo!$A$2:$R$480, MATCH(FishAbundancePRIMER!FH$1, SiteInfo!$A$1:$R$1,0), 0)</f>
        <v>CD</v>
      </c>
      <c r="FI369" s="17">
        <f>VLOOKUP($A369, SiteInfo!$A$2:$R$480, MATCH(FishAbundancePRIMER!FI$1, SiteInfo!$A$1:$R$1,0), 0)</f>
        <v>2</v>
      </c>
      <c r="FJ369" s="17" t="str">
        <f>VLOOKUP($A369, SiteInfo!$A$2:$R$480, MATCH(FishAbundancePRIMER!FJ$1, SiteInfo!$A$1:$R$1,0), 0)</f>
        <v>Reef Point</v>
      </c>
      <c r="FK369" s="17" t="str">
        <f>VLOOKUP($A369, SiteInfo!$A$2:$R$480, MATCH(FishAbundancePRIMER!FK$1, SiteInfo!$A$1:$R$1,0), 0)</f>
        <v>Tasman Bay</v>
      </c>
      <c r="FL369" s="17" t="str">
        <f>VLOOKUP($A369, SiteInfo!$A$2:$R$480, MATCH(FishAbundancePRIMER!FL$1, SiteInfo!$A$1:$R$1,0), 0)</f>
        <v>TSB</v>
      </c>
      <c r="FM369" s="17" t="str">
        <f>VLOOKUP($A369, SiteInfo!$A$2:$R$480, MATCH(FishAbundancePRIMER!FM$1, SiteInfo!$A$1:$R$1,0), 0)</f>
        <v>Tasman Bay</v>
      </c>
      <c r="FN369" s="17" t="str">
        <f>VLOOKUP($A369, SiteInfo!$A$2:$R$480, MATCH(FishAbundancePRIMER!FN$1, SiteInfo!$A$1:$R$1,0), 0)</f>
        <v>Tb</v>
      </c>
      <c r="FO369" s="17" t="str">
        <f>VLOOKUP($A369, SiteInfo!$A$2:$R$480, MATCH(FishAbundancePRIMER!FO$1, SiteInfo!$A$1:$R$1,0), 0)</f>
        <v>NWSI</v>
      </c>
    </row>
    <row r="370" spans="1:171" x14ac:dyDescent="0.25">
      <c r="A370" s="11" t="str">
        <f>FishAbundance!A370</f>
        <v>Tb10</v>
      </c>
      <c r="B370" s="17">
        <f>FishAbundance!B370</f>
        <v>0</v>
      </c>
      <c r="C370" s="17">
        <f>FishAbundance!C370</f>
        <v>0</v>
      </c>
      <c r="D370" s="17">
        <f>FishAbundance!D370</f>
        <v>0</v>
      </c>
      <c r="E370" s="17">
        <f>FishAbundance!E370</f>
        <v>0</v>
      </c>
      <c r="F370" s="17">
        <f>FishAbundance!F370</f>
        <v>0</v>
      </c>
      <c r="G370" s="17">
        <f>FishAbundance!G370</f>
        <v>0</v>
      </c>
      <c r="H370" s="17">
        <f>FishAbundance!H370</f>
        <v>0</v>
      </c>
      <c r="I370" s="17">
        <f>FishAbundance!I370</f>
        <v>0</v>
      </c>
      <c r="J370" s="17">
        <f>FishAbundance!J370</f>
        <v>0</v>
      </c>
      <c r="K370" s="17">
        <f>FishAbundance!K370</f>
        <v>0</v>
      </c>
      <c r="L370" s="17">
        <f>FishAbundance!L370</f>
        <v>0</v>
      </c>
      <c r="M370" s="17">
        <f>FishAbundance!M370</f>
        <v>0</v>
      </c>
      <c r="N370" s="17">
        <f>FishAbundance!N370</f>
        <v>0</v>
      </c>
      <c r="O370" s="17">
        <f>FishAbundance!O370</f>
        <v>0</v>
      </c>
      <c r="P370" s="17">
        <f>FishAbundance!P370</f>
        <v>0</v>
      </c>
      <c r="Q370" s="17">
        <f>FishAbundance!Q370</f>
        <v>0</v>
      </c>
      <c r="R370" s="17">
        <f>FishAbundance!R370</f>
        <v>0</v>
      </c>
      <c r="S370" s="17">
        <f>FishAbundance!S370</f>
        <v>0</v>
      </c>
      <c r="T370" s="17">
        <f>FishAbundance!T370</f>
        <v>0</v>
      </c>
      <c r="U370" s="17">
        <f>FishAbundance!U370</f>
        <v>0</v>
      </c>
      <c r="V370" s="17">
        <f>FishAbundance!V370</f>
        <v>1</v>
      </c>
      <c r="W370" s="17">
        <f>FishAbundance!W370</f>
        <v>0</v>
      </c>
      <c r="X370" s="17">
        <f>FishAbundance!X370</f>
        <v>0</v>
      </c>
      <c r="Y370" s="17">
        <f>FishAbundance!Y370</f>
        <v>0</v>
      </c>
      <c r="Z370" s="17">
        <f>FishAbundance!Z370</f>
        <v>0</v>
      </c>
      <c r="AA370" s="17">
        <f>FishAbundance!AA370</f>
        <v>1</v>
      </c>
      <c r="AB370" s="17">
        <f>FishAbundance!AB370</f>
        <v>0</v>
      </c>
      <c r="AC370" s="17">
        <f>FishAbundance!AC370</f>
        <v>0</v>
      </c>
      <c r="AD370" s="17">
        <f>FishAbundance!AD370</f>
        <v>0</v>
      </c>
      <c r="AE370" s="17">
        <f>FishAbundance!AE370</f>
        <v>0</v>
      </c>
      <c r="AF370" s="17">
        <f>FishAbundance!AF370</f>
        <v>0</v>
      </c>
      <c r="AG370" s="17">
        <f>FishAbundance!AG370</f>
        <v>0</v>
      </c>
      <c r="AH370" s="17">
        <f>FishAbundance!AH370</f>
        <v>0</v>
      </c>
      <c r="AI370" s="17">
        <f>FishAbundance!AI370</f>
        <v>0</v>
      </c>
      <c r="AJ370" s="17">
        <f>FishAbundance!AJ370</f>
        <v>0</v>
      </c>
      <c r="AK370" s="17">
        <f>FishAbundance!AK370</f>
        <v>0</v>
      </c>
      <c r="AL370" s="17">
        <f>FishAbundance!AL370</f>
        <v>0</v>
      </c>
      <c r="AM370" s="17">
        <f>FishAbundance!AM370</f>
        <v>0</v>
      </c>
      <c r="AN370" s="17">
        <f>FishAbundance!AN370</f>
        <v>0</v>
      </c>
      <c r="AO370" s="17">
        <f>FishAbundance!AO370</f>
        <v>0</v>
      </c>
      <c r="AP370" s="17">
        <f>FishAbundance!AP370</f>
        <v>0</v>
      </c>
      <c r="AQ370" s="17">
        <f>FishAbundance!AQ370</f>
        <v>0</v>
      </c>
      <c r="AR370" s="17">
        <f>FishAbundance!AR370</f>
        <v>0</v>
      </c>
      <c r="AS370" s="17">
        <f>FishAbundance!AS370</f>
        <v>2</v>
      </c>
      <c r="AT370" s="17">
        <f>FishAbundance!AT370</f>
        <v>0</v>
      </c>
      <c r="AU370" s="17">
        <f>FishAbundance!AU370</f>
        <v>0</v>
      </c>
      <c r="AV370" s="17">
        <f>FishAbundance!AV370</f>
        <v>0</v>
      </c>
      <c r="AW370" s="17">
        <f>FishAbundance!AW370</f>
        <v>0</v>
      </c>
      <c r="AX370" s="17">
        <f>FishAbundance!AX370</f>
        <v>0</v>
      </c>
      <c r="AY370" s="17">
        <f>FishAbundance!AY370</f>
        <v>0</v>
      </c>
      <c r="AZ370" s="17">
        <f>FishAbundance!AZ370</f>
        <v>0</v>
      </c>
      <c r="BA370" s="17">
        <f>FishAbundance!BA370</f>
        <v>0</v>
      </c>
      <c r="BB370" s="17">
        <f>FishAbundance!BB370</f>
        <v>0</v>
      </c>
      <c r="BC370" s="17">
        <f>FishAbundance!BC370</f>
        <v>0</v>
      </c>
      <c r="BD370" s="17">
        <f>FishAbundance!BD370</f>
        <v>0</v>
      </c>
      <c r="BE370" s="17">
        <f>FishAbundance!BE370</f>
        <v>0</v>
      </c>
      <c r="BF370" s="17">
        <f>FishAbundance!BF370</f>
        <v>0</v>
      </c>
      <c r="BG370" s="17">
        <f>FishAbundance!BG370</f>
        <v>0</v>
      </c>
      <c r="BH370" s="17">
        <f>FishAbundance!BH370</f>
        <v>0</v>
      </c>
      <c r="BI370" s="17">
        <f>FishAbundance!BI370</f>
        <v>0</v>
      </c>
      <c r="BJ370" s="17">
        <f>FishAbundance!BJ370</f>
        <v>0</v>
      </c>
      <c r="BK370" s="17">
        <f>FishAbundance!BK370</f>
        <v>2</v>
      </c>
      <c r="BL370" s="17">
        <f>FishAbundance!BL370</f>
        <v>0</v>
      </c>
      <c r="BM370" s="17">
        <f>FishAbundance!BM370</f>
        <v>0</v>
      </c>
      <c r="BN370" s="17">
        <f>FishAbundance!BN370</f>
        <v>0</v>
      </c>
      <c r="BO370" s="17">
        <f>FishAbundance!BO370</f>
        <v>0</v>
      </c>
      <c r="BP370" s="17">
        <f>FishAbundance!BP370</f>
        <v>0</v>
      </c>
      <c r="BQ370" s="17">
        <f>FishAbundance!BQ370</f>
        <v>0</v>
      </c>
      <c r="BR370" s="17">
        <f>FishAbundance!BR370</f>
        <v>1</v>
      </c>
      <c r="BS370" s="17">
        <f>FishAbundance!BS370</f>
        <v>0</v>
      </c>
      <c r="BT370" s="17">
        <f>FishAbundance!BT370</f>
        <v>0</v>
      </c>
      <c r="BU370" s="17">
        <f>FishAbundance!BU370</f>
        <v>0</v>
      </c>
      <c r="BV370" s="17">
        <f>FishAbundance!BV370</f>
        <v>0</v>
      </c>
      <c r="BW370" s="17">
        <f>FishAbundance!BW370</f>
        <v>0</v>
      </c>
      <c r="BX370" s="17">
        <f>FishAbundance!BX370</f>
        <v>0</v>
      </c>
      <c r="BY370" s="17">
        <f>FishAbundance!BY370</f>
        <v>0</v>
      </c>
      <c r="BZ370" s="17">
        <f>FishAbundance!BZ370</f>
        <v>0</v>
      </c>
      <c r="CA370" s="17">
        <f>FishAbundance!CA370</f>
        <v>0</v>
      </c>
      <c r="CB370" s="17">
        <f>FishAbundance!CB370</f>
        <v>0</v>
      </c>
      <c r="CC370" s="17">
        <f>FishAbundance!CC370</f>
        <v>0</v>
      </c>
      <c r="CD370" s="17">
        <f>FishAbundance!CD370</f>
        <v>0</v>
      </c>
      <c r="CE370" s="17">
        <f>FishAbundance!CE370</f>
        <v>0</v>
      </c>
      <c r="CF370" s="17">
        <f>FishAbundance!CF370</f>
        <v>0</v>
      </c>
      <c r="CG370" s="17">
        <f>FishAbundance!CG370</f>
        <v>0</v>
      </c>
      <c r="CH370" s="17">
        <f>FishAbundance!CH370</f>
        <v>0</v>
      </c>
      <c r="CI370" s="17">
        <f>FishAbundance!CI370</f>
        <v>0</v>
      </c>
      <c r="CJ370" s="17">
        <f>FishAbundance!CJ370</f>
        <v>0</v>
      </c>
      <c r="CK370" s="17">
        <f>FishAbundance!CK370</f>
        <v>0</v>
      </c>
      <c r="CL370" s="17">
        <f>FishAbundance!CL370</f>
        <v>0</v>
      </c>
      <c r="CM370" s="17">
        <f>FishAbundance!CM370</f>
        <v>0</v>
      </c>
      <c r="CN370" s="17">
        <f>FishAbundance!CN370</f>
        <v>2</v>
      </c>
      <c r="CO370" s="17">
        <f>FishAbundance!CO370</f>
        <v>0</v>
      </c>
      <c r="CP370" s="17">
        <f>FishAbundance!CP370</f>
        <v>0</v>
      </c>
      <c r="CQ370" s="17">
        <f>FishAbundance!CQ370</f>
        <v>0</v>
      </c>
      <c r="CR370" s="17">
        <f>FishAbundance!CR370</f>
        <v>0</v>
      </c>
      <c r="CS370" s="17">
        <f>FishAbundance!CS370</f>
        <v>2</v>
      </c>
      <c r="CT370" s="17">
        <f>FishAbundance!CT370</f>
        <v>0</v>
      </c>
      <c r="CU370" s="17">
        <f>FishAbundance!CU370</f>
        <v>3</v>
      </c>
      <c r="CV370" s="17">
        <f>FishAbundance!CV370</f>
        <v>2</v>
      </c>
      <c r="CW370" s="17">
        <f>FishAbundance!CW370</f>
        <v>0</v>
      </c>
      <c r="CX370" s="17">
        <f>FishAbundance!CX370</f>
        <v>0</v>
      </c>
      <c r="CY370" s="17">
        <f>FishAbundance!CY370</f>
        <v>0</v>
      </c>
      <c r="CZ370" s="17">
        <f>FishAbundance!CZ370</f>
        <v>0</v>
      </c>
      <c r="DA370" s="17">
        <f>FishAbundance!DA370</f>
        <v>3</v>
      </c>
      <c r="DB370" s="17">
        <f>FishAbundance!DB370</f>
        <v>0</v>
      </c>
      <c r="DC370" s="17">
        <f>FishAbundance!DC370</f>
        <v>2</v>
      </c>
      <c r="DD370" s="17">
        <f>FishAbundance!DD370</f>
        <v>0</v>
      </c>
      <c r="DE370" s="17">
        <f>FishAbundance!DE370</f>
        <v>0</v>
      </c>
      <c r="DF370" s="17">
        <f>FishAbundance!DF370</f>
        <v>2</v>
      </c>
      <c r="DG370" s="17">
        <f>FishAbundance!DG370</f>
        <v>0</v>
      </c>
      <c r="DH370" s="17">
        <f>FishAbundance!DH370</f>
        <v>0</v>
      </c>
      <c r="DI370" s="17">
        <f>FishAbundance!DI370</f>
        <v>0</v>
      </c>
      <c r="DJ370" s="17">
        <f>FishAbundance!DJ370</f>
        <v>0</v>
      </c>
      <c r="DK370" s="17">
        <f>FishAbundance!DK370</f>
        <v>0</v>
      </c>
      <c r="DL370" s="17">
        <f>FishAbundance!DL370</f>
        <v>0</v>
      </c>
      <c r="DM370" s="17">
        <f>FishAbundance!DM370</f>
        <v>0</v>
      </c>
      <c r="DN370" s="17">
        <f>FishAbundance!DN370</f>
        <v>0</v>
      </c>
      <c r="DO370" s="17">
        <f>FishAbundance!DO370</f>
        <v>0</v>
      </c>
      <c r="DP370" s="17">
        <f>FishAbundance!DP370</f>
        <v>0</v>
      </c>
      <c r="DQ370" s="17">
        <f>FishAbundance!DQ370</f>
        <v>0</v>
      </c>
      <c r="DR370" s="17">
        <f>FishAbundance!DR370</f>
        <v>0</v>
      </c>
      <c r="DS370" s="17">
        <f>FishAbundance!DS370</f>
        <v>2</v>
      </c>
      <c r="DT370" s="17">
        <f>FishAbundance!DT370</f>
        <v>0</v>
      </c>
      <c r="DU370" s="17">
        <f>FishAbundance!DU370</f>
        <v>0</v>
      </c>
      <c r="DV370" s="17">
        <f>FishAbundance!DV370</f>
        <v>2</v>
      </c>
      <c r="DW370" s="17">
        <f>FishAbundance!DW370</f>
        <v>0</v>
      </c>
      <c r="DX370" s="17">
        <f>FishAbundance!DX370</f>
        <v>0</v>
      </c>
      <c r="DY370" s="17">
        <f>FishAbundance!DY370</f>
        <v>0</v>
      </c>
      <c r="DZ370" s="17">
        <f>FishAbundance!DZ370</f>
        <v>2</v>
      </c>
      <c r="EA370" s="17">
        <f>FishAbundance!EA370</f>
        <v>0</v>
      </c>
      <c r="EB370" s="17">
        <f>FishAbundance!EB370</f>
        <v>2</v>
      </c>
      <c r="EC370" s="17">
        <f>FishAbundance!EC370</f>
        <v>3</v>
      </c>
      <c r="ED370" s="17">
        <f>FishAbundance!ED370</f>
        <v>0</v>
      </c>
      <c r="EE370" s="17">
        <f>FishAbundance!EE370</f>
        <v>0</v>
      </c>
      <c r="EF370" s="17">
        <f>FishAbundance!EF370</f>
        <v>0</v>
      </c>
      <c r="EG370" s="17">
        <f>FishAbundance!EG370</f>
        <v>0</v>
      </c>
      <c r="EH370" s="17">
        <f>FishAbundance!EH370</f>
        <v>0</v>
      </c>
      <c r="EI370" s="17">
        <f>FishAbundance!EI370</f>
        <v>0</v>
      </c>
      <c r="EJ370" s="17">
        <f>FishAbundance!EJ370</f>
        <v>0</v>
      </c>
      <c r="EK370" s="17">
        <f>FishAbundance!EK370</f>
        <v>2</v>
      </c>
      <c r="EL370" s="17">
        <f>FishAbundance!EL370</f>
        <v>0</v>
      </c>
      <c r="EM370" s="17">
        <f>FishAbundance!EM370</f>
        <v>0</v>
      </c>
      <c r="EN370" s="17">
        <f>FishAbundance!EN370</f>
        <v>2</v>
      </c>
      <c r="EO370" s="17">
        <f>FishAbundance!EO370</f>
        <v>2</v>
      </c>
      <c r="EP370" s="17">
        <f>FishAbundance!EP370</f>
        <v>0</v>
      </c>
      <c r="EQ370" s="17">
        <f>FishAbundance!EQ370</f>
        <v>0</v>
      </c>
      <c r="ER370" s="17">
        <f>FishAbundance!ER370</f>
        <v>0</v>
      </c>
      <c r="ES370" s="17">
        <f>FishAbundance!ES370</f>
        <v>0</v>
      </c>
      <c r="ET370" s="17">
        <f>FishAbundance!ET370</f>
        <v>0</v>
      </c>
      <c r="EU370" s="17">
        <f>FishAbundance!EU370</f>
        <v>0</v>
      </c>
      <c r="EV370" s="17">
        <f>FishAbundance!EV370</f>
        <v>0</v>
      </c>
      <c r="EW370" s="17">
        <f>FishAbundance!EW370</f>
        <v>0</v>
      </c>
      <c r="EX370" s="17">
        <f>FishAbundance!EX370</f>
        <v>0</v>
      </c>
      <c r="EY370" s="17">
        <f>FishAbundance!EY370</f>
        <v>0</v>
      </c>
      <c r="EZ370" s="17">
        <f>FishAbundance!EZ370</f>
        <v>0</v>
      </c>
      <c r="FA370" s="17">
        <f>FishAbundance!FA370</f>
        <v>0</v>
      </c>
      <c r="FB370" s="17">
        <f>FishAbundance!FB370</f>
        <v>0</v>
      </c>
      <c r="FC370" s="17">
        <f>FishAbundance!FC370</f>
        <v>0</v>
      </c>
      <c r="FE370" s="17">
        <f>VLOOKUP($A370, SiteInfo!$A$2:$R$480, MATCH(FishAbundancePRIMER!FE$1, SiteInfo!$A$1:$R$1,0), 0)</f>
        <v>16</v>
      </c>
      <c r="FF370" s="17">
        <f>VLOOKUP($A370, SiteInfo!$A$2:$R$480, MATCH(FishAbundancePRIMER!FF$1, SiteInfo!$A$1:$R$1,0), 0)</f>
        <v>12</v>
      </c>
      <c r="FG370" s="17">
        <f>VLOOKUP($A370, SiteInfo!$A$2:$R$480, MATCH(FishAbundancePRIMER!FG$1, SiteInfo!$A$1:$R$1,0), 0)</f>
        <v>2004</v>
      </c>
      <c r="FH370" s="17" t="str">
        <f>VLOOKUP($A370, SiteInfo!$A$2:$R$480, MATCH(FishAbundancePRIMER!FH$1, SiteInfo!$A$1:$R$1,0), 0)</f>
        <v>CD</v>
      </c>
      <c r="FI370" s="17">
        <f>VLOOKUP($A370, SiteInfo!$A$2:$R$480, MATCH(FishAbundancePRIMER!FI$1, SiteInfo!$A$1:$R$1,0), 0)</f>
        <v>2</v>
      </c>
      <c r="FJ370" s="17" t="str">
        <f>VLOOKUP($A370, SiteInfo!$A$2:$R$480, MATCH(FishAbundancePRIMER!FJ$1, SiteInfo!$A$1:$R$1,0), 0)</f>
        <v>Foul Point</v>
      </c>
      <c r="FK370" s="17" t="str">
        <f>VLOOKUP($A370, SiteInfo!$A$2:$R$480, MATCH(FishAbundancePRIMER!FK$1, SiteInfo!$A$1:$R$1,0), 0)</f>
        <v>Tasman Bay</v>
      </c>
      <c r="FL370" s="17" t="str">
        <f>VLOOKUP($A370, SiteInfo!$A$2:$R$480, MATCH(FishAbundancePRIMER!FL$1, SiteInfo!$A$1:$R$1,0), 0)</f>
        <v>TSB</v>
      </c>
      <c r="FM370" s="17" t="str">
        <f>VLOOKUP($A370, SiteInfo!$A$2:$R$480, MATCH(FishAbundancePRIMER!FM$1, SiteInfo!$A$1:$R$1,0), 0)</f>
        <v>Tasman Bay</v>
      </c>
      <c r="FN370" s="17" t="str">
        <f>VLOOKUP($A370, SiteInfo!$A$2:$R$480, MATCH(FishAbundancePRIMER!FN$1, SiteInfo!$A$1:$R$1,0), 0)</f>
        <v>Tb</v>
      </c>
      <c r="FO370" s="17" t="str">
        <f>VLOOKUP($A370, SiteInfo!$A$2:$R$480, MATCH(FishAbundancePRIMER!FO$1, SiteInfo!$A$1:$R$1,0), 0)</f>
        <v>NWSI</v>
      </c>
    </row>
    <row r="371" spans="1:171" x14ac:dyDescent="0.25">
      <c r="A371" s="11" t="str">
        <f>FishAbundance!A371</f>
        <v>Tb11</v>
      </c>
      <c r="B371" s="17">
        <f>FishAbundance!B371</f>
        <v>0</v>
      </c>
      <c r="C371" s="17">
        <f>FishAbundance!C371</f>
        <v>0</v>
      </c>
      <c r="D371" s="17">
        <f>FishAbundance!D371</f>
        <v>0</v>
      </c>
      <c r="E371" s="17">
        <f>FishAbundance!E371</f>
        <v>0</v>
      </c>
      <c r="F371" s="17">
        <f>FishAbundance!F371</f>
        <v>0</v>
      </c>
      <c r="G371" s="17">
        <f>FishAbundance!G371</f>
        <v>0</v>
      </c>
      <c r="H371" s="17">
        <f>FishAbundance!H371</f>
        <v>0</v>
      </c>
      <c r="I371" s="17">
        <f>FishAbundance!I371</f>
        <v>0</v>
      </c>
      <c r="J371" s="17">
        <f>FishAbundance!J371</f>
        <v>0</v>
      </c>
      <c r="K371" s="17">
        <f>FishAbundance!K371</f>
        <v>0</v>
      </c>
      <c r="L371" s="17">
        <f>FishAbundance!L371</f>
        <v>0</v>
      </c>
      <c r="M371" s="17">
        <f>FishAbundance!M371</f>
        <v>0</v>
      </c>
      <c r="N371" s="17">
        <f>FishAbundance!N371</f>
        <v>0</v>
      </c>
      <c r="O371" s="17">
        <f>FishAbundance!O371</f>
        <v>0</v>
      </c>
      <c r="P371" s="17">
        <f>FishAbundance!P371</f>
        <v>0</v>
      </c>
      <c r="Q371" s="17">
        <f>FishAbundance!Q371</f>
        <v>0</v>
      </c>
      <c r="R371" s="17">
        <f>FishAbundance!R371</f>
        <v>0</v>
      </c>
      <c r="S371" s="17">
        <f>FishAbundance!S371</f>
        <v>0</v>
      </c>
      <c r="T371" s="17">
        <f>FishAbundance!T371</f>
        <v>0</v>
      </c>
      <c r="U371" s="17">
        <f>FishAbundance!U371</f>
        <v>0</v>
      </c>
      <c r="V371" s="17">
        <f>FishAbundance!V371</f>
        <v>0</v>
      </c>
      <c r="W371" s="17">
        <f>FishAbundance!W371</f>
        <v>0</v>
      </c>
      <c r="X371" s="17">
        <f>FishAbundance!X371</f>
        <v>1</v>
      </c>
      <c r="Y371" s="17">
        <f>FishAbundance!Y371</f>
        <v>0</v>
      </c>
      <c r="Z371" s="17">
        <f>FishAbundance!Z371</f>
        <v>0</v>
      </c>
      <c r="AA371" s="17">
        <f>FishAbundance!AA371</f>
        <v>0</v>
      </c>
      <c r="AB371" s="17">
        <f>FishAbundance!AB371</f>
        <v>0</v>
      </c>
      <c r="AC371" s="17">
        <f>FishAbundance!AC371</f>
        <v>0</v>
      </c>
      <c r="AD371" s="17">
        <f>FishAbundance!AD371</f>
        <v>0</v>
      </c>
      <c r="AE371" s="17">
        <f>FishAbundance!AE371</f>
        <v>0</v>
      </c>
      <c r="AF371" s="17">
        <f>FishAbundance!AF371</f>
        <v>0</v>
      </c>
      <c r="AG371" s="17">
        <f>FishAbundance!AG371</f>
        <v>0</v>
      </c>
      <c r="AH371" s="17">
        <f>FishAbundance!AH371</f>
        <v>0</v>
      </c>
      <c r="AI371" s="17">
        <f>FishAbundance!AI371</f>
        <v>0</v>
      </c>
      <c r="AJ371" s="17">
        <f>FishAbundance!AJ371</f>
        <v>0</v>
      </c>
      <c r="AK371" s="17">
        <f>FishAbundance!AK371</f>
        <v>1</v>
      </c>
      <c r="AL371" s="17">
        <f>FishAbundance!AL371</f>
        <v>0</v>
      </c>
      <c r="AM371" s="17">
        <f>FishAbundance!AM371</f>
        <v>0</v>
      </c>
      <c r="AN371" s="17">
        <f>FishAbundance!AN371</f>
        <v>0</v>
      </c>
      <c r="AO371" s="17">
        <f>FishAbundance!AO371</f>
        <v>0</v>
      </c>
      <c r="AP371" s="17">
        <f>FishAbundance!AP371</f>
        <v>0</v>
      </c>
      <c r="AQ371" s="17">
        <f>FishAbundance!AQ371</f>
        <v>0</v>
      </c>
      <c r="AR371" s="17">
        <f>FishAbundance!AR371</f>
        <v>0</v>
      </c>
      <c r="AS371" s="17">
        <f>FishAbundance!AS371</f>
        <v>0</v>
      </c>
      <c r="AT371" s="17">
        <f>FishAbundance!AT371</f>
        <v>0</v>
      </c>
      <c r="AU371" s="17">
        <f>FishAbundance!AU371</f>
        <v>0</v>
      </c>
      <c r="AV371" s="17">
        <f>FishAbundance!AV371</f>
        <v>0</v>
      </c>
      <c r="AW371" s="17">
        <f>FishAbundance!AW371</f>
        <v>0</v>
      </c>
      <c r="AX371" s="17">
        <f>FishAbundance!AX371</f>
        <v>0</v>
      </c>
      <c r="AY371" s="17">
        <f>FishAbundance!AY371</f>
        <v>0</v>
      </c>
      <c r="AZ371" s="17">
        <f>FishAbundance!AZ371</f>
        <v>0</v>
      </c>
      <c r="BA371" s="17">
        <f>FishAbundance!BA371</f>
        <v>0</v>
      </c>
      <c r="BB371" s="17">
        <f>FishAbundance!BB371</f>
        <v>0</v>
      </c>
      <c r="BC371" s="17">
        <f>FishAbundance!BC371</f>
        <v>0</v>
      </c>
      <c r="BD371" s="17">
        <f>FishAbundance!BD371</f>
        <v>0</v>
      </c>
      <c r="BE371" s="17">
        <f>FishAbundance!BE371</f>
        <v>0</v>
      </c>
      <c r="BF371" s="17">
        <f>FishAbundance!BF371</f>
        <v>4</v>
      </c>
      <c r="BG371" s="17">
        <f>FishAbundance!BG371</f>
        <v>0</v>
      </c>
      <c r="BH371" s="17">
        <f>FishAbundance!BH371</f>
        <v>0</v>
      </c>
      <c r="BI371" s="17">
        <f>FishAbundance!BI371</f>
        <v>0</v>
      </c>
      <c r="BJ371" s="17">
        <f>FishAbundance!BJ371</f>
        <v>0</v>
      </c>
      <c r="BK371" s="17">
        <f>FishAbundance!BK371</f>
        <v>2</v>
      </c>
      <c r="BL371" s="17">
        <f>FishAbundance!BL371</f>
        <v>0</v>
      </c>
      <c r="BM371" s="17">
        <f>FishAbundance!BM371</f>
        <v>0</v>
      </c>
      <c r="BN371" s="17">
        <f>FishAbundance!BN371</f>
        <v>0</v>
      </c>
      <c r="BO371" s="17">
        <f>FishAbundance!BO371</f>
        <v>0</v>
      </c>
      <c r="BP371" s="17">
        <f>FishAbundance!BP371</f>
        <v>0</v>
      </c>
      <c r="BQ371" s="17">
        <f>FishAbundance!BQ371</f>
        <v>0</v>
      </c>
      <c r="BR371" s="17">
        <f>FishAbundance!BR371</f>
        <v>0</v>
      </c>
      <c r="BS371" s="17">
        <f>FishAbundance!BS371</f>
        <v>0</v>
      </c>
      <c r="BT371" s="17">
        <f>FishAbundance!BT371</f>
        <v>0</v>
      </c>
      <c r="BU371" s="17">
        <f>FishAbundance!BU371</f>
        <v>0</v>
      </c>
      <c r="BV371" s="17">
        <f>FishAbundance!BV371</f>
        <v>0</v>
      </c>
      <c r="BW371" s="17">
        <f>FishAbundance!BW371</f>
        <v>0</v>
      </c>
      <c r="BX371" s="17">
        <f>FishAbundance!BX371</f>
        <v>0</v>
      </c>
      <c r="BY371" s="17">
        <f>FishAbundance!BY371</f>
        <v>0</v>
      </c>
      <c r="BZ371" s="17">
        <f>FishAbundance!BZ371</f>
        <v>0</v>
      </c>
      <c r="CA371" s="17">
        <f>FishAbundance!CA371</f>
        <v>0</v>
      </c>
      <c r="CB371" s="17">
        <f>FishAbundance!CB371</f>
        <v>0</v>
      </c>
      <c r="CC371" s="17">
        <f>FishAbundance!CC371</f>
        <v>0</v>
      </c>
      <c r="CD371" s="17">
        <f>FishAbundance!CD371</f>
        <v>0</v>
      </c>
      <c r="CE371" s="17">
        <f>FishAbundance!CE371</f>
        <v>0</v>
      </c>
      <c r="CF371" s="17">
        <f>FishAbundance!CF371</f>
        <v>0</v>
      </c>
      <c r="CG371" s="17">
        <f>FishAbundance!CG371</f>
        <v>0</v>
      </c>
      <c r="CH371" s="17">
        <f>FishAbundance!CH371</f>
        <v>0</v>
      </c>
      <c r="CI371" s="17">
        <f>FishAbundance!CI371</f>
        <v>0</v>
      </c>
      <c r="CJ371" s="17">
        <f>FishAbundance!CJ371</f>
        <v>0</v>
      </c>
      <c r="CK371" s="17">
        <f>FishAbundance!CK371</f>
        <v>0</v>
      </c>
      <c r="CL371" s="17">
        <f>FishAbundance!CL371</f>
        <v>0</v>
      </c>
      <c r="CM371" s="17">
        <f>FishAbundance!CM371</f>
        <v>0</v>
      </c>
      <c r="CN371" s="17">
        <f>FishAbundance!CN371</f>
        <v>1</v>
      </c>
      <c r="CO371" s="17">
        <f>FishAbundance!CO371</f>
        <v>0</v>
      </c>
      <c r="CP371" s="17">
        <f>FishAbundance!CP371</f>
        <v>0</v>
      </c>
      <c r="CQ371" s="17">
        <f>FishAbundance!CQ371</f>
        <v>0</v>
      </c>
      <c r="CR371" s="17">
        <f>FishAbundance!CR371</f>
        <v>1</v>
      </c>
      <c r="CS371" s="17">
        <f>FishAbundance!CS371</f>
        <v>0</v>
      </c>
      <c r="CT371" s="17">
        <f>FishAbundance!CT371</f>
        <v>0</v>
      </c>
      <c r="CU371" s="17">
        <f>FishAbundance!CU371</f>
        <v>3</v>
      </c>
      <c r="CV371" s="17">
        <f>FishAbundance!CV371</f>
        <v>2</v>
      </c>
      <c r="CW371" s="17">
        <f>FishAbundance!CW371</f>
        <v>0</v>
      </c>
      <c r="CX371" s="17">
        <f>FishAbundance!CX371</f>
        <v>0</v>
      </c>
      <c r="CY371" s="17">
        <f>FishAbundance!CY371</f>
        <v>0</v>
      </c>
      <c r="CZ371" s="17">
        <f>FishAbundance!CZ371</f>
        <v>0</v>
      </c>
      <c r="DA371" s="17">
        <f>FishAbundance!DA371</f>
        <v>3</v>
      </c>
      <c r="DB371" s="17">
        <f>FishAbundance!DB371</f>
        <v>0</v>
      </c>
      <c r="DC371" s="17">
        <f>FishAbundance!DC371</f>
        <v>1</v>
      </c>
      <c r="DD371" s="17">
        <f>FishAbundance!DD371</f>
        <v>0</v>
      </c>
      <c r="DE371" s="17">
        <f>FishAbundance!DE371</f>
        <v>0</v>
      </c>
      <c r="DF371" s="17">
        <f>FishAbundance!DF371</f>
        <v>2</v>
      </c>
      <c r="DG371" s="17">
        <f>FishAbundance!DG371</f>
        <v>0</v>
      </c>
      <c r="DH371" s="17">
        <f>FishAbundance!DH371</f>
        <v>0</v>
      </c>
      <c r="DI371" s="17">
        <f>FishAbundance!DI371</f>
        <v>0</v>
      </c>
      <c r="DJ371" s="17">
        <f>FishAbundance!DJ371</f>
        <v>0</v>
      </c>
      <c r="DK371" s="17">
        <f>FishAbundance!DK371</f>
        <v>0</v>
      </c>
      <c r="DL371" s="17">
        <f>FishAbundance!DL371</f>
        <v>0</v>
      </c>
      <c r="DM371" s="17">
        <f>FishAbundance!DM371</f>
        <v>0</v>
      </c>
      <c r="DN371" s="17">
        <f>FishAbundance!DN371</f>
        <v>0</v>
      </c>
      <c r="DO371" s="17">
        <f>FishAbundance!DO371</f>
        <v>0</v>
      </c>
      <c r="DP371" s="17">
        <f>FishAbundance!DP371</f>
        <v>0</v>
      </c>
      <c r="DQ371" s="17">
        <f>FishAbundance!DQ371</f>
        <v>0</v>
      </c>
      <c r="DR371" s="17">
        <f>FishAbundance!DR371</f>
        <v>0</v>
      </c>
      <c r="DS371" s="17">
        <f>FishAbundance!DS371</f>
        <v>0</v>
      </c>
      <c r="DT371" s="17">
        <f>FishAbundance!DT371</f>
        <v>0</v>
      </c>
      <c r="DU371" s="17">
        <f>FishAbundance!DU371</f>
        <v>0</v>
      </c>
      <c r="DV371" s="17">
        <f>FishAbundance!DV371</f>
        <v>2</v>
      </c>
      <c r="DW371" s="17">
        <f>FishAbundance!DW371</f>
        <v>0</v>
      </c>
      <c r="DX371" s="17">
        <f>FishAbundance!DX371</f>
        <v>0</v>
      </c>
      <c r="DY371" s="17">
        <f>FishAbundance!DY371</f>
        <v>0</v>
      </c>
      <c r="DZ371" s="17">
        <f>FishAbundance!DZ371</f>
        <v>2</v>
      </c>
      <c r="EA371" s="17">
        <f>FishAbundance!EA371</f>
        <v>0</v>
      </c>
      <c r="EB371" s="17">
        <f>FishAbundance!EB371</f>
        <v>2</v>
      </c>
      <c r="EC371" s="17">
        <f>FishAbundance!EC371</f>
        <v>3</v>
      </c>
      <c r="ED371" s="17">
        <f>FishAbundance!ED371</f>
        <v>0</v>
      </c>
      <c r="EE371" s="17">
        <f>FishAbundance!EE371</f>
        <v>0</v>
      </c>
      <c r="EF371" s="17">
        <f>FishAbundance!EF371</f>
        <v>0</v>
      </c>
      <c r="EG371" s="17">
        <f>FishAbundance!EG371</f>
        <v>0</v>
      </c>
      <c r="EH371" s="17">
        <f>FishAbundance!EH371</f>
        <v>0</v>
      </c>
      <c r="EI371" s="17">
        <f>FishAbundance!EI371</f>
        <v>0</v>
      </c>
      <c r="EJ371" s="17">
        <f>FishAbundance!EJ371</f>
        <v>0</v>
      </c>
      <c r="EK371" s="17">
        <f>FishAbundance!EK371</f>
        <v>1</v>
      </c>
      <c r="EL371" s="17">
        <f>FishAbundance!EL371</f>
        <v>0</v>
      </c>
      <c r="EM371" s="17">
        <f>FishAbundance!EM371</f>
        <v>0</v>
      </c>
      <c r="EN371" s="17">
        <f>FishAbundance!EN371</f>
        <v>2</v>
      </c>
      <c r="EO371" s="17">
        <f>FishAbundance!EO371</f>
        <v>2</v>
      </c>
      <c r="EP371" s="17">
        <f>FishAbundance!EP371</f>
        <v>0</v>
      </c>
      <c r="EQ371" s="17">
        <f>FishAbundance!EQ371</f>
        <v>0</v>
      </c>
      <c r="ER371" s="17">
        <f>FishAbundance!ER371</f>
        <v>0</v>
      </c>
      <c r="ES371" s="17">
        <f>FishAbundance!ES371</f>
        <v>0</v>
      </c>
      <c r="ET371" s="17">
        <f>FishAbundance!ET371</f>
        <v>0</v>
      </c>
      <c r="EU371" s="17">
        <f>FishAbundance!EU371</f>
        <v>0</v>
      </c>
      <c r="EV371" s="17">
        <f>FishAbundance!EV371</f>
        <v>0</v>
      </c>
      <c r="EW371" s="17">
        <f>FishAbundance!EW371</f>
        <v>0</v>
      </c>
      <c r="EX371" s="17">
        <f>FishAbundance!EX371</f>
        <v>0</v>
      </c>
      <c r="EY371" s="17">
        <f>FishAbundance!EY371</f>
        <v>0</v>
      </c>
      <c r="EZ371" s="17">
        <f>FishAbundance!EZ371</f>
        <v>0</v>
      </c>
      <c r="FA371" s="17">
        <f>FishAbundance!FA371</f>
        <v>0</v>
      </c>
      <c r="FB371" s="17">
        <f>FishAbundance!FB371</f>
        <v>0</v>
      </c>
      <c r="FC371" s="17">
        <f>FishAbundance!FC371</f>
        <v>0</v>
      </c>
      <c r="FE371" s="17">
        <f>VLOOKUP($A371, SiteInfo!$A$2:$R$480, MATCH(FishAbundancePRIMER!FE$1, SiteInfo!$A$1:$R$1,0), 0)</f>
        <v>17</v>
      </c>
      <c r="FF371" s="17">
        <f>VLOOKUP($A371, SiteInfo!$A$2:$R$480, MATCH(FishAbundancePRIMER!FF$1, SiteInfo!$A$1:$R$1,0), 0)</f>
        <v>12</v>
      </c>
      <c r="FG371" s="17">
        <f>VLOOKUP($A371, SiteInfo!$A$2:$R$480, MATCH(FishAbundancePRIMER!FG$1, SiteInfo!$A$1:$R$1,0), 0)</f>
        <v>2004</v>
      </c>
      <c r="FH371" s="17" t="str">
        <f>VLOOKUP($A371, SiteInfo!$A$2:$R$480, MATCH(FishAbundancePRIMER!FH$1, SiteInfo!$A$1:$R$1,0), 0)</f>
        <v>CD</v>
      </c>
      <c r="FI371" s="17">
        <f>VLOOKUP($A371, SiteInfo!$A$2:$R$480, MATCH(FishAbundancePRIMER!FI$1, SiteInfo!$A$1:$R$1,0), 0)</f>
        <v>2</v>
      </c>
      <c r="FJ371" s="17" t="str">
        <f>VLOOKUP($A371, SiteInfo!$A$2:$R$480, MATCH(FishAbundancePRIMER!FJ$1, SiteInfo!$A$1:$R$1,0), 0)</f>
        <v>Pinnacle Island Reef</v>
      </c>
      <c r="FK371" s="17" t="str">
        <f>VLOOKUP($A371, SiteInfo!$A$2:$R$480, MATCH(FishAbundancePRIMER!FK$1, SiteInfo!$A$1:$R$1,0), 0)</f>
        <v>Tasman Bay</v>
      </c>
      <c r="FL371" s="17" t="str">
        <f>VLOOKUP($A371, SiteInfo!$A$2:$R$480, MATCH(FishAbundancePRIMER!FL$1, SiteInfo!$A$1:$R$1,0), 0)</f>
        <v>TSB</v>
      </c>
      <c r="FM371" s="17" t="str">
        <f>VLOOKUP($A371, SiteInfo!$A$2:$R$480, MATCH(FishAbundancePRIMER!FM$1, SiteInfo!$A$1:$R$1,0), 0)</f>
        <v>Tasman Bay</v>
      </c>
      <c r="FN371" s="17" t="str">
        <f>VLOOKUP($A371, SiteInfo!$A$2:$R$480, MATCH(FishAbundancePRIMER!FN$1, SiteInfo!$A$1:$R$1,0), 0)</f>
        <v>Tb</v>
      </c>
      <c r="FO371" s="17" t="str">
        <f>VLOOKUP($A371, SiteInfo!$A$2:$R$480, MATCH(FishAbundancePRIMER!FO$1, SiteInfo!$A$1:$R$1,0), 0)</f>
        <v>NWSI</v>
      </c>
    </row>
    <row r="372" spans="1:171" x14ac:dyDescent="0.25">
      <c r="A372" s="11" t="str">
        <f>FishAbundance!A372</f>
        <v>Tb12</v>
      </c>
      <c r="B372" s="17">
        <f>FishAbundance!B372</f>
        <v>0</v>
      </c>
      <c r="C372" s="17">
        <f>FishAbundance!C372</f>
        <v>0</v>
      </c>
      <c r="D372" s="17">
        <f>FishAbundance!D372</f>
        <v>0</v>
      </c>
      <c r="E372" s="17">
        <f>FishAbundance!E372</f>
        <v>0</v>
      </c>
      <c r="F372" s="17">
        <f>FishAbundance!F372</f>
        <v>0</v>
      </c>
      <c r="G372" s="17">
        <f>FishAbundance!G372</f>
        <v>0</v>
      </c>
      <c r="H372" s="17">
        <f>FishAbundance!H372</f>
        <v>1</v>
      </c>
      <c r="I372" s="17">
        <f>FishAbundance!I372</f>
        <v>0</v>
      </c>
      <c r="J372" s="17">
        <f>FishAbundance!J372</f>
        <v>0</v>
      </c>
      <c r="K372" s="17">
        <f>FishAbundance!K372</f>
        <v>0</v>
      </c>
      <c r="L372" s="17">
        <f>FishAbundance!L372</f>
        <v>0</v>
      </c>
      <c r="M372" s="17">
        <f>FishAbundance!M372</f>
        <v>0</v>
      </c>
      <c r="N372" s="17">
        <f>FishAbundance!N372</f>
        <v>0</v>
      </c>
      <c r="O372" s="17">
        <f>FishAbundance!O372</f>
        <v>0</v>
      </c>
      <c r="P372" s="17">
        <f>FishAbundance!P372</f>
        <v>0</v>
      </c>
      <c r="Q372" s="17">
        <f>FishAbundance!Q372</f>
        <v>0</v>
      </c>
      <c r="R372" s="17">
        <f>FishAbundance!R372</f>
        <v>0</v>
      </c>
      <c r="S372" s="17">
        <f>FishAbundance!S372</f>
        <v>0</v>
      </c>
      <c r="T372" s="17">
        <f>FishAbundance!T372</f>
        <v>0</v>
      </c>
      <c r="U372" s="17">
        <f>FishAbundance!U372</f>
        <v>0</v>
      </c>
      <c r="V372" s="17">
        <f>FishAbundance!V372</f>
        <v>2</v>
      </c>
      <c r="W372" s="17">
        <f>FishAbundance!W372</f>
        <v>0</v>
      </c>
      <c r="X372" s="17">
        <f>FishAbundance!X372</f>
        <v>1</v>
      </c>
      <c r="Y372" s="17">
        <f>FishAbundance!Y372</f>
        <v>0</v>
      </c>
      <c r="Z372" s="17">
        <f>FishAbundance!Z372</f>
        <v>0</v>
      </c>
      <c r="AA372" s="17">
        <f>FishAbundance!AA372</f>
        <v>0</v>
      </c>
      <c r="AB372" s="17">
        <f>FishAbundance!AB372</f>
        <v>0</v>
      </c>
      <c r="AC372" s="17">
        <f>FishAbundance!AC372</f>
        <v>0</v>
      </c>
      <c r="AD372" s="17">
        <f>FishAbundance!AD372</f>
        <v>0</v>
      </c>
      <c r="AE372" s="17">
        <f>FishAbundance!AE372</f>
        <v>0</v>
      </c>
      <c r="AF372" s="17">
        <f>FishAbundance!AF372</f>
        <v>0</v>
      </c>
      <c r="AG372" s="17">
        <f>FishAbundance!AG372</f>
        <v>0</v>
      </c>
      <c r="AH372" s="17">
        <f>FishAbundance!AH372</f>
        <v>0</v>
      </c>
      <c r="AI372" s="17">
        <f>FishAbundance!AI372</f>
        <v>0</v>
      </c>
      <c r="AJ372" s="17">
        <f>FishAbundance!AJ372</f>
        <v>0</v>
      </c>
      <c r="AK372" s="17">
        <f>FishAbundance!AK372</f>
        <v>0</v>
      </c>
      <c r="AL372" s="17">
        <f>FishAbundance!AL372</f>
        <v>0</v>
      </c>
      <c r="AM372" s="17">
        <f>FishAbundance!AM372</f>
        <v>0</v>
      </c>
      <c r="AN372" s="17">
        <f>FishAbundance!AN372</f>
        <v>0</v>
      </c>
      <c r="AO372" s="17">
        <f>FishAbundance!AO372</f>
        <v>0</v>
      </c>
      <c r="AP372" s="17">
        <f>FishAbundance!AP372</f>
        <v>0</v>
      </c>
      <c r="AQ372" s="17">
        <f>FishAbundance!AQ372</f>
        <v>0</v>
      </c>
      <c r="AR372" s="17">
        <f>FishAbundance!AR372</f>
        <v>0</v>
      </c>
      <c r="AS372" s="17">
        <f>FishAbundance!AS372</f>
        <v>2</v>
      </c>
      <c r="AT372" s="17">
        <f>FishAbundance!AT372</f>
        <v>0</v>
      </c>
      <c r="AU372" s="17">
        <f>FishAbundance!AU372</f>
        <v>0</v>
      </c>
      <c r="AV372" s="17">
        <f>FishAbundance!AV372</f>
        <v>0</v>
      </c>
      <c r="AW372" s="17">
        <f>FishAbundance!AW372</f>
        <v>0</v>
      </c>
      <c r="AX372" s="17">
        <f>FishAbundance!AX372</f>
        <v>0</v>
      </c>
      <c r="AY372" s="17">
        <f>FishAbundance!AY372</f>
        <v>0</v>
      </c>
      <c r="AZ372" s="17">
        <f>FishAbundance!AZ372</f>
        <v>0</v>
      </c>
      <c r="BA372" s="17">
        <f>FishAbundance!BA372</f>
        <v>0</v>
      </c>
      <c r="BB372" s="17">
        <f>FishAbundance!BB372</f>
        <v>0</v>
      </c>
      <c r="BC372" s="17">
        <f>FishAbundance!BC372</f>
        <v>0</v>
      </c>
      <c r="BD372" s="17">
        <f>FishAbundance!BD372</f>
        <v>0</v>
      </c>
      <c r="BE372" s="17">
        <f>FishAbundance!BE372</f>
        <v>0</v>
      </c>
      <c r="BF372" s="17">
        <f>FishAbundance!BF372</f>
        <v>3</v>
      </c>
      <c r="BG372" s="17">
        <f>FishAbundance!BG372</f>
        <v>0</v>
      </c>
      <c r="BH372" s="17">
        <f>FishAbundance!BH372</f>
        <v>0</v>
      </c>
      <c r="BI372" s="17">
        <f>FishAbundance!BI372</f>
        <v>0</v>
      </c>
      <c r="BJ372" s="17">
        <f>FishAbundance!BJ372</f>
        <v>0</v>
      </c>
      <c r="BK372" s="17">
        <f>FishAbundance!BK372</f>
        <v>2</v>
      </c>
      <c r="BL372" s="17">
        <f>FishAbundance!BL372</f>
        <v>0</v>
      </c>
      <c r="BM372" s="17">
        <f>FishAbundance!BM372</f>
        <v>0</v>
      </c>
      <c r="BN372" s="17">
        <f>FishAbundance!BN372</f>
        <v>0</v>
      </c>
      <c r="BO372" s="17">
        <f>FishAbundance!BO372</f>
        <v>0</v>
      </c>
      <c r="BP372" s="17">
        <f>FishAbundance!BP372</f>
        <v>0</v>
      </c>
      <c r="BQ372" s="17">
        <f>FishAbundance!BQ372</f>
        <v>0</v>
      </c>
      <c r="BR372" s="17">
        <f>FishAbundance!BR372</f>
        <v>2</v>
      </c>
      <c r="BS372" s="17">
        <f>FishAbundance!BS372</f>
        <v>0</v>
      </c>
      <c r="BT372" s="17">
        <f>FishAbundance!BT372</f>
        <v>0</v>
      </c>
      <c r="BU372" s="17">
        <f>FishAbundance!BU372</f>
        <v>0</v>
      </c>
      <c r="BV372" s="17">
        <f>FishAbundance!BV372</f>
        <v>0</v>
      </c>
      <c r="BW372" s="17">
        <f>FishAbundance!BW372</f>
        <v>0</v>
      </c>
      <c r="BX372" s="17">
        <f>FishAbundance!BX372</f>
        <v>0</v>
      </c>
      <c r="BY372" s="17">
        <f>FishAbundance!BY372</f>
        <v>0</v>
      </c>
      <c r="BZ372" s="17">
        <f>FishAbundance!BZ372</f>
        <v>0</v>
      </c>
      <c r="CA372" s="17">
        <f>FishAbundance!CA372</f>
        <v>0</v>
      </c>
      <c r="CB372" s="17">
        <f>FishAbundance!CB372</f>
        <v>0</v>
      </c>
      <c r="CC372" s="17">
        <f>FishAbundance!CC372</f>
        <v>0</v>
      </c>
      <c r="CD372" s="17">
        <f>FishAbundance!CD372</f>
        <v>0</v>
      </c>
      <c r="CE372" s="17">
        <f>FishAbundance!CE372</f>
        <v>0</v>
      </c>
      <c r="CF372" s="17">
        <f>FishAbundance!CF372</f>
        <v>0</v>
      </c>
      <c r="CG372" s="17">
        <f>FishAbundance!CG372</f>
        <v>0</v>
      </c>
      <c r="CH372" s="17">
        <f>FishAbundance!CH372</f>
        <v>0</v>
      </c>
      <c r="CI372" s="17">
        <f>FishAbundance!CI372</f>
        <v>0</v>
      </c>
      <c r="CJ372" s="17">
        <f>FishAbundance!CJ372</f>
        <v>0</v>
      </c>
      <c r="CK372" s="17">
        <f>FishAbundance!CK372</f>
        <v>0</v>
      </c>
      <c r="CL372" s="17">
        <f>FishAbundance!CL372</f>
        <v>0</v>
      </c>
      <c r="CM372" s="17">
        <f>FishAbundance!CM372</f>
        <v>0</v>
      </c>
      <c r="CN372" s="17">
        <f>FishAbundance!CN372</f>
        <v>2</v>
      </c>
      <c r="CO372" s="17">
        <f>FishAbundance!CO372</f>
        <v>0</v>
      </c>
      <c r="CP372" s="17">
        <f>FishAbundance!CP372</f>
        <v>0</v>
      </c>
      <c r="CQ372" s="17">
        <f>FishAbundance!CQ372</f>
        <v>0</v>
      </c>
      <c r="CR372" s="17">
        <f>FishAbundance!CR372</f>
        <v>1</v>
      </c>
      <c r="CS372" s="17">
        <f>FishAbundance!CS372</f>
        <v>2</v>
      </c>
      <c r="CT372" s="17">
        <f>FishAbundance!CT372</f>
        <v>0</v>
      </c>
      <c r="CU372" s="17">
        <f>FishAbundance!CU372</f>
        <v>3</v>
      </c>
      <c r="CV372" s="17">
        <f>FishAbundance!CV372</f>
        <v>2</v>
      </c>
      <c r="CW372" s="17">
        <f>FishAbundance!CW372</f>
        <v>0</v>
      </c>
      <c r="CX372" s="17">
        <f>FishAbundance!CX372</f>
        <v>0</v>
      </c>
      <c r="CY372" s="17">
        <f>FishAbundance!CY372</f>
        <v>0</v>
      </c>
      <c r="CZ372" s="17">
        <f>FishAbundance!CZ372</f>
        <v>0</v>
      </c>
      <c r="DA372" s="17">
        <f>FishAbundance!DA372</f>
        <v>3</v>
      </c>
      <c r="DB372" s="17">
        <f>FishAbundance!DB372</f>
        <v>0</v>
      </c>
      <c r="DC372" s="17">
        <f>FishAbundance!DC372</f>
        <v>2</v>
      </c>
      <c r="DD372" s="17">
        <f>FishAbundance!DD372</f>
        <v>0</v>
      </c>
      <c r="DE372" s="17">
        <f>FishAbundance!DE372</f>
        <v>0</v>
      </c>
      <c r="DF372" s="17">
        <f>FishAbundance!DF372</f>
        <v>2</v>
      </c>
      <c r="DG372" s="17">
        <f>FishAbundance!DG372</f>
        <v>0</v>
      </c>
      <c r="DH372" s="17">
        <f>FishAbundance!DH372</f>
        <v>0</v>
      </c>
      <c r="DI372" s="17">
        <f>FishAbundance!DI372</f>
        <v>0</v>
      </c>
      <c r="DJ372" s="17">
        <f>FishAbundance!DJ372</f>
        <v>0</v>
      </c>
      <c r="DK372" s="17">
        <f>FishAbundance!DK372</f>
        <v>0</v>
      </c>
      <c r="DL372" s="17">
        <f>FishAbundance!DL372</f>
        <v>0</v>
      </c>
      <c r="DM372" s="17">
        <f>FishAbundance!DM372</f>
        <v>0</v>
      </c>
      <c r="DN372" s="17">
        <f>FishAbundance!DN372</f>
        <v>0</v>
      </c>
      <c r="DO372" s="17">
        <f>FishAbundance!DO372</f>
        <v>0</v>
      </c>
      <c r="DP372" s="17">
        <f>FishAbundance!DP372</f>
        <v>0</v>
      </c>
      <c r="DQ372" s="17">
        <f>FishAbundance!DQ372</f>
        <v>0</v>
      </c>
      <c r="DR372" s="17">
        <f>FishAbundance!DR372</f>
        <v>0</v>
      </c>
      <c r="DS372" s="17">
        <f>FishAbundance!DS372</f>
        <v>0</v>
      </c>
      <c r="DT372" s="17">
        <f>FishAbundance!DT372</f>
        <v>0</v>
      </c>
      <c r="DU372" s="17">
        <f>FishAbundance!DU372</f>
        <v>0</v>
      </c>
      <c r="DV372" s="17">
        <f>FishAbundance!DV372</f>
        <v>0</v>
      </c>
      <c r="DW372" s="17">
        <f>FishAbundance!DW372</f>
        <v>0</v>
      </c>
      <c r="DX372" s="17">
        <f>FishAbundance!DX372</f>
        <v>0</v>
      </c>
      <c r="DY372" s="17">
        <f>FishAbundance!DY372</f>
        <v>0</v>
      </c>
      <c r="DZ372" s="17">
        <f>FishAbundance!DZ372</f>
        <v>2</v>
      </c>
      <c r="EA372" s="17">
        <f>FishAbundance!EA372</f>
        <v>2</v>
      </c>
      <c r="EB372" s="17">
        <f>FishAbundance!EB372</f>
        <v>2</v>
      </c>
      <c r="EC372" s="17">
        <f>FishAbundance!EC372</f>
        <v>3</v>
      </c>
      <c r="ED372" s="17">
        <f>FishAbundance!ED372</f>
        <v>0</v>
      </c>
      <c r="EE372" s="17">
        <f>FishAbundance!EE372</f>
        <v>0</v>
      </c>
      <c r="EF372" s="17">
        <f>FishAbundance!EF372</f>
        <v>0</v>
      </c>
      <c r="EG372" s="17">
        <f>FishAbundance!EG372</f>
        <v>0</v>
      </c>
      <c r="EH372" s="17">
        <f>FishAbundance!EH372</f>
        <v>0</v>
      </c>
      <c r="EI372" s="17">
        <f>FishAbundance!EI372</f>
        <v>0</v>
      </c>
      <c r="EJ372" s="17">
        <f>FishAbundance!EJ372</f>
        <v>0</v>
      </c>
      <c r="EK372" s="17">
        <f>FishAbundance!EK372</f>
        <v>1</v>
      </c>
      <c r="EL372" s="17">
        <f>FishAbundance!EL372</f>
        <v>0</v>
      </c>
      <c r="EM372" s="17">
        <f>FishAbundance!EM372</f>
        <v>0</v>
      </c>
      <c r="EN372" s="17">
        <f>FishAbundance!EN372</f>
        <v>2</v>
      </c>
      <c r="EO372" s="17">
        <f>FishAbundance!EO372</f>
        <v>2</v>
      </c>
      <c r="EP372" s="17">
        <f>FishAbundance!EP372</f>
        <v>0</v>
      </c>
      <c r="EQ372" s="17">
        <f>FishAbundance!EQ372</f>
        <v>0</v>
      </c>
      <c r="ER372" s="17">
        <f>FishAbundance!ER372</f>
        <v>0</v>
      </c>
      <c r="ES372" s="17">
        <f>FishAbundance!ES372</f>
        <v>0</v>
      </c>
      <c r="ET372" s="17">
        <f>FishAbundance!ET372</f>
        <v>0</v>
      </c>
      <c r="EU372" s="17">
        <f>FishAbundance!EU372</f>
        <v>0</v>
      </c>
      <c r="EV372" s="17">
        <f>FishAbundance!EV372</f>
        <v>1</v>
      </c>
      <c r="EW372" s="17">
        <f>FishAbundance!EW372</f>
        <v>0</v>
      </c>
      <c r="EX372" s="17">
        <f>FishAbundance!EX372</f>
        <v>0</v>
      </c>
      <c r="EY372" s="17">
        <f>FishAbundance!EY372</f>
        <v>0</v>
      </c>
      <c r="EZ372" s="17">
        <f>FishAbundance!EZ372</f>
        <v>0</v>
      </c>
      <c r="FA372" s="17">
        <f>FishAbundance!FA372</f>
        <v>0</v>
      </c>
      <c r="FB372" s="17">
        <f>FishAbundance!FB372</f>
        <v>0</v>
      </c>
      <c r="FC372" s="17">
        <f>FishAbundance!FC372</f>
        <v>0</v>
      </c>
      <c r="FE372" s="17">
        <f>VLOOKUP($A372, SiteInfo!$A$2:$R$480, MATCH(FishAbundancePRIMER!FE$1, SiteInfo!$A$1:$R$1,0), 0)</f>
        <v>17</v>
      </c>
      <c r="FF372" s="17">
        <f>VLOOKUP($A372, SiteInfo!$A$2:$R$480, MATCH(FishAbundancePRIMER!FF$1, SiteInfo!$A$1:$R$1,0), 0)</f>
        <v>12</v>
      </c>
      <c r="FG372" s="17">
        <f>VLOOKUP($A372, SiteInfo!$A$2:$R$480, MATCH(FishAbundancePRIMER!FG$1, SiteInfo!$A$1:$R$1,0), 0)</f>
        <v>2004</v>
      </c>
      <c r="FH372" s="17" t="str">
        <f>VLOOKUP($A372, SiteInfo!$A$2:$R$480, MATCH(FishAbundancePRIMER!FH$1, SiteInfo!$A$1:$R$1,0), 0)</f>
        <v>CD</v>
      </c>
      <c r="FI372" s="17">
        <f>VLOOKUP($A372, SiteInfo!$A$2:$R$480, MATCH(FishAbundancePRIMER!FI$1, SiteInfo!$A$1:$R$1,0), 0)</f>
        <v>2</v>
      </c>
      <c r="FJ372" s="17" t="str">
        <f>VLOOKUP($A372, SiteInfo!$A$2:$R$480, MATCH(FishAbundancePRIMER!FJ$1, SiteInfo!$A$1:$R$1,0), 0)</f>
        <v>Bark Bay Point</v>
      </c>
      <c r="FK372" s="17" t="str">
        <f>VLOOKUP($A372, SiteInfo!$A$2:$R$480, MATCH(FishAbundancePRIMER!FK$1, SiteInfo!$A$1:$R$1,0), 0)</f>
        <v>Tasman Bay</v>
      </c>
      <c r="FL372" s="17" t="str">
        <f>VLOOKUP($A372, SiteInfo!$A$2:$R$480, MATCH(FishAbundancePRIMER!FL$1, SiteInfo!$A$1:$R$1,0), 0)</f>
        <v>TSB</v>
      </c>
      <c r="FM372" s="17" t="str">
        <f>VLOOKUP($A372, SiteInfo!$A$2:$R$480, MATCH(FishAbundancePRIMER!FM$1, SiteInfo!$A$1:$R$1,0), 0)</f>
        <v>Tasman Bay</v>
      </c>
      <c r="FN372" s="17" t="str">
        <f>VLOOKUP($A372, SiteInfo!$A$2:$R$480, MATCH(FishAbundancePRIMER!FN$1, SiteInfo!$A$1:$R$1,0), 0)</f>
        <v>Tb</v>
      </c>
      <c r="FO372" s="17" t="str">
        <f>VLOOKUP($A372, SiteInfo!$A$2:$R$480, MATCH(FishAbundancePRIMER!FO$1, SiteInfo!$A$1:$R$1,0), 0)</f>
        <v>NWSI</v>
      </c>
    </row>
    <row r="373" spans="1:171" x14ac:dyDescent="0.25">
      <c r="A373" s="11" t="str">
        <f>FishAbundance!A373</f>
        <v>Fi4</v>
      </c>
      <c r="B373" s="17">
        <f>FishAbundance!B373</f>
        <v>0</v>
      </c>
      <c r="C373" s="17">
        <f>FishAbundance!C373</f>
        <v>0</v>
      </c>
      <c r="D373" s="17">
        <f>FishAbundance!D373</f>
        <v>0</v>
      </c>
      <c r="E373" s="17">
        <f>FishAbundance!E373</f>
        <v>0</v>
      </c>
      <c r="F373" s="17">
        <f>FishAbundance!F373</f>
        <v>0</v>
      </c>
      <c r="G373" s="17">
        <f>FishAbundance!G373</f>
        <v>0</v>
      </c>
      <c r="H373" s="17">
        <f>FishAbundance!H373</f>
        <v>0</v>
      </c>
      <c r="I373" s="17">
        <f>FishAbundance!I373</f>
        <v>0</v>
      </c>
      <c r="J373" s="17">
        <f>FishAbundance!J373</f>
        <v>0</v>
      </c>
      <c r="K373" s="17">
        <f>FishAbundance!K373</f>
        <v>0</v>
      </c>
      <c r="L373" s="17">
        <f>FishAbundance!L373</f>
        <v>0</v>
      </c>
      <c r="M373" s="17">
        <f>FishAbundance!M373</f>
        <v>0</v>
      </c>
      <c r="N373" s="17">
        <f>FishAbundance!N373</f>
        <v>0</v>
      </c>
      <c r="O373" s="17">
        <f>FishAbundance!O373</f>
        <v>0</v>
      </c>
      <c r="P373" s="17">
        <f>FishAbundance!P373</f>
        <v>0</v>
      </c>
      <c r="Q373" s="17">
        <f>FishAbundance!Q373</f>
        <v>0</v>
      </c>
      <c r="R373" s="17">
        <f>FishAbundance!R373</f>
        <v>0</v>
      </c>
      <c r="S373" s="17">
        <f>FishAbundance!S373</f>
        <v>0</v>
      </c>
      <c r="T373" s="17">
        <f>FishAbundance!T373</f>
        <v>0</v>
      </c>
      <c r="U373" s="17">
        <f>FishAbundance!U373</f>
        <v>0</v>
      </c>
      <c r="V373" s="17">
        <f>FishAbundance!V373</f>
        <v>1</v>
      </c>
      <c r="W373" s="17">
        <f>FishAbundance!W373</f>
        <v>0</v>
      </c>
      <c r="X373" s="17">
        <f>FishAbundance!X373</f>
        <v>0</v>
      </c>
      <c r="Y373" s="17">
        <f>FishAbundance!Y373</f>
        <v>0</v>
      </c>
      <c r="Z373" s="17">
        <f>FishAbundance!Z373</f>
        <v>2</v>
      </c>
      <c r="AA373" s="17">
        <f>FishAbundance!AA373</f>
        <v>0</v>
      </c>
      <c r="AB373" s="17">
        <f>FishAbundance!AB373</f>
        <v>0</v>
      </c>
      <c r="AC373" s="17">
        <f>FishAbundance!AC373</f>
        <v>0</v>
      </c>
      <c r="AD373" s="17">
        <f>FishAbundance!AD373</f>
        <v>0</v>
      </c>
      <c r="AE373" s="17">
        <f>FishAbundance!AE373</f>
        <v>0</v>
      </c>
      <c r="AF373" s="17">
        <f>FishAbundance!AF373</f>
        <v>0</v>
      </c>
      <c r="AG373" s="17">
        <f>FishAbundance!AG373</f>
        <v>0</v>
      </c>
      <c r="AH373" s="17">
        <f>FishAbundance!AH373</f>
        <v>0</v>
      </c>
      <c r="AI373" s="17">
        <f>FishAbundance!AI373</f>
        <v>0</v>
      </c>
      <c r="AJ373" s="17">
        <f>FishAbundance!AJ373</f>
        <v>0</v>
      </c>
      <c r="AK373" s="17">
        <f>FishAbundance!AK373</f>
        <v>0</v>
      </c>
      <c r="AL373" s="17">
        <f>FishAbundance!AL373</f>
        <v>0</v>
      </c>
      <c r="AM373" s="17">
        <f>FishAbundance!AM373</f>
        <v>1</v>
      </c>
      <c r="AN373" s="17">
        <f>FishAbundance!AN373</f>
        <v>0</v>
      </c>
      <c r="AO373" s="17">
        <f>FishAbundance!AO373</f>
        <v>0</v>
      </c>
      <c r="AP373" s="17">
        <f>FishAbundance!AP373</f>
        <v>0</v>
      </c>
      <c r="AQ373" s="17">
        <f>FishAbundance!AQ373</f>
        <v>0</v>
      </c>
      <c r="AR373" s="17">
        <f>FishAbundance!AR373</f>
        <v>0</v>
      </c>
      <c r="AS373" s="17">
        <f>FishAbundance!AS373</f>
        <v>0</v>
      </c>
      <c r="AT373" s="17">
        <f>FishAbundance!AT373</f>
        <v>0</v>
      </c>
      <c r="AU373" s="17">
        <f>FishAbundance!AU373</f>
        <v>0</v>
      </c>
      <c r="AV373" s="17">
        <f>FishAbundance!AV373</f>
        <v>0</v>
      </c>
      <c r="AW373" s="17">
        <f>FishAbundance!AW373</f>
        <v>0</v>
      </c>
      <c r="AX373" s="17">
        <f>FishAbundance!AX373</f>
        <v>0</v>
      </c>
      <c r="AY373" s="17">
        <f>FishAbundance!AY373</f>
        <v>0</v>
      </c>
      <c r="AZ373" s="17">
        <f>FishAbundance!AZ373</f>
        <v>0</v>
      </c>
      <c r="BA373" s="17">
        <f>FishAbundance!BA373</f>
        <v>0</v>
      </c>
      <c r="BB373" s="17">
        <f>FishAbundance!BB373</f>
        <v>0</v>
      </c>
      <c r="BC373" s="17">
        <f>FishAbundance!BC373</f>
        <v>0</v>
      </c>
      <c r="BD373" s="17">
        <f>FishAbundance!BD373</f>
        <v>0</v>
      </c>
      <c r="BE373" s="17">
        <f>FishAbundance!BE373</f>
        <v>0</v>
      </c>
      <c r="BF373" s="17">
        <f>FishAbundance!BF373</f>
        <v>0</v>
      </c>
      <c r="BG373" s="17">
        <f>FishAbundance!BG373</f>
        <v>2</v>
      </c>
      <c r="BH373" s="17">
        <f>FishAbundance!BH373</f>
        <v>0</v>
      </c>
      <c r="BI373" s="17">
        <f>FishAbundance!BI373</f>
        <v>0</v>
      </c>
      <c r="BJ373" s="17">
        <f>FishAbundance!BJ373</f>
        <v>0</v>
      </c>
      <c r="BK373" s="17">
        <f>FishAbundance!BK373</f>
        <v>1</v>
      </c>
      <c r="BL373" s="17">
        <f>FishAbundance!BL373</f>
        <v>0</v>
      </c>
      <c r="BM373" s="17">
        <f>FishAbundance!BM373</f>
        <v>0</v>
      </c>
      <c r="BN373" s="17">
        <f>FishAbundance!BN373</f>
        <v>0</v>
      </c>
      <c r="BO373" s="17">
        <f>FishAbundance!BO373</f>
        <v>0</v>
      </c>
      <c r="BP373" s="17">
        <f>FishAbundance!BP373</f>
        <v>0</v>
      </c>
      <c r="BQ373" s="17">
        <f>FishAbundance!BQ373</f>
        <v>0</v>
      </c>
      <c r="BR373" s="17">
        <f>FishAbundance!BR373</f>
        <v>0</v>
      </c>
      <c r="BS373" s="17">
        <f>FishAbundance!BS373</f>
        <v>0</v>
      </c>
      <c r="BT373" s="17">
        <f>FishAbundance!BT373</f>
        <v>0</v>
      </c>
      <c r="BU373" s="17">
        <f>FishAbundance!BU373</f>
        <v>0</v>
      </c>
      <c r="BV373" s="17">
        <f>FishAbundance!BV373</f>
        <v>0</v>
      </c>
      <c r="BW373" s="17">
        <f>FishAbundance!BW373</f>
        <v>0</v>
      </c>
      <c r="BX373" s="17">
        <f>FishAbundance!BX373</f>
        <v>0</v>
      </c>
      <c r="BY373" s="17">
        <f>FishAbundance!BY373</f>
        <v>0</v>
      </c>
      <c r="BZ373" s="17">
        <f>FishAbundance!BZ373</f>
        <v>0</v>
      </c>
      <c r="CA373" s="17">
        <f>FishAbundance!CA373</f>
        <v>0</v>
      </c>
      <c r="CB373" s="17">
        <f>FishAbundance!CB373</f>
        <v>0</v>
      </c>
      <c r="CC373" s="17">
        <f>FishAbundance!CC373</f>
        <v>0</v>
      </c>
      <c r="CD373" s="17">
        <f>FishAbundance!CD373</f>
        <v>0</v>
      </c>
      <c r="CE373" s="17">
        <f>FishAbundance!CE373</f>
        <v>0</v>
      </c>
      <c r="CF373" s="17">
        <f>FishAbundance!CF373</f>
        <v>0</v>
      </c>
      <c r="CG373" s="17">
        <f>FishAbundance!CG373</f>
        <v>0</v>
      </c>
      <c r="CH373" s="17">
        <f>FishAbundance!CH373</f>
        <v>0</v>
      </c>
      <c r="CI373" s="17">
        <f>FishAbundance!CI373</f>
        <v>0</v>
      </c>
      <c r="CJ373" s="17">
        <f>FishAbundance!CJ373</f>
        <v>0</v>
      </c>
      <c r="CK373" s="17">
        <f>FishAbundance!CK373</f>
        <v>0</v>
      </c>
      <c r="CL373" s="17">
        <f>FishAbundance!CL373</f>
        <v>0</v>
      </c>
      <c r="CM373" s="17">
        <f>FishAbundance!CM373</f>
        <v>0</v>
      </c>
      <c r="CN373" s="17">
        <f>FishAbundance!CN373</f>
        <v>0</v>
      </c>
      <c r="CO373" s="17">
        <f>FishAbundance!CO373</f>
        <v>0</v>
      </c>
      <c r="CP373" s="17">
        <f>FishAbundance!CP373</f>
        <v>0</v>
      </c>
      <c r="CQ373" s="17">
        <f>FishAbundance!CQ373</f>
        <v>0</v>
      </c>
      <c r="CR373" s="17">
        <f>FishAbundance!CR373</f>
        <v>0</v>
      </c>
      <c r="CS373" s="17">
        <f>FishAbundance!CS373</f>
        <v>0</v>
      </c>
      <c r="CT373" s="17">
        <f>FishAbundance!CT373</f>
        <v>0</v>
      </c>
      <c r="CU373" s="17">
        <f>FishAbundance!CU373</f>
        <v>0</v>
      </c>
      <c r="CV373" s="17">
        <f>FishAbundance!CV373</f>
        <v>0</v>
      </c>
      <c r="CW373" s="17">
        <f>FishAbundance!CW373</f>
        <v>0</v>
      </c>
      <c r="CX373" s="17">
        <f>FishAbundance!CX373</f>
        <v>0</v>
      </c>
      <c r="CY373" s="17">
        <f>FishAbundance!CY373</f>
        <v>0</v>
      </c>
      <c r="CZ373" s="17">
        <f>FishAbundance!CZ373</f>
        <v>0</v>
      </c>
      <c r="DA373" s="17">
        <f>FishAbundance!DA373</f>
        <v>3</v>
      </c>
      <c r="DB373" s="17">
        <f>FishAbundance!DB373</f>
        <v>0</v>
      </c>
      <c r="DC373" s="17">
        <f>FishAbundance!DC373</f>
        <v>0</v>
      </c>
      <c r="DD373" s="17">
        <f>FishAbundance!DD373</f>
        <v>0</v>
      </c>
      <c r="DE373" s="17">
        <f>FishAbundance!DE373</f>
        <v>0</v>
      </c>
      <c r="DF373" s="17">
        <f>FishAbundance!DF373</f>
        <v>0</v>
      </c>
      <c r="DG373" s="17">
        <f>FishAbundance!DG373</f>
        <v>0</v>
      </c>
      <c r="DH373" s="17">
        <f>FishAbundance!DH373</f>
        <v>0</v>
      </c>
      <c r="DI373" s="17">
        <f>FishAbundance!DI373</f>
        <v>0</v>
      </c>
      <c r="DJ373" s="17">
        <f>FishAbundance!DJ373</f>
        <v>0</v>
      </c>
      <c r="DK373" s="17">
        <f>FishAbundance!DK373</f>
        <v>0</v>
      </c>
      <c r="DL373" s="17">
        <f>FishAbundance!DL373</f>
        <v>0</v>
      </c>
      <c r="DM373" s="17">
        <f>FishAbundance!DM373</f>
        <v>0</v>
      </c>
      <c r="DN373" s="17">
        <f>FishAbundance!DN373</f>
        <v>0</v>
      </c>
      <c r="DO373" s="17">
        <f>FishAbundance!DO373</f>
        <v>0</v>
      </c>
      <c r="DP373" s="17">
        <f>FishAbundance!DP373</f>
        <v>0</v>
      </c>
      <c r="DQ373" s="17">
        <f>FishAbundance!DQ373</f>
        <v>0</v>
      </c>
      <c r="DR373" s="17">
        <f>FishAbundance!DR373</f>
        <v>0</v>
      </c>
      <c r="DS373" s="17">
        <f>FishAbundance!DS373</f>
        <v>0</v>
      </c>
      <c r="DT373" s="17">
        <f>FishAbundance!DT373</f>
        <v>0</v>
      </c>
      <c r="DU373" s="17">
        <f>FishAbundance!DU373</f>
        <v>0</v>
      </c>
      <c r="DV373" s="17">
        <f>FishAbundance!DV373</f>
        <v>3</v>
      </c>
      <c r="DW373" s="17">
        <f>FishAbundance!DW373</f>
        <v>0</v>
      </c>
      <c r="DX373" s="17">
        <f>FishAbundance!DX373</f>
        <v>0</v>
      </c>
      <c r="DY373" s="17">
        <f>FishAbundance!DY373</f>
        <v>0</v>
      </c>
      <c r="DZ373" s="17">
        <f>FishAbundance!DZ373</f>
        <v>2</v>
      </c>
      <c r="EA373" s="17">
        <f>FishAbundance!EA373</f>
        <v>2</v>
      </c>
      <c r="EB373" s="17">
        <f>FishAbundance!EB373</f>
        <v>0</v>
      </c>
      <c r="EC373" s="17">
        <f>FishAbundance!EC373</f>
        <v>2</v>
      </c>
      <c r="ED373" s="17">
        <f>FishAbundance!ED373</f>
        <v>0</v>
      </c>
      <c r="EE373" s="17">
        <f>FishAbundance!EE373</f>
        <v>0</v>
      </c>
      <c r="EF373" s="17">
        <f>FishAbundance!EF373</f>
        <v>0</v>
      </c>
      <c r="EG373" s="17">
        <f>FishAbundance!EG373</f>
        <v>0</v>
      </c>
      <c r="EH373" s="17">
        <f>FishAbundance!EH373</f>
        <v>0</v>
      </c>
      <c r="EI373" s="17">
        <f>FishAbundance!EI373</f>
        <v>0</v>
      </c>
      <c r="EJ373" s="17">
        <f>FishAbundance!EJ373</f>
        <v>0</v>
      </c>
      <c r="EK373" s="17">
        <f>FishAbundance!EK373</f>
        <v>0</v>
      </c>
      <c r="EL373" s="17">
        <f>FishAbundance!EL373</f>
        <v>0</v>
      </c>
      <c r="EM373" s="17">
        <f>FishAbundance!EM373</f>
        <v>0</v>
      </c>
      <c r="EN373" s="17">
        <f>FishAbundance!EN373</f>
        <v>0</v>
      </c>
      <c r="EO373" s="17">
        <f>FishAbundance!EO373</f>
        <v>0</v>
      </c>
      <c r="EP373" s="17">
        <f>FishAbundance!EP373</f>
        <v>0</v>
      </c>
      <c r="EQ373" s="17">
        <f>FishAbundance!EQ373</f>
        <v>0</v>
      </c>
      <c r="ER373" s="17">
        <f>FishAbundance!ER373</f>
        <v>0</v>
      </c>
      <c r="ES373" s="17">
        <f>FishAbundance!ES373</f>
        <v>0</v>
      </c>
      <c r="ET373" s="17">
        <f>FishAbundance!ET373</f>
        <v>0</v>
      </c>
      <c r="EU373" s="17">
        <f>FishAbundance!EU373</f>
        <v>0</v>
      </c>
      <c r="EV373" s="17">
        <f>FishAbundance!EV373</f>
        <v>0</v>
      </c>
      <c r="EW373" s="17">
        <f>FishAbundance!EW373</f>
        <v>0</v>
      </c>
      <c r="EX373" s="17">
        <f>FishAbundance!EX373</f>
        <v>0</v>
      </c>
      <c r="EY373" s="17">
        <f>FishAbundance!EY373</f>
        <v>0</v>
      </c>
      <c r="EZ373" s="17">
        <f>FishAbundance!EZ373</f>
        <v>0</v>
      </c>
      <c r="FA373" s="17">
        <f>FishAbundance!FA373</f>
        <v>0</v>
      </c>
      <c r="FB373" s="17">
        <f>FishAbundance!FB373</f>
        <v>0</v>
      </c>
      <c r="FC373" s="17">
        <f>FishAbundance!FC373</f>
        <v>0</v>
      </c>
      <c r="FE373" s="17">
        <f>VLOOKUP($A373, SiteInfo!$A$2:$R$480, MATCH(FishAbundancePRIMER!FE$1, SiteInfo!$A$1:$R$1,0), 0)</f>
        <v>22</v>
      </c>
      <c r="FF373" s="17">
        <f>VLOOKUP($A373, SiteInfo!$A$2:$R$480, MATCH(FishAbundancePRIMER!FF$1, SiteInfo!$A$1:$R$1,0), 0)</f>
        <v>3</v>
      </c>
      <c r="FG373" s="17">
        <f>VLOOKUP($A373, SiteInfo!$A$2:$R$480, MATCH(FishAbundancePRIMER!FG$1, SiteInfo!$A$1:$R$1,0), 0)</f>
        <v>1990</v>
      </c>
      <c r="FH373" s="17" t="str">
        <f>VLOOKUP($A373, SiteInfo!$A$2:$R$480, MATCH(FishAbundancePRIMER!FH$1, SiteInfo!$A$1:$R$1,0), 0)</f>
        <v>CD</v>
      </c>
      <c r="FI373" s="17">
        <f>VLOOKUP($A373, SiteInfo!$A$2:$R$480, MATCH(FishAbundancePRIMER!FI$1, SiteInfo!$A$1:$R$1,0), 0)</f>
        <v>2</v>
      </c>
      <c r="FJ373" s="17" t="str">
        <f>VLOOKUP($A373, SiteInfo!$A$2:$R$480, MATCH(FishAbundancePRIMER!FJ$1, SiteInfo!$A$1:$R$1,0), 0)</f>
        <v>Te Puru Peninsula</v>
      </c>
      <c r="FK373" s="17" t="str">
        <f>VLOOKUP($A373, SiteInfo!$A$2:$R$480, MATCH(FishAbundancePRIMER!FK$1, SiteInfo!$A$1:$R$1,0), 0)</f>
        <v>Forsyth Island</v>
      </c>
      <c r="FL373" s="17" t="str">
        <f>VLOOKUP($A373, SiteInfo!$A$2:$R$480, MATCH(FishAbundancePRIMER!FL$1, SiteInfo!$A$1:$R$1,0), 0)</f>
        <v>OMS</v>
      </c>
      <c r="FM373" s="17" t="str">
        <f>VLOOKUP($A373, SiteInfo!$A$2:$R$480, MATCH(FishAbundancePRIMER!FM$1, SiteInfo!$A$1:$R$1,0), 0)</f>
        <v>Outer Marlborough Sounds</v>
      </c>
      <c r="FN373" s="17" t="str">
        <f>VLOOKUP($A373, SiteInfo!$A$2:$R$480, MATCH(FishAbundancePRIMER!FN$1, SiteInfo!$A$1:$R$1,0), 0)</f>
        <v>Fi</v>
      </c>
      <c r="FO373" s="17" t="str">
        <f>VLOOKUP($A373, SiteInfo!$A$2:$R$480, MATCH(FishAbundancePRIMER!FO$1, SiteInfo!$A$1:$R$1,0), 0)</f>
        <v>NESI</v>
      </c>
    </row>
    <row r="374" spans="1:171" x14ac:dyDescent="0.25">
      <c r="A374" s="11" t="str">
        <f>FishAbundance!A374</f>
        <v>Tt1</v>
      </c>
      <c r="B374" s="17">
        <f>FishAbundance!B374</f>
        <v>0</v>
      </c>
      <c r="C374" s="17">
        <f>FishAbundance!C374</f>
        <v>0</v>
      </c>
      <c r="D374" s="17">
        <f>FishAbundance!D374</f>
        <v>0</v>
      </c>
      <c r="E374" s="17">
        <f>FishAbundance!E374</f>
        <v>0</v>
      </c>
      <c r="F374" s="17">
        <f>FishAbundance!F374</f>
        <v>0</v>
      </c>
      <c r="G374" s="17">
        <f>FishAbundance!G374</f>
        <v>0</v>
      </c>
      <c r="H374" s="17">
        <f>FishAbundance!H374</f>
        <v>0</v>
      </c>
      <c r="I374" s="17">
        <f>FishAbundance!I374</f>
        <v>0</v>
      </c>
      <c r="J374" s="17">
        <f>FishAbundance!J374</f>
        <v>0</v>
      </c>
      <c r="K374" s="17">
        <f>FishAbundance!K374</f>
        <v>0</v>
      </c>
      <c r="L374" s="17">
        <f>FishAbundance!L374</f>
        <v>0</v>
      </c>
      <c r="M374" s="17">
        <f>FishAbundance!M374</f>
        <v>0</v>
      </c>
      <c r="N374" s="17">
        <f>FishAbundance!N374</f>
        <v>0</v>
      </c>
      <c r="O374" s="17">
        <f>FishAbundance!O374</f>
        <v>0</v>
      </c>
      <c r="P374" s="17">
        <f>FishAbundance!P374</f>
        <v>0</v>
      </c>
      <c r="Q374" s="17">
        <f>FishAbundance!Q374</f>
        <v>0</v>
      </c>
      <c r="R374" s="17">
        <f>FishAbundance!R374</f>
        <v>0</v>
      </c>
      <c r="S374" s="17">
        <f>FishAbundance!S374</f>
        <v>0</v>
      </c>
      <c r="T374" s="17">
        <f>FishAbundance!T374</f>
        <v>0</v>
      </c>
      <c r="U374" s="17">
        <f>FishAbundance!U374</f>
        <v>0</v>
      </c>
      <c r="V374" s="17">
        <f>FishAbundance!V374</f>
        <v>0</v>
      </c>
      <c r="W374" s="17">
        <f>FishAbundance!W374</f>
        <v>0</v>
      </c>
      <c r="X374" s="17">
        <f>FishAbundance!X374</f>
        <v>0</v>
      </c>
      <c r="Y374" s="17">
        <f>FishAbundance!Y374</f>
        <v>0</v>
      </c>
      <c r="Z374" s="17">
        <f>FishAbundance!Z374</f>
        <v>0</v>
      </c>
      <c r="AA374" s="17">
        <f>FishAbundance!AA374</f>
        <v>0</v>
      </c>
      <c r="AB374" s="17">
        <f>FishAbundance!AB374</f>
        <v>0</v>
      </c>
      <c r="AC374" s="17">
        <f>FishAbundance!AC374</f>
        <v>0</v>
      </c>
      <c r="AD374" s="17">
        <f>FishAbundance!AD374</f>
        <v>0</v>
      </c>
      <c r="AE374" s="17">
        <f>FishAbundance!AE374</f>
        <v>0</v>
      </c>
      <c r="AF374" s="17">
        <f>FishAbundance!AF374</f>
        <v>0</v>
      </c>
      <c r="AG374" s="17">
        <f>FishAbundance!AG374</f>
        <v>1</v>
      </c>
      <c r="AH374" s="17">
        <f>FishAbundance!AH374</f>
        <v>0</v>
      </c>
      <c r="AI374" s="17">
        <f>FishAbundance!AI374</f>
        <v>0</v>
      </c>
      <c r="AJ374" s="17">
        <f>FishAbundance!AJ374</f>
        <v>0</v>
      </c>
      <c r="AK374" s="17">
        <f>FishAbundance!AK374</f>
        <v>0</v>
      </c>
      <c r="AL374" s="17">
        <f>FishAbundance!AL374</f>
        <v>0</v>
      </c>
      <c r="AM374" s="17">
        <f>FishAbundance!AM374</f>
        <v>0</v>
      </c>
      <c r="AN374" s="17">
        <f>FishAbundance!AN374</f>
        <v>0</v>
      </c>
      <c r="AO374" s="17">
        <f>FishAbundance!AO374</f>
        <v>0</v>
      </c>
      <c r="AP374" s="17">
        <f>FishAbundance!AP374</f>
        <v>0</v>
      </c>
      <c r="AQ374" s="17">
        <f>FishAbundance!AQ374</f>
        <v>0</v>
      </c>
      <c r="AR374" s="17">
        <f>FishAbundance!AR374</f>
        <v>0</v>
      </c>
      <c r="AS374" s="17">
        <f>FishAbundance!AS374</f>
        <v>0</v>
      </c>
      <c r="AT374" s="17">
        <f>FishAbundance!AT374</f>
        <v>0</v>
      </c>
      <c r="AU374" s="17">
        <f>FishAbundance!AU374</f>
        <v>0</v>
      </c>
      <c r="AV374" s="17">
        <f>FishAbundance!AV374</f>
        <v>0</v>
      </c>
      <c r="AW374" s="17">
        <f>FishAbundance!AW374</f>
        <v>0</v>
      </c>
      <c r="AX374" s="17">
        <f>FishAbundance!AX374</f>
        <v>0</v>
      </c>
      <c r="AY374" s="17">
        <f>FishAbundance!AY374</f>
        <v>0</v>
      </c>
      <c r="AZ374" s="17">
        <f>FishAbundance!AZ374</f>
        <v>0</v>
      </c>
      <c r="BA374" s="17">
        <f>FishAbundance!BA374</f>
        <v>0</v>
      </c>
      <c r="BB374" s="17">
        <f>FishAbundance!BB374</f>
        <v>0</v>
      </c>
      <c r="BC374" s="17">
        <f>FishAbundance!BC374</f>
        <v>0</v>
      </c>
      <c r="BD374" s="17">
        <f>FishAbundance!BD374</f>
        <v>0</v>
      </c>
      <c r="BE374" s="17">
        <f>FishAbundance!BE374</f>
        <v>0</v>
      </c>
      <c r="BF374" s="17">
        <f>FishAbundance!BF374</f>
        <v>0</v>
      </c>
      <c r="BG374" s="17">
        <f>FishAbundance!BG374</f>
        <v>0</v>
      </c>
      <c r="BH374" s="17">
        <f>FishAbundance!BH374</f>
        <v>0</v>
      </c>
      <c r="BI374" s="17">
        <f>FishAbundance!BI374</f>
        <v>0</v>
      </c>
      <c r="BJ374" s="17">
        <f>FishAbundance!BJ374</f>
        <v>0</v>
      </c>
      <c r="BK374" s="17">
        <f>FishAbundance!BK374</f>
        <v>0</v>
      </c>
      <c r="BL374" s="17">
        <f>FishAbundance!BL374</f>
        <v>0</v>
      </c>
      <c r="BM374" s="17">
        <f>FishAbundance!BM374</f>
        <v>0</v>
      </c>
      <c r="BN374" s="17">
        <f>FishAbundance!BN374</f>
        <v>0</v>
      </c>
      <c r="BO374" s="17">
        <f>FishAbundance!BO374</f>
        <v>0</v>
      </c>
      <c r="BP374" s="17">
        <f>FishAbundance!BP374</f>
        <v>0</v>
      </c>
      <c r="BQ374" s="17">
        <f>FishAbundance!BQ374</f>
        <v>0</v>
      </c>
      <c r="BR374" s="17">
        <f>FishAbundance!BR374</f>
        <v>0</v>
      </c>
      <c r="BS374" s="17">
        <f>FishAbundance!BS374</f>
        <v>0</v>
      </c>
      <c r="BT374" s="17">
        <f>FishAbundance!BT374</f>
        <v>0</v>
      </c>
      <c r="BU374" s="17">
        <f>FishAbundance!BU374</f>
        <v>0</v>
      </c>
      <c r="BV374" s="17">
        <f>FishAbundance!BV374</f>
        <v>0</v>
      </c>
      <c r="BW374" s="17">
        <f>FishAbundance!BW374</f>
        <v>0</v>
      </c>
      <c r="BX374" s="17">
        <f>FishAbundance!BX374</f>
        <v>0</v>
      </c>
      <c r="BY374" s="17">
        <f>FishAbundance!BY374</f>
        <v>0</v>
      </c>
      <c r="BZ374" s="17">
        <f>FishAbundance!BZ374</f>
        <v>0</v>
      </c>
      <c r="CA374" s="17">
        <f>FishAbundance!CA374</f>
        <v>0</v>
      </c>
      <c r="CB374" s="17">
        <f>FishAbundance!CB374</f>
        <v>0</v>
      </c>
      <c r="CC374" s="17">
        <f>FishAbundance!CC374</f>
        <v>0</v>
      </c>
      <c r="CD374" s="17">
        <f>FishAbundance!CD374</f>
        <v>0</v>
      </c>
      <c r="CE374" s="17">
        <f>FishAbundance!CE374</f>
        <v>0</v>
      </c>
      <c r="CF374" s="17">
        <f>FishAbundance!CF374</f>
        <v>0</v>
      </c>
      <c r="CG374" s="17">
        <f>FishAbundance!CG374</f>
        <v>0</v>
      </c>
      <c r="CH374" s="17">
        <f>FishAbundance!CH374</f>
        <v>0</v>
      </c>
      <c r="CI374" s="17">
        <f>FishAbundance!CI374</f>
        <v>0</v>
      </c>
      <c r="CJ374" s="17">
        <f>FishAbundance!CJ374</f>
        <v>0</v>
      </c>
      <c r="CK374" s="17">
        <f>FishAbundance!CK374</f>
        <v>0</v>
      </c>
      <c r="CL374" s="17">
        <f>FishAbundance!CL374</f>
        <v>0</v>
      </c>
      <c r="CM374" s="17">
        <f>FishAbundance!CM374</f>
        <v>0</v>
      </c>
      <c r="CN374" s="17">
        <f>FishAbundance!CN374</f>
        <v>0</v>
      </c>
      <c r="CO374" s="17">
        <f>FishAbundance!CO374</f>
        <v>0</v>
      </c>
      <c r="CP374" s="17">
        <f>FishAbundance!CP374</f>
        <v>0</v>
      </c>
      <c r="CQ374" s="17">
        <f>FishAbundance!CQ374</f>
        <v>0</v>
      </c>
      <c r="CR374" s="17">
        <f>FishAbundance!CR374</f>
        <v>0</v>
      </c>
      <c r="CS374" s="17">
        <f>FishAbundance!CS374</f>
        <v>0</v>
      </c>
      <c r="CT374" s="17">
        <f>FishAbundance!CT374</f>
        <v>0</v>
      </c>
      <c r="CU374" s="17">
        <f>FishAbundance!CU374</f>
        <v>2</v>
      </c>
      <c r="CV374" s="17">
        <f>FishAbundance!CV374</f>
        <v>3</v>
      </c>
      <c r="CW374" s="17">
        <f>FishAbundance!CW374</f>
        <v>0</v>
      </c>
      <c r="CX374" s="17">
        <f>FishAbundance!CX374</f>
        <v>3</v>
      </c>
      <c r="CY374" s="17">
        <f>FishAbundance!CY374</f>
        <v>3</v>
      </c>
      <c r="CZ374" s="17">
        <f>FishAbundance!CZ374</f>
        <v>0</v>
      </c>
      <c r="DA374" s="17">
        <f>FishAbundance!DA374</f>
        <v>2</v>
      </c>
      <c r="DB374" s="17">
        <f>FishAbundance!DB374</f>
        <v>3</v>
      </c>
      <c r="DC374" s="17">
        <f>FishAbundance!DC374</f>
        <v>2</v>
      </c>
      <c r="DD374" s="17">
        <f>FishAbundance!DD374</f>
        <v>0</v>
      </c>
      <c r="DE374" s="17">
        <f>FishAbundance!DE374</f>
        <v>0</v>
      </c>
      <c r="DF374" s="17">
        <f>FishAbundance!DF374</f>
        <v>1</v>
      </c>
      <c r="DG374" s="17">
        <f>FishAbundance!DG374</f>
        <v>0</v>
      </c>
      <c r="DH374" s="17">
        <f>FishAbundance!DH374</f>
        <v>0</v>
      </c>
      <c r="DI374" s="17">
        <f>FishAbundance!DI374</f>
        <v>0</v>
      </c>
      <c r="DJ374" s="17">
        <f>FishAbundance!DJ374</f>
        <v>0</v>
      </c>
      <c r="DK374" s="17">
        <f>FishAbundance!DK374</f>
        <v>0</v>
      </c>
      <c r="DL374" s="17">
        <f>FishAbundance!DL374</f>
        <v>0</v>
      </c>
      <c r="DM374" s="17">
        <f>FishAbundance!DM374</f>
        <v>0</v>
      </c>
      <c r="DN374" s="17">
        <f>FishAbundance!DN374</f>
        <v>0</v>
      </c>
      <c r="DO374" s="17">
        <f>FishAbundance!DO374</f>
        <v>0</v>
      </c>
      <c r="DP374" s="17">
        <f>FishAbundance!DP374</f>
        <v>0</v>
      </c>
      <c r="DQ374" s="17">
        <f>FishAbundance!DQ374</f>
        <v>0</v>
      </c>
      <c r="DR374" s="17">
        <f>FishAbundance!DR374</f>
        <v>0</v>
      </c>
      <c r="DS374" s="17">
        <f>FishAbundance!DS374</f>
        <v>2</v>
      </c>
      <c r="DT374" s="17">
        <f>FishAbundance!DT374</f>
        <v>0</v>
      </c>
      <c r="DU374" s="17">
        <f>FishAbundance!DU374</f>
        <v>0</v>
      </c>
      <c r="DV374" s="17">
        <f>FishAbundance!DV374</f>
        <v>3</v>
      </c>
      <c r="DW374" s="17">
        <f>FishAbundance!DW374</f>
        <v>0</v>
      </c>
      <c r="DX374" s="17">
        <f>FishAbundance!DX374</f>
        <v>0</v>
      </c>
      <c r="DY374" s="17">
        <f>FishAbundance!DY374</f>
        <v>0</v>
      </c>
      <c r="DZ374" s="17">
        <f>FishAbundance!DZ374</f>
        <v>0</v>
      </c>
      <c r="EA374" s="17">
        <f>FishAbundance!EA374</f>
        <v>0</v>
      </c>
      <c r="EB374" s="17">
        <f>FishAbundance!EB374</f>
        <v>0</v>
      </c>
      <c r="EC374" s="17">
        <f>FishAbundance!EC374</f>
        <v>2</v>
      </c>
      <c r="ED374" s="17">
        <f>FishAbundance!ED374</f>
        <v>0</v>
      </c>
      <c r="EE374" s="17">
        <f>FishAbundance!EE374</f>
        <v>0</v>
      </c>
      <c r="EF374" s="17">
        <f>FishAbundance!EF374</f>
        <v>0</v>
      </c>
      <c r="EG374" s="17">
        <f>FishAbundance!EG374</f>
        <v>0</v>
      </c>
      <c r="EH374" s="17">
        <f>FishAbundance!EH374</f>
        <v>0</v>
      </c>
      <c r="EI374" s="17">
        <f>FishAbundance!EI374</f>
        <v>1</v>
      </c>
      <c r="EJ374" s="17">
        <f>FishAbundance!EJ374</f>
        <v>0</v>
      </c>
      <c r="EK374" s="17">
        <f>FishAbundance!EK374</f>
        <v>0</v>
      </c>
      <c r="EL374" s="17">
        <f>FishAbundance!EL374</f>
        <v>0</v>
      </c>
      <c r="EM374" s="17">
        <f>FishAbundance!EM374</f>
        <v>4</v>
      </c>
      <c r="EN374" s="17">
        <f>FishAbundance!EN374</f>
        <v>0</v>
      </c>
      <c r="EO374" s="17">
        <f>FishAbundance!EO374</f>
        <v>2</v>
      </c>
      <c r="EP374" s="17">
        <f>FishAbundance!EP374</f>
        <v>0</v>
      </c>
      <c r="EQ374" s="17">
        <f>FishAbundance!EQ374</f>
        <v>0</v>
      </c>
      <c r="ER374" s="17">
        <f>FishAbundance!ER374</f>
        <v>0</v>
      </c>
      <c r="ES374" s="17">
        <f>FishAbundance!ES374</f>
        <v>0</v>
      </c>
      <c r="ET374" s="17">
        <f>FishAbundance!ET374</f>
        <v>0</v>
      </c>
      <c r="EU374" s="17">
        <f>FishAbundance!EU374</f>
        <v>0</v>
      </c>
      <c r="EV374" s="17">
        <f>FishAbundance!EV374</f>
        <v>0</v>
      </c>
      <c r="EW374" s="17">
        <f>FishAbundance!EW374</f>
        <v>0</v>
      </c>
      <c r="EX374" s="17">
        <f>FishAbundance!EX374</f>
        <v>0</v>
      </c>
      <c r="EY374" s="17">
        <f>FishAbundance!EY374</f>
        <v>0</v>
      </c>
      <c r="EZ374" s="17">
        <f>FishAbundance!EZ374</f>
        <v>0</v>
      </c>
      <c r="FA374" s="17">
        <f>FishAbundance!FA374</f>
        <v>0</v>
      </c>
      <c r="FB374" s="17">
        <f>FishAbundance!FB374</f>
        <v>0</v>
      </c>
      <c r="FC374" s="17">
        <f>FishAbundance!FC374</f>
        <v>0</v>
      </c>
      <c r="FE374" s="17">
        <f>VLOOKUP($A374, SiteInfo!$A$2:$R$480, MATCH(FishAbundancePRIMER!FE$1, SiteInfo!$A$1:$R$1,0), 0)</f>
        <v>3</v>
      </c>
      <c r="FF374" s="17">
        <f>VLOOKUP($A374, SiteInfo!$A$2:$R$480, MATCH(FishAbundancePRIMER!FF$1, SiteInfo!$A$1:$R$1,0), 0)</f>
        <v>2</v>
      </c>
      <c r="FG374" s="17">
        <f>VLOOKUP($A374, SiteInfo!$A$2:$R$480, MATCH(FishAbundancePRIMER!FG$1, SiteInfo!$A$1:$R$1,0), 0)</f>
        <v>2000</v>
      </c>
      <c r="FH374" s="17" t="str">
        <f>VLOOKUP($A374, SiteInfo!$A$2:$R$480, MATCH(FishAbundancePRIMER!FH$1, SiteInfo!$A$1:$R$1,0), 0)</f>
        <v>CD</v>
      </c>
      <c r="FI374" s="17">
        <f>VLOOKUP($A374, SiteInfo!$A$2:$R$480, MATCH(FishAbundancePRIMER!FI$1, SiteInfo!$A$1:$R$1,0), 0)</f>
        <v>3</v>
      </c>
      <c r="FJ374" s="17" t="str">
        <f>VLOOKUP($A374, SiteInfo!$A$2:$R$480, MATCH(FishAbundancePRIMER!FJ$1, SiteInfo!$A$1:$R$1,0), 0)</f>
        <v>Edwards Island NW</v>
      </c>
      <c r="FK374" s="17" t="str">
        <f>VLOOKUP($A374, SiteInfo!$A$2:$R$480, MATCH(FishAbundancePRIMER!FK$1, SiteInfo!$A$1:$R$1,0), 0)</f>
        <v>Titi Islands</v>
      </c>
      <c r="FL374" s="17" t="str">
        <f>VLOOKUP($A374, SiteInfo!$A$2:$R$480, MATCH(FishAbundancePRIMER!FL$1, SiteInfo!$A$1:$R$1,0), 0)</f>
        <v>TTI</v>
      </c>
      <c r="FM374" s="17" t="str">
        <f>VLOOKUP($A374, SiteInfo!$A$2:$R$480, MATCH(FishAbundancePRIMER!FM$1, SiteInfo!$A$1:$R$1,0), 0)</f>
        <v>Titi Islands</v>
      </c>
      <c r="FN374" s="17" t="str">
        <f>VLOOKUP($A374, SiteInfo!$A$2:$R$480, MATCH(FishAbundancePRIMER!FN$1, SiteInfo!$A$1:$R$1,0), 0)</f>
        <v>Tt</v>
      </c>
      <c r="FO374" s="17" t="str">
        <f>VLOOKUP($A374, SiteInfo!$A$2:$R$480, MATCH(FishAbundancePRIMER!FO$1, SiteInfo!$A$1:$R$1,0), 0)</f>
        <v>SESI</v>
      </c>
    </row>
    <row r="375" spans="1:171" x14ac:dyDescent="0.25">
      <c r="A375" s="11" t="str">
        <f>FishAbundance!A375</f>
        <v>Tt2</v>
      </c>
      <c r="B375" s="17">
        <f>FishAbundance!B375</f>
        <v>0</v>
      </c>
      <c r="C375" s="17">
        <f>FishAbundance!C375</f>
        <v>0</v>
      </c>
      <c r="D375" s="17">
        <f>FishAbundance!D375</f>
        <v>0</v>
      </c>
      <c r="E375" s="17">
        <f>FishAbundance!E375</f>
        <v>0</v>
      </c>
      <c r="F375" s="17">
        <f>FishAbundance!F375</f>
        <v>0</v>
      </c>
      <c r="G375" s="17">
        <f>FishAbundance!G375</f>
        <v>0</v>
      </c>
      <c r="H375" s="17">
        <f>FishAbundance!H375</f>
        <v>0</v>
      </c>
      <c r="I375" s="17">
        <f>FishAbundance!I375</f>
        <v>0</v>
      </c>
      <c r="J375" s="17">
        <f>FishAbundance!J375</f>
        <v>0</v>
      </c>
      <c r="K375" s="17">
        <f>FishAbundance!K375</f>
        <v>0</v>
      </c>
      <c r="L375" s="17">
        <f>FishAbundance!L375</f>
        <v>0</v>
      </c>
      <c r="M375" s="17">
        <f>FishAbundance!M375</f>
        <v>0</v>
      </c>
      <c r="N375" s="17">
        <f>FishAbundance!N375</f>
        <v>0</v>
      </c>
      <c r="O375" s="17">
        <f>FishAbundance!O375</f>
        <v>0</v>
      </c>
      <c r="P375" s="17">
        <f>FishAbundance!P375</f>
        <v>0</v>
      </c>
      <c r="Q375" s="17">
        <f>FishAbundance!Q375</f>
        <v>0</v>
      </c>
      <c r="R375" s="17">
        <f>FishAbundance!R375</f>
        <v>0</v>
      </c>
      <c r="S375" s="17">
        <f>FishAbundance!S375</f>
        <v>0</v>
      </c>
      <c r="T375" s="17">
        <f>FishAbundance!T375</f>
        <v>0</v>
      </c>
      <c r="U375" s="17">
        <f>FishAbundance!U375</f>
        <v>0</v>
      </c>
      <c r="V375" s="17">
        <f>FishAbundance!V375</f>
        <v>0</v>
      </c>
      <c r="W375" s="17">
        <f>FishAbundance!W375</f>
        <v>0</v>
      </c>
      <c r="X375" s="17">
        <f>FishAbundance!X375</f>
        <v>0</v>
      </c>
      <c r="Y375" s="17">
        <f>FishAbundance!Y375</f>
        <v>0</v>
      </c>
      <c r="Z375" s="17">
        <f>FishAbundance!Z375</f>
        <v>0</v>
      </c>
      <c r="AA375" s="17">
        <f>FishAbundance!AA375</f>
        <v>0</v>
      </c>
      <c r="AB375" s="17">
        <f>FishAbundance!AB375</f>
        <v>0</v>
      </c>
      <c r="AC375" s="17">
        <f>FishAbundance!AC375</f>
        <v>0</v>
      </c>
      <c r="AD375" s="17">
        <f>FishAbundance!AD375</f>
        <v>0</v>
      </c>
      <c r="AE375" s="17">
        <f>FishAbundance!AE375</f>
        <v>0</v>
      </c>
      <c r="AF375" s="17">
        <f>FishAbundance!AF375</f>
        <v>0</v>
      </c>
      <c r="AG375" s="17">
        <f>FishAbundance!AG375</f>
        <v>0</v>
      </c>
      <c r="AH375" s="17">
        <f>FishAbundance!AH375</f>
        <v>0</v>
      </c>
      <c r="AI375" s="17">
        <f>FishAbundance!AI375</f>
        <v>0</v>
      </c>
      <c r="AJ375" s="17">
        <f>FishAbundance!AJ375</f>
        <v>0</v>
      </c>
      <c r="AK375" s="17">
        <f>FishAbundance!AK375</f>
        <v>0</v>
      </c>
      <c r="AL375" s="17">
        <f>FishAbundance!AL375</f>
        <v>0</v>
      </c>
      <c r="AM375" s="17">
        <f>FishAbundance!AM375</f>
        <v>0</v>
      </c>
      <c r="AN375" s="17">
        <f>FishAbundance!AN375</f>
        <v>0</v>
      </c>
      <c r="AO375" s="17">
        <f>FishAbundance!AO375</f>
        <v>0</v>
      </c>
      <c r="AP375" s="17">
        <f>FishAbundance!AP375</f>
        <v>0</v>
      </c>
      <c r="AQ375" s="17">
        <f>FishAbundance!AQ375</f>
        <v>0</v>
      </c>
      <c r="AR375" s="17">
        <f>FishAbundance!AR375</f>
        <v>0</v>
      </c>
      <c r="AS375" s="17">
        <f>FishAbundance!AS375</f>
        <v>0</v>
      </c>
      <c r="AT375" s="17">
        <f>FishAbundance!AT375</f>
        <v>0</v>
      </c>
      <c r="AU375" s="17">
        <f>FishAbundance!AU375</f>
        <v>0</v>
      </c>
      <c r="AV375" s="17">
        <f>FishAbundance!AV375</f>
        <v>0</v>
      </c>
      <c r="AW375" s="17">
        <f>FishAbundance!AW375</f>
        <v>0</v>
      </c>
      <c r="AX375" s="17">
        <f>FishAbundance!AX375</f>
        <v>0</v>
      </c>
      <c r="AY375" s="17">
        <f>FishAbundance!AY375</f>
        <v>0</v>
      </c>
      <c r="AZ375" s="17">
        <f>FishAbundance!AZ375</f>
        <v>0</v>
      </c>
      <c r="BA375" s="17">
        <f>FishAbundance!BA375</f>
        <v>0</v>
      </c>
      <c r="BB375" s="17">
        <f>FishAbundance!BB375</f>
        <v>0</v>
      </c>
      <c r="BC375" s="17">
        <f>FishAbundance!BC375</f>
        <v>0</v>
      </c>
      <c r="BD375" s="17">
        <f>FishAbundance!BD375</f>
        <v>0</v>
      </c>
      <c r="BE375" s="17">
        <f>FishAbundance!BE375</f>
        <v>0</v>
      </c>
      <c r="BF375" s="17">
        <f>FishAbundance!BF375</f>
        <v>0</v>
      </c>
      <c r="BG375" s="17">
        <f>FishAbundance!BG375</f>
        <v>0</v>
      </c>
      <c r="BH375" s="17">
        <f>FishAbundance!BH375</f>
        <v>0</v>
      </c>
      <c r="BI375" s="17">
        <f>FishAbundance!BI375</f>
        <v>0</v>
      </c>
      <c r="BJ375" s="17">
        <f>FishAbundance!BJ375</f>
        <v>0</v>
      </c>
      <c r="BK375" s="17">
        <f>FishAbundance!BK375</f>
        <v>0</v>
      </c>
      <c r="BL375" s="17">
        <f>FishAbundance!BL375</f>
        <v>0</v>
      </c>
      <c r="BM375" s="17">
        <f>FishAbundance!BM375</f>
        <v>0</v>
      </c>
      <c r="BN375" s="17">
        <f>FishAbundance!BN375</f>
        <v>0</v>
      </c>
      <c r="BO375" s="17">
        <f>FishAbundance!BO375</f>
        <v>0</v>
      </c>
      <c r="BP375" s="17">
        <f>FishAbundance!BP375</f>
        <v>0</v>
      </c>
      <c r="BQ375" s="17">
        <f>FishAbundance!BQ375</f>
        <v>0</v>
      </c>
      <c r="BR375" s="17">
        <f>FishAbundance!BR375</f>
        <v>0</v>
      </c>
      <c r="BS375" s="17">
        <f>FishAbundance!BS375</f>
        <v>0</v>
      </c>
      <c r="BT375" s="17">
        <f>FishAbundance!BT375</f>
        <v>0</v>
      </c>
      <c r="BU375" s="17">
        <f>FishAbundance!BU375</f>
        <v>0</v>
      </c>
      <c r="BV375" s="17">
        <f>FishAbundance!BV375</f>
        <v>0</v>
      </c>
      <c r="BW375" s="17">
        <f>FishAbundance!BW375</f>
        <v>0</v>
      </c>
      <c r="BX375" s="17">
        <f>FishAbundance!BX375</f>
        <v>0</v>
      </c>
      <c r="BY375" s="17">
        <f>FishAbundance!BY375</f>
        <v>0</v>
      </c>
      <c r="BZ375" s="17">
        <f>FishAbundance!BZ375</f>
        <v>0</v>
      </c>
      <c r="CA375" s="17">
        <f>FishAbundance!CA375</f>
        <v>0</v>
      </c>
      <c r="CB375" s="17">
        <f>FishAbundance!CB375</f>
        <v>0</v>
      </c>
      <c r="CC375" s="17">
        <f>FishAbundance!CC375</f>
        <v>0</v>
      </c>
      <c r="CD375" s="17">
        <f>FishAbundance!CD375</f>
        <v>0</v>
      </c>
      <c r="CE375" s="17">
        <f>FishAbundance!CE375</f>
        <v>0</v>
      </c>
      <c r="CF375" s="17">
        <f>FishAbundance!CF375</f>
        <v>0</v>
      </c>
      <c r="CG375" s="17">
        <f>FishAbundance!CG375</f>
        <v>0</v>
      </c>
      <c r="CH375" s="17">
        <f>FishAbundance!CH375</f>
        <v>0</v>
      </c>
      <c r="CI375" s="17">
        <f>FishAbundance!CI375</f>
        <v>0</v>
      </c>
      <c r="CJ375" s="17">
        <f>FishAbundance!CJ375</f>
        <v>0</v>
      </c>
      <c r="CK375" s="17">
        <f>FishAbundance!CK375</f>
        <v>0</v>
      </c>
      <c r="CL375" s="17">
        <f>FishAbundance!CL375</f>
        <v>0</v>
      </c>
      <c r="CM375" s="17">
        <f>FishAbundance!CM375</f>
        <v>0</v>
      </c>
      <c r="CN375" s="17">
        <f>FishAbundance!CN375</f>
        <v>0</v>
      </c>
      <c r="CO375" s="17">
        <f>FishAbundance!CO375</f>
        <v>0</v>
      </c>
      <c r="CP375" s="17">
        <f>FishAbundance!CP375</f>
        <v>0</v>
      </c>
      <c r="CQ375" s="17">
        <f>FishAbundance!CQ375</f>
        <v>0</v>
      </c>
      <c r="CR375" s="17">
        <f>FishAbundance!CR375</f>
        <v>0</v>
      </c>
      <c r="CS375" s="17">
        <f>FishAbundance!CS375</f>
        <v>0</v>
      </c>
      <c r="CT375" s="17">
        <f>FishAbundance!CT375</f>
        <v>0</v>
      </c>
      <c r="CU375" s="17">
        <f>FishAbundance!CU375</f>
        <v>0</v>
      </c>
      <c r="CV375" s="17">
        <f>FishAbundance!CV375</f>
        <v>2</v>
      </c>
      <c r="CW375" s="17">
        <f>FishAbundance!CW375</f>
        <v>0</v>
      </c>
      <c r="CX375" s="17">
        <f>FishAbundance!CX375</f>
        <v>2</v>
      </c>
      <c r="CY375" s="17">
        <f>FishAbundance!CY375</f>
        <v>0</v>
      </c>
      <c r="CZ375" s="17">
        <f>FishAbundance!CZ375</f>
        <v>0</v>
      </c>
      <c r="DA375" s="17">
        <f>FishAbundance!DA375</f>
        <v>1</v>
      </c>
      <c r="DB375" s="17">
        <f>FishAbundance!DB375</f>
        <v>3</v>
      </c>
      <c r="DC375" s="17">
        <f>FishAbundance!DC375</f>
        <v>2</v>
      </c>
      <c r="DD375" s="17">
        <f>FishAbundance!DD375</f>
        <v>0</v>
      </c>
      <c r="DE375" s="17">
        <f>FishAbundance!DE375</f>
        <v>0</v>
      </c>
      <c r="DF375" s="17">
        <f>FishAbundance!DF375</f>
        <v>1</v>
      </c>
      <c r="DG375" s="17">
        <f>FishAbundance!DG375</f>
        <v>0</v>
      </c>
      <c r="DH375" s="17">
        <f>FishAbundance!DH375</f>
        <v>0</v>
      </c>
      <c r="DI375" s="17">
        <f>FishAbundance!DI375</f>
        <v>0</v>
      </c>
      <c r="DJ375" s="17">
        <f>FishAbundance!DJ375</f>
        <v>0</v>
      </c>
      <c r="DK375" s="17">
        <f>FishAbundance!DK375</f>
        <v>0</v>
      </c>
      <c r="DL375" s="17">
        <f>FishAbundance!DL375</f>
        <v>0</v>
      </c>
      <c r="DM375" s="17">
        <f>FishAbundance!DM375</f>
        <v>0</v>
      </c>
      <c r="DN375" s="17">
        <f>FishAbundance!DN375</f>
        <v>0</v>
      </c>
      <c r="DO375" s="17">
        <f>FishAbundance!DO375</f>
        <v>0</v>
      </c>
      <c r="DP375" s="17">
        <f>FishAbundance!DP375</f>
        <v>0</v>
      </c>
      <c r="DQ375" s="17">
        <f>FishAbundance!DQ375</f>
        <v>0</v>
      </c>
      <c r="DR375" s="17">
        <f>FishAbundance!DR375</f>
        <v>0</v>
      </c>
      <c r="DS375" s="17">
        <f>FishAbundance!DS375</f>
        <v>2</v>
      </c>
      <c r="DT375" s="17">
        <f>FishAbundance!DT375</f>
        <v>0</v>
      </c>
      <c r="DU375" s="17">
        <f>FishAbundance!DU375</f>
        <v>0</v>
      </c>
      <c r="DV375" s="17">
        <f>FishAbundance!DV375</f>
        <v>2</v>
      </c>
      <c r="DW375" s="17">
        <f>FishAbundance!DW375</f>
        <v>0</v>
      </c>
      <c r="DX375" s="17">
        <f>FishAbundance!DX375</f>
        <v>0</v>
      </c>
      <c r="DY375" s="17">
        <f>FishAbundance!DY375</f>
        <v>0</v>
      </c>
      <c r="DZ375" s="17">
        <f>FishAbundance!DZ375</f>
        <v>0</v>
      </c>
      <c r="EA375" s="17">
        <f>FishAbundance!EA375</f>
        <v>0</v>
      </c>
      <c r="EB375" s="17">
        <f>FishAbundance!EB375</f>
        <v>1</v>
      </c>
      <c r="EC375" s="17">
        <f>FishAbundance!EC375</f>
        <v>2</v>
      </c>
      <c r="ED375" s="17">
        <f>FishAbundance!ED375</f>
        <v>0</v>
      </c>
      <c r="EE375" s="17">
        <f>FishAbundance!EE375</f>
        <v>0</v>
      </c>
      <c r="EF375" s="17">
        <f>FishAbundance!EF375</f>
        <v>0</v>
      </c>
      <c r="EG375" s="17">
        <f>FishAbundance!EG375</f>
        <v>0</v>
      </c>
      <c r="EH375" s="17">
        <f>FishAbundance!EH375</f>
        <v>0</v>
      </c>
      <c r="EI375" s="17">
        <f>FishAbundance!EI375</f>
        <v>2</v>
      </c>
      <c r="EJ375" s="17">
        <f>FishAbundance!EJ375</f>
        <v>0</v>
      </c>
      <c r="EK375" s="17">
        <f>FishAbundance!EK375</f>
        <v>2</v>
      </c>
      <c r="EL375" s="17">
        <f>FishAbundance!EL375</f>
        <v>0</v>
      </c>
      <c r="EM375" s="17">
        <f>FishAbundance!EM375</f>
        <v>3</v>
      </c>
      <c r="EN375" s="17">
        <f>FishAbundance!EN375</f>
        <v>0</v>
      </c>
      <c r="EO375" s="17">
        <f>FishAbundance!EO375</f>
        <v>2</v>
      </c>
      <c r="EP375" s="17">
        <f>FishAbundance!EP375</f>
        <v>0</v>
      </c>
      <c r="EQ375" s="17">
        <f>FishAbundance!EQ375</f>
        <v>0</v>
      </c>
      <c r="ER375" s="17">
        <f>FishAbundance!ER375</f>
        <v>0</v>
      </c>
      <c r="ES375" s="17">
        <f>FishAbundance!ES375</f>
        <v>0</v>
      </c>
      <c r="ET375" s="17">
        <f>FishAbundance!ET375</f>
        <v>0</v>
      </c>
      <c r="EU375" s="17">
        <f>FishAbundance!EU375</f>
        <v>0</v>
      </c>
      <c r="EV375" s="17">
        <f>FishAbundance!EV375</f>
        <v>0</v>
      </c>
      <c r="EW375" s="17">
        <f>FishAbundance!EW375</f>
        <v>0</v>
      </c>
      <c r="EX375" s="17">
        <f>FishAbundance!EX375</f>
        <v>0</v>
      </c>
      <c r="EY375" s="17">
        <f>FishAbundance!EY375</f>
        <v>0</v>
      </c>
      <c r="EZ375" s="17">
        <f>FishAbundance!EZ375</f>
        <v>0</v>
      </c>
      <c r="FA375" s="17">
        <f>FishAbundance!FA375</f>
        <v>0</v>
      </c>
      <c r="FB375" s="17">
        <f>FishAbundance!FB375</f>
        <v>0</v>
      </c>
      <c r="FC375" s="17">
        <f>FishAbundance!FC375</f>
        <v>0</v>
      </c>
      <c r="FE375" s="17">
        <f>VLOOKUP($A375, SiteInfo!$A$2:$R$480, MATCH(FishAbundancePRIMER!FE$1, SiteInfo!$A$1:$R$1,0), 0)</f>
        <v>3</v>
      </c>
      <c r="FF375" s="17">
        <f>VLOOKUP($A375, SiteInfo!$A$2:$R$480, MATCH(FishAbundancePRIMER!FF$1, SiteInfo!$A$1:$R$1,0), 0)</f>
        <v>2</v>
      </c>
      <c r="FG375" s="17">
        <f>VLOOKUP($A375, SiteInfo!$A$2:$R$480, MATCH(FishAbundancePRIMER!FG$1, SiteInfo!$A$1:$R$1,0), 0)</f>
        <v>2000</v>
      </c>
      <c r="FH375" s="17" t="str">
        <f>VLOOKUP($A375, SiteInfo!$A$2:$R$480, MATCH(FishAbundancePRIMER!FH$1, SiteInfo!$A$1:$R$1,0), 0)</f>
        <v>CD</v>
      </c>
      <c r="FI375" s="17">
        <f>VLOOKUP($A375, SiteInfo!$A$2:$R$480, MATCH(FishAbundancePRIMER!FI$1, SiteInfo!$A$1:$R$1,0), 0)</f>
        <v>3</v>
      </c>
      <c r="FJ375" s="17" t="str">
        <f>VLOOKUP($A375, SiteInfo!$A$2:$R$480, MATCH(FishAbundancePRIMER!FJ$1, SiteInfo!$A$1:$R$1,0), 0)</f>
        <v>Herekopare Island SE</v>
      </c>
      <c r="FK375" s="17" t="str">
        <f>VLOOKUP($A375, SiteInfo!$A$2:$R$480, MATCH(FishAbundancePRIMER!FK$1, SiteInfo!$A$1:$R$1,0), 0)</f>
        <v>Titi Islands</v>
      </c>
      <c r="FL375" s="17" t="str">
        <f>VLOOKUP($A375, SiteInfo!$A$2:$R$480, MATCH(FishAbundancePRIMER!FL$1, SiteInfo!$A$1:$R$1,0), 0)</f>
        <v>TTI</v>
      </c>
      <c r="FM375" s="17" t="str">
        <f>VLOOKUP($A375, SiteInfo!$A$2:$R$480, MATCH(FishAbundancePRIMER!FM$1, SiteInfo!$A$1:$R$1,0), 0)</f>
        <v>Titi Islands</v>
      </c>
      <c r="FN375" s="17" t="str">
        <f>VLOOKUP($A375, SiteInfo!$A$2:$R$480, MATCH(FishAbundancePRIMER!FN$1, SiteInfo!$A$1:$R$1,0), 0)</f>
        <v>Tt</v>
      </c>
      <c r="FO375" s="17" t="str">
        <f>VLOOKUP($A375, SiteInfo!$A$2:$R$480, MATCH(FishAbundancePRIMER!FO$1, SiteInfo!$A$1:$R$1,0), 0)</f>
        <v>SESI</v>
      </c>
    </row>
    <row r="376" spans="1:171" x14ac:dyDescent="0.25">
      <c r="A376" s="11" t="str">
        <f>FishAbundance!A376</f>
        <v>Tt3</v>
      </c>
      <c r="B376" s="17">
        <f>FishAbundance!B376</f>
        <v>0</v>
      </c>
      <c r="C376" s="17">
        <f>FishAbundance!C376</f>
        <v>0</v>
      </c>
      <c r="D376" s="17">
        <f>FishAbundance!D376</f>
        <v>0</v>
      </c>
      <c r="E376" s="17">
        <f>FishAbundance!E376</f>
        <v>0</v>
      </c>
      <c r="F376" s="17">
        <f>FishAbundance!F376</f>
        <v>0</v>
      </c>
      <c r="G376" s="17">
        <f>FishAbundance!G376</f>
        <v>0</v>
      </c>
      <c r="H376" s="17">
        <f>FishAbundance!H376</f>
        <v>0</v>
      </c>
      <c r="I376" s="17">
        <f>FishAbundance!I376</f>
        <v>0</v>
      </c>
      <c r="J376" s="17">
        <f>FishAbundance!J376</f>
        <v>0</v>
      </c>
      <c r="K376" s="17">
        <f>FishAbundance!K376</f>
        <v>0</v>
      </c>
      <c r="L376" s="17">
        <f>FishAbundance!L376</f>
        <v>0</v>
      </c>
      <c r="M376" s="17">
        <f>FishAbundance!M376</f>
        <v>0</v>
      </c>
      <c r="N376" s="17">
        <f>FishAbundance!N376</f>
        <v>0</v>
      </c>
      <c r="O376" s="17">
        <f>FishAbundance!O376</f>
        <v>0</v>
      </c>
      <c r="P376" s="17">
        <f>FishAbundance!P376</f>
        <v>0</v>
      </c>
      <c r="Q376" s="17">
        <f>FishAbundance!Q376</f>
        <v>0</v>
      </c>
      <c r="R376" s="17">
        <f>FishAbundance!R376</f>
        <v>0</v>
      </c>
      <c r="S376" s="17">
        <f>FishAbundance!S376</f>
        <v>0</v>
      </c>
      <c r="T376" s="17">
        <f>FishAbundance!T376</f>
        <v>0</v>
      </c>
      <c r="U376" s="17">
        <f>FishAbundance!U376</f>
        <v>0</v>
      </c>
      <c r="V376" s="17">
        <f>FishAbundance!V376</f>
        <v>0</v>
      </c>
      <c r="W376" s="17">
        <f>FishAbundance!W376</f>
        <v>0</v>
      </c>
      <c r="X376" s="17">
        <f>FishAbundance!X376</f>
        <v>0</v>
      </c>
      <c r="Y376" s="17">
        <f>FishAbundance!Y376</f>
        <v>0</v>
      </c>
      <c r="Z376" s="17">
        <f>FishAbundance!Z376</f>
        <v>0</v>
      </c>
      <c r="AA376" s="17">
        <f>FishAbundance!AA376</f>
        <v>0</v>
      </c>
      <c r="AB376" s="17">
        <f>FishAbundance!AB376</f>
        <v>0</v>
      </c>
      <c r="AC376" s="17">
        <f>FishAbundance!AC376</f>
        <v>0</v>
      </c>
      <c r="AD376" s="17">
        <f>FishAbundance!AD376</f>
        <v>0</v>
      </c>
      <c r="AE376" s="17">
        <f>FishAbundance!AE376</f>
        <v>0</v>
      </c>
      <c r="AF376" s="17">
        <f>FishAbundance!AF376</f>
        <v>0</v>
      </c>
      <c r="AG376" s="17">
        <f>FishAbundance!AG376</f>
        <v>0</v>
      </c>
      <c r="AH376" s="17">
        <f>FishAbundance!AH376</f>
        <v>0</v>
      </c>
      <c r="AI376" s="17">
        <f>FishAbundance!AI376</f>
        <v>0</v>
      </c>
      <c r="AJ376" s="17">
        <f>FishAbundance!AJ376</f>
        <v>0</v>
      </c>
      <c r="AK376" s="17">
        <f>FishAbundance!AK376</f>
        <v>0</v>
      </c>
      <c r="AL376" s="17">
        <f>FishAbundance!AL376</f>
        <v>0</v>
      </c>
      <c r="AM376" s="17">
        <f>FishAbundance!AM376</f>
        <v>0</v>
      </c>
      <c r="AN376" s="17">
        <f>FishAbundance!AN376</f>
        <v>0</v>
      </c>
      <c r="AO376" s="17">
        <f>FishAbundance!AO376</f>
        <v>0</v>
      </c>
      <c r="AP376" s="17">
        <f>FishAbundance!AP376</f>
        <v>0</v>
      </c>
      <c r="AQ376" s="17">
        <f>FishAbundance!AQ376</f>
        <v>0</v>
      </c>
      <c r="AR376" s="17">
        <f>FishAbundance!AR376</f>
        <v>0</v>
      </c>
      <c r="AS376" s="17">
        <f>FishAbundance!AS376</f>
        <v>0</v>
      </c>
      <c r="AT376" s="17">
        <f>FishAbundance!AT376</f>
        <v>0</v>
      </c>
      <c r="AU376" s="17">
        <f>FishAbundance!AU376</f>
        <v>0</v>
      </c>
      <c r="AV376" s="17">
        <f>FishAbundance!AV376</f>
        <v>0</v>
      </c>
      <c r="AW376" s="17">
        <f>FishAbundance!AW376</f>
        <v>0</v>
      </c>
      <c r="AX376" s="17">
        <f>FishAbundance!AX376</f>
        <v>0</v>
      </c>
      <c r="AY376" s="17">
        <f>FishAbundance!AY376</f>
        <v>0</v>
      </c>
      <c r="AZ376" s="17">
        <f>FishAbundance!AZ376</f>
        <v>0</v>
      </c>
      <c r="BA376" s="17">
        <f>FishAbundance!BA376</f>
        <v>0</v>
      </c>
      <c r="BB376" s="17">
        <f>FishAbundance!BB376</f>
        <v>0</v>
      </c>
      <c r="BC376" s="17">
        <f>FishAbundance!BC376</f>
        <v>0</v>
      </c>
      <c r="BD376" s="17">
        <f>FishAbundance!BD376</f>
        <v>0</v>
      </c>
      <c r="BE376" s="17">
        <f>FishAbundance!BE376</f>
        <v>0</v>
      </c>
      <c r="BF376" s="17">
        <f>FishAbundance!BF376</f>
        <v>0</v>
      </c>
      <c r="BG376" s="17">
        <f>FishAbundance!BG376</f>
        <v>0</v>
      </c>
      <c r="BH376" s="17">
        <f>FishAbundance!BH376</f>
        <v>0</v>
      </c>
      <c r="BI376" s="17">
        <f>FishAbundance!BI376</f>
        <v>0</v>
      </c>
      <c r="BJ376" s="17">
        <f>FishAbundance!BJ376</f>
        <v>0</v>
      </c>
      <c r="BK376" s="17">
        <f>FishAbundance!BK376</f>
        <v>0</v>
      </c>
      <c r="BL376" s="17">
        <f>FishAbundance!BL376</f>
        <v>0</v>
      </c>
      <c r="BM376" s="17">
        <f>FishAbundance!BM376</f>
        <v>0</v>
      </c>
      <c r="BN376" s="17">
        <f>FishAbundance!BN376</f>
        <v>0</v>
      </c>
      <c r="BO376" s="17">
        <f>FishAbundance!BO376</f>
        <v>0</v>
      </c>
      <c r="BP376" s="17">
        <f>FishAbundance!BP376</f>
        <v>0</v>
      </c>
      <c r="BQ376" s="17">
        <f>FishAbundance!BQ376</f>
        <v>0</v>
      </c>
      <c r="BR376" s="17">
        <f>FishAbundance!BR376</f>
        <v>0</v>
      </c>
      <c r="BS376" s="17">
        <f>FishAbundance!BS376</f>
        <v>0</v>
      </c>
      <c r="BT376" s="17">
        <f>FishAbundance!BT376</f>
        <v>0</v>
      </c>
      <c r="BU376" s="17">
        <f>FishAbundance!BU376</f>
        <v>0</v>
      </c>
      <c r="BV376" s="17">
        <f>FishAbundance!BV376</f>
        <v>0</v>
      </c>
      <c r="BW376" s="17">
        <f>FishAbundance!BW376</f>
        <v>0</v>
      </c>
      <c r="BX376" s="17">
        <f>FishAbundance!BX376</f>
        <v>0</v>
      </c>
      <c r="BY376" s="17">
        <f>FishAbundance!BY376</f>
        <v>0</v>
      </c>
      <c r="BZ376" s="17">
        <f>FishAbundance!BZ376</f>
        <v>0</v>
      </c>
      <c r="CA376" s="17">
        <f>FishAbundance!CA376</f>
        <v>0</v>
      </c>
      <c r="CB376" s="17">
        <f>FishAbundance!CB376</f>
        <v>0</v>
      </c>
      <c r="CC376" s="17">
        <f>FishAbundance!CC376</f>
        <v>0</v>
      </c>
      <c r="CD376" s="17">
        <f>FishAbundance!CD376</f>
        <v>0</v>
      </c>
      <c r="CE376" s="17">
        <f>FishAbundance!CE376</f>
        <v>0</v>
      </c>
      <c r="CF376" s="17">
        <f>FishAbundance!CF376</f>
        <v>0</v>
      </c>
      <c r="CG376" s="17">
        <f>FishAbundance!CG376</f>
        <v>0</v>
      </c>
      <c r="CH376" s="17">
        <f>FishAbundance!CH376</f>
        <v>0</v>
      </c>
      <c r="CI376" s="17">
        <f>FishAbundance!CI376</f>
        <v>0</v>
      </c>
      <c r="CJ376" s="17">
        <f>FishAbundance!CJ376</f>
        <v>0</v>
      </c>
      <c r="CK376" s="17">
        <f>FishAbundance!CK376</f>
        <v>0</v>
      </c>
      <c r="CL376" s="17">
        <f>FishAbundance!CL376</f>
        <v>0</v>
      </c>
      <c r="CM376" s="17">
        <f>FishAbundance!CM376</f>
        <v>0</v>
      </c>
      <c r="CN376" s="17">
        <f>FishAbundance!CN376</f>
        <v>0</v>
      </c>
      <c r="CO376" s="17">
        <f>FishAbundance!CO376</f>
        <v>0</v>
      </c>
      <c r="CP376" s="17">
        <f>FishAbundance!CP376</f>
        <v>0</v>
      </c>
      <c r="CQ376" s="17">
        <f>FishAbundance!CQ376</f>
        <v>0</v>
      </c>
      <c r="CR376" s="17">
        <f>FishAbundance!CR376</f>
        <v>0</v>
      </c>
      <c r="CS376" s="17">
        <f>FishAbundance!CS376</f>
        <v>0</v>
      </c>
      <c r="CT376" s="17">
        <f>FishAbundance!CT376</f>
        <v>0</v>
      </c>
      <c r="CU376" s="17">
        <f>FishAbundance!CU376</f>
        <v>0</v>
      </c>
      <c r="CV376" s="17">
        <f>FishAbundance!CV376</f>
        <v>2</v>
      </c>
      <c r="CW376" s="17">
        <f>FishAbundance!CW376</f>
        <v>0</v>
      </c>
      <c r="CX376" s="17">
        <f>FishAbundance!CX376</f>
        <v>3</v>
      </c>
      <c r="CY376" s="17">
        <f>FishAbundance!CY376</f>
        <v>0</v>
      </c>
      <c r="CZ376" s="17">
        <f>FishAbundance!CZ376</f>
        <v>0</v>
      </c>
      <c r="DA376" s="17">
        <f>FishAbundance!DA376</f>
        <v>2</v>
      </c>
      <c r="DB376" s="17">
        <f>FishAbundance!DB376</f>
        <v>2</v>
      </c>
      <c r="DC376" s="17">
        <f>FishAbundance!DC376</f>
        <v>2</v>
      </c>
      <c r="DD376" s="17">
        <f>FishAbundance!DD376</f>
        <v>0</v>
      </c>
      <c r="DE376" s="17">
        <f>FishAbundance!DE376</f>
        <v>0</v>
      </c>
      <c r="DF376" s="17">
        <f>FishAbundance!DF376</f>
        <v>1</v>
      </c>
      <c r="DG376" s="17">
        <f>FishAbundance!DG376</f>
        <v>0</v>
      </c>
      <c r="DH376" s="17">
        <f>FishAbundance!DH376</f>
        <v>0</v>
      </c>
      <c r="DI376" s="17">
        <f>FishAbundance!DI376</f>
        <v>0</v>
      </c>
      <c r="DJ376" s="17">
        <f>FishAbundance!DJ376</f>
        <v>0</v>
      </c>
      <c r="DK376" s="17">
        <f>FishAbundance!DK376</f>
        <v>0</v>
      </c>
      <c r="DL376" s="17">
        <f>FishAbundance!DL376</f>
        <v>0</v>
      </c>
      <c r="DM376" s="17">
        <f>FishAbundance!DM376</f>
        <v>0</v>
      </c>
      <c r="DN376" s="17">
        <f>FishAbundance!DN376</f>
        <v>0</v>
      </c>
      <c r="DO376" s="17">
        <f>FishAbundance!DO376</f>
        <v>0</v>
      </c>
      <c r="DP376" s="17">
        <f>FishAbundance!DP376</f>
        <v>0</v>
      </c>
      <c r="DQ376" s="17">
        <f>FishAbundance!DQ376</f>
        <v>0</v>
      </c>
      <c r="DR376" s="17">
        <f>FishAbundance!DR376</f>
        <v>0</v>
      </c>
      <c r="DS376" s="17">
        <f>FishAbundance!DS376</f>
        <v>1</v>
      </c>
      <c r="DT376" s="17">
        <f>FishAbundance!DT376</f>
        <v>0</v>
      </c>
      <c r="DU376" s="17">
        <f>FishAbundance!DU376</f>
        <v>0</v>
      </c>
      <c r="DV376" s="17">
        <f>FishAbundance!DV376</f>
        <v>2</v>
      </c>
      <c r="DW376" s="17">
        <f>FishAbundance!DW376</f>
        <v>0</v>
      </c>
      <c r="DX376" s="17">
        <f>FishAbundance!DX376</f>
        <v>0</v>
      </c>
      <c r="DY376" s="17">
        <f>FishAbundance!DY376</f>
        <v>0</v>
      </c>
      <c r="DZ376" s="17">
        <f>FishAbundance!DZ376</f>
        <v>0</v>
      </c>
      <c r="EA376" s="17">
        <f>FishAbundance!EA376</f>
        <v>0</v>
      </c>
      <c r="EB376" s="17">
        <f>FishAbundance!EB376</f>
        <v>0</v>
      </c>
      <c r="EC376" s="17">
        <f>FishAbundance!EC376</f>
        <v>2</v>
      </c>
      <c r="ED376" s="17">
        <f>FishAbundance!ED376</f>
        <v>0</v>
      </c>
      <c r="EE376" s="17">
        <f>FishAbundance!EE376</f>
        <v>0</v>
      </c>
      <c r="EF376" s="17">
        <f>FishAbundance!EF376</f>
        <v>0</v>
      </c>
      <c r="EG376" s="17">
        <f>FishAbundance!EG376</f>
        <v>0</v>
      </c>
      <c r="EH376" s="17">
        <f>FishAbundance!EH376</f>
        <v>0</v>
      </c>
      <c r="EI376" s="17">
        <f>FishAbundance!EI376</f>
        <v>0</v>
      </c>
      <c r="EJ376" s="17">
        <f>FishAbundance!EJ376</f>
        <v>0</v>
      </c>
      <c r="EK376" s="17">
        <f>FishAbundance!EK376</f>
        <v>0</v>
      </c>
      <c r="EL376" s="17">
        <f>FishAbundance!EL376</f>
        <v>0</v>
      </c>
      <c r="EM376" s="17">
        <f>FishAbundance!EM376</f>
        <v>4</v>
      </c>
      <c r="EN376" s="17">
        <f>FishAbundance!EN376</f>
        <v>0</v>
      </c>
      <c r="EO376" s="17">
        <f>FishAbundance!EO376</f>
        <v>0</v>
      </c>
      <c r="EP376" s="17">
        <f>FishAbundance!EP376</f>
        <v>0</v>
      </c>
      <c r="EQ376" s="17">
        <f>FishAbundance!EQ376</f>
        <v>0</v>
      </c>
      <c r="ER376" s="17">
        <f>FishAbundance!ER376</f>
        <v>0</v>
      </c>
      <c r="ES376" s="17">
        <f>FishAbundance!ES376</f>
        <v>0</v>
      </c>
      <c r="ET376" s="17">
        <f>FishAbundance!ET376</f>
        <v>0</v>
      </c>
      <c r="EU376" s="17">
        <f>FishAbundance!EU376</f>
        <v>0</v>
      </c>
      <c r="EV376" s="17">
        <f>FishAbundance!EV376</f>
        <v>0</v>
      </c>
      <c r="EW376" s="17">
        <f>FishAbundance!EW376</f>
        <v>0</v>
      </c>
      <c r="EX376" s="17">
        <f>FishAbundance!EX376</f>
        <v>0</v>
      </c>
      <c r="EY376" s="17">
        <f>FishAbundance!EY376</f>
        <v>0</v>
      </c>
      <c r="EZ376" s="17">
        <f>FishAbundance!EZ376</f>
        <v>0</v>
      </c>
      <c r="FA376" s="17">
        <f>FishAbundance!FA376</f>
        <v>0</v>
      </c>
      <c r="FB376" s="17">
        <f>FishAbundance!FB376</f>
        <v>0</v>
      </c>
      <c r="FC376" s="17">
        <f>FishAbundance!FC376</f>
        <v>0</v>
      </c>
      <c r="FE376" s="17">
        <f>VLOOKUP($A376, SiteInfo!$A$2:$R$480, MATCH(FishAbundancePRIMER!FE$1, SiteInfo!$A$1:$R$1,0), 0)</f>
        <v>4</v>
      </c>
      <c r="FF376" s="17">
        <f>VLOOKUP($A376, SiteInfo!$A$2:$R$480, MATCH(FishAbundancePRIMER!FF$1, SiteInfo!$A$1:$R$1,0), 0)</f>
        <v>2</v>
      </c>
      <c r="FG376" s="17">
        <f>VLOOKUP($A376, SiteInfo!$A$2:$R$480, MATCH(FishAbundancePRIMER!FG$1, SiteInfo!$A$1:$R$1,0), 0)</f>
        <v>2000</v>
      </c>
      <c r="FH376" s="17" t="str">
        <f>VLOOKUP($A376, SiteInfo!$A$2:$R$480, MATCH(FishAbundancePRIMER!FH$1, SiteInfo!$A$1:$R$1,0), 0)</f>
        <v>CD</v>
      </c>
      <c r="FI376" s="17">
        <f>VLOOKUP($A376, SiteInfo!$A$2:$R$480, MATCH(FishAbundancePRIMER!FI$1, SiteInfo!$A$1:$R$1,0), 0)</f>
        <v>3</v>
      </c>
      <c r="FJ376" s="17" t="str">
        <f>VLOOKUP($A376, SiteInfo!$A$2:$R$480, MATCH(FishAbundancePRIMER!FJ$1, SiteInfo!$A$1:$R$1,0), 0)</f>
        <v>Bench Island N</v>
      </c>
      <c r="FK376" s="17" t="str">
        <f>VLOOKUP($A376, SiteInfo!$A$2:$R$480, MATCH(FishAbundancePRIMER!FK$1, SiteInfo!$A$1:$R$1,0), 0)</f>
        <v>Titi Islands</v>
      </c>
      <c r="FL376" s="17" t="str">
        <f>VLOOKUP($A376, SiteInfo!$A$2:$R$480, MATCH(FishAbundancePRIMER!FL$1, SiteInfo!$A$1:$R$1,0), 0)</f>
        <v>TTI</v>
      </c>
      <c r="FM376" s="17" t="str">
        <f>VLOOKUP($A376, SiteInfo!$A$2:$R$480, MATCH(FishAbundancePRIMER!FM$1, SiteInfo!$A$1:$R$1,0), 0)</f>
        <v>Titi Islands</v>
      </c>
      <c r="FN376" s="17" t="str">
        <f>VLOOKUP($A376, SiteInfo!$A$2:$R$480, MATCH(FishAbundancePRIMER!FN$1, SiteInfo!$A$1:$R$1,0), 0)</f>
        <v>Tt</v>
      </c>
      <c r="FO376" s="17" t="str">
        <f>VLOOKUP($A376, SiteInfo!$A$2:$R$480, MATCH(FishAbundancePRIMER!FO$1, SiteInfo!$A$1:$R$1,0), 0)</f>
        <v>SESI</v>
      </c>
    </row>
    <row r="377" spans="1:171" x14ac:dyDescent="0.25">
      <c r="A377" s="11" t="str">
        <f>FishAbundance!A377</f>
        <v>Tt4</v>
      </c>
      <c r="B377" s="17">
        <f>FishAbundance!B377</f>
        <v>0</v>
      </c>
      <c r="C377" s="17">
        <f>FishAbundance!C377</f>
        <v>0</v>
      </c>
      <c r="D377" s="17">
        <f>FishAbundance!D377</f>
        <v>0</v>
      </c>
      <c r="E377" s="17">
        <f>FishAbundance!E377</f>
        <v>0</v>
      </c>
      <c r="F377" s="17">
        <f>FishAbundance!F377</f>
        <v>0</v>
      </c>
      <c r="G377" s="17">
        <f>FishAbundance!G377</f>
        <v>0</v>
      </c>
      <c r="H377" s="17">
        <f>FishAbundance!H377</f>
        <v>0</v>
      </c>
      <c r="I377" s="17">
        <f>FishAbundance!I377</f>
        <v>0</v>
      </c>
      <c r="J377" s="17">
        <f>FishAbundance!J377</f>
        <v>0</v>
      </c>
      <c r="K377" s="17">
        <f>FishAbundance!K377</f>
        <v>0</v>
      </c>
      <c r="L377" s="17">
        <f>FishAbundance!L377</f>
        <v>0</v>
      </c>
      <c r="M377" s="17">
        <f>FishAbundance!M377</f>
        <v>0</v>
      </c>
      <c r="N377" s="17">
        <f>FishAbundance!N377</f>
        <v>0</v>
      </c>
      <c r="O377" s="17">
        <f>FishAbundance!O377</f>
        <v>0</v>
      </c>
      <c r="P377" s="17">
        <f>FishAbundance!P377</f>
        <v>0</v>
      </c>
      <c r="Q377" s="17">
        <f>FishAbundance!Q377</f>
        <v>0</v>
      </c>
      <c r="R377" s="17">
        <f>FishAbundance!R377</f>
        <v>0</v>
      </c>
      <c r="S377" s="17">
        <f>FishAbundance!S377</f>
        <v>0</v>
      </c>
      <c r="T377" s="17">
        <f>FishAbundance!T377</f>
        <v>0</v>
      </c>
      <c r="U377" s="17">
        <f>FishAbundance!U377</f>
        <v>0</v>
      </c>
      <c r="V377" s="17">
        <f>FishAbundance!V377</f>
        <v>0</v>
      </c>
      <c r="W377" s="17">
        <f>FishAbundance!W377</f>
        <v>0</v>
      </c>
      <c r="X377" s="17">
        <f>FishAbundance!X377</f>
        <v>0</v>
      </c>
      <c r="Y377" s="17">
        <f>FishAbundance!Y377</f>
        <v>0</v>
      </c>
      <c r="Z377" s="17">
        <f>FishAbundance!Z377</f>
        <v>0</v>
      </c>
      <c r="AA377" s="17">
        <f>FishAbundance!AA377</f>
        <v>0</v>
      </c>
      <c r="AB377" s="17">
        <f>FishAbundance!AB377</f>
        <v>0</v>
      </c>
      <c r="AC377" s="17">
        <f>FishAbundance!AC377</f>
        <v>0</v>
      </c>
      <c r="AD377" s="17">
        <f>FishAbundance!AD377</f>
        <v>0</v>
      </c>
      <c r="AE377" s="17">
        <f>FishAbundance!AE377</f>
        <v>0</v>
      </c>
      <c r="AF377" s="17">
        <f>FishAbundance!AF377</f>
        <v>0</v>
      </c>
      <c r="AG377" s="17">
        <f>FishAbundance!AG377</f>
        <v>0</v>
      </c>
      <c r="AH377" s="17">
        <f>FishAbundance!AH377</f>
        <v>0</v>
      </c>
      <c r="AI377" s="17">
        <f>FishAbundance!AI377</f>
        <v>0</v>
      </c>
      <c r="AJ377" s="17">
        <f>FishAbundance!AJ377</f>
        <v>0</v>
      </c>
      <c r="AK377" s="17">
        <f>FishAbundance!AK377</f>
        <v>0</v>
      </c>
      <c r="AL377" s="17">
        <f>FishAbundance!AL377</f>
        <v>0</v>
      </c>
      <c r="AM377" s="17">
        <f>FishAbundance!AM377</f>
        <v>0</v>
      </c>
      <c r="AN377" s="17">
        <f>FishAbundance!AN377</f>
        <v>0</v>
      </c>
      <c r="AO377" s="17">
        <f>FishAbundance!AO377</f>
        <v>0</v>
      </c>
      <c r="AP377" s="17">
        <f>FishAbundance!AP377</f>
        <v>0</v>
      </c>
      <c r="AQ377" s="17">
        <f>FishAbundance!AQ377</f>
        <v>0</v>
      </c>
      <c r="AR377" s="17">
        <f>FishAbundance!AR377</f>
        <v>0</v>
      </c>
      <c r="AS377" s="17">
        <f>FishAbundance!AS377</f>
        <v>0</v>
      </c>
      <c r="AT377" s="17">
        <f>FishAbundance!AT377</f>
        <v>0</v>
      </c>
      <c r="AU377" s="17">
        <f>FishAbundance!AU377</f>
        <v>0</v>
      </c>
      <c r="AV377" s="17">
        <f>FishAbundance!AV377</f>
        <v>0</v>
      </c>
      <c r="AW377" s="17">
        <f>FishAbundance!AW377</f>
        <v>0</v>
      </c>
      <c r="AX377" s="17">
        <f>FishAbundance!AX377</f>
        <v>0</v>
      </c>
      <c r="AY377" s="17">
        <f>FishAbundance!AY377</f>
        <v>0</v>
      </c>
      <c r="AZ377" s="17">
        <f>FishAbundance!AZ377</f>
        <v>0</v>
      </c>
      <c r="BA377" s="17">
        <f>FishAbundance!BA377</f>
        <v>0</v>
      </c>
      <c r="BB377" s="17">
        <f>FishAbundance!BB377</f>
        <v>0</v>
      </c>
      <c r="BC377" s="17">
        <f>FishAbundance!BC377</f>
        <v>0</v>
      </c>
      <c r="BD377" s="17">
        <f>FishAbundance!BD377</f>
        <v>0</v>
      </c>
      <c r="BE377" s="17">
        <f>FishAbundance!BE377</f>
        <v>0</v>
      </c>
      <c r="BF377" s="17">
        <f>FishAbundance!BF377</f>
        <v>0</v>
      </c>
      <c r="BG377" s="17">
        <f>FishAbundance!BG377</f>
        <v>0</v>
      </c>
      <c r="BH377" s="17">
        <f>FishAbundance!BH377</f>
        <v>0</v>
      </c>
      <c r="BI377" s="17">
        <f>FishAbundance!BI377</f>
        <v>0</v>
      </c>
      <c r="BJ377" s="17">
        <f>FishAbundance!BJ377</f>
        <v>0</v>
      </c>
      <c r="BK377" s="17">
        <f>FishAbundance!BK377</f>
        <v>0</v>
      </c>
      <c r="BL377" s="17">
        <f>FishAbundance!BL377</f>
        <v>0</v>
      </c>
      <c r="BM377" s="17">
        <f>FishAbundance!BM377</f>
        <v>0</v>
      </c>
      <c r="BN377" s="17">
        <f>FishAbundance!BN377</f>
        <v>0</v>
      </c>
      <c r="BO377" s="17">
        <f>FishAbundance!BO377</f>
        <v>0</v>
      </c>
      <c r="BP377" s="17">
        <f>FishAbundance!BP377</f>
        <v>0</v>
      </c>
      <c r="BQ377" s="17">
        <f>FishAbundance!BQ377</f>
        <v>0</v>
      </c>
      <c r="BR377" s="17">
        <f>FishAbundance!BR377</f>
        <v>0</v>
      </c>
      <c r="BS377" s="17">
        <f>FishAbundance!BS377</f>
        <v>0</v>
      </c>
      <c r="BT377" s="17">
        <f>FishAbundance!BT377</f>
        <v>0</v>
      </c>
      <c r="BU377" s="17">
        <f>FishAbundance!BU377</f>
        <v>0</v>
      </c>
      <c r="BV377" s="17">
        <f>FishAbundance!BV377</f>
        <v>0</v>
      </c>
      <c r="BW377" s="17">
        <f>FishAbundance!BW377</f>
        <v>0</v>
      </c>
      <c r="BX377" s="17">
        <f>FishAbundance!BX377</f>
        <v>0</v>
      </c>
      <c r="BY377" s="17">
        <f>FishAbundance!BY377</f>
        <v>0</v>
      </c>
      <c r="BZ377" s="17">
        <f>FishAbundance!BZ377</f>
        <v>0</v>
      </c>
      <c r="CA377" s="17">
        <f>FishAbundance!CA377</f>
        <v>0</v>
      </c>
      <c r="CB377" s="17">
        <f>FishAbundance!CB377</f>
        <v>0</v>
      </c>
      <c r="CC377" s="17">
        <f>FishAbundance!CC377</f>
        <v>0</v>
      </c>
      <c r="CD377" s="17">
        <f>FishAbundance!CD377</f>
        <v>0</v>
      </c>
      <c r="CE377" s="17">
        <f>FishAbundance!CE377</f>
        <v>0</v>
      </c>
      <c r="CF377" s="17">
        <f>FishAbundance!CF377</f>
        <v>0</v>
      </c>
      <c r="CG377" s="17">
        <f>FishAbundance!CG377</f>
        <v>0</v>
      </c>
      <c r="CH377" s="17">
        <f>FishAbundance!CH377</f>
        <v>0</v>
      </c>
      <c r="CI377" s="17">
        <f>FishAbundance!CI377</f>
        <v>0</v>
      </c>
      <c r="CJ377" s="17">
        <f>FishAbundance!CJ377</f>
        <v>0</v>
      </c>
      <c r="CK377" s="17">
        <f>FishAbundance!CK377</f>
        <v>0</v>
      </c>
      <c r="CL377" s="17">
        <f>FishAbundance!CL377</f>
        <v>0</v>
      </c>
      <c r="CM377" s="17">
        <f>FishAbundance!CM377</f>
        <v>0</v>
      </c>
      <c r="CN377" s="17">
        <f>FishAbundance!CN377</f>
        <v>0</v>
      </c>
      <c r="CO377" s="17">
        <f>FishAbundance!CO377</f>
        <v>0</v>
      </c>
      <c r="CP377" s="17">
        <f>FishAbundance!CP377</f>
        <v>0</v>
      </c>
      <c r="CQ377" s="17">
        <f>FishAbundance!CQ377</f>
        <v>0</v>
      </c>
      <c r="CR377" s="17">
        <f>FishAbundance!CR377</f>
        <v>0</v>
      </c>
      <c r="CS377" s="17">
        <f>FishAbundance!CS377</f>
        <v>0</v>
      </c>
      <c r="CT377" s="17">
        <f>FishAbundance!CT377</f>
        <v>0</v>
      </c>
      <c r="CU377" s="17">
        <f>FishAbundance!CU377</f>
        <v>0</v>
      </c>
      <c r="CV377" s="17">
        <f>FishAbundance!CV377</f>
        <v>2</v>
      </c>
      <c r="CW377" s="17">
        <f>FishAbundance!CW377</f>
        <v>0</v>
      </c>
      <c r="CX377" s="17">
        <f>FishAbundance!CX377</f>
        <v>2</v>
      </c>
      <c r="CY377" s="17">
        <f>FishAbundance!CY377</f>
        <v>0</v>
      </c>
      <c r="CZ377" s="17">
        <f>FishAbundance!CZ377</f>
        <v>0</v>
      </c>
      <c r="DA377" s="17">
        <f>FishAbundance!DA377</f>
        <v>2</v>
      </c>
      <c r="DB377" s="17">
        <f>FishAbundance!DB377</f>
        <v>2</v>
      </c>
      <c r="DC377" s="17">
        <f>FishAbundance!DC377</f>
        <v>2</v>
      </c>
      <c r="DD377" s="17">
        <f>FishAbundance!DD377</f>
        <v>0</v>
      </c>
      <c r="DE377" s="17">
        <f>FishAbundance!DE377</f>
        <v>0</v>
      </c>
      <c r="DF377" s="17">
        <f>FishAbundance!DF377</f>
        <v>0</v>
      </c>
      <c r="DG377" s="17">
        <f>FishAbundance!DG377</f>
        <v>0</v>
      </c>
      <c r="DH377" s="17">
        <f>FishAbundance!DH377</f>
        <v>0</v>
      </c>
      <c r="DI377" s="17">
        <f>FishAbundance!DI377</f>
        <v>0</v>
      </c>
      <c r="DJ377" s="17">
        <f>FishAbundance!DJ377</f>
        <v>0</v>
      </c>
      <c r="DK377" s="17">
        <f>FishAbundance!DK377</f>
        <v>0</v>
      </c>
      <c r="DL377" s="17">
        <f>FishAbundance!DL377</f>
        <v>0</v>
      </c>
      <c r="DM377" s="17">
        <f>FishAbundance!DM377</f>
        <v>0</v>
      </c>
      <c r="DN377" s="17">
        <f>FishAbundance!DN377</f>
        <v>0</v>
      </c>
      <c r="DO377" s="17">
        <f>FishAbundance!DO377</f>
        <v>0</v>
      </c>
      <c r="DP377" s="17">
        <f>FishAbundance!DP377</f>
        <v>0</v>
      </c>
      <c r="DQ377" s="17">
        <f>FishAbundance!DQ377</f>
        <v>0</v>
      </c>
      <c r="DR377" s="17">
        <f>FishAbundance!DR377</f>
        <v>0</v>
      </c>
      <c r="DS377" s="17">
        <f>FishAbundance!DS377</f>
        <v>1</v>
      </c>
      <c r="DT377" s="17">
        <f>FishAbundance!DT377</f>
        <v>0</v>
      </c>
      <c r="DU377" s="17">
        <f>FishAbundance!DU377</f>
        <v>0</v>
      </c>
      <c r="DV377" s="17">
        <f>FishAbundance!DV377</f>
        <v>3</v>
      </c>
      <c r="DW377" s="17">
        <f>FishAbundance!DW377</f>
        <v>0</v>
      </c>
      <c r="DX377" s="17">
        <f>FishAbundance!DX377</f>
        <v>0</v>
      </c>
      <c r="DY377" s="17">
        <f>FishAbundance!DY377</f>
        <v>0</v>
      </c>
      <c r="DZ377" s="17">
        <f>FishAbundance!DZ377</f>
        <v>0</v>
      </c>
      <c r="EA377" s="17">
        <f>FishAbundance!EA377</f>
        <v>0</v>
      </c>
      <c r="EB377" s="17">
        <f>FishAbundance!EB377</f>
        <v>0</v>
      </c>
      <c r="EC377" s="17">
        <f>FishAbundance!EC377</f>
        <v>2</v>
      </c>
      <c r="ED377" s="17">
        <f>FishAbundance!ED377</f>
        <v>0</v>
      </c>
      <c r="EE377" s="17">
        <f>FishAbundance!EE377</f>
        <v>0</v>
      </c>
      <c r="EF377" s="17">
        <f>FishAbundance!EF377</f>
        <v>0</v>
      </c>
      <c r="EG377" s="17">
        <f>FishAbundance!EG377</f>
        <v>0</v>
      </c>
      <c r="EH377" s="17">
        <f>FishAbundance!EH377</f>
        <v>0</v>
      </c>
      <c r="EI377" s="17">
        <f>FishAbundance!EI377</f>
        <v>0</v>
      </c>
      <c r="EJ377" s="17">
        <f>FishAbundance!EJ377</f>
        <v>0</v>
      </c>
      <c r="EK377" s="17">
        <f>FishAbundance!EK377</f>
        <v>2</v>
      </c>
      <c r="EL377" s="17">
        <f>FishAbundance!EL377</f>
        <v>0</v>
      </c>
      <c r="EM377" s="17">
        <f>FishAbundance!EM377</f>
        <v>4</v>
      </c>
      <c r="EN377" s="17">
        <f>FishAbundance!EN377</f>
        <v>0</v>
      </c>
      <c r="EO377" s="17">
        <f>FishAbundance!EO377</f>
        <v>2</v>
      </c>
      <c r="EP377" s="17">
        <f>FishAbundance!EP377</f>
        <v>0</v>
      </c>
      <c r="EQ377" s="17">
        <f>FishAbundance!EQ377</f>
        <v>0</v>
      </c>
      <c r="ER377" s="17">
        <f>FishAbundance!ER377</f>
        <v>0</v>
      </c>
      <c r="ES377" s="17">
        <f>FishAbundance!ES377</f>
        <v>0</v>
      </c>
      <c r="ET377" s="17">
        <f>FishAbundance!ET377</f>
        <v>0</v>
      </c>
      <c r="EU377" s="17">
        <f>FishAbundance!EU377</f>
        <v>0</v>
      </c>
      <c r="EV377" s="17">
        <f>FishAbundance!EV377</f>
        <v>0</v>
      </c>
      <c r="EW377" s="17">
        <f>FishAbundance!EW377</f>
        <v>0</v>
      </c>
      <c r="EX377" s="17">
        <f>FishAbundance!EX377</f>
        <v>0</v>
      </c>
      <c r="EY377" s="17">
        <f>FishAbundance!EY377</f>
        <v>0</v>
      </c>
      <c r="EZ377" s="17">
        <f>FishAbundance!EZ377</f>
        <v>0</v>
      </c>
      <c r="FA377" s="17">
        <f>FishAbundance!FA377</f>
        <v>0</v>
      </c>
      <c r="FB377" s="17">
        <f>FishAbundance!FB377</f>
        <v>0</v>
      </c>
      <c r="FC377" s="17">
        <f>FishAbundance!FC377</f>
        <v>0</v>
      </c>
      <c r="FE377" s="17">
        <f>VLOOKUP($A377, SiteInfo!$A$2:$R$480, MATCH(FishAbundancePRIMER!FE$1, SiteInfo!$A$1:$R$1,0), 0)</f>
        <v>4</v>
      </c>
      <c r="FF377" s="17">
        <f>VLOOKUP($A377, SiteInfo!$A$2:$R$480, MATCH(FishAbundancePRIMER!FF$1, SiteInfo!$A$1:$R$1,0), 0)</f>
        <v>2</v>
      </c>
      <c r="FG377" s="17">
        <f>VLOOKUP($A377, SiteInfo!$A$2:$R$480, MATCH(FishAbundancePRIMER!FG$1, SiteInfo!$A$1:$R$1,0), 0)</f>
        <v>2000</v>
      </c>
      <c r="FH377" s="17" t="str">
        <f>VLOOKUP($A377, SiteInfo!$A$2:$R$480, MATCH(FishAbundancePRIMER!FH$1, SiteInfo!$A$1:$R$1,0), 0)</f>
        <v>CD</v>
      </c>
      <c r="FI377" s="17">
        <f>VLOOKUP($A377, SiteInfo!$A$2:$R$480, MATCH(FishAbundancePRIMER!FI$1, SiteInfo!$A$1:$R$1,0), 0)</f>
        <v>3</v>
      </c>
      <c r="FJ377" s="17" t="str">
        <f>VLOOKUP($A377, SiteInfo!$A$2:$R$480, MATCH(FishAbundancePRIMER!FJ$1, SiteInfo!$A$1:$R$1,0), 0)</f>
        <v>Bench Island E</v>
      </c>
      <c r="FK377" s="17" t="str">
        <f>VLOOKUP($A377, SiteInfo!$A$2:$R$480, MATCH(FishAbundancePRIMER!FK$1, SiteInfo!$A$1:$R$1,0), 0)</f>
        <v>Titi Islands</v>
      </c>
      <c r="FL377" s="17" t="str">
        <f>VLOOKUP($A377, SiteInfo!$A$2:$R$480, MATCH(FishAbundancePRIMER!FL$1, SiteInfo!$A$1:$R$1,0), 0)</f>
        <v>TTI</v>
      </c>
      <c r="FM377" s="17" t="str">
        <f>VLOOKUP($A377, SiteInfo!$A$2:$R$480, MATCH(FishAbundancePRIMER!FM$1, SiteInfo!$A$1:$R$1,0), 0)</f>
        <v>Titi Islands</v>
      </c>
      <c r="FN377" s="17" t="str">
        <f>VLOOKUP($A377, SiteInfo!$A$2:$R$480, MATCH(FishAbundancePRIMER!FN$1, SiteInfo!$A$1:$R$1,0), 0)</f>
        <v>Tt</v>
      </c>
      <c r="FO377" s="17" t="str">
        <f>VLOOKUP($A377, SiteInfo!$A$2:$R$480, MATCH(FishAbundancePRIMER!FO$1, SiteInfo!$A$1:$R$1,0), 0)</f>
        <v>SESI</v>
      </c>
    </row>
    <row r="378" spans="1:171" x14ac:dyDescent="0.25">
      <c r="A378" s="11" t="str">
        <f>FishAbundance!A378</f>
        <v>Tc1</v>
      </c>
      <c r="B378" s="17">
        <f>FishAbundance!B378</f>
        <v>2</v>
      </c>
      <c r="C378" s="17">
        <f>FishAbundance!C378</f>
        <v>0</v>
      </c>
      <c r="D378" s="17">
        <f>FishAbundance!D378</f>
        <v>0</v>
      </c>
      <c r="E378" s="17">
        <f>FishAbundance!E378</f>
        <v>0</v>
      </c>
      <c r="F378" s="17">
        <f>FishAbundance!F378</f>
        <v>0</v>
      </c>
      <c r="G378" s="17">
        <f>FishAbundance!G378</f>
        <v>0</v>
      </c>
      <c r="H378" s="17">
        <f>FishAbundance!H378</f>
        <v>0</v>
      </c>
      <c r="I378" s="17">
        <f>FishAbundance!I378</f>
        <v>0</v>
      </c>
      <c r="J378" s="17">
        <f>FishAbundance!J378</f>
        <v>0</v>
      </c>
      <c r="K378" s="17">
        <f>FishAbundance!K378</f>
        <v>0</v>
      </c>
      <c r="L378" s="17">
        <f>FishAbundance!L378</f>
        <v>0</v>
      </c>
      <c r="M378" s="17">
        <f>FishAbundance!M378</f>
        <v>0</v>
      </c>
      <c r="N378" s="17">
        <f>FishAbundance!N378</f>
        <v>0</v>
      </c>
      <c r="O378" s="17">
        <f>FishAbundance!O378</f>
        <v>0</v>
      </c>
      <c r="P378" s="17">
        <f>FishAbundance!P378</f>
        <v>0</v>
      </c>
      <c r="Q378" s="17">
        <f>FishAbundance!Q378</f>
        <v>1</v>
      </c>
      <c r="R378" s="17">
        <f>FishAbundance!R378</f>
        <v>0</v>
      </c>
      <c r="S378" s="17">
        <f>FishAbundance!S378</f>
        <v>0</v>
      </c>
      <c r="T378" s="17">
        <f>FishAbundance!T378</f>
        <v>0</v>
      </c>
      <c r="U378" s="17">
        <f>FishAbundance!U378</f>
        <v>0</v>
      </c>
      <c r="V378" s="17">
        <f>FishAbundance!V378</f>
        <v>0</v>
      </c>
      <c r="W378" s="17">
        <f>FishAbundance!W378</f>
        <v>0</v>
      </c>
      <c r="X378" s="17">
        <f>FishAbundance!X378</f>
        <v>0</v>
      </c>
      <c r="Y378" s="17">
        <f>FishAbundance!Y378</f>
        <v>0</v>
      </c>
      <c r="Z378" s="17">
        <f>FishAbundance!Z378</f>
        <v>0</v>
      </c>
      <c r="AA378" s="17">
        <f>FishAbundance!AA378</f>
        <v>0</v>
      </c>
      <c r="AB378" s="17">
        <f>FishAbundance!AB378</f>
        <v>0</v>
      </c>
      <c r="AC378" s="17">
        <f>FishAbundance!AC378</f>
        <v>0</v>
      </c>
      <c r="AD378" s="17">
        <f>FishAbundance!AD378</f>
        <v>0</v>
      </c>
      <c r="AE378" s="17">
        <f>FishAbundance!AE378</f>
        <v>0</v>
      </c>
      <c r="AF378" s="17">
        <f>FishAbundance!AF378</f>
        <v>0</v>
      </c>
      <c r="AG378" s="17">
        <f>FishAbundance!AG378</f>
        <v>0</v>
      </c>
      <c r="AH378" s="17">
        <f>FishAbundance!AH378</f>
        <v>0</v>
      </c>
      <c r="AI378" s="17">
        <f>FishAbundance!AI378</f>
        <v>0</v>
      </c>
      <c r="AJ378" s="17">
        <f>FishAbundance!AJ378</f>
        <v>0</v>
      </c>
      <c r="AK378" s="17">
        <f>FishAbundance!AK378</f>
        <v>0</v>
      </c>
      <c r="AL378" s="17">
        <f>FishAbundance!AL378</f>
        <v>0</v>
      </c>
      <c r="AM378" s="17">
        <f>FishAbundance!AM378</f>
        <v>0</v>
      </c>
      <c r="AN378" s="17">
        <f>FishAbundance!AN378</f>
        <v>0</v>
      </c>
      <c r="AO378" s="17">
        <f>FishAbundance!AO378</f>
        <v>0</v>
      </c>
      <c r="AP378" s="17">
        <f>FishAbundance!AP378</f>
        <v>0</v>
      </c>
      <c r="AQ378" s="17">
        <f>FishAbundance!AQ378</f>
        <v>0</v>
      </c>
      <c r="AR378" s="17">
        <f>FishAbundance!AR378</f>
        <v>0</v>
      </c>
      <c r="AS378" s="17">
        <f>FishAbundance!AS378</f>
        <v>1</v>
      </c>
      <c r="AT378" s="17">
        <f>FishAbundance!AT378</f>
        <v>0</v>
      </c>
      <c r="AU378" s="17">
        <f>FishAbundance!AU378</f>
        <v>0</v>
      </c>
      <c r="AV378" s="17">
        <f>FishAbundance!AV378</f>
        <v>0</v>
      </c>
      <c r="AW378" s="17">
        <f>FishAbundance!AW378</f>
        <v>0</v>
      </c>
      <c r="AX378" s="17">
        <f>FishAbundance!AX378</f>
        <v>0</v>
      </c>
      <c r="AY378" s="17">
        <f>FishAbundance!AY378</f>
        <v>0</v>
      </c>
      <c r="AZ378" s="17">
        <f>FishAbundance!AZ378</f>
        <v>0</v>
      </c>
      <c r="BA378" s="17">
        <f>FishAbundance!BA378</f>
        <v>0</v>
      </c>
      <c r="BB378" s="17">
        <f>FishAbundance!BB378</f>
        <v>0</v>
      </c>
      <c r="BC378" s="17">
        <f>FishAbundance!BC378</f>
        <v>0</v>
      </c>
      <c r="BD378" s="17">
        <f>FishAbundance!BD378</f>
        <v>0</v>
      </c>
      <c r="BE378" s="17">
        <f>FishAbundance!BE378</f>
        <v>0</v>
      </c>
      <c r="BF378" s="17">
        <f>FishAbundance!BF378</f>
        <v>0</v>
      </c>
      <c r="BG378" s="17">
        <f>FishAbundance!BG378</f>
        <v>0</v>
      </c>
      <c r="BH378" s="17">
        <f>FishAbundance!BH378</f>
        <v>0</v>
      </c>
      <c r="BI378" s="17">
        <f>FishAbundance!BI378</f>
        <v>0</v>
      </c>
      <c r="BJ378" s="17">
        <f>FishAbundance!BJ378</f>
        <v>0</v>
      </c>
      <c r="BK378" s="17">
        <f>FishAbundance!BK378</f>
        <v>0</v>
      </c>
      <c r="BL378" s="17">
        <f>FishAbundance!BL378</f>
        <v>0</v>
      </c>
      <c r="BM378" s="17">
        <f>FishAbundance!BM378</f>
        <v>0</v>
      </c>
      <c r="BN378" s="17">
        <f>FishAbundance!BN378</f>
        <v>0</v>
      </c>
      <c r="BO378" s="17">
        <f>FishAbundance!BO378</f>
        <v>0</v>
      </c>
      <c r="BP378" s="17">
        <f>FishAbundance!BP378</f>
        <v>0</v>
      </c>
      <c r="BQ378" s="17">
        <f>FishAbundance!BQ378</f>
        <v>0</v>
      </c>
      <c r="BR378" s="17">
        <f>FishAbundance!BR378</f>
        <v>0</v>
      </c>
      <c r="BS378" s="17">
        <f>FishAbundance!BS378</f>
        <v>0</v>
      </c>
      <c r="BT378" s="17">
        <f>FishAbundance!BT378</f>
        <v>0</v>
      </c>
      <c r="BU378" s="17">
        <f>FishAbundance!BU378</f>
        <v>0</v>
      </c>
      <c r="BV378" s="17">
        <f>FishAbundance!BV378</f>
        <v>0</v>
      </c>
      <c r="BW378" s="17">
        <f>FishAbundance!BW378</f>
        <v>0</v>
      </c>
      <c r="BX378" s="17">
        <f>FishAbundance!BX378</f>
        <v>0</v>
      </c>
      <c r="BY378" s="17">
        <f>FishAbundance!BY378</f>
        <v>0</v>
      </c>
      <c r="BZ378" s="17">
        <f>FishAbundance!BZ378</f>
        <v>0</v>
      </c>
      <c r="CA378" s="17">
        <f>FishAbundance!CA378</f>
        <v>0</v>
      </c>
      <c r="CB378" s="17">
        <f>FishAbundance!CB378</f>
        <v>0</v>
      </c>
      <c r="CC378" s="17">
        <f>FishAbundance!CC378</f>
        <v>0</v>
      </c>
      <c r="CD378" s="17">
        <f>FishAbundance!CD378</f>
        <v>0</v>
      </c>
      <c r="CE378" s="17">
        <f>FishAbundance!CE378</f>
        <v>0</v>
      </c>
      <c r="CF378" s="17">
        <f>FishAbundance!CF378</f>
        <v>0</v>
      </c>
      <c r="CG378" s="17">
        <f>FishAbundance!CG378</f>
        <v>0</v>
      </c>
      <c r="CH378" s="17">
        <f>FishAbundance!CH378</f>
        <v>0</v>
      </c>
      <c r="CI378" s="17">
        <f>FishAbundance!CI378</f>
        <v>0</v>
      </c>
      <c r="CJ378" s="17">
        <f>FishAbundance!CJ378</f>
        <v>0</v>
      </c>
      <c r="CK378" s="17">
        <f>FishAbundance!CK378</f>
        <v>0</v>
      </c>
      <c r="CL378" s="17">
        <f>FishAbundance!CL378</f>
        <v>0</v>
      </c>
      <c r="CM378" s="17">
        <f>FishAbundance!CM378</f>
        <v>0</v>
      </c>
      <c r="CN378" s="17">
        <f>FishAbundance!CN378</f>
        <v>0</v>
      </c>
      <c r="CO378" s="17">
        <f>FishAbundance!CO378</f>
        <v>0</v>
      </c>
      <c r="CP378" s="17">
        <f>FishAbundance!CP378</f>
        <v>0</v>
      </c>
      <c r="CQ378" s="17">
        <f>FishAbundance!CQ378</f>
        <v>0</v>
      </c>
      <c r="CR378" s="17">
        <f>FishAbundance!CR378</f>
        <v>0</v>
      </c>
      <c r="CS378" s="17">
        <f>FishAbundance!CS378</f>
        <v>0</v>
      </c>
      <c r="CT378" s="17">
        <f>FishAbundance!CT378</f>
        <v>0</v>
      </c>
      <c r="CU378" s="17">
        <f>FishAbundance!CU378</f>
        <v>0</v>
      </c>
      <c r="CV378" s="17">
        <f>FishAbundance!CV378</f>
        <v>0</v>
      </c>
      <c r="CW378" s="17">
        <f>FishAbundance!CW378</f>
        <v>0</v>
      </c>
      <c r="CX378" s="17">
        <f>FishAbundance!CX378</f>
        <v>0</v>
      </c>
      <c r="CY378" s="17">
        <f>FishAbundance!CY378</f>
        <v>0</v>
      </c>
      <c r="CZ378" s="17">
        <f>FishAbundance!CZ378</f>
        <v>2</v>
      </c>
      <c r="DA378" s="17">
        <f>FishAbundance!DA378</f>
        <v>3</v>
      </c>
      <c r="DB378" s="17">
        <f>FishAbundance!DB378</f>
        <v>0</v>
      </c>
      <c r="DC378" s="17">
        <f>FishAbundance!DC378</f>
        <v>2</v>
      </c>
      <c r="DD378" s="17">
        <f>FishAbundance!DD378</f>
        <v>0</v>
      </c>
      <c r="DE378" s="17">
        <f>FishAbundance!DE378</f>
        <v>0</v>
      </c>
      <c r="DF378" s="17">
        <f>FishAbundance!DF378</f>
        <v>2</v>
      </c>
      <c r="DG378" s="17">
        <f>FishAbundance!DG378</f>
        <v>0</v>
      </c>
      <c r="DH378" s="17">
        <f>FishAbundance!DH378</f>
        <v>0</v>
      </c>
      <c r="DI378" s="17">
        <f>FishAbundance!DI378</f>
        <v>0</v>
      </c>
      <c r="DJ378" s="17">
        <f>FishAbundance!DJ378</f>
        <v>0</v>
      </c>
      <c r="DK378" s="17">
        <f>FishAbundance!DK378</f>
        <v>0</v>
      </c>
      <c r="DL378" s="17">
        <f>FishAbundance!DL378</f>
        <v>0</v>
      </c>
      <c r="DM378" s="17">
        <f>FishAbundance!DM378</f>
        <v>0</v>
      </c>
      <c r="DN378" s="17">
        <f>FishAbundance!DN378</f>
        <v>0</v>
      </c>
      <c r="DO378" s="17">
        <f>FishAbundance!DO378</f>
        <v>0</v>
      </c>
      <c r="DP378" s="17">
        <f>FishAbundance!DP378</f>
        <v>0</v>
      </c>
      <c r="DQ378" s="17">
        <f>FishAbundance!DQ378</f>
        <v>0</v>
      </c>
      <c r="DR378" s="17">
        <f>FishAbundance!DR378</f>
        <v>0</v>
      </c>
      <c r="DS378" s="17">
        <f>FishAbundance!DS378</f>
        <v>2</v>
      </c>
      <c r="DT378" s="17">
        <f>FishAbundance!DT378</f>
        <v>0</v>
      </c>
      <c r="DU378" s="17">
        <f>FishAbundance!DU378</f>
        <v>0</v>
      </c>
      <c r="DV378" s="17">
        <f>FishAbundance!DV378</f>
        <v>2</v>
      </c>
      <c r="DW378" s="17">
        <f>FishAbundance!DW378</f>
        <v>0</v>
      </c>
      <c r="DX378" s="17">
        <f>FishAbundance!DX378</f>
        <v>0</v>
      </c>
      <c r="DY378" s="17">
        <f>FishAbundance!DY378</f>
        <v>0</v>
      </c>
      <c r="DZ378" s="17">
        <f>FishAbundance!DZ378</f>
        <v>0</v>
      </c>
      <c r="EA378" s="17">
        <f>FishAbundance!EA378</f>
        <v>3</v>
      </c>
      <c r="EB378" s="17">
        <f>FishAbundance!EB378</f>
        <v>0</v>
      </c>
      <c r="EC378" s="17">
        <f>FishAbundance!EC378</f>
        <v>3</v>
      </c>
      <c r="ED378" s="17">
        <f>FishAbundance!ED378</f>
        <v>0</v>
      </c>
      <c r="EE378" s="17">
        <f>FishAbundance!EE378</f>
        <v>0</v>
      </c>
      <c r="EF378" s="17">
        <f>FishAbundance!EF378</f>
        <v>0</v>
      </c>
      <c r="EG378" s="17">
        <f>FishAbundance!EG378</f>
        <v>0</v>
      </c>
      <c r="EH378" s="17">
        <f>FishAbundance!EH378</f>
        <v>0</v>
      </c>
      <c r="EI378" s="17">
        <f>FishAbundance!EI378</f>
        <v>0</v>
      </c>
      <c r="EJ378" s="17">
        <f>FishAbundance!EJ378</f>
        <v>0</v>
      </c>
      <c r="EK378" s="17">
        <f>FishAbundance!EK378</f>
        <v>0</v>
      </c>
      <c r="EL378" s="17">
        <f>FishAbundance!EL378</f>
        <v>0</v>
      </c>
      <c r="EM378" s="17">
        <f>FishAbundance!EM378</f>
        <v>2</v>
      </c>
      <c r="EN378" s="17">
        <f>FishAbundance!EN378</f>
        <v>0</v>
      </c>
      <c r="EO378" s="17">
        <f>FishAbundance!EO378</f>
        <v>2</v>
      </c>
      <c r="EP378" s="17">
        <f>FishAbundance!EP378</f>
        <v>0</v>
      </c>
      <c r="EQ378" s="17">
        <f>FishAbundance!EQ378</f>
        <v>0</v>
      </c>
      <c r="ER378" s="17">
        <f>FishAbundance!ER378</f>
        <v>0</v>
      </c>
      <c r="ES378" s="17">
        <f>FishAbundance!ES378</f>
        <v>0</v>
      </c>
      <c r="ET378" s="17">
        <f>FishAbundance!ET378</f>
        <v>0</v>
      </c>
      <c r="EU378" s="17">
        <f>FishAbundance!EU378</f>
        <v>0</v>
      </c>
      <c r="EV378" s="17">
        <f>FishAbundance!EV378</f>
        <v>0</v>
      </c>
      <c r="EW378" s="17">
        <f>FishAbundance!EW378</f>
        <v>0</v>
      </c>
      <c r="EX378" s="17">
        <f>FishAbundance!EX378</f>
        <v>1</v>
      </c>
      <c r="EY378" s="17">
        <f>FishAbundance!EY378</f>
        <v>0</v>
      </c>
      <c r="EZ378" s="17">
        <f>FishAbundance!EZ378</f>
        <v>0</v>
      </c>
      <c r="FA378" s="17">
        <f>FishAbundance!FA378</f>
        <v>0</v>
      </c>
      <c r="FB378" s="17">
        <f>FishAbundance!FB378</f>
        <v>0</v>
      </c>
      <c r="FC378" s="17">
        <f>FishAbundance!FC378</f>
        <v>0</v>
      </c>
      <c r="FE378" s="17">
        <f>VLOOKUP($A378, SiteInfo!$A$2:$R$480, MATCH(FishAbundancePRIMER!FE$1, SiteInfo!$A$1:$R$1,0), 0)</f>
        <v>10</v>
      </c>
      <c r="FF378" s="17">
        <f>VLOOKUP($A378, SiteInfo!$A$2:$R$480, MATCH(FishAbundancePRIMER!FF$1, SiteInfo!$A$1:$R$1,0), 0)</f>
        <v>10</v>
      </c>
      <c r="FG378" s="17">
        <f>VLOOKUP($A378, SiteInfo!$A$2:$R$480, MATCH(FishAbundancePRIMER!FG$1, SiteInfo!$A$1:$R$1,0), 0)</f>
        <v>1989</v>
      </c>
      <c r="FH378" s="17" t="str">
        <f>VLOOKUP($A378, SiteInfo!$A$2:$R$480, MATCH(FishAbundancePRIMER!FH$1, SiteInfo!$A$1:$R$1,0), 0)</f>
        <v>CD</v>
      </c>
      <c r="FI378" s="17">
        <f>VLOOKUP($A378, SiteInfo!$A$2:$R$480, MATCH(FishAbundancePRIMER!FI$1, SiteInfo!$A$1:$R$1,0), 0)</f>
        <v>2</v>
      </c>
      <c r="FJ378" s="17" t="str">
        <f>VLOOKUP($A378, SiteInfo!$A$2:$R$480, MATCH(FishAbundancePRIMER!FJ$1, SiteInfo!$A$1:$R$1,0), 0)</f>
        <v>Tory Channel</v>
      </c>
      <c r="FK378" s="17" t="str">
        <f>VLOOKUP($A378, SiteInfo!$A$2:$R$480, MATCH(FishAbundancePRIMER!FK$1, SiteInfo!$A$1:$R$1,0), 0)</f>
        <v>Tory Channel</v>
      </c>
      <c r="FL378" s="17" t="str">
        <f>VLOOKUP($A378, SiteInfo!$A$2:$R$480, MATCH(FishAbundancePRIMER!FL$1, SiteInfo!$A$1:$R$1,0), 0)</f>
        <v>OMS</v>
      </c>
      <c r="FM378" s="17" t="str">
        <f>VLOOKUP($A378, SiteInfo!$A$2:$R$480, MATCH(FishAbundancePRIMER!FM$1, SiteInfo!$A$1:$R$1,0), 0)</f>
        <v>Outer Marlborough Sounds</v>
      </c>
      <c r="FN378" s="17" t="str">
        <f>VLOOKUP($A378, SiteInfo!$A$2:$R$480, MATCH(FishAbundancePRIMER!FN$1, SiteInfo!$A$1:$R$1,0), 0)</f>
        <v>Tc</v>
      </c>
      <c r="FO378" s="17" t="str">
        <f>VLOOKUP($A378, SiteInfo!$A$2:$R$480, MATCH(FishAbundancePRIMER!FO$1, SiteInfo!$A$1:$R$1,0), 0)</f>
        <v>NESI</v>
      </c>
    </row>
    <row r="379" spans="1:171" x14ac:dyDescent="0.25">
      <c r="A379" s="11" t="str">
        <f>FishAbundance!A379</f>
        <v>Tr1</v>
      </c>
      <c r="B379" s="17">
        <f>FishAbundance!B379</f>
        <v>0</v>
      </c>
      <c r="C379" s="17">
        <f>FishAbundance!C379</f>
        <v>0</v>
      </c>
      <c r="D379" s="17">
        <f>FishAbundance!D379</f>
        <v>0</v>
      </c>
      <c r="E379" s="17">
        <f>FishAbundance!E379</f>
        <v>0</v>
      </c>
      <c r="F379" s="17">
        <f>FishAbundance!F379</f>
        <v>0</v>
      </c>
      <c r="G379" s="17">
        <f>FishAbundance!G379</f>
        <v>0</v>
      </c>
      <c r="H379" s="17">
        <f>FishAbundance!H379</f>
        <v>0</v>
      </c>
      <c r="I379" s="17">
        <f>FishAbundance!I379</f>
        <v>0</v>
      </c>
      <c r="J379" s="17">
        <f>FishAbundance!J379</f>
        <v>0</v>
      </c>
      <c r="K379" s="17">
        <f>FishAbundance!K379</f>
        <v>0</v>
      </c>
      <c r="L379" s="17">
        <f>FishAbundance!L379</f>
        <v>0</v>
      </c>
      <c r="M379" s="17">
        <f>FishAbundance!M379</f>
        <v>0</v>
      </c>
      <c r="N379" s="17">
        <f>FishAbundance!N379</f>
        <v>0</v>
      </c>
      <c r="O379" s="17">
        <f>FishAbundance!O379</f>
        <v>0</v>
      </c>
      <c r="P379" s="17">
        <f>FishAbundance!P379</f>
        <v>0</v>
      </c>
      <c r="Q379" s="17">
        <f>FishAbundance!Q379</f>
        <v>0</v>
      </c>
      <c r="R379" s="17">
        <f>FishAbundance!R379</f>
        <v>0</v>
      </c>
      <c r="S379" s="17">
        <f>FishAbundance!S379</f>
        <v>0</v>
      </c>
      <c r="T379" s="17">
        <f>FishAbundance!T379</f>
        <v>0</v>
      </c>
      <c r="U379" s="17">
        <f>FishAbundance!U379</f>
        <v>0</v>
      </c>
      <c r="V379" s="17">
        <f>FishAbundance!V379</f>
        <v>2</v>
      </c>
      <c r="W379" s="17">
        <f>FishAbundance!W379</f>
        <v>0</v>
      </c>
      <c r="X379" s="17">
        <f>FishAbundance!X379</f>
        <v>2</v>
      </c>
      <c r="Y379" s="17">
        <f>FishAbundance!Y379</f>
        <v>0</v>
      </c>
      <c r="Z379" s="17">
        <f>FishAbundance!Z379</f>
        <v>0</v>
      </c>
      <c r="AA379" s="17">
        <f>FishAbundance!AA379</f>
        <v>2</v>
      </c>
      <c r="AB379" s="17">
        <f>FishAbundance!AB379</f>
        <v>0</v>
      </c>
      <c r="AC379" s="17">
        <f>FishAbundance!AC379</f>
        <v>0</v>
      </c>
      <c r="AD379" s="17">
        <f>FishAbundance!AD379</f>
        <v>0</v>
      </c>
      <c r="AE379" s="17">
        <f>FishAbundance!AE379</f>
        <v>0</v>
      </c>
      <c r="AF379" s="17">
        <f>FishAbundance!AF379</f>
        <v>0</v>
      </c>
      <c r="AG379" s="17">
        <f>FishAbundance!AG379</f>
        <v>0</v>
      </c>
      <c r="AH379" s="17">
        <f>FishAbundance!AH379</f>
        <v>0</v>
      </c>
      <c r="AI379" s="17">
        <f>FishAbundance!AI379</f>
        <v>0</v>
      </c>
      <c r="AJ379" s="17">
        <f>FishAbundance!AJ379</f>
        <v>0</v>
      </c>
      <c r="AK379" s="17">
        <f>FishAbundance!AK379</f>
        <v>0</v>
      </c>
      <c r="AL379" s="17">
        <f>FishAbundance!AL379</f>
        <v>0</v>
      </c>
      <c r="AM379" s="17">
        <f>FishAbundance!AM379</f>
        <v>0</v>
      </c>
      <c r="AN379" s="17">
        <f>FishAbundance!AN379</f>
        <v>0</v>
      </c>
      <c r="AO379" s="17">
        <f>FishAbundance!AO379</f>
        <v>0</v>
      </c>
      <c r="AP379" s="17">
        <f>FishAbundance!AP379</f>
        <v>0</v>
      </c>
      <c r="AQ379" s="17">
        <f>FishAbundance!AQ379</f>
        <v>0</v>
      </c>
      <c r="AR379" s="17">
        <f>FishAbundance!AR379</f>
        <v>0</v>
      </c>
      <c r="AS379" s="17">
        <f>FishAbundance!AS379</f>
        <v>4</v>
      </c>
      <c r="AT379" s="17">
        <f>FishAbundance!AT379</f>
        <v>0</v>
      </c>
      <c r="AU379" s="17">
        <f>FishAbundance!AU379</f>
        <v>0</v>
      </c>
      <c r="AV379" s="17">
        <f>FishAbundance!AV379</f>
        <v>0</v>
      </c>
      <c r="AW379" s="17">
        <f>FishAbundance!AW379</f>
        <v>0</v>
      </c>
      <c r="AX379" s="17">
        <f>FishAbundance!AX379</f>
        <v>0</v>
      </c>
      <c r="AY379" s="17">
        <f>FishAbundance!AY379</f>
        <v>0</v>
      </c>
      <c r="AZ379" s="17">
        <f>FishAbundance!AZ379</f>
        <v>0</v>
      </c>
      <c r="BA379" s="17">
        <f>FishAbundance!BA379</f>
        <v>0</v>
      </c>
      <c r="BB379" s="17">
        <f>FishAbundance!BB379</f>
        <v>0</v>
      </c>
      <c r="BC379" s="17">
        <f>FishAbundance!BC379</f>
        <v>0</v>
      </c>
      <c r="BD379" s="17">
        <f>FishAbundance!BD379</f>
        <v>0</v>
      </c>
      <c r="BE379" s="17">
        <f>FishAbundance!BE379</f>
        <v>0</v>
      </c>
      <c r="BF379" s="17">
        <f>FishAbundance!BF379</f>
        <v>3</v>
      </c>
      <c r="BG379" s="17">
        <f>FishAbundance!BG379</f>
        <v>0</v>
      </c>
      <c r="BH379" s="17">
        <f>FishAbundance!BH379</f>
        <v>0</v>
      </c>
      <c r="BI379" s="17">
        <f>FishAbundance!BI379</f>
        <v>0</v>
      </c>
      <c r="BJ379" s="17">
        <f>FishAbundance!BJ379</f>
        <v>0</v>
      </c>
      <c r="BK379" s="17">
        <f>FishAbundance!BK379</f>
        <v>0</v>
      </c>
      <c r="BL379" s="17">
        <f>FishAbundance!BL379</f>
        <v>0</v>
      </c>
      <c r="BM379" s="17">
        <f>FishAbundance!BM379</f>
        <v>0</v>
      </c>
      <c r="BN379" s="17">
        <f>FishAbundance!BN379</f>
        <v>0</v>
      </c>
      <c r="BO379" s="17">
        <f>FishAbundance!BO379</f>
        <v>0</v>
      </c>
      <c r="BP379" s="17">
        <f>FishAbundance!BP379</f>
        <v>0</v>
      </c>
      <c r="BQ379" s="17">
        <f>FishAbundance!BQ379</f>
        <v>0</v>
      </c>
      <c r="BR379" s="17">
        <f>FishAbundance!BR379</f>
        <v>1</v>
      </c>
      <c r="BS379" s="17">
        <f>FishAbundance!BS379</f>
        <v>0</v>
      </c>
      <c r="BT379" s="17">
        <f>FishAbundance!BT379</f>
        <v>0</v>
      </c>
      <c r="BU379" s="17">
        <f>FishAbundance!BU379</f>
        <v>0</v>
      </c>
      <c r="BV379" s="17">
        <f>FishAbundance!BV379</f>
        <v>0</v>
      </c>
      <c r="BW379" s="17">
        <f>FishAbundance!BW379</f>
        <v>0</v>
      </c>
      <c r="BX379" s="17">
        <f>FishAbundance!BX379</f>
        <v>0</v>
      </c>
      <c r="BY379" s="17">
        <f>FishAbundance!BY379</f>
        <v>0</v>
      </c>
      <c r="BZ379" s="17">
        <f>FishAbundance!BZ379</f>
        <v>0</v>
      </c>
      <c r="CA379" s="17">
        <f>FishAbundance!CA379</f>
        <v>0</v>
      </c>
      <c r="CB379" s="17">
        <f>FishAbundance!CB379</f>
        <v>0</v>
      </c>
      <c r="CC379" s="17">
        <f>FishAbundance!CC379</f>
        <v>0</v>
      </c>
      <c r="CD379" s="17">
        <f>FishAbundance!CD379</f>
        <v>0</v>
      </c>
      <c r="CE379" s="17">
        <f>FishAbundance!CE379</f>
        <v>0</v>
      </c>
      <c r="CF379" s="17">
        <f>FishAbundance!CF379</f>
        <v>0</v>
      </c>
      <c r="CG379" s="17">
        <f>FishAbundance!CG379</f>
        <v>0</v>
      </c>
      <c r="CH379" s="17">
        <f>FishAbundance!CH379</f>
        <v>0</v>
      </c>
      <c r="CI379" s="17">
        <f>FishAbundance!CI379</f>
        <v>0</v>
      </c>
      <c r="CJ379" s="17">
        <f>FishAbundance!CJ379</f>
        <v>0</v>
      </c>
      <c r="CK379" s="17">
        <f>FishAbundance!CK379</f>
        <v>0</v>
      </c>
      <c r="CL379" s="17">
        <f>FishAbundance!CL379</f>
        <v>0</v>
      </c>
      <c r="CM379" s="17">
        <f>FishAbundance!CM379</f>
        <v>0</v>
      </c>
      <c r="CN379" s="17">
        <f>FishAbundance!CN379</f>
        <v>2</v>
      </c>
      <c r="CO379" s="17">
        <f>FishAbundance!CO379</f>
        <v>0</v>
      </c>
      <c r="CP379" s="17">
        <f>FishAbundance!CP379</f>
        <v>0</v>
      </c>
      <c r="CQ379" s="17">
        <f>FishAbundance!CQ379</f>
        <v>0</v>
      </c>
      <c r="CR379" s="17">
        <f>FishAbundance!CR379</f>
        <v>0</v>
      </c>
      <c r="CS379" s="17">
        <f>FishAbundance!CS379</f>
        <v>2</v>
      </c>
      <c r="CT379" s="17">
        <f>FishAbundance!CT379</f>
        <v>0</v>
      </c>
      <c r="CU379" s="17">
        <f>FishAbundance!CU379</f>
        <v>2</v>
      </c>
      <c r="CV379" s="17">
        <f>FishAbundance!CV379</f>
        <v>2</v>
      </c>
      <c r="CW379" s="17">
        <f>FishAbundance!CW379</f>
        <v>0</v>
      </c>
      <c r="CX379" s="17">
        <f>FishAbundance!CX379</f>
        <v>0</v>
      </c>
      <c r="CY379" s="17">
        <f>FishAbundance!CY379</f>
        <v>0</v>
      </c>
      <c r="CZ379" s="17">
        <f>FishAbundance!CZ379</f>
        <v>3</v>
      </c>
      <c r="DA379" s="17">
        <f>FishAbundance!DA379</f>
        <v>3</v>
      </c>
      <c r="DB379" s="17">
        <f>FishAbundance!DB379</f>
        <v>0</v>
      </c>
      <c r="DC379" s="17">
        <f>FishAbundance!DC379</f>
        <v>3</v>
      </c>
      <c r="DD379" s="17">
        <f>FishAbundance!DD379</f>
        <v>0</v>
      </c>
      <c r="DE379" s="17">
        <f>FishAbundance!DE379</f>
        <v>0</v>
      </c>
      <c r="DF379" s="17">
        <f>FishAbundance!DF379</f>
        <v>2</v>
      </c>
      <c r="DG379" s="17">
        <f>FishAbundance!DG379</f>
        <v>0</v>
      </c>
      <c r="DH379" s="17">
        <f>FishAbundance!DH379</f>
        <v>0</v>
      </c>
      <c r="DI379" s="17">
        <f>FishAbundance!DI379</f>
        <v>0</v>
      </c>
      <c r="DJ379" s="17">
        <f>FishAbundance!DJ379</f>
        <v>0</v>
      </c>
      <c r="DK379" s="17">
        <f>FishAbundance!DK379</f>
        <v>0</v>
      </c>
      <c r="DL379" s="17">
        <f>FishAbundance!DL379</f>
        <v>0</v>
      </c>
      <c r="DM379" s="17">
        <f>FishAbundance!DM379</f>
        <v>0</v>
      </c>
      <c r="DN379" s="17">
        <f>FishAbundance!DN379</f>
        <v>0</v>
      </c>
      <c r="DO379" s="17">
        <f>FishAbundance!DO379</f>
        <v>0</v>
      </c>
      <c r="DP379" s="17">
        <f>FishAbundance!DP379</f>
        <v>0</v>
      </c>
      <c r="DQ379" s="17">
        <f>FishAbundance!DQ379</f>
        <v>0</v>
      </c>
      <c r="DR379" s="17">
        <f>FishAbundance!DR379</f>
        <v>0</v>
      </c>
      <c r="DS379" s="17">
        <f>FishAbundance!DS379</f>
        <v>2</v>
      </c>
      <c r="DT379" s="17">
        <f>FishAbundance!DT379</f>
        <v>0</v>
      </c>
      <c r="DU379" s="17">
        <f>FishAbundance!DU379</f>
        <v>0</v>
      </c>
      <c r="DV379" s="17">
        <f>FishAbundance!DV379</f>
        <v>2</v>
      </c>
      <c r="DW379" s="17">
        <f>FishAbundance!DW379</f>
        <v>0</v>
      </c>
      <c r="DX379" s="17">
        <f>FishAbundance!DX379</f>
        <v>0</v>
      </c>
      <c r="DY379" s="17">
        <f>FishAbundance!DY379</f>
        <v>0</v>
      </c>
      <c r="DZ379" s="17">
        <f>FishAbundance!DZ379</f>
        <v>2</v>
      </c>
      <c r="EA379" s="17">
        <f>FishAbundance!EA379</f>
        <v>2</v>
      </c>
      <c r="EB379" s="17">
        <f>FishAbundance!EB379</f>
        <v>2</v>
      </c>
      <c r="EC379" s="17">
        <f>FishAbundance!EC379</f>
        <v>2</v>
      </c>
      <c r="ED379" s="17">
        <f>FishAbundance!ED379</f>
        <v>0</v>
      </c>
      <c r="EE379" s="17">
        <f>FishAbundance!EE379</f>
        <v>0</v>
      </c>
      <c r="EF379" s="17">
        <f>FishAbundance!EF379</f>
        <v>0</v>
      </c>
      <c r="EG379" s="17">
        <f>FishAbundance!EG379</f>
        <v>0</v>
      </c>
      <c r="EH379" s="17">
        <f>FishAbundance!EH379</f>
        <v>0</v>
      </c>
      <c r="EI379" s="17">
        <f>FishAbundance!EI379</f>
        <v>0</v>
      </c>
      <c r="EJ379" s="17">
        <f>FishAbundance!EJ379</f>
        <v>2</v>
      </c>
      <c r="EK379" s="17">
        <f>FishAbundance!EK379</f>
        <v>2</v>
      </c>
      <c r="EL379" s="17">
        <f>FishAbundance!EL379</f>
        <v>0</v>
      </c>
      <c r="EM379" s="17">
        <f>FishAbundance!EM379</f>
        <v>3</v>
      </c>
      <c r="EN379" s="17">
        <f>FishAbundance!EN379</f>
        <v>0</v>
      </c>
      <c r="EO379" s="17">
        <f>FishAbundance!EO379</f>
        <v>0</v>
      </c>
      <c r="EP379" s="17">
        <f>FishAbundance!EP379</f>
        <v>0</v>
      </c>
      <c r="EQ379" s="17">
        <f>FishAbundance!EQ379</f>
        <v>0</v>
      </c>
      <c r="ER379" s="17">
        <f>FishAbundance!ER379</f>
        <v>0</v>
      </c>
      <c r="ES379" s="17">
        <f>FishAbundance!ES379</f>
        <v>0</v>
      </c>
      <c r="ET379" s="17">
        <f>FishAbundance!ET379</f>
        <v>0</v>
      </c>
      <c r="EU379" s="17">
        <f>FishAbundance!EU379</f>
        <v>0</v>
      </c>
      <c r="EV379" s="17">
        <f>FishAbundance!EV379</f>
        <v>0</v>
      </c>
      <c r="EW379" s="17">
        <f>FishAbundance!EW379</f>
        <v>0</v>
      </c>
      <c r="EX379" s="17">
        <f>FishAbundance!EX379</f>
        <v>2</v>
      </c>
      <c r="EY379" s="17">
        <f>FishAbundance!EY379</f>
        <v>0</v>
      </c>
      <c r="EZ379" s="17">
        <f>FishAbundance!EZ379</f>
        <v>0</v>
      </c>
      <c r="FA379" s="17">
        <f>FishAbundance!FA379</f>
        <v>0</v>
      </c>
      <c r="FB379" s="17">
        <f>FishAbundance!FB379</f>
        <v>0</v>
      </c>
      <c r="FC379" s="17">
        <f>FishAbundance!FC379</f>
        <v>0</v>
      </c>
      <c r="FE379" s="17">
        <f>VLOOKUP($A379, SiteInfo!$A$2:$R$480, MATCH(FishAbundancePRIMER!FE$1, SiteInfo!$A$1:$R$1,0), 0)</f>
        <v>6</v>
      </c>
      <c r="FF379" s="17">
        <f>VLOOKUP($A379, SiteInfo!$A$2:$R$480, MATCH(FishAbundancePRIMER!FF$1, SiteInfo!$A$1:$R$1,0), 0)</f>
        <v>4</v>
      </c>
      <c r="FG379" s="17">
        <f>VLOOKUP($A379, SiteInfo!$A$2:$R$480, MATCH(FishAbundancePRIMER!FG$1, SiteInfo!$A$1:$R$1,0), 0)</f>
        <v>1990</v>
      </c>
      <c r="FH379" s="17" t="str">
        <f>VLOOKUP($A379, SiteInfo!$A$2:$R$480, MATCH(FishAbundancePRIMER!FH$1, SiteInfo!$A$1:$R$1,0), 0)</f>
        <v>CD</v>
      </c>
      <c r="FI379" s="17">
        <f>VLOOKUP($A379, SiteInfo!$A$2:$R$480, MATCH(FishAbundancePRIMER!FI$1, SiteInfo!$A$1:$R$1,0), 0)</f>
        <v>2</v>
      </c>
      <c r="FJ379" s="17" t="str">
        <f>VLOOKUP($A379, SiteInfo!$A$2:$R$480, MATCH(FishAbundancePRIMER!FJ$1, SiteInfo!$A$1:$R$1,0), 0)</f>
        <v>Trio Islands</v>
      </c>
      <c r="FK379" s="17" t="str">
        <f>VLOOKUP($A379, SiteInfo!$A$2:$R$480, MATCH(FishAbundancePRIMER!FK$1, SiteInfo!$A$1:$R$1,0), 0)</f>
        <v>Trio Islands</v>
      </c>
      <c r="FL379" s="17" t="str">
        <f>VLOOKUP($A379, SiteInfo!$A$2:$R$480, MATCH(FishAbundancePRIMER!FL$1, SiteInfo!$A$1:$R$1,0), 0)</f>
        <v>OMS</v>
      </c>
      <c r="FM379" s="17" t="str">
        <f>VLOOKUP($A379, SiteInfo!$A$2:$R$480, MATCH(FishAbundancePRIMER!FM$1, SiteInfo!$A$1:$R$1,0), 0)</f>
        <v>Outer Marlborough Sounds</v>
      </c>
      <c r="FN379" s="17" t="str">
        <f>VLOOKUP($A379, SiteInfo!$A$2:$R$480, MATCH(FishAbundancePRIMER!FN$1, SiteInfo!$A$1:$R$1,0), 0)</f>
        <v>Tr</v>
      </c>
      <c r="FO379" s="17" t="str">
        <f>VLOOKUP($A379, SiteInfo!$A$2:$R$480, MATCH(FishAbundancePRIMER!FO$1, SiteInfo!$A$1:$R$1,0), 0)</f>
        <v>NESI</v>
      </c>
    </row>
    <row r="380" spans="1:171" x14ac:dyDescent="0.25">
      <c r="A380" s="11" t="str">
        <f>FishAbundance!A380</f>
        <v>Tk1</v>
      </c>
      <c r="B380" s="17">
        <f>FishAbundance!B380</f>
        <v>0</v>
      </c>
      <c r="C380" s="17">
        <f>FishAbundance!C380</f>
        <v>0</v>
      </c>
      <c r="D380" s="17">
        <f>FishAbundance!D380</f>
        <v>0</v>
      </c>
      <c r="E380" s="17">
        <f>FishAbundance!E380</f>
        <v>0</v>
      </c>
      <c r="F380" s="17">
        <f>FishAbundance!F380</f>
        <v>0</v>
      </c>
      <c r="G380" s="17">
        <f>FishAbundance!G380</f>
        <v>0</v>
      </c>
      <c r="H380" s="17">
        <f>FishAbundance!H380</f>
        <v>0</v>
      </c>
      <c r="I380" s="17">
        <f>FishAbundance!I380</f>
        <v>0</v>
      </c>
      <c r="J380" s="17">
        <f>FishAbundance!J380</f>
        <v>0</v>
      </c>
      <c r="K380" s="17">
        <f>FishAbundance!K380</f>
        <v>0</v>
      </c>
      <c r="L380" s="17">
        <f>FishAbundance!L380</f>
        <v>0</v>
      </c>
      <c r="M380" s="17">
        <f>FishAbundance!M380</f>
        <v>0</v>
      </c>
      <c r="N380" s="17">
        <f>FishAbundance!N380</f>
        <v>0</v>
      </c>
      <c r="O380" s="17">
        <f>FishAbundance!O380</f>
        <v>0</v>
      </c>
      <c r="P380" s="17">
        <f>FishAbundance!P380</f>
        <v>0</v>
      </c>
      <c r="Q380" s="17">
        <f>FishAbundance!Q380</f>
        <v>0</v>
      </c>
      <c r="R380" s="17">
        <f>FishAbundance!R380</f>
        <v>0</v>
      </c>
      <c r="S380" s="17">
        <f>FishAbundance!S380</f>
        <v>0</v>
      </c>
      <c r="T380" s="17">
        <f>FishAbundance!T380</f>
        <v>0</v>
      </c>
      <c r="U380" s="17">
        <f>FishAbundance!U380</f>
        <v>0</v>
      </c>
      <c r="V380" s="17">
        <f>FishAbundance!V380</f>
        <v>0</v>
      </c>
      <c r="W380" s="17">
        <f>FishAbundance!W380</f>
        <v>0</v>
      </c>
      <c r="X380" s="17">
        <f>FishAbundance!X380</f>
        <v>0</v>
      </c>
      <c r="Y380" s="17">
        <f>FishAbundance!Y380</f>
        <v>0</v>
      </c>
      <c r="Z380" s="17">
        <f>FishAbundance!Z380</f>
        <v>0</v>
      </c>
      <c r="AA380" s="17">
        <f>FishAbundance!AA380</f>
        <v>3</v>
      </c>
      <c r="AB380" s="17">
        <f>FishAbundance!AB380</f>
        <v>0</v>
      </c>
      <c r="AC380" s="17">
        <f>FishAbundance!AC380</f>
        <v>0</v>
      </c>
      <c r="AD380" s="17">
        <f>FishAbundance!AD380</f>
        <v>0</v>
      </c>
      <c r="AE380" s="17">
        <f>FishAbundance!AE380</f>
        <v>2</v>
      </c>
      <c r="AF380" s="17">
        <f>FishAbundance!AF380</f>
        <v>0</v>
      </c>
      <c r="AG380" s="17">
        <f>FishAbundance!AG380</f>
        <v>0</v>
      </c>
      <c r="AH380" s="17">
        <f>FishAbundance!AH380</f>
        <v>0</v>
      </c>
      <c r="AI380" s="17">
        <f>FishAbundance!AI380</f>
        <v>0</v>
      </c>
      <c r="AJ380" s="17">
        <f>FishAbundance!AJ380</f>
        <v>0</v>
      </c>
      <c r="AK380" s="17">
        <f>FishAbundance!AK380</f>
        <v>0</v>
      </c>
      <c r="AL380" s="17">
        <f>FishAbundance!AL380</f>
        <v>0</v>
      </c>
      <c r="AM380" s="17">
        <f>FishAbundance!AM380</f>
        <v>0</v>
      </c>
      <c r="AN380" s="17">
        <f>FishAbundance!AN380</f>
        <v>0</v>
      </c>
      <c r="AO380" s="17">
        <f>FishAbundance!AO380</f>
        <v>0</v>
      </c>
      <c r="AP380" s="17">
        <f>FishAbundance!AP380</f>
        <v>0</v>
      </c>
      <c r="AQ380" s="17">
        <f>FishAbundance!AQ380</f>
        <v>0</v>
      </c>
      <c r="AR380" s="17">
        <f>FishAbundance!AR380</f>
        <v>0</v>
      </c>
      <c r="AS380" s="17">
        <f>FishAbundance!AS380</f>
        <v>0</v>
      </c>
      <c r="AT380" s="17">
        <f>FishAbundance!AT380</f>
        <v>0</v>
      </c>
      <c r="AU380" s="17">
        <f>FishAbundance!AU380</f>
        <v>0</v>
      </c>
      <c r="AV380" s="17">
        <f>FishAbundance!AV380</f>
        <v>0</v>
      </c>
      <c r="AW380" s="17">
        <f>FishAbundance!AW380</f>
        <v>0</v>
      </c>
      <c r="AX380" s="17">
        <f>FishAbundance!AX380</f>
        <v>0</v>
      </c>
      <c r="AY380" s="17">
        <f>FishAbundance!AY380</f>
        <v>0</v>
      </c>
      <c r="AZ380" s="17">
        <f>FishAbundance!AZ380</f>
        <v>0</v>
      </c>
      <c r="BA380" s="17">
        <f>FishAbundance!BA380</f>
        <v>3</v>
      </c>
      <c r="BB380" s="17">
        <f>FishAbundance!BB380</f>
        <v>0</v>
      </c>
      <c r="BC380" s="17">
        <f>FishAbundance!BC380</f>
        <v>0</v>
      </c>
      <c r="BD380" s="17">
        <f>FishAbundance!BD380</f>
        <v>0</v>
      </c>
      <c r="BE380" s="17">
        <f>FishAbundance!BE380</f>
        <v>0</v>
      </c>
      <c r="BF380" s="17">
        <f>FishAbundance!BF380</f>
        <v>0</v>
      </c>
      <c r="BG380" s="17">
        <f>FishAbundance!BG380</f>
        <v>0</v>
      </c>
      <c r="BH380" s="17">
        <f>FishAbundance!BH380</f>
        <v>0</v>
      </c>
      <c r="BI380" s="17">
        <f>FishAbundance!BI380</f>
        <v>0</v>
      </c>
      <c r="BJ380" s="17">
        <f>FishAbundance!BJ380</f>
        <v>2</v>
      </c>
      <c r="BK380" s="17">
        <f>FishAbundance!BK380</f>
        <v>2</v>
      </c>
      <c r="BL380" s="17">
        <f>FishAbundance!BL380</f>
        <v>0</v>
      </c>
      <c r="BM380" s="17">
        <f>FishAbundance!BM380</f>
        <v>0</v>
      </c>
      <c r="BN380" s="17">
        <f>FishAbundance!BN380</f>
        <v>0</v>
      </c>
      <c r="BO380" s="17">
        <f>FishAbundance!BO380</f>
        <v>2</v>
      </c>
      <c r="BP380" s="17">
        <f>FishAbundance!BP380</f>
        <v>0</v>
      </c>
      <c r="BQ380" s="17">
        <f>FishAbundance!BQ380</f>
        <v>0</v>
      </c>
      <c r="BR380" s="17">
        <f>FishAbundance!BR380</f>
        <v>4</v>
      </c>
      <c r="BS380" s="17">
        <f>FishAbundance!BS380</f>
        <v>0</v>
      </c>
      <c r="BT380" s="17">
        <f>FishAbundance!BT380</f>
        <v>0</v>
      </c>
      <c r="BU380" s="17">
        <f>FishAbundance!BU380</f>
        <v>0</v>
      </c>
      <c r="BV380" s="17">
        <f>FishAbundance!BV380</f>
        <v>0</v>
      </c>
      <c r="BW380" s="17">
        <f>FishAbundance!BW380</f>
        <v>0</v>
      </c>
      <c r="BX380" s="17">
        <f>FishAbundance!BX380</f>
        <v>0</v>
      </c>
      <c r="BY380" s="17">
        <f>FishAbundance!BY380</f>
        <v>0</v>
      </c>
      <c r="BZ380" s="17">
        <f>FishAbundance!BZ380</f>
        <v>0</v>
      </c>
      <c r="CA380" s="17">
        <f>FishAbundance!CA380</f>
        <v>0</v>
      </c>
      <c r="CB380" s="17">
        <f>FishAbundance!CB380</f>
        <v>0</v>
      </c>
      <c r="CC380" s="17">
        <f>FishAbundance!CC380</f>
        <v>0</v>
      </c>
      <c r="CD380" s="17">
        <f>FishAbundance!CD380</f>
        <v>0</v>
      </c>
      <c r="CE380" s="17">
        <f>FishAbundance!CE380</f>
        <v>0</v>
      </c>
      <c r="CF380" s="17">
        <f>FishAbundance!CF380</f>
        <v>0</v>
      </c>
      <c r="CG380" s="17">
        <f>FishAbundance!CG380</f>
        <v>4</v>
      </c>
      <c r="CH380" s="17">
        <f>FishAbundance!CH380</f>
        <v>0</v>
      </c>
      <c r="CI380" s="17">
        <f>FishAbundance!CI380</f>
        <v>0</v>
      </c>
      <c r="CJ380" s="17">
        <f>FishAbundance!CJ380</f>
        <v>0</v>
      </c>
      <c r="CK380" s="17">
        <f>FishAbundance!CK380</f>
        <v>0</v>
      </c>
      <c r="CL380" s="17">
        <f>FishAbundance!CL380</f>
        <v>0</v>
      </c>
      <c r="CM380" s="17">
        <f>FishAbundance!CM380</f>
        <v>0</v>
      </c>
      <c r="CN380" s="17">
        <f>FishAbundance!CN380</f>
        <v>0</v>
      </c>
      <c r="CO380" s="17">
        <f>FishAbundance!CO380</f>
        <v>0</v>
      </c>
      <c r="CP380" s="17">
        <f>FishAbundance!CP380</f>
        <v>0</v>
      </c>
      <c r="CQ380" s="17">
        <f>FishAbundance!CQ380</f>
        <v>0</v>
      </c>
      <c r="CR380" s="17">
        <f>FishAbundance!CR380</f>
        <v>0</v>
      </c>
      <c r="CS380" s="17">
        <f>FishAbundance!CS380</f>
        <v>0</v>
      </c>
      <c r="CT380" s="17">
        <f>FishAbundance!CT380</f>
        <v>0</v>
      </c>
      <c r="CU380" s="17">
        <f>FishAbundance!CU380</f>
        <v>0</v>
      </c>
      <c r="CV380" s="17">
        <f>FishAbundance!CV380</f>
        <v>0</v>
      </c>
      <c r="CW380" s="17">
        <f>FishAbundance!CW380</f>
        <v>0</v>
      </c>
      <c r="CX380" s="17">
        <f>FishAbundance!CX380</f>
        <v>0</v>
      </c>
      <c r="CY380" s="17">
        <f>FishAbundance!CY380</f>
        <v>0</v>
      </c>
      <c r="CZ380" s="17">
        <f>FishAbundance!CZ380</f>
        <v>0</v>
      </c>
      <c r="DA380" s="17">
        <f>FishAbundance!DA380</f>
        <v>0</v>
      </c>
      <c r="DB380" s="17">
        <f>FishAbundance!DB380</f>
        <v>0</v>
      </c>
      <c r="DC380" s="17">
        <f>FishAbundance!DC380</f>
        <v>0</v>
      </c>
      <c r="DD380" s="17">
        <f>FishAbundance!DD380</f>
        <v>0</v>
      </c>
      <c r="DE380" s="17">
        <f>FishAbundance!DE380</f>
        <v>0</v>
      </c>
      <c r="DF380" s="17">
        <f>FishAbundance!DF380</f>
        <v>0</v>
      </c>
      <c r="DG380" s="17">
        <f>FishAbundance!DG380</f>
        <v>0</v>
      </c>
      <c r="DH380" s="17">
        <f>FishAbundance!DH380</f>
        <v>0</v>
      </c>
      <c r="DI380" s="17">
        <f>FishAbundance!DI380</f>
        <v>0</v>
      </c>
      <c r="DJ380" s="17">
        <f>FishAbundance!DJ380</f>
        <v>0</v>
      </c>
      <c r="DK380" s="17">
        <f>FishAbundance!DK380</f>
        <v>0</v>
      </c>
      <c r="DL380" s="17">
        <f>FishAbundance!DL380</f>
        <v>0</v>
      </c>
      <c r="DM380" s="17">
        <f>FishAbundance!DM380</f>
        <v>0</v>
      </c>
      <c r="DN380" s="17">
        <f>FishAbundance!DN380</f>
        <v>0</v>
      </c>
      <c r="DO380" s="17">
        <f>FishAbundance!DO380</f>
        <v>0</v>
      </c>
      <c r="DP380" s="17">
        <f>FishAbundance!DP380</f>
        <v>0</v>
      </c>
      <c r="DQ380" s="17">
        <f>FishAbundance!DQ380</f>
        <v>0</v>
      </c>
      <c r="DR380" s="17">
        <f>FishAbundance!DR380</f>
        <v>0</v>
      </c>
      <c r="DS380" s="17">
        <f>FishAbundance!DS380</f>
        <v>0</v>
      </c>
      <c r="DT380" s="17">
        <f>FishAbundance!DT380</f>
        <v>0</v>
      </c>
      <c r="DU380" s="17">
        <f>FishAbundance!DU380</f>
        <v>0</v>
      </c>
      <c r="DV380" s="17">
        <f>FishAbundance!DV380</f>
        <v>1</v>
      </c>
      <c r="DW380" s="17">
        <f>FishAbundance!DW380</f>
        <v>0</v>
      </c>
      <c r="DX380" s="17">
        <f>FishAbundance!DX380</f>
        <v>0</v>
      </c>
      <c r="DY380" s="17">
        <f>FishAbundance!DY380</f>
        <v>0</v>
      </c>
      <c r="DZ380" s="17">
        <f>FishAbundance!DZ380</f>
        <v>2</v>
      </c>
      <c r="EA380" s="17">
        <f>FishAbundance!EA380</f>
        <v>2</v>
      </c>
      <c r="EB380" s="17">
        <f>FishAbundance!EB380</f>
        <v>2</v>
      </c>
      <c r="EC380" s="17">
        <f>FishAbundance!EC380</f>
        <v>2</v>
      </c>
      <c r="ED380" s="17">
        <f>FishAbundance!ED380</f>
        <v>0</v>
      </c>
      <c r="EE380" s="17">
        <f>FishAbundance!EE380</f>
        <v>0</v>
      </c>
      <c r="EF380" s="17">
        <f>FishAbundance!EF380</f>
        <v>0</v>
      </c>
      <c r="EG380" s="17">
        <f>FishAbundance!EG380</f>
        <v>0</v>
      </c>
      <c r="EH380" s="17">
        <f>FishAbundance!EH380</f>
        <v>0</v>
      </c>
      <c r="EI380" s="17">
        <f>FishAbundance!EI380</f>
        <v>0</v>
      </c>
      <c r="EJ380" s="17">
        <f>FishAbundance!EJ380</f>
        <v>0</v>
      </c>
      <c r="EK380" s="17">
        <f>FishAbundance!EK380</f>
        <v>2</v>
      </c>
      <c r="EL380" s="17">
        <f>FishAbundance!EL380</f>
        <v>0</v>
      </c>
      <c r="EM380" s="17">
        <f>FishAbundance!EM380</f>
        <v>2</v>
      </c>
      <c r="EN380" s="17">
        <f>FishAbundance!EN380</f>
        <v>0</v>
      </c>
      <c r="EO380" s="17">
        <f>FishAbundance!EO380</f>
        <v>0</v>
      </c>
      <c r="EP380" s="17">
        <f>FishAbundance!EP380</f>
        <v>0</v>
      </c>
      <c r="EQ380" s="17">
        <f>FishAbundance!EQ380</f>
        <v>0</v>
      </c>
      <c r="ER380" s="17">
        <f>FishAbundance!ER380</f>
        <v>0</v>
      </c>
      <c r="ES380" s="17">
        <f>FishAbundance!ES380</f>
        <v>0</v>
      </c>
      <c r="ET380" s="17">
        <f>FishAbundance!ET380</f>
        <v>0</v>
      </c>
      <c r="EU380" s="17">
        <f>FishAbundance!EU380</f>
        <v>0</v>
      </c>
      <c r="EV380" s="17">
        <f>FishAbundance!EV380</f>
        <v>0</v>
      </c>
      <c r="EW380" s="17">
        <f>FishAbundance!EW380</f>
        <v>0</v>
      </c>
      <c r="EX380" s="17">
        <f>FishAbundance!EX380</f>
        <v>3</v>
      </c>
      <c r="EY380" s="17">
        <f>FishAbundance!EY380</f>
        <v>0</v>
      </c>
      <c r="EZ380" s="17">
        <f>FishAbundance!EZ380</f>
        <v>0</v>
      </c>
      <c r="FA380" s="17">
        <f>FishAbundance!FA380</f>
        <v>0</v>
      </c>
      <c r="FB380" s="17">
        <f>FishAbundance!FB380</f>
        <v>0</v>
      </c>
      <c r="FC380" s="17">
        <f>FishAbundance!FC380</f>
        <v>0</v>
      </c>
      <c r="FE380" s="17">
        <f>VLOOKUP($A380, SiteInfo!$A$2:$R$480, MATCH(FishAbundancePRIMER!FE$1, SiteInfo!$A$1:$R$1,0), 0)</f>
        <v>11</v>
      </c>
      <c r="FF380" s="17">
        <f>VLOOKUP($A380, SiteInfo!$A$2:$R$480, MATCH(FishAbundancePRIMER!FF$1, SiteInfo!$A$1:$R$1,0), 0)</f>
        <v>5</v>
      </c>
      <c r="FG380" s="17">
        <f>VLOOKUP($A380, SiteInfo!$A$2:$R$480, MATCH(FishAbundancePRIMER!FG$1, SiteInfo!$A$1:$R$1,0), 0)</f>
        <v>2002</v>
      </c>
      <c r="FH380" s="17" t="str">
        <f>VLOOKUP($A380, SiteInfo!$A$2:$R$480, MATCH(FishAbundancePRIMER!FH$1, SiteInfo!$A$1:$R$1,0), 0)</f>
        <v>CD</v>
      </c>
      <c r="FI380" s="17">
        <f>VLOOKUP($A380, SiteInfo!$A$2:$R$480, MATCH(FishAbundancePRIMER!FI$1, SiteInfo!$A$1:$R$1,0), 0)</f>
        <v>1</v>
      </c>
      <c r="FJ380" s="17" t="str">
        <f>VLOOKUP($A380, SiteInfo!$A$2:$R$480, MATCH(FishAbundancePRIMER!FJ$1, SiteInfo!$A$1:$R$1,0), 0)</f>
        <v>Waikato wreck</v>
      </c>
      <c r="FK380" s="17" t="str">
        <f>VLOOKUP($A380, SiteInfo!$A$2:$R$480, MATCH(FishAbundancePRIMER!FK$1, SiteInfo!$A$1:$R$1,0), 0)</f>
        <v>Tutukaka</v>
      </c>
      <c r="FL380" s="17" t="str">
        <f>VLOOKUP($A380, SiteInfo!$A$2:$R$480, MATCH(FishAbundancePRIMER!FL$1, SiteInfo!$A$1:$R$1,0), 0)</f>
        <v>NTL</v>
      </c>
      <c r="FM380" s="17" t="str">
        <f>VLOOKUP($A380, SiteInfo!$A$2:$R$480, MATCH(FishAbundancePRIMER!FM$1, SiteInfo!$A$1:$R$1,0), 0)</f>
        <v>Northland</v>
      </c>
      <c r="FN380" s="17" t="str">
        <f>VLOOKUP($A380, SiteInfo!$A$2:$R$480, MATCH(FishAbundancePRIMER!FN$1, SiteInfo!$A$1:$R$1,0), 0)</f>
        <v>Tk</v>
      </c>
      <c r="FO380" s="17" t="str">
        <f>VLOOKUP($A380, SiteInfo!$A$2:$R$480, MATCH(FishAbundancePRIMER!FO$1, SiteInfo!$A$1:$R$1,0), 0)</f>
        <v>NENI</v>
      </c>
    </row>
    <row r="381" spans="1:171" x14ac:dyDescent="0.25">
      <c r="A381" s="11" t="str">
        <f>FishAbundance!A381</f>
        <v>Ws1</v>
      </c>
      <c r="B381" s="17">
        <f>FishAbundance!B381</f>
        <v>0</v>
      </c>
      <c r="C381" s="17">
        <f>FishAbundance!C381</f>
        <v>0</v>
      </c>
      <c r="D381" s="17">
        <f>FishAbundance!D381</f>
        <v>0</v>
      </c>
      <c r="E381" s="17">
        <f>FishAbundance!E381</f>
        <v>0</v>
      </c>
      <c r="F381" s="17">
        <f>FishAbundance!F381</f>
        <v>0</v>
      </c>
      <c r="G381" s="17">
        <f>FishAbundance!G381</f>
        <v>0</v>
      </c>
      <c r="H381" s="17">
        <f>FishAbundance!H381</f>
        <v>0</v>
      </c>
      <c r="I381" s="17">
        <f>FishAbundance!I381</f>
        <v>0</v>
      </c>
      <c r="J381" s="17">
        <f>FishAbundance!J381</f>
        <v>0</v>
      </c>
      <c r="K381" s="17">
        <f>FishAbundance!K381</f>
        <v>0</v>
      </c>
      <c r="L381" s="17">
        <f>FishAbundance!L381</f>
        <v>0</v>
      </c>
      <c r="M381" s="17">
        <f>FishAbundance!M381</f>
        <v>0</v>
      </c>
      <c r="N381" s="17">
        <f>FishAbundance!N381</f>
        <v>0</v>
      </c>
      <c r="O381" s="17">
        <f>FishAbundance!O381</f>
        <v>0</v>
      </c>
      <c r="P381" s="17">
        <f>FishAbundance!P381</f>
        <v>0</v>
      </c>
      <c r="Q381" s="17">
        <f>FishAbundance!Q381</f>
        <v>0</v>
      </c>
      <c r="R381" s="17">
        <f>FishAbundance!R381</f>
        <v>0</v>
      </c>
      <c r="S381" s="17">
        <f>FishAbundance!S381</f>
        <v>0</v>
      </c>
      <c r="T381" s="17">
        <f>FishAbundance!T381</f>
        <v>0</v>
      </c>
      <c r="U381" s="17">
        <f>FishAbundance!U381</f>
        <v>0</v>
      </c>
      <c r="V381" s="17">
        <f>FishAbundance!V381</f>
        <v>0</v>
      </c>
      <c r="W381" s="17">
        <f>FishAbundance!W381</f>
        <v>0</v>
      </c>
      <c r="X381" s="17">
        <f>FishAbundance!X381</f>
        <v>0</v>
      </c>
      <c r="Y381" s="17">
        <f>FishAbundance!Y381</f>
        <v>0</v>
      </c>
      <c r="Z381" s="17">
        <f>FishAbundance!Z381</f>
        <v>0</v>
      </c>
      <c r="AA381" s="17">
        <f>FishAbundance!AA381</f>
        <v>0</v>
      </c>
      <c r="AB381" s="17">
        <f>FishAbundance!AB381</f>
        <v>0</v>
      </c>
      <c r="AC381" s="17">
        <f>FishAbundance!AC381</f>
        <v>0</v>
      </c>
      <c r="AD381" s="17">
        <f>FishAbundance!AD381</f>
        <v>0</v>
      </c>
      <c r="AE381" s="17">
        <f>FishAbundance!AE381</f>
        <v>0</v>
      </c>
      <c r="AF381" s="17">
        <f>FishAbundance!AF381</f>
        <v>0</v>
      </c>
      <c r="AG381" s="17">
        <f>FishAbundance!AG381</f>
        <v>0</v>
      </c>
      <c r="AH381" s="17">
        <f>FishAbundance!AH381</f>
        <v>0</v>
      </c>
      <c r="AI381" s="17">
        <f>FishAbundance!AI381</f>
        <v>0</v>
      </c>
      <c r="AJ381" s="17">
        <f>FishAbundance!AJ381</f>
        <v>0</v>
      </c>
      <c r="AK381" s="17">
        <f>FishAbundance!AK381</f>
        <v>0</v>
      </c>
      <c r="AL381" s="17">
        <f>FishAbundance!AL381</f>
        <v>0</v>
      </c>
      <c r="AM381" s="17">
        <f>FishAbundance!AM381</f>
        <v>1</v>
      </c>
      <c r="AN381" s="17">
        <f>FishAbundance!AN381</f>
        <v>0</v>
      </c>
      <c r="AO381" s="17">
        <f>FishAbundance!AO381</f>
        <v>0</v>
      </c>
      <c r="AP381" s="17">
        <f>FishAbundance!AP381</f>
        <v>0</v>
      </c>
      <c r="AQ381" s="17">
        <f>FishAbundance!AQ381</f>
        <v>0</v>
      </c>
      <c r="AR381" s="17">
        <f>FishAbundance!AR381</f>
        <v>0</v>
      </c>
      <c r="AS381" s="17">
        <f>FishAbundance!AS381</f>
        <v>0</v>
      </c>
      <c r="AT381" s="17">
        <f>FishAbundance!AT381</f>
        <v>0</v>
      </c>
      <c r="AU381" s="17">
        <f>FishAbundance!AU381</f>
        <v>0</v>
      </c>
      <c r="AV381" s="17">
        <f>FishAbundance!AV381</f>
        <v>0</v>
      </c>
      <c r="AW381" s="17">
        <f>FishAbundance!AW381</f>
        <v>0</v>
      </c>
      <c r="AX381" s="17">
        <f>FishAbundance!AX381</f>
        <v>0</v>
      </c>
      <c r="AY381" s="17">
        <f>FishAbundance!AY381</f>
        <v>0</v>
      </c>
      <c r="AZ381" s="17">
        <f>FishAbundance!AZ381</f>
        <v>0</v>
      </c>
      <c r="BA381" s="17">
        <f>FishAbundance!BA381</f>
        <v>0</v>
      </c>
      <c r="BB381" s="17">
        <f>FishAbundance!BB381</f>
        <v>0</v>
      </c>
      <c r="BC381" s="17">
        <f>FishAbundance!BC381</f>
        <v>0</v>
      </c>
      <c r="BD381" s="17">
        <f>FishAbundance!BD381</f>
        <v>0</v>
      </c>
      <c r="BE381" s="17">
        <f>FishAbundance!BE381</f>
        <v>0</v>
      </c>
      <c r="BF381" s="17">
        <f>FishAbundance!BF381</f>
        <v>0</v>
      </c>
      <c r="BG381" s="17">
        <f>FishAbundance!BG381</f>
        <v>0</v>
      </c>
      <c r="BH381" s="17">
        <f>FishAbundance!BH381</f>
        <v>0</v>
      </c>
      <c r="BI381" s="17">
        <f>FishAbundance!BI381</f>
        <v>0</v>
      </c>
      <c r="BJ381" s="17">
        <f>FishAbundance!BJ381</f>
        <v>0</v>
      </c>
      <c r="BK381" s="17">
        <f>FishAbundance!BK381</f>
        <v>0</v>
      </c>
      <c r="BL381" s="17">
        <f>FishAbundance!BL381</f>
        <v>0</v>
      </c>
      <c r="BM381" s="17">
        <f>FishAbundance!BM381</f>
        <v>0</v>
      </c>
      <c r="BN381" s="17">
        <f>FishAbundance!BN381</f>
        <v>0</v>
      </c>
      <c r="BO381" s="17">
        <f>FishAbundance!BO381</f>
        <v>0</v>
      </c>
      <c r="BP381" s="17">
        <f>FishAbundance!BP381</f>
        <v>0</v>
      </c>
      <c r="BQ381" s="17">
        <f>FishAbundance!BQ381</f>
        <v>0</v>
      </c>
      <c r="BR381" s="17">
        <f>FishAbundance!BR381</f>
        <v>0</v>
      </c>
      <c r="BS381" s="17">
        <f>FishAbundance!BS381</f>
        <v>0</v>
      </c>
      <c r="BT381" s="17">
        <f>FishAbundance!BT381</f>
        <v>0</v>
      </c>
      <c r="BU381" s="17">
        <f>FishAbundance!BU381</f>
        <v>0</v>
      </c>
      <c r="BV381" s="17">
        <f>FishAbundance!BV381</f>
        <v>0</v>
      </c>
      <c r="BW381" s="17">
        <f>FishAbundance!BW381</f>
        <v>0</v>
      </c>
      <c r="BX381" s="17">
        <f>FishAbundance!BX381</f>
        <v>0</v>
      </c>
      <c r="BY381" s="17">
        <f>FishAbundance!BY381</f>
        <v>0</v>
      </c>
      <c r="BZ381" s="17">
        <f>FishAbundance!BZ381</f>
        <v>0</v>
      </c>
      <c r="CA381" s="17">
        <f>FishAbundance!CA381</f>
        <v>0</v>
      </c>
      <c r="CB381" s="17">
        <f>FishAbundance!CB381</f>
        <v>0</v>
      </c>
      <c r="CC381" s="17">
        <f>FishAbundance!CC381</f>
        <v>0</v>
      </c>
      <c r="CD381" s="17">
        <f>FishAbundance!CD381</f>
        <v>0</v>
      </c>
      <c r="CE381" s="17">
        <f>FishAbundance!CE381</f>
        <v>0</v>
      </c>
      <c r="CF381" s="17">
        <f>FishAbundance!CF381</f>
        <v>0</v>
      </c>
      <c r="CG381" s="17">
        <f>FishAbundance!CG381</f>
        <v>0</v>
      </c>
      <c r="CH381" s="17">
        <f>FishAbundance!CH381</f>
        <v>0</v>
      </c>
      <c r="CI381" s="17">
        <f>FishAbundance!CI381</f>
        <v>0</v>
      </c>
      <c r="CJ381" s="17">
        <f>FishAbundance!CJ381</f>
        <v>0</v>
      </c>
      <c r="CK381" s="17">
        <f>FishAbundance!CK381</f>
        <v>0</v>
      </c>
      <c r="CL381" s="17">
        <f>FishAbundance!CL381</f>
        <v>0</v>
      </c>
      <c r="CM381" s="17">
        <f>FishAbundance!CM381</f>
        <v>0</v>
      </c>
      <c r="CN381" s="17">
        <f>FishAbundance!CN381</f>
        <v>2</v>
      </c>
      <c r="CO381" s="17">
        <f>FishAbundance!CO381</f>
        <v>0</v>
      </c>
      <c r="CP381" s="17">
        <f>FishAbundance!CP381</f>
        <v>0</v>
      </c>
      <c r="CQ381" s="17">
        <f>FishAbundance!CQ381</f>
        <v>0</v>
      </c>
      <c r="CR381" s="17">
        <f>FishAbundance!CR381</f>
        <v>0</v>
      </c>
      <c r="CS381" s="17">
        <f>FishAbundance!CS381</f>
        <v>0</v>
      </c>
      <c r="CT381" s="17">
        <f>FishAbundance!CT381</f>
        <v>0</v>
      </c>
      <c r="CU381" s="17">
        <f>FishAbundance!CU381</f>
        <v>0</v>
      </c>
      <c r="CV381" s="17">
        <f>FishAbundance!CV381</f>
        <v>2</v>
      </c>
      <c r="CW381" s="17">
        <f>FishAbundance!CW381</f>
        <v>0</v>
      </c>
      <c r="CX381" s="17">
        <f>FishAbundance!CX381</f>
        <v>0</v>
      </c>
      <c r="CY381" s="17">
        <f>FishAbundance!CY381</f>
        <v>0</v>
      </c>
      <c r="CZ381" s="17">
        <f>FishAbundance!CZ381</f>
        <v>0</v>
      </c>
      <c r="DA381" s="17">
        <f>FishAbundance!DA381</f>
        <v>2</v>
      </c>
      <c r="DB381" s="17">
        <f>FishAbundance!DB381</f>
        <v>0</v>
      </c>
      <c r="DC381" s="17">
        <f>FishAbundance!DC381</f>
        <v>3</v>
      </c>
      <c r="DD381" s="17">
        <f>FishAbundance!DD381</f>
        <v>0</v>
      </c>
      <c r="DE381" s="17">
        <f>FishAbundance!DE381</f>
        <v>0</v>
      </c>
      <c r="DF381" s="17">
        <f>FishAbundance!DF381</f>
        <v>2</v>
      </c>
      <c r="DG381" s="17">
        <f>FishAbundance!DG381</f>
        <v>0</v>
      </c>
      <c r="DH381" s="17">
        <f>FishAbundance!DH381</f>
        <v>0</v>
      </c>
      <c r="DI381" s="17">
        <f>FishAbundance!DI381</f>
        <v>0</v>
      </c>
      <c r="DJ381" s="17">
        <f>FishAbundance!DJ381</f>
        <v>0</v>
      </c>
      <c r="DK381" s="17">
        <f>FishAbundance!DK381</f>
        <v>0</v>
      </c>
      <c r="DL381" s="17">
        <f>FishAbundance!DL381</f>
        <v>0</v>
      </c>
      <c r="DM381" s="17">
        <f>FishAbundance!DM381</f>
        <v>0</v>
      </c>
      <c r="DN381" s="17">
        <f>FishAbundance!DN381</f>
        <v>0</v>
      </c>
      <c r="DO381" s="17">
        <f>FishAbundance!DO381</f>
        <v>0</v>
      </c>
      <c r="DP381" s="17">
        <f>FishAbundance!DP381</f>
        <v>0</v>
      </c>
      <c r="DQ381" s="17">
        <f>FishAbundance!DQ381</f>
        <v>0</v>
      </c>
      <c r="DR381" s="17">
        <f>FishAbundance!DR381</f>
        <v>0</v>
      </c>
      <c r="DS381" s="17">
        <f>FishAbundance!DS381</f>
        <v>2</v>
      </c>
      <c r="DT381" s="17">
        <f>FishAbundance!DT381</f>
        <v>0</v>
      </c>
      <c r="DU381" s="17">
        <f>FishAbundance!DU381</f>
        <v>0</v>
      </c>
      <c r="DV381" s="17">
        <f>FishAbundance!DV381</f>
        <v>2</v>
      </c>
      <c r="DW381" s="17">
        <f>FishAbundance!DW381</f>
        <v>0</v>
      </c>
      <c r="DX381" s="17">
        <f>FishAbundance!DX381</f>
        <v>0</v>
      </c>
      <c r="DY381" s="17">
        <f>FishAbundance!DY381</f>
        <v>0</v>
      </c>
      <c r="DZ381" s="17">
        <f>FishAbundance!DZ381</f>
        <v>0</v>
      </c>
      <c r="EA381" s="17">
        <f>FishAbundance!EA381</f>
        <v>0</v>
      </c>
      <c r="EB381" s="17">
        <f>FishAbundance!EB381</f>
        <v>2</v>
      </c>
      <c r="EC381" s="17">
        <f>FishAbundance!EC381</f>
        <v>2</v>
      </c>
      <c r="ED381" s="17">
        <f>FishAbundance!ED381</f>
        <v>0</v>
      </c>
      <c r="EE381" s="17">
        <f>FishAbundance!EE381</f>
        <v>0</v>
      </c>
      <c r="EF381" s="17">
        <f>FishAbundance!EF381</f>
        <v>0</v>
      </c>
      <c r="EG381" s="17">
        <f>FishAbundance!EG381</f>
        <v>0</v>
      </c>
      <c r="EH381" s="17">
        <f>FishAbundance!EH381</f>
        <v>0</v>
      </c>
      <c r="EI381" s="17">
        <f>FishAbundance!EI381</f>
        <v>1</v>
      </c>
      <c r="EJ381" s="17">
        <f>FishAbundance!EJ381</f>
        <v>0</v>
      </c>
      <c r="EK381" s="17">
        <f>FishAbundance!EK381</f>
        <v>2</v>
      </c>
      <c r="EL381" s="17">
        <f>FishAbundance!EL381</f>
        <v>0</v>
      </c>
      <c r="EM381" s="17">
        <f>FishAbundance!EM381</f>
        <v>2</v>
      </c>
      <c r="EN381" s="17">
        <f>FishAbundance!EN381</f>
        <v>0</v>
      </c>
      <c r="EO381" s="17">
        <f>FishAbundance!EO381</f>
        <v>0</v>
      </c>
      <c r="EP381" s="17">
        <f>FishAbundance!EP381</f>
        <v>0</v>
      </c>
      <c r="EQ381" s="17">
        <f>FishAbundance!EQ381</f>
        <v>0</v>
      </c>
      <c r="ER381" s="17">
        <f>FishAbundance!ER381</f>
        <v>0</v>
      </c>
      <c r="ES381" s="17">
        <f>FishAbundance!ES381</f>
        <v>0</v>
      </c>
      <c r="ET381" s="17">
        <f>FishAbundance!ET381</f>
        <v>0</v>
      </c>
      <c r="EU381" s="17">
        <f>FishAbundance!EU381</f>
        <v>0</v>
      </c>
      <c r="EV381" s="17">
        <f>FishAbundance!EV381</f>
        <v>1</v>
      </c>
      <c r="EW381" s="17">
        <f>FishAbundance!EW381</f>
        <v>0</v>
      </c>
      <c r="EX381" s="17">
        <f>FishAbundance!EX381</f>
        <v>0</v>
      </c>
      <c r="EY381" s="17">
        <f>FishAbundance!EY381</f>
        <v>0</v>
      </c>
      <c r="EZ381" s="17">
        <f>FishAbundance!EZ381</f>
        <v>0</v>
      </c>
      <c r="FA381" s="17">
        <f>FishAbundance!FA381</f>
        <v>0</v>
      </c>
      <c r="FB381" s="17">
        <f>FishAbundance!FB381</f>
        <v>0</v>
      </c>
      <c r="FC381" s="17">
        <f>FishAbundance!FC381</f>
        <v>0</v>
      </c>
      <c r="FE381" s="17">
        <f>VLOOKUP($A381, SiteInfo!$A$2:$R$480, MATCH(FishAbundancePRIMER!FE$1, SiteInfo!$A$1:$R$1,0), 0)</f>
        <v>5</v>
      </c>
      <c r="FF381" s="17">
        <f>VLOOKUP($A381, SiteInfo!$A$2:$R$480, MATCH(FishAbundancePRIMER!FF$1, SiteInfo!$A$1:$R$1,0), 0)</f>
        <v>1</v>
      </c>
      <c r="FG381" s="17">
        <f>VLOOKUP($A381, SiteInfo!$A$2:$R$480, MATCH(FishAbundancePRIMER!FG$1, SiteInfo!$A$1:$R$1,0), 0)</f>
        <v>1987</v>
      </c>
      <c r="FH381" s="17" t="str">
        <f>VLOOKUP($A381, SiteInfo!$A$2:$R$480, MATCH(FishAbundancePRIMER!FH$1, SiteInfo!$A$1:$R$1,0), 0)</f>
        <v>CD</v>
      </c>
      <c r="FI381" s="17">
        <f>VLOOKUP($A381, SiteInfo!$A$2:$R$480, MATCH(FishAbundancePRIMER!FI$1, SiteInfo!$A$1:$R$1,0), 0)</f>
        <v>2</v>
      </c>
      <c r="FJ381" s="17" t="str">
        <f>VLOOKUP($A381, SiteInfo!$A$2:$R$480, MATCH(FishAbundancePRIMER!FJ$1, SiteInfo!$A$1:$R$1,0), 0)</f>
        <v>Sinclair Head</v>
      </c>
      <c r="FK381" s="17" t="str">
        <f>VLOOKUP($A381, SiteInfo!$A$2:$R$480, MATCH(FishAbundancePRIMER!FK$1, SiteInfo!$A$1:$R$1,0), 0)</f>
        <v>Wellington South Coast</v>
      </c>
      <c r="FL381" s="17" t="str">
        <f>VLOOKUP($A381, SiteInfo!$A$2:$R$480, MATCH(FishAbundancePRIMER!FL$1, SiteInfo!$A$1:$R$1,0), 0)</f>
        <v>SNI</v>
      </c>
      <c r="FM381" s="17" t="str">
        <f>VLOOKUP($A381, SiteInfo!$A$2:$R$480, MATCH(FishAbundancePRIMER!FM$1, SiteInfo!$A$1:$R$1,0), 0)</f>
        <v>SE North Island</v>
      </c>
      <c r="FN381" s="17" t="str">
        <f>VLOOKUP($A381, SiteInfo!$A$2:$R$480, MATCH(FishAbundancePRIMER!FN$1, SiteInfo!$A$1:$R$1,0), 0)</f>
        <v>Ws</v>
      </c>
      <c r="FO381" s="17" t="str">
        <f>VLOOKUP($A381, SiteInfo!$A$2:$R$480, MATCH(FishAbundancePRIMER!FO$1, SiteInfo!$A$1:$R$1,0), 0)</f>
        <v>SENI</v>
      </c>
    </row>
    <row r="382" spans="1:171" x14ac:dyDescent="0.25">
      <c r="A382" s="11" t="str">
        <f>FishAbundance!A382</f>
        <v>Ws2</v>
      </c>
      <c r="B382" s="17">
        <f>FishAbundance!B382</f>
        <v>0</v>
      </c>
      <c r="C382" s="17">
        <f>FishAbundance!C382</f>
        <v>0</v>
      </c>
      <c r="D382" s="17">
        <f>FishAbundance!D382</f>
        <v>0</v>
      </c>
      <c r="E382" s="17">
        <f>FishAbundance!E382</f>
        <v>0</v>
      </c>
      <c r="F382" s="17">
        <f>FishAbundance!F382</f>
        <v>0</v>
      </c>
      <c r="G382" s="17">
        <f>FishAbundance!G382</f>
        <v>0</v>
      </c>
      <c r="H382" s="17">
        <f>FishAbundance!H382</f>
        <v>0</v>
      </c>
      <c r="I382" s="17">
        <f>FishAbundance!I382</f>
        <v>0</v>
      </c>
      <c r="J382" s="17">
        <f>FishAbundance!J382</f>
        <v>0</v>
      </c>
      <c r="K382" s="17">
        <f>FishAbundance!K382</f>
        <v>0</v>
      </c>
      <c r="L382" s="17">
        <f>FishAbundance!L382</f>
        <v>0</v>
      </c>
      <c r="M382" s="17">
        <f>FishAbundance!M382</f>
        <v>0</v>
      </c>
      <c r="N382" s="17">
        <f>FishAbundance!N382</f>
        <v>0</v>
      </c>
      <c r="O382" s="17">
        <f>FishAbundance!O382</f>
        <v>0</v>
      </c>
      <c r="P382" s="17">
        <f>FishAbundance!P382</f>
        <v>0</v>
      </c>
      <c r="Q382" s="17">
        <f>FishAbundance!Q382</f>
        <v>0</v>
      </c>
      <c r="R382" s="17">
        <f>FishAbundance!R382</f>
        <v>0</v>
      </c>
      <c r="S382" s="17">
        <f>FishAbundance!S382</f>
        <v>0</v>
      </c>
      <c r="T382" s="17">
        <f>FishAbundance!T382</f>
        <v>0</v>
      </c>
      <c r="U382" s="17">
        <f>FishAbundance!U382</f>
        <v>0</v>
      </c>
      <c r="V382" s="17">
        <f>FishAbundance!V382</f>
        <v>1</v>
      </c>
      <c r="W382" s="17">
        <f>FishAbundance!W382</f>
        <v>0</v>
      </c>
      <c r="X382" s="17">
        <f>FishAbundance!X382</f>
        <v>0</v>
      </c>
      <c r="Y382" s="17">
        <f>FishAbundance!Y382</f>
        <v>0</v>
      </c>
      <c r="Z382" s="17">
        <f>FishAbundance!Z382</f>
        <v>2</v>
      </c>
      <c r="AA382" s="17">
        <f>FishAbundance!AA382</f>
        <v>0</v>
      </c>
      <c r="AB382" s="17">
        <f>FishAbundance!AB382</f>
        <v>0</v>
      </c>
      <c r="AC382" s="17">
        <f>FishAbundance!AC382</f>
        <v>0</v>
      </c>
      <c r="AD382" s="17">
        <f>FishAbundance!AD382</f>
        <v>0</v>
      </c>
      <c r="AE382" s="17">
        <f>FishAbundance!AE382</f>
        <v>0</v>
      </c>
      <c r="AF382" s="17">
        <f>FishAbundance!AF382</f>
        <v>0</v>
      </c>
      <c r="AG382" s="17">
        <f>FishAbundance!AG382</f>
        <v>0</v>
      </c>
      <c r="AH382" s="17">
        <f>FishAbundance!AH382</f>
        <v>0</v>
      </c>
      <c r="AI382" s="17">
        <f>FishAbundance!AI382</f>
        <v>0</v>
      </c>
      <c r="AJ382" s="17">
        <f>FishAbundance!AJ382</f>
        <v>0</v>
      </c>
      <c r="AK382" s="17">
        <f>FishAbundance!AK382</f>
        <v>2</v>
      </c>
      <c r="AL382" s="17">
        <f>FishAbundance!AL382</f>
        <v>0</v>
      </c>
      <c r="AM382" s="17">
        <f>FishAbundance!AM382</f>
        <v>0</v>
      </c>
      <c r="AN382" s="17">
        <f>FishAbundance!AN382</f>
        <v>0</v>
      </c>
      <c r="AO382" s="17">
        <f>FishAbundance!AO382</f>
        <v>0</v>
      </c>
      <c r="AP382" s="17">
        <f>FishAbundance!AP382</f>
        <v>0</v>
      </c>
      <c r="AQ382" s="17">
        <f>FishAbundance!AQ382</f>
        <v>0</v>
      </c>
      <c r="AR382" s="17">
        <f>FishAbundance!AR382</f>
        <v>0</v>
      </c>
      <c r="AS382" s="17">
        <f>FishAbundance!AS382</f>
        <v>0</v>
      </c>
      <c r="AT382" s="17">
        <f>FishAbundance!AT382</f>
        <v>0</v>
      </c>
      <c r="AU382" s="17">
        <f>FishAbundance!AU382</f>
        <v>0</v>
      </c>
      <c r="AV382" s="17">
        <f>FishAbundance!AV382</f>
        <v>0</v>
      </c>
      <c r="AW382" s="17">
        <f>FishAbundance!AW382</f>
        <v>0</v>
      </c>
      <c r="AX382" s="17">
        <f>FishAbundance!AX382</f>
        <v>0</v>
      </c>
      <c r="AY382" s="17">
        <f>FishAbundance!AY382</f>
        <v>0</v>
      </c>
      <c r="AZ382" s="17">
        <f>FishAbundance!AZ382</f>
        <v>0</v>
      </c>
      <c r="BA382" s="17">
        <f>FishAbundance!BA382</f>
        <v>0</v>
      </c>
      <c r="BB382" s="17">
        <f>FishAbundance!BB382</f>
        <v>0</v>
      </c>
      <c r="BC382" s="17">
        <f>FishAbundance!BC382</f>
        <v>0</v>
      </c>
      <c r="BD382" s="17">
        <f>FishAbundance!BD382</f>
        <v>0</v>
      </c>
      <c r="BE382" s="17">
        <f>FishAbundance!BE382</f>
        <v>0</v>
      </c>
      <c r="BF382" s="17">
        <f>FishAbundance!BF382</f>
        <v>0</v>
      </c>
      <c r="BG382" s="17">
        <f>FishAbundance!BG382</f>
        <v>0</v>
      </c>
      <c r="BH382" s="17">
        <f>FishAbundance!BH382</f>
        <v>0</v>
      </c>
      <c r="BI382" s="17">
        <f>FishAbundance!BI382</f>
        <v>0</v>
      </c>
      <c r="BJ382" s="17">
        <f>FishAbundance!BJ382</f>
        <v>0</v>
      </c>
      <c r="BK382" s="17">
        <f>FishAbundance!BK382</f>
        <v>0</v>
      </c>
      <c r="BL382" s="17">
        <f>FishAbundance!BL382</f>
        <v>0</v>
      </c>
      <c r="BM382" s="17">
        <f>FishAbundance!BM382</f>
        <v>0</v>
      </c>
      <c r="BN382" s="17">
        <f>FishAbundance!BN382</f>
        <v>0</v>
      </c>
      <c r="BO382" s="17">
        <f>FishAbundance!BO382</f>
        <v>0</v>
      </c>
      <c r="BP382" s="17">
        <f>FishAbundance!BP382</f>
        <v>0</v>
      </c>
      <c r="BQ382" s="17">
        <f>FishAbundance!BQ382</f>
        <v>0</v>
      </c>
      <c r="BR382" s="17">
        <f>FishAbundance!BR382</f>
        <v>0</v>
      </c>
      <c r="BS382" s="17">
        <f>FishAbundance!BS382</f>
        <v>1</v>
      </c>
      <c r="BT382" s="17">
        <f>FishAbundance!BT382</f>
        <v>0</v>
      </c>
      <c r="BU382" s="17">
        <f>FishAbundance!BU382</f>
        <v>0</v>
      </c>
      <c r="BV382" s="17">
        <f>FishAbundance!BV382</f>
        <v>0</v>
      </c>
      <c r="BW382" s="17">
        <f>FishAbundance!BW382</f>
        <v>0</v>
      </c>
      <c r="BX382" s="17">
        <f>FishAbundance!BX382</f>
        <v>0</v>
      </c>
      <c r="BY382" s="17">
        <f>FishAbundance!BY382</f>
        <v>0</v>
      </c>
      <c r="BZ382" s="17">
        <f>FishAbundance!BZ382</f>
        <v>0</v>
      </c>
      <c r="CA382" s="17">
        <f>FishAbundance!CA382</f>
        <v>0</v>
      </c>
      <c r="CB382" s="17">
        <f>FishAbundance!CB382</f>
        <v>0</v>
      </c>
      <c r="CC382" s="17">
        <f>FishAbundance!CC382</f>
        <v>0</v>
      </c>
      <c r="CD382" s="17">
        <f>FishAbundance!CD382</f>
        <v>0</v>
      </c>
      <c r="CE382" s="17">
        <f>FishAbundance!CE382</f>
        <v>0</v>
      </c>
      <c r="CF382" s="17">
        <f>FishAbundance!CF382</f>
        <v>0</v>
      </c>
      <c r="CG382" s="17">
        <f>FishAbundance!CG382</f>
        <v>0</v>
      </c>
      <c r="CH382" s="17">
        <f>FishAbundance!CH382</f>
        <v>0</v>
      </c>
      <c r="CI382" s="17">
        <f>FishAbundance!CI382</f>
        <v>0</v>
      </c>
      <c r="CJ382" s="17">
        <f>FishAbundance!CJ382</f>
        <v>0</v>
      </c>
      <c r="CK382" s="17">
        <f>FishAbundance!CK382</f>
        <v>0</v>
      </c>
      <c r="CL382" s="17">
        <f>FishAbundance!CL382</f>
        <v>0</v>
      </c>
      <c r="CM382" s="17">
        <f>FishAbundance!CM382</f>
        <v>0</v>
      </c>
      <c r="CN382" s="17">
        <f>FishAbundance!CN382</f>
        <v>2</v>
      </c>
      <c r="CO382" s="17">
        <f>FishAbundance!CO382</f>
        <v>0</v>
      </c>
      <c r="CP382" s="17">
        <f>FishAbundance!CP382</f>
        <v>0</v>
      </c>
      <c r="CQ382" s="17">
        <f>FishAbundance!CQ382</f>
        <v>0</v>
      </c>
      <c r="CR382" s="17">
        <f>FishAbundance!CR382</f>
        <v>0</v>
      </c>
      <c r="CS382" s="17">
        <f>FishAbundance!CS382</f>
        <v>2</v>
      </c>
      <c r="CT382" s="17">
        <f>FishAbundance!CT382</f>
        <v>0</v>
      </c>
      <c r="CU382" s="17">
        <f>FishAbundance!CU382</f>
        <v>1</v>
      </c>
      <c r="CV382" s="17">
        <f>FishAbundance!CV382</f>
        <v>0</v>
      </c>
      <c r="CW382" s="17">
        <f>FishAbundance!CW382</f>
        <v>2</v>
      </c>
      <c r="CX382" s="17">
        <f>FishAbundance!CX382</f>
        <v>0</v>
      </c>
      <c r="CY382" s="17">
        <f>FishAbundance!CY382</f>
        <v>0</v>
      </c>
      <c r="CZ382" s="17">
        <f>FishAbundance!CZ382</f>
        <v>2</v>
      </c>
      <c r="DA382" s="17">
        <f>FishAbundance!DA382</f>
        <v>2</v>
      </c>
      <c r="DB382" s="17">
        <f>FishAbundance!DB382</f>
        <v>0</v>
      </c>
      <c r="DC382" s="17">
        <f>FishAbundance!DC382</f>
        <v>2</v>
      </c>
      <c r="DD382" s="17">
        <f>FishAbundance!DD382</f>
        <v>0</v>
      </c>
      <c r="DE382" s="17">
        <f>FishAbundance!DE382</f>
        <v>0</v>
      </c>
      <c r="DF382" s="17">
        <f>FishAbundance!DF382</f>
        <v>2</v>
      </c>
      <c r="DG382" s="17">
        <f>FishAbundance!DG382</f>
        <v>0</v>
      </c>
      <c r="DH382" s="17">
        <f>FishAbundance!DH382</f>
        <v>0</v>
      </c>
      <c r="DI382" s="17">
        <f>FishAbundance!DI382</f>
        <v>0</v>
      </c>
      <c r="DJ382" s="17">
        <f>FishAbundance!DJ382</f>
        <v>0</v>
      </c>
      <c r="DK382" s="17">
        <f>FishAbundance!DK382</f>
        <v>0</v>
      </c>
      <c r="DL382" s="17">
        <f>FishAbundance!DL382</f>
        <v>0</v>
      </c>
      <c r="DM382" s="17">
        <f>FishAbundance!DM382</f>
        <v>0</v>
      </c>
      <c r="DN382" s="17">
        <f>FishAbundance!DN382</f>
        <v>0</v>
      </c>
      <c r="DO382" s="17">
        <f>FishAbundance!DO382</f>
        <v>0</v>
      </c>
      <c r="DP382" s="17">
        <f>FishAbundance!DP382</f>
        <v>0</v>
      </c>
      <c r="DQ382" s="17">
        <f>FishAbundance!DQ382</f>
        <v>0</v>
      </c>
      <c r="DR382" s="17">
        <f>FishAbundance!DR382</f>
        <v>0</v>
      </c>
      <c r="DS382" s="17">
        <f>FishAbundance!DS382</f>
        <v>2</v>
      </c>
      <c r="DT382" s="17">
        <f>FishAbundance!DT382</f>
        <v>0</v>
      </c>
      <c r="DU382" s="17">
        <f>FishAbundance!DU382</f>
        <v>0</v>
      </c>
      <c r="DV382" s="17">
        <f>FishAbundance!DV382</f>
        <v>1</v>
      </c>
      <c r="DW382" s="17">
        <f>FishAbundance!DW382</f>
        <v>0</v>
      </c>
      <c r="DX382" s="17">
        <f>FishAbundance!DX382</f>
        <v>0</v>
      </c>
      <c r="DY382" s="17">
        <f>FishAbundance!DY382</f>
        <v>0</v>
      </c>
      <c r="DZ382" s="17">
        <f>FishAbundance!DZ382</f>
        <v>0</v>
      </c>
      <c r="EA382" s="17">
        <f>FishAbundance!EA382</f>
        <v>2</v>
      </c>
      <c r="EB382" s="17">
        <f>FishAbundance!EB382</f>
        <v>2</v>
      </c>
      <c r="EC382" s="17">
        <f>FishAbundance!EC382</f>
        <v>2</v>
      </c>
      <c r="ED382" s="17">
        <f>FishAbundance!ED382</f>
        <v>0</v>
      </c>
      <c r="EE382" s="17">
        <f>FishAbundance!EE382</f>
        <v>0</v>
      </c>
      <c r="EF382" s="17">
        <f>FishAbundance!EF382</f>
        <v>0</v>
      </c>
      <c r="EG382" s="17">
        <f>FishAbundance!EG382</f>
        <v>0</v>
      </c>
      <c r="EH382" s="17">
        <f>FishAbundance!EH382</f>
        <v>0</v>
      </c>
      <c r="EI382" s="17">
        <f>FishAbundance!EI382</f>
        <v>2</v>
      </c>
      <c r="EJ382" s="17">
        <f>FishAbundance!EJ382</f>
        <v>0</v>
      </c>
      <c r="EK382" s="17">
        <f>FishAbundance!EK382</f>
        <v>2</v>
      </c>
      <c r="EL382" s="17">
        <f>FishAbundance!EL382</f>
        <v>0</v>
      </c>
      <c r="EM382" s="17">
        <f>FishAbundance!EM382</f>
        <v>2</v>
      </c>
      <c r="EN382" s="17">
        <f>FishAbundance!EN382</f>
        <v>2</v>
      </c>
      <c r="EO382" s="17">
        <f>FishAbundance!EO382</f>
        <v>2</v>
      </c>
      <c r="EP382" s="17">
        <f>FishAbundance!EP382</f>
        <v>0</v>
      </c>
      <c r="EQ382" s="17">
        <f>FishAbundance!EQ382</f>
        <v>0</v>
      </c>
      <c r="ER382" s="17">
        <f>FishAbundance!ER382</f>
        <v>0</v>
      </c>
      <c r="ES382" s="17">
        <f>FishAbundance!ES382</f>
        <v>0</v>
      </c>
      <c r="ET382" s="17">
        <f>FishAbundance!ET382</f>
        <v>0</v>
      </c>
      <c r="EU382" s="17">
        <f>FishAbundance!EU382</f>
        <v>1</v>
      </c>
      <c r="EV382" s="17">
        <f>FishAbundance!EV382</f>
        <v>0</v>
      </c>
      <c r="EW382" s="17">
        <f>FishAbundance!EW382</f>
        <v>0</v>
      </c>
      <c r="EX382" s="17">
        <f>FishAbundance!EX382</f>
        <v>0</v>
      </c>
      <c r="EY382" s="17">
        <f>FishAbundance!EY382</f>
        <v>0</v>
      </c>
      <c r="EZ382" s="17">
        <f>FishAbundance!EZ382</f>
        <v>0</v>
      </c>
      <c r="FA382" s="17">
        <f>FishAbundance!FA382</f>
        <v>0</v>
      </c>
      <c r="FB382" s="17">
        <f>FishAbundance!FB382</f>
        <v>0</v>
      </c>
      <c r="FC382" s="17">
        <f>FishAbundance!FC382</f>
        <v>0</v>
      </c>
      <c r="FE382" s="17">
        <f>VLOOKUP($A382, SiteInfo!$A$2:$R$480, MATCH(FishAbundancePRIMER!FE$1, SiteInfo!$A$1:$R$1,0), 0)</f>
        <v>28</v>
      </c>
      <c r="FF382" s="17">
        <f>VLOOKUP($A382, SiteInfo!$A$2:$R$480, MATCH(FishAbundancePRIMER!FF$1, SiteInfo!$A$1:$R$1,0), 0)</f>
        <v>11</v>
      </c>
      <c r="FG382" s="17">
        <f>VLOOKUP($A382, SiteInfo!$A$2:$R$480, MATCH(FishAbundancePRIMER!FG$1, SiteInfo!$A$1:$R$1,0), 0)</f>
        <v>1990</v>
      </c>
      <c r="FH382" s="17" t="str">
        <f>VLOOKUP($A382, SiteInfo!$A$2:$R$480, MATCH(FishAbundancePRIMER!FH$1, SiteInfo!$A$1:$R$1,0), 0)</f>
        <v>CD</v>
      </c>
      <c r="FI382" s="17">
        <f>VLOOKUP($A382, SiteInfo!$A$2:$R$480, MATCH(FishAbundancePRIMER!FI$1, SiteInfo!$A$1:$R$1,0), 0)</f>
        <v>1</v>
      </c>
      <c r="FJ382" s="17" t="str">
        <f>VLOOKUP($A382, SiteInfo!$A$2:$R$480, MATCH(FishAbundancePRIMER!FJ$1, SiteInfo!$A$1:$R$1,0), 0)</f>
        <v>Taputeranga</v>
      </c>
      <c r="FK382" s="17" t="str">
        <f>VLOOKUP($A382, SiteInfo!$A$2:$R$480, MATCH(FishAbundancePRIMER!FK$1, SiteInfo!$A$1:$R$1,0), 0)</f>
        <v>Wellington South Coast</v>
      </c>
      <c r="FL382" s="17" t="str">
        <f>VLOOKUP($A382, SiteInfo!$A$2:$R$480, MATCH(FishAbundancePRIMER!FL$1, SiteInfo!$A$1:$R$1,0), 0)</f>
        <v>SNI</v>
      </c>
      <c r="FM382" s="17" t="str">
        <f>VLOOKUP($A382, SiteInfo!$A$2:$R$480, MATCH(FishAbundancePRIMER!FM$1, SiteInfo!$A$1:$R$1,0), 0)</f>
        <v>SE North Island</v>
      </c>
      <c r="FN382" s="17" t="str">
        <f>VLOOKUP($A382, SiteInfo!$A$2:$R$480, MATCH(FishAbundancePRIMER!FN$1, SiteInfo!$A$1:$R$1,0), 0)</f>
        <v>Ws</v>
      </c>
      <c r="FO382" s="17" t="str">
        <f>VLOOKUP($A382, SiteInfo!$A$2:$R$480, MATCH(FishAbundancePRIMER!FO$1, SiteInfo!$A$1:$R$1,0), 0)</f>
        <v>SENI</v>
      </c>
    </row>
    <row r="383" spans="1:171" x14ac:dyDescent="0.25">
      <c r="A383" s="11" t="str">
        <f>FishAbundance!A383</f>
        <v>Wl1</v>
      </c>
      <c r="B383" s="17">
        <f>FishAbundance!B383</f>
        <v>0</v>
      </c>
      <c r="C383" s="17">
        <f>FishAbundance!C383</f>
        <v>0</v>
      </c>
      <c r="D383" s="17">
        <f>FishAbundance!D383</f>
        <v>0</v>
      </c>
      <c r="E383" s="17">
        <f>FishAbundance!E383</f>
        <v>0</v>
      </c>
      <c r="F383" s="17">
        <f>FishAbundance!F383</f>
        <v>0</v>
      </c>
      <c r="G383" s="17">
        <f>FishAbundance!G383</f>
        <v>0</v>
      </c>
      <c r="H383" s="17">
        <f>FishAbundance!H383</f>
        <v>0</v>
      </c>
      <c r="I383" s="17">
        <f>FishAbundance!I383</f>
        <v>0</v>
      </c>
      <c r="J383" s="17">
        <f>FishAbundance!J383</f>
        <v>0</v>
      </c>
      <c r="K383" s="17">
        <f>FishAbundance!K383</f>
        <v>0</v>
      </c>
      <c r="L383" s="17">
        <f>FishAbundance!L383</f>
        <v>0</v>
      </c>
      <c r="M383" s="17">
        <f>FishAbundance!M383</f>
        <v>0</v>
      </c>
      <c r="N383" s="17">
        <f>FishAbundance!N383</f>
        <v>0</v>
      </c>
      <c r="O383" s="17">
        <f>FishAbundance!O383</f>
        <v>0</v>
      </c>
      <c r="P383" s="17">
        <f>FishAbundance!P383</f>
        <v>0</v>
      </c>
      <c r="Q383" s="17">
        <f>FishAbundance!Q383</f>
        <v>0</v>
      </c>
      <c r="R383" s="17">
        <f>FishAbundance!R383</f>
        <v>0</v>
      </c>
      <c r="S383" s="17">
        <f>FishAbundance!S383</f>
        <v>0</v>
      </c>
      <c r="T383" s="17">
        <f>FishAbundance!T383</f>
        <v>0</v>
      </c>
      <c r="U383" s="17">
        <f>FishAbundance!U383</f>
        <v>0</v>
      </c>
      <c r="V383" s="17">
        <f>FishAbundance!V383</f>
        <v>0</v>
      </c>
      <c r="W383" s="17">
        <f>FishAbundance!W383</f>
        <v>0</v>
      </c>
      <c r="X383" s="17">
        <f>FishAbundance!X383</f>
        <v>0</v>
      </c>
      <c r="Y383" s="17">
        <f>FishAbundance!Y383</f>
        <v>0</v>
      </c>
      <c r="Z383" s="17">
        <f>FishAbundance!Z383</f>
        <v>0</v>
      </c>
      <c r="AA383" s="17">
        <f>FishAbundance!AA383</f>
        <v>0</v>
      </c>
      <c r="AB383" s="17">
        <f>FishAbundance!AB383</f>
        <v>0</v>
      </c>
      <c r="AC383" s="17">
        <f>FishAbundance!AC383</f>
        <v>0</v>
      </c>
      <c r="AD383" s="17">
        <f>FishAbundance!AD383</f>
        <v>0</v>
      </c>
      <c r="AE383" s="17">
        <f>FishAbundance!AE383</f>
        <v>0</v>
      </c>
      <c r="AF383" s="17">
        <f>FishAbundance!AF383</f>
        <v>0</v>
      </c>
      <c r="AG383" s="17">
        <f>FishAbundance!AG383</f>
        <v>0</v>
      </c>
      <c r="AH383" s="17">
        <f>FishAbundance!AH383</f>
        <v>0</v>
      </c>
      <c r="AI383" s="17">
        <f>FishAbundance!AI383</f>
        <v>0</v>
      </c>
      <c r="AJ383" s="17">
        <f>FishAbundance!AJ383</f>
        <v>0</v>
      </c>
      <c r="AK383" s="17">
        <f>FishAbundance!AK383</f>
        <v>0</v>
      </c>
      <c r="AL383" s="17">
        <f>FishAbundance!AL383</f>
        <v>0</v>
      </c>
      <c r="AM383" s="17">
        <f>FishAbundance!AM383</f>
        <v>0</v>
      </c>
      <c r="AN383" s="17">
        <f>FishAbundance!AN383</f>
        <v>0</v>
      </c>
      <c r="AO383" s="17">
        <f>FishAbundance!AO383</f>
        <v>0</v>
      </c>
      <c r="AP383" s="17">
        <f>FishAbundance!AP383</f>
        <v>0</v>
      </c>
      <c r="AQ383" s="17">
        <f>FishAbundance!AQ383</f>
        <v>0</v>
      </c>
      <c r="AR383" s="17">
        <f>FishAbundance!AR383</f>
        <v>0</v>
      </c>
      <c r="AS383" s="17">
        <f>FishAbundance!AS383</f>
        <v>0</v>
      </c>
      <c r="AT383" s="17">
        <f>FishAbundance!AT383</f>
        <v>0</v>
      </c>
      <c r="AU383" s="17">
        <f>FishAbundance!AU383</f>
        <v>0</v>
      </c>
      <c r="AV383" s="17">
        <f>FishAbundance!AV383</f>
        <v>0</v>
      </c>
      <c r="AW383" s="17">
        <f>FishAbundance!AW383</f>
        <v>0</v>
      </c>
      <c r="AX383" s="17">
        <f>FishAbundance!AX383</f>
        <v>0</v>
      </c>
      <c r="AY383" s="17">
        <f>FishAbundance!AY383</f>
        <v>0</v>
      </c>
      <c r="AZ383" s="17">
        <f>FishAbundance!AZ383</f>
        <v>0</v>
      </c>
      <c r="BA383" s="17">
        <f>FishAbundance!BA383</f>
        <v>0</v>
      </c>
      <c r="BB383" s="17">
        <f>FishAbundance!BB383</f>
        <v>0</v>
      </c>
      <c r="BC383" s="17">
        <f>FishAbundance!BC383</f>
        <v>0</v>
      </c>
      <c r="BD383" s="17">
        <f>FishAbundance!BD383</f>
        <v>0</v>
      </c>
      <c r="BE383" s="17">
        <f>FishAbundance!BE383</f>
        <v>0</v>
      </c>
      <c r="BF383" s="17">
        <f>FishAbundance!BF383</f>
        <v>0</v>
      </c>
      <c r="BG383" s="17">
        <f>FishAbundance!BG383</f>
        <v>0</v>
      </c>
      <c r="BH383" s="17">
        <f>FishAbundance!BH383</f>
        <v>0</v>
      </c>
      <c r="BI383" s="17">
        <f>FishAbundance!BI383</f>
        <v>0</v>
      </c>
      <c r="BJ383" s="17">
        <f>FishAbundance!BJ383</f>
        <v>0</v>
      </c>
      <c r="BK383" s="17">
        <f>FishAbundance!BK383</f>
        <v>0</v>
      </c>
      <c r="BL383" s="17">
        <f>FishAbundance!BL383</f>
        <v>0</v>
      </c>
      <c r="BM383" s="17">
        <f>FishAbundance!BM383</f>
        <v>0</v>
      </c>
      <c r="BN383" s="17">
        <f>FishAbundance!BN383</f>
        <v>0</v>
      </c>
      <c r="BO383" s="17">
        <f>FishAbundance!BO383</f>
        <v>0</v>
      </c>
      <c r="BP383" s="17">
        <f>FishAbundance!BP383</f>
        <v>0</v>
      </c>
      <c r="BQ383" s="17">
        <f>FishAbundance!BQ383</f>
        <v>0</v>
      </c>
      <c r="BR383" s="17">
        <f>FishAbundance!BR383</f>
        <v>3</v>
      </c>
      <c r="BS383" s="17">
        <f>FishAbundance!BS383</f>
        <v>0</v>
      </c>
      <c r="BT383" s="17">
        <f>FishAbundance!BT383</f>
        <v>0</v>
      </c>
      <c r="BU383" s="17">
        <f>FishAbundance!BU383</f>
        <v>0</v>
      </c>
      <c r="BV383" s="17">
        <f>FishAbundance!BV383</f>
        <v>0</v>
      </c>
      <c r="BW383" s="17">
        <f>FishAbundance!BW383</f>
        <v>0</v>
      </c>
      <c r="BX383" s="17">
        <f>FishAbundance!BX383</f>
        <v>0</v>
      </c>
      <c r="BY383" s="17">
        <f>FishAbundance!BY383</f>
        <v>0</v>
      </c>
      <c r="BZ383" s="17">
        <f>FishAbundance!BZ383</f>
        <v>0</v>
      </c>
      <c r="CA383" s="17">
        <f>FishAbundance!CA383</f>
        <v>0</v>
      </c>
      <c r="CB383" s="17">
        <f>FishAbundance!CB383</f>
        <v>0</v>
      </c>
      <c r="CC383" s="17">
        <f>FishAbundance!CC383</f>
        <v>0</v>
      </c>
      <c r="CD383" s="17">
        <f>FishAbundance!CD383</f>
        <v>0</v>
      </c>
      <c r="CE383" s="17">
        <f>FishAbundance!CE383</f>
        <v>0</v>
      </c>
      <c r="CF383" s="17">
        <f>FishAbundance!CF383</f>
        <v>0</v>
      </c>
      <c r="CG383" s="17">
        <f>FishAbundance!CG383</f>
        <v>0</v>
      </c>
      <c r="CH383" s="17">
        <f>FishAbundance!CH383</f>
        <v>0</v>
      </c>
      <c r="CI383" s="17">
        <f>FishAbundance!CI383</f>
        <v>0</v>
      </c>
      <c r="CJ383" s="17">
        <f>FishAbundance!CJ383</f>
        <v>0</v>
      </c>
      <c r="CK383" s="17">
        <f>FishAbundance!CK383</f>
        <v>0</v>
      </c>
      <c r="CL383" s="17">
        <f>FishAbundance!CL383</f>
        <v>0</v>
      </c>
      <c r="CM383" s="17">
        <f>FishAbundance!CM383</f>
        <v>0</v>
      </c>
      <c r="CN383" s="17">
        <f>FishAbundance!CN383</f>
        <v>2</v>
      </c>
      <c r="CO383" s="17">
        <f>FishAbundance!CO383</f>
        <v>0</v>
      </c>
      <c r="CP383" s="17">
        <f>FishAbundance!CP383</f>
        <v>0</v>
      </c>
      <c r="CQ383" s="17">
        <f>FishAbundance!CQ383</f>
        <v>0</v>
      </c>
      <c r="CR383" s="17">
        <f>FishAbundance!CR383</f>
        <v>0</v>
      </c>
      <c r="CS383" s="17">
        <f>FishAbundance!CS383</f>
        <v>2</v>
      </c>
      <c r="CT383" s="17">
        <f>FishAbundance!CT383</f>
        <v>0</v>
      </c>
      <c r="CU383" s="17">
        <f>FishAbundance!CU383</f>
        <v>0</v>
      </c>
      <c r="CV383" s="17">
        <f>FishAbundance!CV383</f>
        <v>1</v>
      </c>
      <c r="CW383" s="17">
        <f>FishAbundance!CW383</f>
        <v>1</v>
      </c>
      <c r="CX383" s="17">
        <f>FishAbundance!CX383</f>
        <v>0</v>
      </c>
      <c r="CY383" s="17">
        <f>FishAbundance!CY383</f>
        <v>0</v>
      </c>
      <c r="CZ383" s="17">
        <f>FishAbundance!CZ383</f>
        <v>0</v>
      </c>
      <c r="DA383" s="17">
        <f>FishAbundance!DA383</f>
        <v>3</v>
      </c>
      <c r="DB383" s="17">
        <f>FishAbundance!DB383</f>
        <v>0</v>
      </c>
      <c r="DC383" s="17">
        <f>FishAbundance!DC383</f>
        <v>3</v>
      </c>
      <c r="DD383" s="17">
        <f>FishAbundance!DD383</f>
        <v>0</v>
      </c>
      <c r="DE383" s="17">
        <f>FishAbundance!DE383</f>
        <v>0</v>
      </c>
      <c r="DF383" s="17">
        <f>FishAbundance!DF383</f>
        <v>1</v>
      </c>
      <c r="DG383" s="17">
        <f>FishAbundance!DG383</f>
        <v>0</v>
      </c>
      <c r="DH383" s="17">
        <f>FishAbundance!DH383</f>
        <v>0</v>
      </c>
      <c r="DI383" s="17">
        <f>FishAbundance!DI383</f>
        <v>0</v>
      </c>
      <c r="DJ383" s="17">
        <f>FishAbundance!DJ383</f>
        <v>0</v>
      </c>
      <c r="DK383" s="17">
        <f>FishAbundance!DK383</f>
        <v>0</v>
      </c>
      <c r="DL383" s="17">
        <f>FishAbundance!DL383</f>
        <v>0</v>
      </c>
      <c r="DM383" s="17">
        <f>FishAbundance!DM383</f>
        <v>0</v>
      </c>
      <c r="DN383" s="17">
        <f>FishAbundance!DN383</f>
        <v>0</v>
      </c>
      <c r="DO383" s="17">
        <f>FishAbundance!DO383</f>
        <v>0</v>
      </c>
      <c r="DP383" s="17">
        <f>FishAbundance!DP383</f>
        <v>0</v>
      </c>
      <c r="DQ383" s="17">
        <f>FishAbundance!DQ383</f>
        <v>0</v>
      </c>
      <c r="DR383" s="17">
        <f>FishAbundance!DR383</f>
        <v>0</v>
      </c>
      <c r="DS383" s="17">
        <f>FishAbundance!DS383</f>
        <v>0</v>
      </c>
      <c r="DT383" s="17">
        <f>FishAbundance!DT383</f>
        <v>1</v>
      </c>
      <c r="DU383" s="17">
        <f>FishAbundance!DU383</f>
        <v>0</v>
      </c>
      <c r="DV383" s="17">
        <f>FishAbundance!DV383</f>
        <v>2</v>
      </c>
      <c r="DW383" s="17">
        <f>FishAbundance!DW383</f>
        <v>1</v>
      </c>
      <c r="DX383" s="17">
        <f>FishAbundance!DX383</f>
        <v>0</v>
      </c>
      <c r="DY383" s="17">
        <f>FishAbundance!DY383</f>
        <v>0</v>
      </c>
      <c r="DZ383" s="17">
        <f>FishAbundance!DZ383</f>
        <v>0</v>
      </c>
      <c r="EA383" s="17">
        <f>FishAbundance!EA383</f>
        <v>0</v>
      </c>
      <c r="EB383" s="17">
        <f>FishAbundance!EB383</f>
        <v>0</v>
      </c>
      <c r="EC383" s="17">
        <f>FishAbundance!EC383</f>
        <v>0</v>
      </c>
      <c r="ED383" s="17">
        <f>FishAbundance!ED383</f>
        <v>0</v>
      </c>
      <c r="EE383" s="17">
        <f>FishAbundance!EE383</f>
        <v>0</v>
      </c>
      <c r="EF383" s="17">
        <f>FishAbundance!EF383</f>
        <v>3</v>
      </c>
      <c r="EG383" s="17">
        <f>FishAbundance!EG383</f>
        <v>0</v>
      </c>
      <c r="EH383" s="17">
        <f>FishAbundance!EH383</f>
        <v>0</v>
      </c>
      <c r="EI383" s="17">
        <f>FishAbundance!EI383</f>
        <v>0</v>
      </c>
      <c r="EJ383" s="17">
        <f>FishAbundance!EJ383</f>
        <v>0</v>
      </c>
      <c r="EK383" s="17">
        <f>FishAbundance!EK383</f>
        <v>0</v>
      </c>
      <c r="EL383" s="17">
        <f>FishAbundance!EL383</f>
        <v>0</v>
      </c>
      <c r="EM383" s="17">
        <f>FishAbundance!EM383</f>
        <v>0</v>
      </c>
      <c r="EN383" s="17">
        <f>FishAbundance!EN383</f>
        <v>0</v>
      </c>
      <c r="EO383" s="17">
        <f>FishAbundance!EO383</f>
        <v>0</v>
      </c>
      <c r="EP383" s="17">
        <f>FishAbundance!EP383</f>
        <v>0</v>
      </c>
      <c r="EQ383" s="17">
        <f>FishAbundance!EQ383</f>
        <v>0</v>
      </c>
      <c r="ER383" s="17">
        <f>FishAbundance!ER383</f>
        <v>0</v>
      </c>
      <c r="ES383" s="17">
        <f>FishAbundance!ES383</f>
        <v>0</v>
      </c>
      <c r="ET383" s="17">
        <f>FishAbundance!ET383</f>
        <v>0</v>
      </c>
      <c r="EU383" s="17">
        <f>FishAbundance!EU383</f>
        <v>0</v>
      </c>
      <c r="EV383" s="17">
        <f>FishAbundance!EV383</f>
        <v>0</v>
      </c>
      <c r="EW383" s="17">
        <f>FishAbundance!EW383</f>
        <v>0</v>
      </c>
      <c r="EX383" s="17">
        <f>FishAbundance!EX383</f>
        <v>0</v>
      </c>
      <c r="EY383" s="17">
        <f>FishAbundance!EY383</f>
        <v>0</v>
      </c>
      <c r="EZ383" s="17">
        <f>FishAbundance!EZ383</f>
        <v>0</v>
      </c>
      <c r="FA383" s="17">
        <f>FishAbundance!FA383</f>
        <v>0</v>
      </c>
      <c r="FB383" s="17">
        <f>FishAbundance!FB383</f>
        <v>0</v>
      </c>
      <c r="FC383" s="17">
        <f>FishAbundance!FC383</f>
        <v>0</v>
      </c>
      <c r="FE383" s="17">
        <f>VLOOKUP($A383, SiteInfo!$A$2:$R$480, MATCH(FishAbundancePRIMER!FE$1, SiteInfo!$A$1:$R$1,0), 0)</f>
        <v>24</v>
      </c>
      <c r="FF383" s="17">
        <f>VLOOKUP($A383, SiteInfo!$A$2:$R$480, MATCH(FishAbundancePRIMER!FF$1, SiteInfo!$A$1:$R$1,0), 0)</f>
        <v>2</v>
      </c>
      <c r="FG383" s="17">
        <f>VLOOKUP($A383, SiteInfo!$A$2:$R$480, MATCH(FishAbundancePRIMER!FG$1, SiteInfo!$A$1:$R$1,0), 0)</f>
        <v>2001</v>
      </c>
      <c r="FH383" s="17" t="str">
        <f>VLOOKUP($A383, SiteInfo!$A$2:$R$480, MATCH(FishAbundancePRIMER!FH$1, SiteInfo!$A$1:$R$1,0), 0)</f>
        <v>CD</v>
      </c>
      <c r="FI383" s="17">
        <f>VLOOKUP($A383, SiteInfo!$A$2:$R$480, MATCH(FishAbundancePRIMER!FI$1, SiteInfo!$A$1:$R$1,0), 0)</f>
        <v>3</v>
      </c>
      <c r="FJ383" s="17" t="str">
        <f>VLOOKUP($A383, SiteInfo!$A$2:$R$480, MATCH(FishAbundancePRIMER!FJ$1, SiteInfo!$A$1:$R$1,0), 0)</f>
        <v>Black Reef</v>
      </c>
      <c r="FK383" s="17" t="str">
        <f>VLOOKUP($A383, SiteInfo!$A$2:$R$480, MATCH(FishAbundancePRIMER!FK$1, SiteInfo!$A$1:$R$1,0), 0)</f>
        <v>Westland</v>
      </c>
      <c r="FL383" s="17" t="str">
        <f>VLOOKUP($A383, SiteInfo!$A$2:$R$480, MATCH(FishAbundancePRIMER!FL$1, SiteInfo!$A$1:$R$1,0), 0)</f>
        <v>WLD</v>
      </c>
      <c r="FM383" s="17" t="str">
        <f>VLOOKUP($A383, SiteInfo!$A$2:$R$480, MATCH(FishAbundancePRIMER!FM$1, SiteInfo!$A$1:$R$1,0), 0)</f>
        <v>Westland</v>
      </c>
      <c r="FN383" s="17" t="str">
        <f>VLOOKUP($A383, SiteInfo!$A$2:$R$480, MATCH(FishAbundancePRIMER!FN$1, SiteInfo!$A$1:$R$1,0), 0)</f>
        <v>Wl</v>
      </c>
      <c r="FO383" s="17" t="str">
        <f>VLOOKUP($A383, SiteInfo!$A$2:$R$480, MATCH(FishAbundancePRIMER!FO$1, SiteInfo!$A$1:$R$1,0), 0)</f>
        <v>NWSI</v>
      </c>
    </row>
    <row r="384" spans="1:171" x14ac:dyDescent="0.25">
      <c r="A384" s="11" t="str">
        <f>FishAbundance!A384</f>
        <v>Wl2</v>
      </c>
      <c r="B384" s="17">
        <f>FishAbundance!B384</f>
        <v>0</v>
      </c>
      <c r="C384" s="17">
        <f>FishAbundance!C384</f>
        <v>0</v>
      </c>
      <c r="D384" s="17">
        <f>FishAbundance!D384</f>
        <v>0</v>
      </c>
      <c r="E384" s="17">
        <f>FishAbundance!E384</f>
        <v>0</v>
      </c>
      <c r="F384" s="17">
        <f>FishAbundance!F384</f>
        <v>0</v>
      </c>
      <c r="G384" s="17">
        <f>FishAbundance!G384</f>
        <v>0</v>
      </c>
      <c r="H384" s="17">
        <f>FishAbundance!H384</f>
        <v>0</v>
      </c>
      <c r="I384" s="17">
        <f>FishAbundance!I384</f>
        <v>0</v>
      </c>
      <c r="J384" s="17">
        <f>FishAbundance!J384</f>
        <v>0</v>
      </c>
      <c r="K384" s="17">
        <f>FishAbundance!K384</f>
        <v>0</v>
      </c>
      <c r="L384" s="17">
        <f>FishAbundance!L384</f>
        <v>0</v>
      </c>
      <c r="M384" s="17">
        <f>FishAbundance!M384</f>
        <v>0</v>
      </c>
      <c r="N384" s="17">
        <f>FishAbundance!N384</f>
        <v>0</v>
      </c>
      <c r="O384" s="17">
        <f>FishAbundance!O384</f>
        <v>0</v>
      </c>
      <c r="P384" s="17">
        <f>FishAbundance!P384</f>
        <v>0</v>
      </c>
      <c r="Q384" s="17">
        <f>FishAbundance!Q384</f>
        <v>0</v>
      </c>
      <c r="R384" s="17">
        <f>FishAbundance!R384</f>
        <v>0</v>
      </c>
      <c r="S384" s="17">
        <f>FishAbundance!S384</f>
        <v>0</v>
      </c>
      <c r="T384" s="17">
        <f>FishAbundance!T384</f>
        <v>0</v>
      </c>
      <c r="U384" s="17">
        <f>FishAbundance!U384</f>
        <v>0</v>
      </c>
      <c r="V384" s="17">
        <f>FishAbundance!V384</f>
        <v>0</v>
      </c>
      <c r="W384" s="17">
        <f>FishAbundance!W384</f>
        <v>0</v>
      </c>
      <c r="X384" s="17">
        <f>FishAbundance!X384</f>
        <v>0</v>
      </c>
      <c r="Y384" s="17">
        <f>FishAbundance!Y384</f>
        <v>0</v>
      </c>
      <c r="Z384" s="17">
        <f>FishAbundance!Z384</f>
        <v>0</v>
      </c>
      <c r="AA384" s="17">
        <f>FishAbundance!AA384</f>
        <v>0</v>
      </c>
      <c r="AB384" s="17">
        <f>FishAbundance!AB384</f>
        <v>0</v>
      </c>
      <c r="AC384" s="17">
        <f>FishAbundance!AC384</f>
        <v>0</v>
      </c>
      <c r="AD384" s="17">
        <f>FishAbundance!AD384</f>
        <v>0</v>
      </c>
      <c r="AE384" s="17">
        <f>FishAbundance!AE384</f>
        <v>0</v>
      </c>
      <c r="AF384" s="17">
        <f>FishAbundance!AF384</f>
        <v>0</v>
      </c>
      <c r="AG384" s="17">
        <f>FishAbundance!AG384</f>
        <v>0</v>
      </c>
      <c r="AH384" s="17">
        <f>FishAbundance!AH384</f>
        <v>0</v>
      </c>
      <c r="AI384" s="17">
        <f>FishAbundance!AI384</f>
        <v>0</v>
      </c>
      <c r="AJ384" s="17">
        <f>FishAbundance!AJ384</f>
        <v>0</v>
      </c>
      <c r="AK384" s="17">
        <f>FishAbundance!AK384</f>
        <v>0</v>
      </c>
      <c r="AL384" s="17">
        <f>FishAbundance!AL384</f>
        <v>0</v>
      </c>
      <c r="AM384" s="17">
        <f>FishAbundance!AM384</f>
        <v>0</v>
      </c>
      <c r="AN384" s="17">
        <f>FishAbundance!AN384</f>
        <v>0</v>
      </c>
      <c r="AO384" s="17">
        <f>FishAbundance!AO384</f>
        <v>0</v>
      </c>
      <c r="AP384" s="17">
        <f>FishAbundance!AP384</f>
        <v>0</v>
      </c>
      <c r="AQ384" s="17">
        <f>FishAbundance!AQ384</f>
        <v>0</v>
      </c>
      <c r="AR384" s="17">
        <f>FishAbundance!AR384</f>
        <v>0</v>
      </c>
      <c r="AS384" s="17">
        <f>FishAbundance!AS384</f>
        <v>0</v>
      </c>
      <c r="AT384" s="17">
        <f>FishAbundance!AT384</f>
        <v>0</v>
      </c>
      <c r="AU384" s="17">
        <f>FishAbundance!AU384</f>
        <v>0</v>
      </c>
      <c r="AV384" s="17">
        <f>FishAbundance!AV384</f>
        <v>0</v>
      </c>
      <c r="AW384" s="17">
        <f>FishAbundance!AW384</f>
        <v>0</v>
      </c>
      <c r="AX384" s="17">
        <f>FishAbundance!AX384</f>
        <v>0</v>
      </c>
      <c r="AY384" s="17">
        <f>FishAbundance!AY384</f>
        <v>0</v>
      </c>
      <c r="AZ384" s="17">
        <f>FishAbundance!AZ384</f>
        <v>0</v>
      </c>
      <c r="BA384" s="17">
        <f>FishAbundance!BA384</f>
        <v>0</v>
      </c>
      <c r="BB384" s="17">
        <f>FishAbundance!BB384</f>
        <v>0</v>
      </c>
      <c r="BC384" s="17">
        <f>FishAbundance!BC384</f>
        <v>0</v>
      </c>
      <c r="BD384" s="17">
        <f>FishAbundance!BD384</f>
        <v>0</v>
      </c>
      <c r="BE384" s="17">
        <f>FishAbundance!BE384</f>
        <v>0</v>
      </c>
      <c r="BF384" s="17">
        <f>FishAbundance!BF384</f>
        <v>0</v>
      </c>
      <c r="BG384" s="17">
        <f>FishAbundance!BG384</f>
        <v>0</v>
      </c>
      <c r="BH384" s="17">
        <f>FishAbundance!BH384</f>
        <v>0</v>
      </c>
      <c r="BI384" s="17">
        <f>FishAbundance!BI384</f>
        <v>0</v>
      </c>
      <c r="BJ384" s="17">
        <f>FishAbundance!BJ384</f>
        <v>0</v>
      </c>
      <c r="BK384" s="17">
        <f>FishAbundance!BK384</f>
        <v>0</v>
      </c>
      <c r="BL384" s="17">
        <f>FishAbundance!BL384</f>
        <v>0</v>
      </c>
      <c r="BM384" s="17">
        <f>FishAbundance!BM384</f>
        <v>0</v>
      </c>
      <c r="BN384" s="17">
        <f>FishAbundance!BN384</f>
        <v>0</v>
      </c>
      <c r="BO384" s="17">
        <f>FishAbundance!BO384</f>
        <v>0</v>
      </c>
      <c r="BP384" s="17">
        <f>FishAbundance!BP384</f>
        <v>0</v>
      </c>
      <c r="BQ384" s="17">
        <f>FishAbundance!BQ384</f>
        <v>0</v>
      </c>
      <c r="BR384" s="17">
        <f>FishAbundance!BR384</f>
        <v>0</v>
      </c>
      <c r="BS384" s="17">
        <f>FishAbundance!BS384</f>
        <v>0</v>
      </c>
      <c r="BT384" s="17">
        <f>FishAbundance!BT384</f>
        <v>0</v>
      </c>
      <c r="BU384" s="17">
        <f>FishAbundance!BU384</f>
        <v>0</v>
      </c>
      <c r="BV384" s="17">
        <f>FishAbundance!BV384</f>
        <v>0</v>
      </c>
      <c r="BW384" s="17">
        <f>FishAbundance!BW384</f>
        <v>0</v>
      </c>
      <c r="BX384" s="17">
        <f>FishAbundance!BX384</f>
        <v>0</v>
      </c>
      <c r="BY384" s="17">
        <f>FishAbundance!BY384</f>
        <v>0</v>
      </c>
      <c r="BZ384" s="17">
        <f>FishAbundance!BZ384</f>
        <v>0</v>
      </c>
      <c r="CA384" s="17">
        <f>FishAbundance!CA384</f>
        <v>0</v>
      </c>
      <c r="CB384" s="17">
        <f>FishAbundance!CB384</f>
        <v>0</v>
      </c>
      <c r="CC384" s="17">
        <f>FishAbundance!CC384</f>
        <v>0</v>
      </c>
      <c r="CD384" s="17">
        <f>FishAbundance!CD384</f>
        <v>0</v>
      </c>
      <c r="CE384" s="17">
        <f>FishAbundance!CE384</f>
        <v>0</v>
      </c>
      <c r="CF384" s="17">
        <f>FishAbundance!CF384</f>
        <v>0</v>
      </c>
      <c r="CG384" s="17">
        <f>FishAbundance!CG384</f>
        <v>0</v>
      </c>
      <c r="CH384" s="17">
        <f>FishAbundance!CH384</f>
        <v>0</v>
      </c>
      <c r="CI384" s="17">
        <f>FishAbundance!CI384</f>
        <v>0</v>
      </c>
      <c r="CJ384" s="17">
        <f>FishAbundance!CJ384</f>
        <v>0</v>
      </c>
      <c r="CK384" s="17">
        <f>FishAbundance!CK384</f>
        <v>0</v>
      </c>
      <c r="CL384" s="17">
        <f>FishAbundance!CL384</f>
        <v>0</v>
      </c>
      <c r="CM384" s="17">
        <f>FishAbundance!CM384</f>
        <v>0</v>
      </c>
      <c r="CN384" s="17">
        <f>FishAbundance!CN384</f>
        <v>1</v>
      </c>
      <c r="CO384" s="17">
        <f>FishAbundance!CO384</f>
        <v>0</v>
      </c>
      <c r="CP384" s="17">
        <f>FishAbundance!CP384</f>
        <v>0</v>
      </c>
      <c r="CQ384" s="17">
        <f>FishAbundance!CQ384</f>
        <v>0</v>
      </c>
      <c r="CR384" s="17">
        <f>FishAbundance!CR384</f>
        <v>0</v>
      </c>
      <c r="CS384" s="17">
        <f>FishAbundance!CS384</f>
        <v>0</v>
      </c>
      <c r="CT384" s="17">
        <f>FishAbundance!CT384</f>
        <v>0</v>
      </c>
      <c r="CU384" s="17">
        <f>FishAbundance!CU384</f>
        <v>0</v>
      </c>
      <c r="CV384" s="17">
        <f>FishAbundance!CV384</f>
        <v>0</v>
      </c>
      <c r="CW384" s="17">
        <f>FishAbundance!CW384</f>
        <v>0</v>
      </c>
      <c r="CX384" s="17">
        <f>FishAbundance!CX384</f>
        <v>0</v>
      </c>
      <c r="CY384" s="17">
        <f>FishAbundance!CY384</f>
        <v>0</v>
      </c>
      <c r="CZ384" s="17">
        <f>FishAbundance!CZ384</f>
        <v>0</v>
      </c>
      <c r="DA384" s="17">
        <f>FishAbundance!DA384</f>
        <v>2</v>
      </c>
      <c r="DB384" s="17">
        <f>FishAbundance!DB384</f>
        <v>0</v>
      </c>
      <c r="DC384" s="17">
        <f>FishAbundance!DC384</f>
        <v>2</v>
      </c>
      <c r="DD384" s="17">
        <f>FishAbundance!DD384</f>
        <v>0</v>
      </c>
      <c r="DE384" s="17">
        <f>FishAbundance!DE384</f>
        <v>0</v>
      </c>
      <c r="DF384" s="17">
        <f>FishAbundance!DF384</f>
        <v>0</v>
      </c>
      <c r="DG384" s="17">
        <f>FishAbundance!DG384</f>
        <v>0</v>
      </c>
      <c r="DH384" s="17">
        <f>FishAbundance!DH384</f>
        <v>0</v>
      </c>
      <c r="DI384" s="17">
        <f>FishAbundance!DI384</f>
        <v>0</v>
      </c>
      <c r="DJ384" s="17">
        <f>FishAbundance!DJ384</f>
        <v>0</v>
      </c>
      <c r="DK384" s="17">
        <f>FishAbundance!DK384</f>
        <v>0</v>
      </c>
      <c r="DL384" s="17">
        <f>FishAbundance!DL384</f>
        <v>0</v>
      </c>
      <c r="DM384" s="17">
        <f>FishAbundance!DM384</f>
        <v>0</v>
      </c>
      <c r="DN384" s="17">
        <f>FishAbundance!DN384</f>
        <v>0</v>
      </c>
      <c r="DO384" s="17">
        <f>FishAbundance!DO384</f>
        <v>0</v>
      </c>
      <c r="DP384" s="17">
        <f>FishAbundance!DP384</f>
        <v>0</v>
      </c>
      <c r="DQ384" s="17">
        <f>FishAbundance!DQ384</f>
        <v>0</v>
      </c>
      <c r="DR384" s="17">
        <f>FishAbundance!DR384</f>
        <v>0</v>
      </c>
      <c r="DS384" s="17">
        <f>FishAbundance!DS384</f>
        <v>0</v>
      </c>
      <c r="DT384" s="17">
        <f>FishAbundance!DT384</f>
        <v>0</v>
      </c>
      <c r="DU384" s="17">
        <f>FishAbundance!DU384</f>
        <v>0</v>
      </c>
      <c r="DV384" s="17">
        <f>FishAbundance!DV384</f>
        <v>2</v>
      </c>
      <c r="DW384" s="17">
        <f>FishAbundance!DW384</f>
        <v>0</v>
      </c>
      <c r="DX384" s="17">
        <f>FishAbundance!DX384</f>
        <v>0</v>
      </c>
      <c r="DY384" s="17">
        <f>FishAbundance!DY384</f>
        <v>0</v>
      </c>
      <c r="DZ384" s="17">
        <f>FishAbundance!DZ384</f>
        <v>1</v>
      </c>
      <c r="EA384" s="17">
        <f>FishAbundance!EA384</f>
        <v>0</v>
      </c>
      <c r="EB384" s="17">
        <f>FishAbundance!EB384</f>
        <v>2</v>
      </c>
      <c r="EC384" s="17">
        <f>FishAbundance!EC384</f>
        <v>1</v>
      </c>
      <c r="ED384" s="17">
        <f>FishAbundance!ED384</f>
        <v>0</v>
      </c>
      <c r="EE384" s="17">
        <f>FishAbundance!EE384</f>
        <v>0</v>
      </c>
      <c r="EF384" s="17">
        <f>FishAbundance!EF384</f>
        <v>2</v>
      </c>
      <c r="EG384" s="17">
        <f>FishAbundance!EG384</f>
        <v>0</v>
      </c>
      <c r="EH384" s="17">
        <f>FishAbundance!EH384</f>
        <v>0</v>
      </c>
      <c r="EI384" s="17">
        <f>FishAbundance!EI384</f>
        <v>0</v>
      </c>
      <c r="EJ384" s="17">
        <f>FishAbundance!EJ384</f>
        <v>0</v>
      </c>
      <c r="EK384" s="17">
        <f>FishAbundance!EK384</f>
        <v>0</v>
      </c>
      <c r="EL384" s="17">
        <f>FishAbundance!EL384</f>
        <v>0</v>
      </c>
      <c r="EM384" s="17">
        <f>FishAbundance!EM384</f>
        <v>0</v>
      </c>
      <c r="EN384" s="17">
        <f>FishAbundance!EN384</f>
        <v>1</v>
      </c>
      <c r="EO384" s="17">
        <f>FishAbundance!EO384</f>
        <v>0</v>
      </c>
      <c r="EP384" s="17">
        <f>FishAbundance!EP384</f>
        <v>0</v>
      </c>
      <c r="EQ384" s="17">
        <f>FishAbundance!EQ384</f>
        <v>0</v>
      </c>
      <c r="ER384" s="17">
        <f>FishAbundance!ER384</f>
        <v>0</v>
      </c>
      <c r="ES384" s="17">
        <f>FishAbundance!ES384</f>
        <v>0</v>
      </c>
      <c r="ET384" s="17">
        <f>FishAbundance!ET384</f>
        <v>0</v>
      </c>
      <c r="EU384" s="17">
        <f>FishAbundance!EU384</f>
        <v>0</v>
      </c>
      <c r="EV384" s="17">
        <f>FishAbundance!EV384</f>
        <v>0</v>
      </c>
      <c r="EW384" s="17">
        <f>FishAbundance!EW384</f>
        <v>0</v>
      </c>
      <c r="EX384" s="17">
        <f>FishAbundance!EX384</f>
        <v>0</v>
      </c>
      <c r="EY384" s="17">
        <f>FishAbundance!EY384</f>
        <v>0</v>
      </c>
      <c r="EZ384" s="17">
        <f>FishAbundance!EZ384</f>
        <v>0</v>
      </c>
      <c r="FA384" s="17">
        <f>FishAbundance!FA384</f>
        <v>0</v>
      </c>
      <c r="FB384" s="17">
        <f>FishAbundance!FB384</f>
        <v>0</v>
      </c>
      <c r="FC384" s="17">
        <f>FishAbundance!FC384</f>
        <v>0</v>
      </c>
      <c r="FE384" s="17">
        <f>VLOOKUP($A384, SiteInfo!$A$2:$R$480, MATCH(FishAbundancePRIMER!FE$1, SiteInfo!$A$1:$R$1,0), 0)</f>
        <v>24</v>
      </c>
      <c r="FF384" s="17">
        <f>VLOOKUP($A384, SiteInfo!$A$2:$R$480, MATCH(FishAbundancePRIMER!FF$1, SiteInfo!$A$1:$R$1,0), 0)</f>
        <v>2</v>
      </c>
      <c r="FG384" s="17">
        <f>VLOOKUP($A384, SiteInfo!$A$2:$R$480, MATCH(FishAbundancePRIMER!FG$1, SiteInfo!$A$1:$R$1,0), 0)</f>
        <v>2001</v>
      </c>
      <c r="FH384" s="17" t="str">
        <f>VLOOKUP($A384, SiteInfo!$A$2:$R$480, MATCH(FishAbundancePRIMER!FH$1, SiteInfo!$A$1:$R$1,0), 0)</f>
        <v>CD</v>
      </c>
      <c r="FI384" s="17">
        <f>VLOOKUP($A384, SiteInfo!$A$2:$R$480, MATCH(FishAbundancePRIMER!FI$1, SiteInfo!$A$1:$R$1,0), 0)</f>
        <v>3</v>
      </c>
      <c r="FJ384" s="17" t="str">
        <f>VLOOKUP($A384, SiteInfo!$A$2:$R$480, MATCH(FishAbundancePRIMER!FJ$1, SiteInfo!$A$1:$R$1,0), 0)</f>
        <v>Black Reef</v>
      </c>
      <c r="FK384" s="17" t="str">
        <f>VLOOKUP($A384, SiteInfo!$A$2:$R$480, MATCH(FishAbundancePRIMER!FK$1, SiteInfo!$A$1:$R$1,0), 0)</f>
        <v>Westland</v>
      </c>
      <c r="FL384" s="17" t="str">
        <f>VLOOKUP($A384, SiteInfo!$A$2:$R$480, MATCH(FishAbundancePRIMER!FL$1, SiteInfo!$A$1:$R$1,0), 0)</f>
        <v>WLD</v>
      </c>
      <c r="FM384" s="17" t="str">
        <f>VLOOKUP($A384, SiteInfo!$A$2:$R$480, MATCH(FishAbundancePRIMER!FM$1, SiteInfo!$A$1:$R$1,0), 0)</f>
        <v>Westland</v>
      </c>
      <c r="FN384" s="17" t="str">
        <f>VLOOKUP($A384, SiteInfo!$A$2:$R$480, MATCH(FishAbundancePRIMER!FN$1, SiteInfo!$A$1:$R$1,0), 0)</f>
        <v>Wl</v>
      </c>
      <c r="FO384" s="17" t="str">
        <f>VLOOKUP($A384, SiteInfo!$A$2:$R$480, MATCH(FishAbundancePRIMER!FO$1, SiteInfo!$A$1:$R$1,0), 0)</f>
        <v>NWSI</v>
      </c>
    </row>
    <row r="385" spans="1:171" x14ac:dyDescent="0.25">
      <c r="A385" s="11" t="str">
        <f>FishAbundance!A385</f>
        <v>Wl3</v>
      </c>
      <c r="B385" s="17">
        <f>FishAbundance!B385</f>
        <v>0</v>
      </c>
      <c r="C385" s="17">
        <f>FishAbundance!C385</f>
        <v>0</v>
      </c>
      <c r="D385" s="17">
        <f>FishAbundance!D385</f>
        <v>0</v>
      </c>
      <c r="E385" s="17">
        <f>FishAbundance!E385</f>
        <v>0</v>
      </c>
      <c r="F385" s="17">
        <f>FishAbundance!F385</f>
        <v>0</v>
      </c>
      <c r="G385" s="17">
        <f>FishAbundance!G385</f>
        <v>0</v>
      </c>
      <c r="H385" s="17">
        <f>FishAbundance!H385</f>
        <v>0</v>
      </c>
      <c r="I385" s="17">
        <f>FishAbundance!I385</f>
        <v>0</v>
      </c>
      <c r="J385" s="17">
        <f>FishAbundance!J385</f>
        <v>0</v>
      </c>
      <c r="K385" s="17">
        <f>FishAbundance!K385</f>
        <v>0</v>
      </c>
      <c r="L385" s="17">
        <f>FishAbundance!L385</f>
        <v>0</v>
      </c>
      <c r="M385" s="17">
        <f>FishAbundance!M385</f>
        <v>0</v>
      </c>
      <c r="N385" s="17">
        <f>FishAbundance!N385</f>
        <v>0</v>
      </c>
      <c r="O385" s="17">
        <f>FishAbundance!O385</f>
        <v>0</v>
      </c>
      <c r="P385" s="17">
        <f>FishAbundance!P385</f>
        <v>0</v>
      </c>
      <c r="Q385" s="17">
        <f>FishAbundance!Q385</f>
        <v>0</v>
      </c>
      <c r="R385" s="17">
        <f>FishAbundance!R385</f>
        <v>0</v>
      </c>
      <c r="S385" s="17">
        <f>FishAbundance!S385</f>
        <v>0</v>
      </c>
      <c r="T385" s="17">
        <f>FishAbundance!T385</f>
        <v>0</v>
      </c>
      <c r="U385" s="17">
        <f>FishAbundance!U385</f>
        <v>0</v>
      </c>
      <c r="V385" s="17">
        <f>FishAbundance!V385</f>
        <v>0</v>
      </c>
      <c r="W385" s="17">
        <f>FishAbundance!W385</f>
        <v>0</v>
      </c>
      <c r="X385" s="17">
        <f>FishAbundance!X385</f>
        <v>0</v>
      </c>
      <c r="Y385" s="17">
        <f>FishAbundance!Y385</f>
        <v>0</v>
      </c>
      <c r="Z385" s="17">
        <f>FishAbundance!Z385</f>
        <v>0</v>
      </c>
      <c r="AA385" s="17">
        <f>FishAbundance!AA385</f>
        <v>0</v>
      </c>
      <c r="AB385" s="17">
        <f>FishAbundance!AB385</f>
        <v>0</v>
      </c>
      <c r="AC385" s="17">
        <f>FishAbundance!AC385</f>
        <v>0</v>
      </c>
      <c r="AD385" s="17">
        <f>FishAbundance!AD385</f>
        <v>0</v>
      </c>
      <c r="AE385" s="17">
        <f>FishAbundance!AE385</f>
        <v>0</v>
      </c>
      <c r="AF385" s="17">
        <f>FishAbundance!AF385</f>
        <v>0</v>
      </c>
      <c r="AG385" s="17">
        <f>FishAbundance!AG385</f>
        <v>0</v>
      </c>
      <c r="AH385" s="17">
        <f>FishAbundance!AH385</f>
        <v>0</v>
      </c>
      <c r="AI385" s="17">
        <f>FishAbundance!AI385</f>
        <v>0</v>
      </c>
      <c r="AJ385" s="17">
        <f>FishAbundance!AJ385</f>
        <v>0</v>
      </c>
      <c r="AK385" s="17">
        <f>FishAbundance!AK385</f>
        <v>0</v>
      </c>
      <c r="AL385" s="17">
        <f>FishAbundance!AL385</f>
        <v>0</v>
      </c>
      <c r="AM385" s="17">
        <f>FishAbundance!AM385</f>
        <v>0</v>
      </c>
      <c r="AN385" s="17">
        <f>FishAbundance!AN385</f>
        <v>0</v>
      </c>
      <c r="AO385" s="17">
        <f>FishAbundance!AO385</f>
        <v>0</v>
      </c>
      <c r="AP385" s="17">
        <f>FishAbundance!AP385</f>
        <v>0</v>
      </c>
      <c r="AQ385" s="17">
        <f>FishAbundance!AQ385</f>
        <v>0</v>
      </c>
      <c r="AR385" s="17">
        <f>FishAbundance!AR385</f>
        <v>0</v>
      </c>
      <c r="AS385" s="17">
        <f>FishAbundance!AS385</f>
        <v>0</v>
      </c>
      <c r="AT385" s="17">
        <f>FishAbundance!AT385</f>
        <v>0</v>
      </c>
      <c r="AU385" s="17">
        <f>FishAbundance!AU385</f>
        <v>0</v>
      </c>
      <c r="AV385" s="17">
        <f>FishAbundance!AV385</f>
        <v>0</v>
      </c>
      <c r="AW385" s="17">
        <f>FishAbundance!AW385</f>
        <v>0</v>
      </c>
      <c r="AX385" s="17">
        <f>FishAbundance!AX385</f>
        <v>0</v>
      </c>
      <c r="AY385" s="17">
        <f>FishAbundance!AY385</f>
        <v>0</v>
      </c>
      <c r="AZ385" s="17">
        <f>FishAbundance!AZ385</f>
        <v>0</v>
      </c>
      <c r="BA385" s="17">
        <f>FishAbundance!BA385</f>
        <v>0</v>
      </c>
      <c r="BB385" s="17">
        <f>FishAbundance!BB385</f>
        <v>0</v>
      </c>
      <c r="BC385" s="17">
        <f>FishAbundance!BC385</f>
        <v>0</v>
      </c>
      <c r="BD385" s="17">
        <f>FishAbundance!BD385</f>
        <v>0</v>
      </c>
      <c r="BE385" s="17">
        <f>FishAbundance!BE385</f>
        <v>0</v>
      </c>
      <c r="BF385" s="17">
        <f>FishAbundance!BF385</f>
        <v>0</v>
      </c>
      <c r="BG385" s="17">
        <f>FishAbundance!BG385</f>
        <v>0</v>
      </c>
      <c r="BH385" s="17">
        <f>FishAbundance!BH385</f>
        <v>0</v>
      </c>
      <c r="BI385" s="17">
        <f>FishAbundance!BI385</f>
        <v>0</v>
      </c>
      <c r="BJ385" s="17">
        <f>FishAbundance!BJ385</f>
        <v>0</v>
      </c>
      <c r="BK385" s="17">
        <f>FishAbundance!BK385</f>
        <v>0</v>
      </c>
      <c r="BL385" s="17">
        <f>FishAbundance!BL385</f>
        <v>0</v>
      </c>
      <c r="BM385" s="17">
        <f>FishAbundance!BM385</f>
        <v>0</v>
      </c>
      <c r="BN385" s="17">
        <f>FishAbundance!BN385</f>
        <v>0</v>
      </c>
      <c r="BO385" s="17">
        <f>FishAbundance!BO385</f>
        <v>0</v>
      </c>
      <c r="BP385" s="17">
        <f>FishAbundance!BP385</f>
        <v>0</v>
      </c>
      <c r="BQ385" s="17">
        <f>FishAbundance!BQ385</f>
        <v>0</v>
      </c>
      <c r="BR385" s="17">
        <f>FishAbundance!BR385</f>
        <v>0</v>
      </c>
      <c r="BS385" s="17">
        <f>FishAbundance!BS385</f>
        <v>0</v>
      </c>
      <c r="BT385" s="17">
        <f>FishAbundance!BT385</f>
        <v>0</v>
      </c>
      <c r="BU385" s="17">
        <f>FishAbundance!BU385</f>
        <v>0</v>
      </c>
      <c r="BV385" s="17">
        <f>FishAbundance!BV385</f>
        <v>0</v>
      </c>
      <c r="BW385" s="17">
        <f>FishAbundance!BW385</f>
        <v>0</v>
      </c>
      <c r="BX385" s="17">
        <f>FishAbundance!BX385</f>
        <v>0</v>
      </c>
      <c r="BY385" s="17">
        <f>FishAbundance!BY385</f>
        <v>0</v>
      </c>
      <c r="BZ385" s="17">
        <f>FishAbundance!BZ385</f>
        <v>0</v>
      </c>
      <c r="CA385" s="17">
        <f>FishAbundance!CA385</f>
        <v>0</v>
      </c>
      <c r="CB385" s="17">
        <f>FishAbundance!CB385</f>
        <v>0</v>
      </c>
      <c r="CC385" s="17">
        <f>FishAbundance!CC385</f>
        <v>0</v>
      </c>
      <c r="CD385" s="17">
        <f>FishAbundance!CD385</f>
        <v>0</v>
      </c>
      <c r="CE385" s="17">
        <f>FishAbundance!CE385</f>
        <v>0</v>
      </c>
      <c r="CF385" s="17">
        <f>FishAbundance!CF385</f>
        <v>0</v>
      </c>
      <c r="CG385" s="17">
        <f>FishAbundance!CG385</f>
        <v>0</v>
      </c>
      <c r="CH385" s="17">
        <f>FishAbundance!CH385</f>
        <v>0</v>
      </c>
      <c r="CI385" s="17">
        <f>FishAbundance!CI385</f>
        <v>0</v>
      </c>
      <c r="CJ385" s="17">
        <f>FishAbundance!CJ385</f>
        <v>0</v>
      </c>
      <c r="CK385" s="17">
        <f>FishAbundance!CK385</f>
        <v>0</v>
      </c>
      <c r="CL385" s="17">
        <f>FishAbundance!CL385</f>
        <v>0</v>
      </c>
      <c r="CM385" s="17">
        <f>FishAbundance!CM385</f>
        <v>0</v>
      </c>
      <c r="CN385" s="17">
        <f>FishAbundance!CN385</f>
        <v>2</v>
      </c>
      <c r="CO385" s="17">
        <f>FishAbundance!CO385</f>
        <v>0</v>
      </c>
      <c r="CP385" s="17">
        <f>FishAbundance!CP385</f>
        <v>0</v>
      </c>
      <c r="CQ385" s="17">
        <f>FishAbundance!CQ385</f>
        <v>0</v>
      </c>
      <c r="CR385" s="17">
        <f>FishAbundance!CR385</f>
        <v>0</v>
      </c>
      <c r="CS385" s="17">
        <f>FishAbundance!CS385</f>
        <v>0</v>
      </c>
      <c r="CT385" s="17">
        <f>FishAbundance!CT385</f>
        <v>0</v>
      </c>
      <c r="CU385" s="17">
        <f>FishAbundance!CU385</f>
        <v>0</v>
      </c>
      <c r="CV385" s="17">
        <f>FishAbundance!CV385</f>
        <v>0</v>
      </c>
      <c r="CW385" s="17">
        <f>FishAbundance!CW385</f>
        <v>0</v>
      </c>
      <c r="CX385" s="17">
        <f>FishAbundance!CX385</f>
        <v>0</v>
      </c>
      <c r="CY385" s="17">
        <f>FishAbundance!CY385</f>
        <v>0</v>
      </c>
      <c r="CZ385" s="17">
        <f>FishAbundance!CZ385</f>
        <v>0</v>
      </c>
      <c r="DA385" s="17">
        <f>FishAbundance!DA385</f>
        <v>0</v>
      </c>
      <c r="DB385" s="17">
        <f>FishAbundance!DB385</f>
        <v>0</v>
      </c>
      <c r="DC385" s="17">
        <f>FishAbundance!DC385</f>
        <v>3</v>
      </c>
      <c r="DD385" s="17">
        <f>FishAbundance!DD385</f>
        <v>0</v>
      </c>
      <c r="DE385" s="17">
        <f>FishAbundance!DE385</f>
        <v>0</v>
      </c>
      <c r="DF385" s="17">
        <f>FishAbundance!DF385</f>
        <v>0</v>
      </c>
      <c r="DG385" s="17">
        <f>FishAbundance!DG385</f>
        <v>0</v>
      </c>
      <c r="DH385" s="17">
        <f>FishAbundance!DH385</f>
        <v>0</v>
      </c>
      <c r="DI385" s="17">
        <f>FishAbundance!DI385</f>
        <v>0</v>
      </c>
      <c r="DJ385" s="17">
        <f>FishAbundance!DJ385</f>
        <v>0</v>
      </c>
      <c r="DK385" s="17">
        <f>FishAbundance!DK385</f>
        <v>0</v>
      </c>
      <c r="DL385" s="17">
        <f>FishAbundance!DL385</f>
        <v>0</v>
      </c>
      <c r="DM385" s="17">
        <f>FishAbundance!DM385</f>
        <v>0</v>
      </c>
      <c r="DN385" s="17">
        <f>FishAbundance!DN385</f>
        <v>0</v>
      </c>
      <c r="DO385" s="17">
        <f>FishAbundance!DO385</f>
        <v>0</v>
      </c>
      <c r="DP385" s="17">
        <f>FishAbundance!DP385</f>
        <v>0</v>
      </c>
      <c r="DQ385" s="17">
        <f>FishAbundance!DQ385</f>
        <v>0</v>
      </c>
      <c r="DR385" s="17">
        <f>FishAbundance!DR385</f>
        <v>0</v>
      </c>
      <c r="DS385" s="17">
        <f>FishAbundance!DS385</f>
        <v>0</v>
      </c>
      <c r="DT385" s="17">
        <f>FishAbundance!DT385</f>
        <v>0</v>
      </c>
      <c r="DU385" s="17">
        <f>FishAbundance!DU385</f>
        <v>0</v>
      </c>
      <c r="DV385" s="17">
        <f>FishAbundance!DV385</f>
        <v>0</v>
      </c>
      <c r="DW385" s="17">
        <f>FishAbundance!DW385</f>
        <v>0</v>
      </c>
      <c r="DX385" s="17">
        <f>FishAbundance!DX385</f>
        <v>0</v>
      </c>
      <c r="DY385" s="17">
        <f>FishAbundance!DY385</f>
        <v>0</v>
      </c>
      <c r="DZ385" s="17">
        <f>FishAbundance!DZ385</f>
        <v>0</v>
      </c>
      <c r="EA385" s="17">
        <f>FishAbundance!EA385</f>
        <v>0</v>
      </c>
      <c r="EB385" s="17">
        <f>FishAbundance!EB385</f>
        <v>0</v>
      </c>
      <c r="EC385" s="17">
        <f>FishAbundance!EC385</f>
        <v>0</v>
      </c>
      <c r="ED385" s="17">
        <f>FishAbundance!ED385</f>
        <v>0</v>
      </c>
      <c r="EE385" s="17">
        <f>FishAbundance!EE385</f>
        <v>0</v>
      </c>
      <c r="EF385" s="17">
        <f>FishAbundance!EF385</f>
        <v>1</v>
      </c>
      <c r="EG385" s="17">
        <f>FishAbundance!EG385</f>
        <v>0</v>
      </c>
      <c r="EH385" s="17">
        <f>FishAbundance!EH385</f>
        <v>0</v>
      </c>
      <c r="EI385" s="17">
        <f>FishAbundance!EI385</f>
        <v>0</v>
      </c>
      <c r="EJ385" s="17">
        <f>FishAbundance!EJ385</f>
        <v>0</v>
      </c>
      <c r="EK385" s="17">
        <f>FishAbundance!EK385</f>
        <v>0</v>
      </c>
      <c r="EL385" s="17">
        <f>FishAbundance!EL385</f>
        <v>0</v>
      </c>
      <c r="EM385" s="17">
        <f>FishAbundance!EM385</f>
        <v>0</v>
      </c>
      <c r="EN385" s="17">
        <f>FishAbundance!EN385</f>
        <v>0</v>
      </c>
      <c r="EO385" s="17">
        <f>FishAbundance!EO385</f>
        <v>0</v>
      </c>
      <c r="EP385" s="17">
        <f>FishAbundance!EP385</f>
        <v>0</v>
      </c>
      <c r="EQ385" s="17">
        <f>FishAbundance!EQ385</f>
        <v>0</v>
      </c>
      <c r="ER385" s="17">
        <f>FishAbundance!ER385</f>
        <v>0</v>
      </c>
      <c r="ES385" s="17">
        <f>FishAbundance!ES385</f>
        <v>0</v>
      </c>
      <c r="ET385" s="17">
        <f>FishAbundance!ET385</f>
        <v>0</v>
      </c>
      <c r="EU385" s="17">
        <f>FishAbundance!EU385</f>
        <v>0</v>
      </c>
      <c r="EV385" s="17">
        <f>FishAbundance!EV385</f>
        <v>0</v>
      </c>
      <c r="EW385" s="17">
        <f>FishAbundance!EW385</f>
        <v>0</v>
      </c>
      <c r="EX385" s="17">
        <f>FishAbundance!EX385</f>
        <v>0</v>
      </c>
      <c r="EY385" s="17">
        <f>FishAbundance!EY385</f>
        <v>0</v>
      </c>
      <c r="EZ385" s="17">
        <f>FishAbundance!EZ385</f>
        <v>0</v>
      </c>
      <c r="FA385" s="17">
        <f>FishAbundance!FA385</f>
        <v>0</v>
      </c>
      <c r="FB385" s="17">
        <f>FishAbundance!FB385</f>
        <v>0</v>
      </c>
      <c r="FC385" s="17">
        <f>FishAbundance!FC385</f>
        <v>0</v>
      </c>
      <c r="FE385" s="17">
        <f>VLOOKUP($A385, SiteInfo!$A$2:$R$480, MATCH(FishAbundancePRIMER!FE$1, SiteInfo!$A$1:$R$1,0), 0)</f>
        <v>24</v>
      </c>
      <c r="FF385" s="17">
        <f>VLOOKUP($A385, SiteInfo!$A$2:$R$480, MATCH(FishAbundancePRIMER!FF$1, SiteInfo!$A$1:$R$1,0), 0)</f>
        <v>2</v>
      </c>
      <c r="FG385" s="17">
        <f>VLOOKUP($A385, SiteInfo!$A$2:$R$480, MATCH(FishAbundancePRIMER!FG$1, SiteInfo!$A$1:$R$1,0), 0)</f>
        <v>2001</v>
      </c>
      <c r="FH385" s="17" t="str">
        <f>VLOOKUP($A385, SiteInfo!$A$2:$R$480, MATCH(FishAbundancePRIMER!FH$1, SiteInfo!$A$1:$R$1,0), 0)</f>
        <v>CD</v>
      </c>
      <c r="FI385" s="17">
        <f>VLOOKUP($A385, SiteInfo!$A$2:$R$480, MATCH(FishAbundancePRIMER!FI$1, SiteInfo!$A$1:$R$1,0), 0)</f>
        <v>3</v>
      </c>
      <c r="FJ385" s="17" t="str">
        <f>VLOOKUP($A385, SiteInfo!$A$2:$R$480, MATCH(FishAbundancePRIMER!FJ$1, SiteInfo!$A$1:$R$1,0), 0)</f>
        <v>Cape Foulwind</v>
      </c>
      <c r="FK385" s="17" t="str">
        <f>VLOOKUP($A385, SiteInfo!$A$2:$R$480, MATCH(FishAbundancePRIMER!FK$1, SiteInfo!$A$1:$R$1,0), 0)</f>
        <v>Westland</v>
      </c>
      <c r="FL385" s="17" t="str">
        <f>VLOOKUP($A385, SiteInfo!$A$2:$R$480, MATCH(FishAbundancePRIMER!FL$1, SiteInfo!$A$1:$R$1,0), 0)</f>
        <v>WLD</v>
      </c>
      <c r="FM385" s="17" t="str">
        <f>VLOOKUP($A385, SiteInfo!$A$2:$R$480, MATCH(FishAbundancePRIMER!FM$1, SiteInfo!$A$1:$R$1,0), 0)</f>
        <v>Westland</v>
      </c>
      <c r="FN385" s="17" t="str">
        <f>VLOOKUP($A385, SiteInfo!$A$2:$R$480, MATCH(FishAbundancePRIMER!FN$1, SiteInfo!$A$1:$R$1,0), 0)</f>
        <v>Wl</v>
      </c>
      <c r="FO385" s="17" t="str">
        <f>VLOOKUP($A385, SiteInfo!$A$2:$R$480, MATCH(FishAbundancePRIMER!FO$1, SiteInfo!$A$1:$R$1,0), 0)</f>
        <v>NWSI</v>
      </c>
    </row>
    <row r="386" spans="1:171" x14ac:dyDescent="0.25">
      <c r="A386" s="11" t="str">
        <f>FishAbundance!A386</f>
        <v>Wl4</v>
      </c>
      <c r="B386" s="17">
        <f>FishAbundance!B386</f>
        <v>0</v>
      </c>
      <c r="C386" s="17">
        <f>FishAbundance!C386</f>
        <v>0</v>
      </c>
      <c r="D386" s="17">
        <f>FishAbundance!D386</f>
        <v>0</v>
      </c>
      <c r="E386" s="17">
        <f>FishAbundance!E386</f>
        <v>0</v>
      </c>
      <c r="F386" s="17">
        <f>FishAbundance!F386</f>
        <v>0</v>
      </c>
      <c r="G386" s="17">
        <f>FishAbundance!G386</f>
        <v>0</v>
      </c>
      <c r="H386" s="17">
        <f>FishAbundance!H386</f>
        <v>0</v>
      </c>
      <c r="I386" s="17">
        <f>FishAbundance!I386</f>
        <v>0</v>
      </c>
      <c r="J386" s="17">
        <f>FishAbundance!J386</f>
        <v>0</v>
      </c>
      <c r="K386" s="17">
        <f>FishAbundance!K386</f>
        <v>0</v>
      </c>
      <c r="L386" s="17">
        <f>FishAbundance!L386</f>
        <v>0</v>
      </c>
      <c r="M386" s="17">
        <f>FishAbundance!M386</f>
        <v>0</v>
      </c>
      <c r="N386" s="17">
        <f>FishAbundance!N386</f>
        <v>0</v>
      </c>
      <c r="O386" s="17">
        <f>FishAbundance!O386</f>
        <v>0</v>
      </c>
      <c r="P386" s="17">
        <f>FishAbundance!P386</f>
        <v>0</v>
      </c>
      <c r="Q386" s="17">
        <f>FishAbundance!Q386</f>
        <v>0</v>
      </c>
      <c r="R386" s="17">
        <f>FishAbundance!R386</f>
        <v>0</v>
      </c>
      <c r="S386" s="17">
        <f>FishAbundance!S386</f>
        <v>0</v>
      </c>
      <c r="T386" s="17">
        <f>FishAbundance!T386</f>
        <v>0</v>
      </c>
      <c r="U386" s="17">
        <f>FishAbundance!U386</f>
        <v>0</v>
      </c>
      <c r="V386" s="17">
        <f>FishAbundance!V386</f>
        <v>0</v>
      </c>
      <c r="W386" s="17">
        <f>FishAbundance!W386</f>
        <v>0</v>
      </c>
      <c r="X386" s="17">
        <f>FishAbundance!X386</f>
        <v>0</v>
      </c>
      <c r="Y386" s="17">
        <f>FishAbundance!Y386</f>
        <v>0</v>
      </c>
      <c r="Z386" s="17">
        <f>FishAbundance!Z386</f>
        <v>0</v>
      </c>
      <c r="AA386" s="17">
        <f>FishAbundance!AA386</f>
        <v>0</v>
      </c>
      <c r="AB386" s="17">
        <f>FishAbundance!AB386</f>
        <v>0</v>
      </c>
      <c r="AC386" s="17">
        <f>FishAbundance!AC386</f>
        <v>0</v>
      </c>
      <c r="AD386" s="17">
        <f>FishAbundance!AD386</f>
        <v>0</v>
      </c>
      <c r="AE386" s="17">
        <f>FishAbundance!AE386</f>
        <v>0</v>
      </c>
      <c r="AF386" s="17">
        <f>FishAbundance!AF386</f>
        <v>0</v>
      </c>
      <c r="AG386" s="17">
        <f>FishAbundance!AG386</f>
        <v>0</v>
      </c>
      <c r="AH386" s="17">
        <f>FishAbundance!AH386</f>
        <v>0</v>
      </c>
      <c r="AI386" s="17">
        <f>FishAbundance!AI386</f>
        <v>0</v>
      </c>
      <c r="AJ386" s="17">
        <f>FishAbundance!AJ386</f>
        <v>0</v>
      </c>
      <c r="AK386" s="17">
        <f>FishAbundance!AK386</f>
        <v>0</v>
      </c>
      <c r="AL386" s="17">
        <f>FishAbundance!AL386</f>
        <v>0</v>
      </c>
      <c r="AM386" s="17">
        <f>FishAbundance!AM386</f>
        <v>0</v>
      </c>
      <c r="AN386" s="17">
        <f>FishAbundance!AN386</f>
        <v>0</v>
      </c>
      <c r="AO386" s="17">
        <f>FishAbundance!AO386</f>
        <v>0</v>
      </c>
      <c r="AP386" s="17">
        <f>FishAbundance!AP386</f>
        <v>0</v>
      </c>
      <c r="AQ386" s="17">
        <f>FishAbundance!AQ386</f>
        <v>0</v>
      </c>
      <c r="AR386" s="17">
        <f>FishAbundance!AR386</f>
        <v>0</v>
      </c>
      <c r="AS386" s="17">
        <f>FishAbundance!AS386</f>
        <v>0</v>
      </c>
      <c r="AT386" s="17">
        <f>FishAbundance!AT386</f>
        <v>0</v>
      </c>
      <c r="AU386" s="17">
        <f>FishAbundance!AU386</f>
        <v>0</v>
      </c>
      <c r="AV386" s="17">
        <f>FishAbundance!AV386</f>
        <v>0</v>
      </c>
      <c r="AW386" s="17">
        <f>FishAbundance!AW386</f>
        <v>0</v>
      </c>
      <c r="AX386" s="17">
        <f>FishAbundance!AX386</f>
        <v>0</v>
      </c>
      <c r="AY386" s="17">
        <f>FishAbundance!AY386</f>
        <v>0</v>
      </c>
      <c r="AZ386" s="17">
        <f>FishAbundance!AZ386</f>
        <v>0</v>
      </c>
      <c r="BA386" s="17">
        <f>FishAbundance!BA386</f>
        <v>0</v>
      </c>
      <c r="BB386" s="17">
        <f>FishAbundance!BB386</f>
        <v>0</v>
      </c>
      <c r="BC386" s="17">
        <f>FishAbundance!BC386</f>
        <v>0</v>
      </c>
      <c r="BD386" s="17">
        <f>FishAbundance!BD386</f>
        <v>0</v>
      </c>
      <c r="BE386" s="17">
        <f>FishAbundance!BE386</f>
        <v>0</v>
      </c>
      <c r="BF386" s="17">
        <f>FishAbundance!BF386</f>
        <v>0</v>
      </c>
      <c r="BG386" s="17">
        <f>FishAbundance!BG386</f>
        <v>0</v>
      </c>
      <c r="BH386" s="17">
        <f>FishAbundance!BH386</f>
        <v>0</v>
      </c>
      <c r="BI386" s="17">
        <f>FishAbundance!BI386</f>
        <v>0</v>
      </c>
      <c r="BJ386" s="17">
        <f>FishAbundance!BJ386</f>
        <v>0</v>
      </c>
      <c r="BK386" s="17">
        <f>FishAbundance!BK386</f>
        <v>0</v>
      </c>
      <c r="BL386" s="17">
        <f>FishAbundance!BL386</f>
        <v>0</v>
      </c>
      <c r="BM386" s="17">
        <f>FishAbundance!BM386</f>
        <v>0</v>
      </c>
      <c r="BN386" s="17">
        <f>FishAbundance!BN386</f>
        <v>0</v>
      </c>
      <c r="BO386" s="17">
        <f>FishAbundance!BO386</f>
        <v>0</v>
      </c>
      <c r="BP386" s="17">
        <f>FishAbundance!BP386</f>
        <v>0</v>
      </c>
      <c r="BQ386" s="17">
        <f>FishAbundance!BQ386</f>
        <v>0</v>
      </c>
      <c r="BR386" s="17">
        <f>FishAbundance!BR386</f>
        <v>0</v>
      </c>
      <c r="BS386" s="17">
        <f>FishAbundance!BS386</f>
        <v>0</v>
      </c>
      <c r="BT386" s="17">
        <f>FishAbundance!BT386</f>
        <v>0</v>
      </c>
      <c r="BU386" s="17">
        <f>FishAbundance!BU386</f>
        <v>0</v>
      </c>
      <c r="BV386" s="17">
        <f>FishAbundance!BV386</f>
        <v>0</v>
      </c>
      <c r="BW386" s="17">
        <f>FishAbundance!BW386</f>
        <v>0</v>
      </c>
      <c r="BX386" s="17">
        <f>FishAbundance!BX386</f>
        <v>0</v>
      </c>
      <c r="BY386" s="17">
        <f>FishAbundance!BY386</f>
        <v>0</v>
      </c>
      <c r="BZ386" s="17">
        <f>FishAbundance!BZ386</f>
        <v>0</v>
      </c>
      <c r="CA386" s="17">
        <f>FishAbundance!CA386</f>
        <v>0</v>
      </c>
      <c r="CB386" s="17">
        <f>FishAbundance!CB386</f>
        <v>0</v>
      </c>
      <c r="CC386" s="17">
        <f>FishAbundance!CC386</f>
        <v>0</v>
      </c>
      <c r="CD386" s="17">
        <f>FishAbundance!CD386</f>
        <v>0</v>
      </c>
      <c r="CE386" s="17">
        <f>FishAbundance!CE386</f>
        <v>0</v>
      </c>
      <c r="CF386" s="17">
        <f>FishAbundance!CF386</f>
        <v>0</v>
      </c>
      <c r="CG386" s="17">
        <f>FishAbundance!CG386</f>
        <v>0</v>
      </c>
      <c r="CH386" s="17">
        <f>FishAbundance!CH386</f>
        <v>0</v>
      </c>
      <c r="CI386" s="17">
        <f>FishAbundance!CI386</f>
        <v>0</v>
      </c>
      <c r="CJ386" s="17">
        <f>FishAbundance!CJ386</f>
        <v>0</v>
      </c>
      <c r="CK386" s="17">
        <f>FishAbundance!CK386</f>
        <v>0</v>
      </c>
      <c r="CL386" s="17">
        <f>FishAbundance!CL386</f>
        <v>0</v>
      </c>
      <c r="CM386" s="17">
        <f>FishAbundance!CM386</f>
        <v>0</v>
      </c>
      <c r="CN386" s="17">
        <f>FishAbundance!CN386</f>
        <v>0</v>
      </c>
      <c r="CO386" s="17">
        <f>FishAbundance!CO386</f>
        <v>0</v>
      </c>
      <c r="CP386" s="17">
        <f>FishAbundance!CP386</f>
        <v>0</v>
      </c>
      <c r="CQ386" s="17">
        <f>FishAbundance!CQ386</f>
        <v>0</v>
      </c>
      <c r="CR386" s="17">
        <f>FishAbundance!CR386</f>
        <v>0</v>
      </c>
      <c r="CS386" s="17">
        <f>FishAbundance!CS386</f>
        <v>0</v>
      </c>
      <c r="CT386" s="17">
        <f>FishAbundance!CT386</f>
        <v>0</v>
      </c>
      <c r="CU386" s="17">
        <f>FishAbundance!CU386</f>
        <v>0</v>
      </c>
      <c r="CV386" s="17">
        <f>FishAbundance!CV386</f>
        <v>0</v>
      </c>
      <c r="CW386" s="17">
        <f>FishAbundance!CW386</f>
        <v>0</v>
      </c>
      <c r="CX386" s="17">
        <f>FishAbundance!CX386</f>
        <v>0</v>
      </c>
      <c r="CY386" s="17">
        <f>FishAbundance!CY386</f>
        <v>0</v>
      </c>
      <c r="CZ386" s="17">
        <f>FishAbundance!CZ386</f>
        <v>3</v>
      </c>
      <c r="DA386" s="17">
        <f>FishAbundance!DA386</f>
        <v>0</v>
      </c>
      <c r="DB386" s="17">
        <f>FishAbundance!DB386</f>
        <v>0</v>
      </c>
      <c r="DC386" s="17">
        <f>FishAbundance!DC386</f>
        <v>0</v>
      </c>
      <c r="DD386" s="17">
        <f>FishAbundance!DD386</f>
        <v>0</v>
      </c>
      <c r="DE386" s="17">
        <f>FishAbundance!DE386</f>
        <v>0</v>
      </c>
      <c r="DF386" s="17">
        <f>FishAbundance!DF386</f>
        <v>0</v>
      </c>
      <c r="DG386" s="17">
        <f>FishAbundance!DG386</f>
        <v>0</v>
      </c>
      <c r="DH386" s="17">
        <f>FishAbundance!DH386</f>
        <v>0</v>
      </c>
      <c r="DI386" s="17">
        <f>FishAbundance!DI386</f>
        <v>0</v>
      </c>
      <c r="DJ386" s="17">
        <f>FishAbundance!DJ386</f>
        <v>0</v>
      </c>
      <c r="DK386" s="17">
        <f>FishAbundance!DK386</f>
        <v>0</v>
      </c>
      <c r="DL386" s="17">
        <f>FishAbundance!DL386</f>
        <v>0</v>
      </c>
      <c r="DM386" s="17">
        <f>FishAbundance!DM386</f>
        <v>0</v>
      </c>
      <c r="DN386" s="17">
        <f>FishAbundance!DN386</f>
        <v>0</v>
      </c>
      <c r="DO386" s="17">
        <f>FishAbundance!DO386</f>
        <v>0</v>
      </c>
      <c r="DP386" s="17">
        <f>FishAbundance!DP386</f>
        <v>0</v>
      </c>
      <c r="DQ386" s="17">
        <f>FishAbundance!DQ386</f>
        <v>0</v>
      </c>
      <c r="DR386" s="17">
        <f>FishAbundance!DR386</f>
        <v>0</v>
      </c>
      <c r="DS386" s="17">
        <f>FishAbundance!DS386</f>
        <v>0</v>
      </c>
      <c r="DT386" s="17">
        <f>FishAbundance!DT386</f>
        <v>0</v>
      </c>
      <c r="DU386" s="17">
        <f>FishAbundance!DU386</f>
        <v>0</v>
      </c>
      <c r="DV386" s="17">
        <f>FishAbundance!DV386</f>
        <v>0</v>
      </c>
      <c r="DW386" s="17">
        <f>FishAbundance!DW386</f>
        <v>2</v>
      </c>
      <c r="DX386" s="17">
        <f>FishAbundance!DX386</f>
        <v>0</v>
      </c>
      <c r="DY386" s="17">
        <f>FishAbundance!DY386</f>
        <v>0</v>
      </c>
      <c r="DZ386" s="17">
        <f>FishAbundance!DZ386</f>
        <v>0</v>
      </c>
      <c r="EA386" s="17">
        <f>FishAbundance!EA386</f>
        <v>0</v>
      </c>
      <c r="EB386" s="17">
        <f>FishAbundance!EB386</f>
        <v>0</v>
      </c>
      <c r="EC386" s="17">
        <f>FishAbundance!EC386</f>
        <v>0</v>
      </c>
      <c r="ED386" s="17">
        <f>FishAbundance!ED386</f>
        <v>0</v>
      </c>
      <c r="EE386" s="17">
        <f>FishAbundance!EE386</f>
        <v>0</v>
      </c>
      <c r="EF386" s="17">
        <f>FishAbundance!EF386</f>
        <v>3</v>
      </c>
      <c r="EG386" s="17">
        <f>FishAbundance!EG386</f>
        <v>0</v>
      </c>
      <c r="EH386" s="17">
        <f>FishAbundance!EH386</f>
        <v>0</v>
      </c>
      <c r="EI386" s="17">
        <f>FishAbundance!EI386</f>
        <v>0</v>
      </c>
      <c r="EJ386" s="17">
        <f>FishAbundance!EJ386</f>
        <v>0</v>
      </c>
      <c r="EK386" s="17">
        <f>FishAbundance!EK386</f>
        <v>0</v>
      </c>
      <c r="EL386" s="17">
        <f>FishAbundance!EL386</f>
        <v>0</v>
      </c>
      <c r="EM386" s="17">
        <f>FishAbundance!EM386</f>
        <v>0</v>
      </c>
      <c r="EN386" s="17">
        <f>FishAbundance!EN386</f>
        <v>0</v>
      </c>
      <c r="EO386" s="17">
        <f>FishAbundance!EO386</f>
        <v>0</v>
      </c>
      <c r="EP386" s="17">
        <f>FishAbundance!EP386</f>
        <v>0</v>
      </c>
      <c r="EQ386" s="17">
        <f>FishAbundance!EQ386</f>
        <v>0</v>
      </c>
      <c r="ER386" s="17">
        <f>FishAbundance!ER386</f>
        <v>0</v>
      </c>
      <c r="ES386" s="17">
        <f>FishAbundance!ES386</f>
        <v>0</v>
      </c>
      <c r="ET386" s="17">
        <f>FishAbundance!ET386</f>
        <v>0</v>
      </c>
      <c r="EU386" s="17">
        <f>FishAbundance!EU386</f>
        <v>0</v>
      </c>
      <c r="EV386" s="17">
        <f>FishAbundance!EV386</f>
        <v>0</v>
      </c>
      <c r="EW386" s="17">
        <f>FishAbundance!EW386</f>
        <v>0</v>
      </c>
      <c r="EX386" s="17">
        <f>FishAbundance!EX386</f>
        <v>0</v>
      </c>
      <c r="EY386" s="17">
        <f>FishAbundance!EY386</f>
        <v>0</v>
      </c>
      <c r="EZ386" s="17">
        <f>FishAbundance!EZ386</f>
        <v>0</v>
      </c>
      <c r="FA386" s="17">
        <f>FishAbundance!FA386</f>
        <v>0</v>
      </c>
      <c r="FB386" s="17">
        <f>FishAbundance!FB386</f>
        <v>0</v>
      </c>
      <c r="FC386" s="17">
        <f>FishAbundance!FC386</f>
        <v>0</v>
      </c>
      <c r="FE386" s="17">
        <f>VLOOKUP($A386, SiteInfo!$A$2:$R$480, MATCH(FishAbundancePRIMER!FE$1, SiteInfo!$A$1:$R$1,0), 0)</f>
        <v>25</v>
      </c>
      <c r="FF386" s="17">
        <f>VLOOKUP($A386, SiteInfo!$A$2:$R$480, MATCH(FishAbundancePRIMER!FF$1, SiteInfo!$A$1:$R$1,0), 0)</f>
        <v>2</v>
      </c>
      <c r="FG386" s="17">
        <f>VLOOKUP($A386, SiteInfo!$A$2:$R$480, MATCH(FishAbundancePRIMER!FG$1, SiteInfo!$A$1:$R$1,0), 0)</f>
        <v>2001</v>
      </c>
      <c r="FH386" s="17" t="str">
        <f>VLOOKUP($A386, SiteInfo!$A$2:$R$480, MATCH(FishAbundancePRIMER!FH$1, SiteInfo!$A$1:$R$1,0), 0)</f>
        <v>CD</v>
      </c>
      <c r="FI386" s="17">
        <f>VLOOKUP($A386, SiteInfo!$A$2:$R$480, MATCH(FishAbundancePRIMER!FI$1, SiteInfo!$A$1:$R$1,0), 0)</f>
        <v>3</v>
      </c>
      <c r="FJ386" s="17" t="str">
        <f>VLOOKUP($A386, SiteInfo!$A$2:$R$480, MATCH(FishAbundancePRIMER!FJ$1, SiteInfo!$A$1:$R$1,0), 0)</f>
        <v>Kongahu Point</v>
      </c>
      <c r="FK386" s="17" t="str">
        <f>VLOOKUP($A386, SiteInfo!$A$2:$R$480, MATCH(FishAbundancePRIMER!FK$1, SiteInfo!$A$1:$R$1,0), 0)</f>
        <v>Westland</v>
      </c>
      <c r="FL386" s="17" t="str">
        <f>VLOOKUP($A386, SiteInfo!$A$2:$R$480, MATCH(FishAbundancePRIMER!FL$1, SiteInfo!$A$1:$R$1,0), 0)</f>
        <v>WLD</v>
      </c>
      <c r="FM386" s="17" t="str">
        <f>VLOOKUP($A386, SiteInfo!$A$2:$R$480, MATCH(FishAbundancePRIMER!FM$1, SiteInfo!$A$1:$R$1,0), 0)</f>
        <v>Westland</v>
      </c>
      <c r="FN386" s="17" t="str">
        <f>VLOOKUP($A386, SiteInfo!$A$2:$R$480, MATCH(FishAbundancePRIMER!FN$1, SiteInfo!$A$1:$R$1,0), 0)</f>
        <v>Wl</v>
      </c>
      <c r="FO386" s="17" t="str">
        <f>VLOOKUP($A386, SiteInfo!$A$2:$R$480, MATCH(FishAbundancePRIMER!FO$1, SiteInfo!$A$1:$R$1,0), 0)</f>
        <v>NWSI</v>
      </c>
    </row>
    <row r="387" spans="1:171" x14ac:dyDescent="0.25">
      <c r="A387" s="11" t="str">
        <f>FishAbundance!A387</f>
        <v>Wl5</v>
      </c>
      <c r="B387" s="17">
        <f>FishAbundance!B387</f>
        <v>0</v>
      </c>
      <c r="C387" s="17">
        <f>FishAbundance!C387</f>
        <v>0</v>
      </c>
      <c r="D387" s="17">
        <f>FishAbundance!D387</f>
        <v>0</v>
      </c>
      <c r="E387" s="17">
        <f>FishAbundance!E387</f>
        <v>0</v>
      </c>
      <c r="F387" s="17">
        <f>FishAbundance!F387</f>
        <v>0</v>
      </c>
      <c r="G387" s="17">
        <f>FishAbundance!G387</f>
        <v>0</v>
      </c>
      <c r="H387" s="17">
        <f>FishAbundance!H387</f>
        <v>0</v>
      </c>
      <c r="I387" s="17">
        <f>FishAbundance!I387</f>
        <v>0</v>
      </c>
      <c r="J387" s="17">
        <f>FishAbundance!J387</f>
        <v>0</v>
      </c>
      <c r="K387" s="17">
        <f>FishAbundance!K387</f>
        <v>0</v>
      </c>
      <c r="L387" s="17">
        <f>FishAbundance!L387</f>
        <v>0</v>
      </c>
      <c r="M387" s="17">
        <f>FishAbundance!M387</f>
        <v>0</v>
      </c>
      <c r="N387" s="17">
        <f>FishAbundance!N387</f>
        <v>0</v>
      </c>
      <c r="O387" s="17">
        <f>FishAbundance!O387</f>
        <v>0</v>
      </c>
      <c r="P387" s="17">
        <f>FishAbundance!P387</f>
        <v>0</v>
      </c>
      <c r="Q387" s="17">
        <f>FishAbundance!Q387</f>
        <v>0</v>
      </c>
      <c r="R387" s="17">
        <f>FishAbundance!R387</f>
        <v>0</v>
      </c>
      <c r="S387" s="17">
        <f>FishAbundance!S387</f>
        <v>0</v>
      </c>
      <c r="T387" s="17">
        <f>FishAbundance!T387</f>
        <v>0</v>
      </c>
      <c r="U387" s="17">
        <f>FishAbundance!U387</f>
        <v>0</v>
      </c>
      <c r="V387" s="17">
        <f>FishAbundance!V387</f>
        <v>0</v>
      </c>
      <c r="W387" s="17">
        <f>FishAbundance!W387</f>
        <v>0</v>
      </c>
      <c r="X387" s="17">
        <f>FishAbundance!X387</f>
        <v>0</v>
      </c>
      <c r="Y387" s="17">
        <f>FishAbundance!Y387</f>
        <v>0</v>
      </c>
      <c r="Z387" s="17">
        <f>FishAbundance!Z387</f>
        <v>0</v>
      </c>
      <c r="AA387" s="17">
        <f>FishAbundance!AA387</f>
        <v>0</v>
      </c>
      <c r="AB387" s="17">
        <f>FishAbundance!AB387</f>
        <v>0</v>
      </c>
      <c r="AC387" s="17">
        <f>FishAbundance!AC387</f>
        <v>0</v>
      </c>
      <c r="AD387" s="17">
        <f>FishAbundance!AD387</f>
        <v>0</v>
      </c>
      <c r="AE387" s="17">
        <f>FishAbundance!AE387</f>
        <v>0</v>
      </c>
      <c r="AF387" s="17">
        <f>FishAbundance!AF387</f>
        <v>0</v>
      </c>
      <c r="AG387" s="17">
        <f>FishAbundance!AG387</f>
        <v>0</v>
      </c>
      <c r="AH387" s="17">
        <f>FishAbundance!AH387</f>
        <v>0</v>
      </c>
      <c r="AI387" s="17">
        <f>FishAbundance!AI387</f>
        <v>0</v>
      </c>
      <c r="AJ387" s="17">
        <f>FishAbundance!AJ387</f>
        <v>0</v>
      </c>
      <c r="AK387" s="17">
        <f>FishAbundance!AK387</f>
        <v>0</v>
      </c>
      <c r="AL387" s="17">
        <f>FishAbundance!AL387</f>
        <v>0</v>
      </c>
      <c r="AM387" s="17">
        <f>FishAbundance!AM387</f>
        <v>0</v>
      </c>
      <c r="AN387" s="17">
        <f>FishAbundance!AN387</f>
        <v>0</v>
      </c>
      <c r="AO387" s="17">
        <f>FishAbundance!AO387</f>
        <v>0</v>
      </c>
      <c r="AP387" s="17">
        <f>FishAbundance!AP387</f>
        <v>0</v>
      </c>
      <c r="AQ387" s="17">
        <f>FishAbundance!AQ387</f>
        <v>0</v>
      </c>
      <c r="AR387" s="17">
        <f>FishAbundance!AR387</f>
        <v>0</v>
      </c>
      <c r="AS387" s="17">
        <f>FishAbundance!AS387</f>
        <v>0</v>
      </c>
      <c r="AT387" s="17">
        <f>FishAbundance!AT387</f>
        <v>0</v>
      </c>
      <c r="AU387" s="17">
        <f>FishAbundance!AU387</f>
        <v>0</v>
      </c>
      <c r="AV387" s="17">
        <f>FishAbundance!AV387</f>
        <v>0</v>
      </c>
      <c r="AW387" s="17">
        <f>FishAbundance!AW387</f>
        <v>0</v>
      </c>
      <c r="AX387" s="17">
        <f>FishAbundance!AX387</f>
        <v>0</v>
      </c>
      <c r="AY387" s="17">
        <f>FishAbundance!AY387</f>
        <v>0</v>
      </c>
      <c r="AZ387" s="17">
        <f>FishAbundance!AZ387</f>
        <v>0</v>
      </c>
      <c r="BA387" s="17">
        <f>FishAbundance!BA387</f>
        <v>0</v>
      </c>
      <c r="BB387" s="17">
        <f>FishAbundance!BB387</f>
        <v>0</v>
      </c>
      <c r="BC387" s="17">
        <f>FishAbundance!BC387</f>
        <v>0</v>
      </c>
      <c r="BD387" s="17">
        <f>FishAbundance!BD387</f>
        <v>0</v>
      </c>
      <c r="BE387" s="17">
        <f>FishAbundance!BE387</f>
        <v>0</v>
      </c>
      <c r="BF387" s="17">
        <f>FishAbundance!BF387</f>
        <v>0</v>
      </c>
      <c r="BG387" s="17">
        <f>FishAbundance!BG387</f>
        <v>0</v>
      </c>
      <c r="BH387" s="17">
        <f>FishAbundance!BH387</f>
        <v>0</v>
      </c>
      <c r="BI387" s="17">
        <f>FishAbundance!BI387</f>
        <v>0</v>
      </c>
      <c r="BJ387" s="17">
        <f>FishAbundance!BJ387</f>
        <v>0</v>
      </c>
      <c r="BK387" s="17">
        <f>FishAbundance!BK387</f>
        <v>0</v>
      </c>
      <c r="BL387" s="17">
        <f>FishAbundance!BL387</f>
        <v>0</v>
      </c>
      <c r="BM387" s="17">
        <f>FishAbundance!BM387</f>
        <v>0</v>
      </c>
      <c r="BN387" s="17">
        <f>FishAbundance!BN387</f>
        <v>0</v>
      </c>
      <c r="BO387" s="17">
        <f>FishAbundance!BO387</f>
        <v>0</v>
      </c>
      <c r="BP387" s="17">
        <f>FishAbundance!BP387</f>
        <v>0</v>
      </c>
      <c r="BQ387" s="17">
        <f>FishAbundance!BQ387</f>
        <v>0</v>
      </c>
      <c r="BR387" s="17">
        <f>FishAbundance!BR387</f>
        <v>0</v>
      </c>
      <c r="BS387" s="17">
        <f>FishAbundance!BS387</f>
        <v>0</v>
      </c>
      <c r="BT387" s="17">
        <f>FishAbundance!BT387</f>
        <v>0</v>
      </c>
      <c r="BU387" s="17">
        <f>FishAbundance!BU387</f>
        <v>0</v>
      </c>
      <c r="BV387" s="17">
        <f>FishAbundance!BV387</f>
        <v>0</v>
      </c>
      <c r="BW387" s="17">
        <f>FishAbundance!BW387</f>
        <v>0</v>
      </c>
      <c r="BX387" s="17">
        <f>FishAbundance!BX387</f>
        <v>0</v>
      </c>
      <c r="BY387" s="17">
        <f>FishAbundance!BY387</f>
        <v>0</v>
      </c>
      <c r="BZ387" s="17">
        <f>FishAbundance!BZ387</f>
        <v>0</v>
      </c>
      <c r="CA387" s="17">
        <f>FishAbundance!CA387</f>
        <v>0</v>
      </c>
      <c r="CB387" s="17">
        <f>FishAbundance!CB387</f>
        <v>0</v>
      </c>
      <c r="CC387" s="17">
        <f>FishAbundance!CC387</f>
        <v>0</v>
      </c>
      <c r="CD387" s="17">
        <f>FishAbundance!CD387</f>
        <v>0</v>
      </c>
      <c r="CE387" s="17">
        <f>FishAbundance!CE387</f>
        <v>0</v>
      </c>
      <c r="CF387" s="17">
        <f>FishAbundance!CF387</f>
        <v>0</v>
      </c>
      <c r="CG387" s="17">
        <f>FishAbundance!CG387</f>
        <v>0</v>
      </c>
      <c r="CH387" s="17">
        <f>FishAbundance!CH387</f>
        <v>0</v>
      </c>
      <c r="CI387" s="17">
        <f>FishAbundance!CI387</f>
        <v>0</v>
      </c>
      <c r="CJ387" s="17">
        <f>FishAbundance!CJ387</f>
        <v>0</v>
      </c>
      <c r="CK387" s="17">
        <f>FishAbundance!CK387</f>
        <v>0</v>
      </c>
      <c r="CL387" s="17">
        <f>FishAbundance!CL387</f>
        <v>0</v>
      </c>
      <c r="CM387" s="17">
        <f>FishAbundance!CM387</f>
        <v>0</v>
      </c>
      <c r="CN387" s="17">
        <f>FishAbundance!CN387</f>
        <v>1</v>
      </c>
      <c r="CO387" s="17">
        <f>FishAbundance!CO387</f>
        <v>0</v>
      </c>
      <c r="CP387" s="17">
        <f>FishAbundance!CP387</f>
        <v>0</v>
      </c>
      <c r="CQ387" s="17">
        <f>FishAbundance!CQ387</f>
        <v>0</v>
      </c>
      <c r="CR387" s="17">
        <f>FishAbundance!CR387</f>
        <v>0</v>
      </c>
      <c r="CS387" s="17">
        <f>FishAbundance!CS387</f>
        <v>0</v>
      </c>
      <c r="CT387" s="17">
        <f>FishAbundance!CT387</f>
        <v>0</v>
      </c>
      <c r="CU387" s="17">
        <f>FishAbundance!CU387</f>
        <v>0</v>
      </c>
      <c r="CV387" s="17">
        <f>FishAbundance!CV387</f>
        <v>0</v>
      </c>
      <c r="CW387" s="17">
        <f>FishAbundance!CW387</f>
        <v>0</v>
      </c>
      <c r="CX387" s="17">
        <f>FishAbundance!CX387</f>
        <v>0</v>
      </c>
      <c r="CY387" s="17">
        <f>FishAbundance!CY387</f>
        <v>0</v>
      </c>
      <c r="CZ387" s="17">
        <f>FishAbundance!CZ387</f>
        <v>0</v>
      </c>
      <c r="DA387" s="17">
        <f>FishAbundance!DA387</f>
        <v>2</v>
      </c>
      <c r="DB387" s="17">
        <f>FishAbundance!DB387</f>
        <v>0</v>
      </c>
      <c r="DC387" s="17">
        <f>FishAbundance!DC387</f>
        <v>1</v>
      </c>
      <c r="DD387" s="17">
        <f>FishAbundance!DD387</f>
        <v>0</v>
      </c>
      <c r="DE387" s="17">
        <f>FishAbundance!DE387</f>
        <v>0</v>
      </c>
      <c r="DF387" s="17">
        <f>FishAbundance!DF387</f>
        <v>0</v>
      </c>
      <c r="DG387" s="17">
        <f>FishAbundance!DG387</f>
        <v>0</v>
      </c>
      <c r="DH387" s="17">
        <f>FishAbundance!DH387</f>
        <v>0</v>
      </c>
      <c r="DI387" s="17">
        <f>FishAbundance!DI387</f>
        <v>0</v>
      </c>
      <c r="DJ387" s="17">
        <f>FishAbundance!DJ387</f>
        <v>0</v>
      </c>
      <c r="DK387" s="17">
        <f>FishAbundance!DK387</f>
        <v>0</v>
      </c>
      <c r="DL387" s="17">
        <f>FishAbundance!DL387</f>
        <v>0</v>
      </c>
      <c r="DM387" s="17">
        <f>FishAbundance!DM387</f>
        <v>0</v>
      </c>
      <c r="DN387" s="17">
        <f>FishAbundance!DN387</f>
        <v>0</v>
      </c>
      <c r="DO387" s="17">
        <f>FishAbundance!DO387</f>
        <v>0</v>
      </c>
      <c r="DP387" s="17">
        <f>FishAbundance!DP387</f>
        <v>0</v>
      </c>
      <c r="DQ387" s="17">
        <f>FishAbundance!DQ387</f>
        <v>0</v>
      </c>
      <c r="DR387" s="17">
        <f>FishAbundance!DR387</f>
        <v>0</v>
      </c>
      <c r="DS387" s="17">
        <f>FishAbundance!DS387</f>
        <v>0</v>
      </c>
      <c r="DT387" s="17">
        <f>FishAbundance!DT387</f>
        <v>0</v>
      </c>
      <c r="DU387" s="17">
        <f>FishAbundance!DU387</f>
        <v>0</v>
      </c>
      <c r="DV387" s="17">
        <f>FishAbundance!DV387</f>
        <v>0</v>
      </c>
      <c r="DW387" s="17">
        <f>FishAbundance!DW387</f>
        <v>3</v>
      </c>
      <c r="DX387" s="17">
        <f>FishAbundance!DX387</f>
        <v>0</v>
      </c>
      <c r="DY387" s="17">
        <f>FishAbundance!DY387</f>
        <v>0</v>
      </c>
      <c r="DZ387" s="17">
        <f>FishAbundance!DZ387</f>
        <v>0</v>
      </c>
      <c r="EA387" s="17">
        <f>FishAbundance!EA387</f>
        <v>0</v>
      </c>
      <c r="EB387" s="17">
        <f>FishAbundance!EB387</f>
        <v>0</v>
      </c>
      <c r="EC387" s="17">
        <f>FishAbundance!EC387</f>
        <v>0</v>
      </c>
      <c r="ED387" s="17">
        <f>FishAbundance!ED387</f>
        <v>0</v>
      </c>
      <c r="EE387" s="17">
        <f>FishAbundance!EE387</f>
        <v>0</v>
      </c>
      <c r="EF387" s="17">
        <f>FishAbundance!EF387</f>
        <v>2</v>
      </c>
      <c r="EG387" s="17">
        <f>FishAbundance!EG387</f>
        <v>0</v>
      </c>
      <c r="EH387" s="17">
        <f>FishAbundance!EH387</f>
        <v>0</v>
      </c>
      <c r="EI387" s="17">
        <f>FishAbundance!EI387</f>
        <v>0</v>
      </c>
      <c r="EJ387" s="17">
        <f>FishAbundance!EJ387</f>
        <v>0</v>
      </c>
      <c r="EK387" s="17">
        <f>FishAbundance!EK387</f>
        <v>0</v>
      </c>
      <c r="EL387" s="17">
        <f>FishAbundance!EL387</f>
        <v>0</v>
      </c>
      <c r="EM387" s="17">
        <f>FishAbundance!EM387</f>
        <v>0</v>
      </c>
      <c r="EN387" s="17">
        <f>FishAbundance!EN387</f>
        <v>0</v>
      </c>
      <c r="EO387" s="17">
        <f>FishAbundance!EO387</f>
        <v>0</v>
      </c>
      <c r="EP387" s="17">
        <f>FishAbundance!EP387</f>
        <v>0</v>
      </c>
      <c r="EQ387" s="17">
        <f>FishAbundance!EQ387</f>
        <v>0</v>
      </c>
      <c r="ER387" s="17">
        <f>FishAbundance!ER387</f>
        <v>0</v>
      </c>
      <c r="ES387" s="17">
        <f>FishAbundance!ES387</f>
        <v>0</v>
      </c>
      <c r="ET387" s="17">
        <f>FishAbundance!ET387</f>
        <v>0</v>
      </c>
      <c r="EU387" s="17">
        <f>FishAbundance!EU387</f>
        <v>0</v>
      </c>
      <c r="EV387" s="17">
        <f>FishAbundance!EV387</f>
        <v>0</v>
      </c>
      <c r="EW387" s="17">
        <f>FishAbundance!EW387</f>
        <v>0</v>
      </c>
      <c r="EX387" s="17">
        <f>FishAbundance!EX387</f>
        <v>0</v>
      </c>
      <c r="EY387" s="17">
        <f>FishAbundance!EY387</f>
        <v>0</v>
      </c>
      <c r="EZ387" s="17">
        <f>FishAbundance!EZ387</f>
        <v>0</v>
      </c>
      <c r="FA387" s="17">
        <f>FishAbundance!FA387</f>
        <v>0</v>
      </c>
      <c r="FB387" s="17">
        <f>FishAbundance!FB387</f>
        <v>0</v>
      </c>
      <c r="FC387" s="17">
        <f>FishAbundance!FC387</f>
        <v>0</v>
      </c>
      <c r="FE387" s="17">
        <f>VLOOKUP($A387, SiteInfo!$A$2:$R$480, MATCH(FishAbundancePRIMER!FE$1, SiteInfo!$A$1:$R$1,0), 0)</f>
        <v>25</v>
      </c>
      <c r="FF387" s="17">
        <f>VLOOKUP($A387, SiteInfo!$A$2:$R$480, MATCH(FishAbundancePRIMER!FF$1, SiteInfo!$A$1:$R$1,0), 0)</f>
        <v>2</v>
      </c>
      <c r="FG387" s="17">
        <f>VLOOKUP($A387, SiteInfo!$A$2:$R$480, MATCH(FishAbundancePRIMER!FG$1, SiteInfo!$A$1:$R$1,0), 0)</f>
        <v>2001</v>
      </c>
      <c r="FH387" s="17" t="str">
        <f>VLOOKUP($A387, SiteInfo!$A$2:$R$480, MATCH(FishAbundancePRIMER!FH$1, SiteInfo!$A$1:$R$1,0), 0)</f>
        <v>CD</v>
      </c>
      <c r="FI387" s="17">
        <f>VLOOKUP($A387, SiteInfo!$A$2:$R$480, MATCH(FishAbundancePRIMER!FI$1, SiteInfo!$A$1:$R$1,0), 0)</f>
        <v>3</v>
      </c>
      <c r="FJ387" s="17" t="str">
        <f>VLOOKUP($A387, SiteInfo!$A$2:$R$480, MATCH(FishAbundancePRIMER!FJ$1, SiteInfo!$A$1:$R$1,0), 0)</f>
        <v>Fall's Creek reef</v>
      </c>
      <c r="FK387" s="17" t="str">
        <f>VLOOKUP($A387, SiteInfo!$A$2:$R$480, MATCH(FishAbundancePRIMER!FK$1, SiteInfo!$A$1:$R$1,0), 0)</f>
        <v>Westland</v>
      </c>
      <c r="FL387" s="17" t="str">
        <f>VLOOKUP($A387, SiteInfo!$A$2:$R$480, MATCH(FishAbundancePRIMER!FL$1, SiteInfo!$A$1:$R$1,0), 0)</f>
        <v>WLD</v>
      </c>
      <c r="FM387" s="17" t="str">
        <f>VLOOKUP($A387, SiteInfo!$A$2:$R$480, MATCH(FishAbundancePRIMER!FM$1, SiteInfo!$A$1:$R$1,0), 0)</f>
        <v>Westland</v>
      </c>
      <c r="FN387" s="17" t="str">
        <f>VLOOKUP($A387, SiteInfo!$A$2:$R$480, MATCH(FishAbundancePRIMER!FN$1, SiteInfo!$A$1:$R$1,0), 0)</f>
        <v>Wl</v>
      </c>
      <c r="FO387" s="17" t="str">
        <f>VLOOKUP($A387, SiteInfo!$A$2:$R$480, MATCH(FishAbundancePRIMER!FO$1, SiteInfo!$A$1:$R$1,0), 0)</f>
        <v>NWSI</v>
      </c>
    </row>
    <row r="388" spans="1:171" x14ac:dyDescent="0.25">
      <c r="A388" s="11" t="str">
        <f>FishAbundance!A388</f>
        <v>Wl6</v>
      </c>
      <c r="B388" s="17">
        <f>FishAbundance!B388</f>
        <v>0</v>
      </c>
      <c r="C388" s="17">
        <f>FishAbundance!C388</f>
        <v>0</v>
      </c>
      <c r="D388" s="17">
        <f>FishAbundance!D388</f>
        <v>0</v>
      </c>
      <c r="E388" s="17">
        <f>FishAbundance!E388</f>
        <v>0</v>
      </c>
      <c r="F388" s="17">
        <f>FishAbundance!F388</f>
        <v>0</v>
      </c>
      <c r="G388" s="17">
        <f>FishAbundance!G388</f>
        <v>0</v>
      </c>
      <c r="H388" s="17">
        <f>FishAbundance!H388</f>
        <v>0</v>
      </c>
      <c r="I388" s="17">
        <f>FishAbundance!I388</f>
        <v>0</v>
      </c>
      <c r="J388" s="17">
        <f>FishAbundance!J388</f>
        <v>0</v>
      </c>
      <c r="K388" s="17">
        <f>FishAbundance!K388</f>
        <v>0</v>
      </c>
      <c r="L388" s="17">
        <f>FishAbundance!L388</f>
        <v>0</v>
      </c>
      <c r="M388" s="17">
        <f>FishAbundance!M388</f>
        <v>0</v>
      </c>
      <c r="N388" s="17">
        <f>FishAbundance!N388</f>
        <v>0</v>
      </c>
      <c r="O388" s="17">
        <f>FishAbundance!O388</f>
        <v>0</v>
      </c>
      <c r="P388" s="17">
        <f>FishAbundance!P388</f>
        <v>0</v>
      </c>
      <c r="Q388" s="17">
        <f>FishAbundance!Q388</f>
        <v>0</v>
      </c>
      <c r="R388" s="17">
        <f>FishAbundance!R388</f>
        <v>0</v>
      </c>
      <c r="S388" s="17">
        <f>FishAbundance!S388</f>
        <v>0</v>
      </c>
      <c r="T388" s="17">
        <f>FishAbundance!T388</f>
        <v>0</v>
      </c>
      <c r="U388" s="17">
        <f>FishAbundance!U388</f>
        <v>0</v>
      </c>
      <c r="V388" s="17">
        <f>FishAbundance!V388</f>
        <v>0</v>
      </c>
      <c r="W388" s="17">
        <f>FishAbundance!W388</f>
        <v>0</v>
      </c>
      <c r="X388" s="17">
        <f>FishAbundance!X388</f>
        <v>0</v>
      </c>
      <c r="Y388" s="17">
        <f>FishAbundance!Y388</f>
        <v>0</v>
      </c>
      <c r="Z388" s="17">
        <f>FishAbundance!Z388</f>
        <v>0</v>
      </c>
      <c r="AA388" s="17">
        <f>FishAbundance!AA388</f>
        <v>0</v>
      </c>
      <c r="AB388" s="17">
        <f>FishAbundance!AB388</f>
        <v>0</v>
      </c>
      <c r="AC388" s="17">
        <f>FishAbundance!AC388</f>
        <v>0</v>
      </c>
      <c r="AD388" s="17">
        <f>FishAbundance!AD388</f>
        <v>0</v>
      </c>
      <c r="AE388" s="17">
        <f>FishAbundance!AE388</f>
        <v>0</v>
      </c>
      <c r="AF388" s="17">
        <f>FishAbundance!AF388</f>
        <v>0</v>
      </c>
      <c r="AG388" s="17">
        <f>FishAbundance!AG388</f>
        <v>0</v>
      </c>
      <c r="AH388" s="17">
        <f>FishAbundance!AH388</f>
        <v>0</v>
      </c>
      <c r="AI388" s="17">
        <f>FishAbundance!AI388</f>
        <v>0</v>
      </c>
      <c r="AJ388" s="17">
        <f>FishAbundance!AJ388</f>
        <v>0</v>
      </c>
      <c r="AK388" s="17">
        <f>FishAbundance!AK388</f>
        <v>0</v>
      </c>
      <c r="AL388" s="17">
        <f>FishAbundance!AL388</f>
        <v>0</v>
      </c>
      <c r="AM388" s="17">
        <f>FishAbundance!AM388</f>
        <v>0</v>
      </c>
      <c r="AN388" s="17">
        <f>FishAbundance!AN388</f>
        <v>0</v>
      </c>
      <c r="AO388" s="17">
        <f>FishAbundance!AO388</f>
        <v>0</v>
      </c>
      <c r="AP388" s="17">
        <f>FishAbundance!AP388</f>
        <v>0</v>
      </c>
      <c r="AQ388" s="17">
        <f>FishAbundance!AQ388</f>
        <v>0</v>
      </c>
      <c r="AR388" s="17">
        <f>FishAbundance!AR388</f>
        <v>0</v>
      </c>
      <c r="AS388" s="17">
        <f>FishAbundance!AS388</f>
        <v>0</v>
      </c>
      <c r="AT388" s="17">
        <f>FishAbundance!AT388</f>
        <v>0</v>
      </c>
      <c r="AU388" s="17">
        <f>FishAbundance!AU388</f>
        <v>0</v>
      </c>
      <c r="AV388" s="17">
        <f>FishAbundance!AV388</f>
        <v>0</v>
      </c>
      <c r="AW388" s="17">
        <f>FishAbundance!AW388</f>
        <v>0</v>
      </c>
      <c r="AX388" s="17">
        <f>FishAbundance!AX388</f>
        <v>0</v>
      </c>
      <c r="AY388" s="17">
        <f>FishAbundance!AY388</f>
        <v>0</v>
      </c>
      <c r="AZ388" s="17">
        <f>FishAbundance!AZ388</f>
        <v>0</v>
      </c>
      <c r="BA388" s="17">
        <f>FishAbundance!BA388</f>
        <v>0</v>
      </c>
      <c r="BB388" s="17">
        <f>FishAbundance!BB388</f>
        <v>0</v>
      </c>
      <c r="BC388" s="17">
        <f>FishAbundance!BC388</f>
        <v>0</v>
      </c>
      <c r="BD388" s="17">
        <f>FishAbundance!BD388</f>
        <v>0</v>
      </c>
      <c r="BE388" s="17">
        <f>FishAbundance!BE388</f>
        <v>0</v>
      </c>
      <c r="BF388" s="17">
        <f>FishAbundance!BF388</f>
        <v>0</v>
      </c>
      <c r="BG388" s="17">
        <f>FishAbundance!BG388</f>
        <v>0</v>
      </c>
      <c r="BH388" s="17">
        <f>FishAbundance!BH388</f>
        <v>0</v>
      </c>
      <c r="BI388" s="17">
        <f>FishAbundance!BI388</f>
        <v>0</v>
      </c>
      <c r="BJ388" s="17">
        <f>FishAbundance!BJ388</f>
        <v>0</v>
      </c>
      <c r="BK388" s="17">
        <f>FishAbundance!BK388</f>
        <v>0</v>
      </c>
      <c r="BL388" s="17">
        <f>FishAbundance!BL388</f>
        <v>0</v>
      </c>
      <c r="BM388" s="17">
        <f>FishAbundance!BM388</f>
        <v>0</v>
      </c>
      <c r="BN388" s="17">
        <f>FishAbundance!BN388</f>
        <v>0</v>
      </c>
      <c r="BO388" s="17">
        <f>FishAbundance!BO388</f>
        <v>0</v>
      </c>
      <c r="BP388" s="17">
        <f>FishAbundance!BP388</f>
        <v>0</v>
      </c>
      <c r="BQ388" s="17">
        <f>FishAbundance!BQ388</f>
        <v>0</v>
      </c>
      <c r="BR388" s="17">
        <f>FishAbundance!BR388</f>
        <v>0</v>
      </c>
      <c r="BS388" s="17">
        <f>FishAbundance!BS388</f>
        <v>0</v>
      </c>
      <c r="BT388" s="17">
        <f>FishAbundance!BT388</f>
        <v>0</v>
      </c>
      <c r="BU388" s="17">
        <f>FishAbundance!BU388</f>
        <v>0</v>
      </c>
      <c r="BV388" s="17">
        <f>FishAbundance!BV388</f>
        <v>0</v>
      </c>
      <c r="BW388" s="17">
        <f>FishAbundance!BW388</f>
        <v>0</v>
      </c>
      <c r="BX388" s="17">
        <f>FishAbundance!BX388</f>
        <v>0</v>
      </c>
      <c r="BY388" s="17">
        <f>FishAbundance!BY388</f>
        <v>0</v>
      </c>
      <c r="BZ388" s="17">
        <f>FishAbundance!BZ388</f>
        <v>0</v>
      </c>
      <c r="CA388" s="17">
        <f>FishAbundance!CA388</f>
        <v>0</v>
      </c>
      <c r="CB388" s="17">
        <f>FishAbundance!CB388</f>
        <v>0</v>
      </c>
      <c r="CC388" s="17">
        <f>FishAbundance!CC388</f>
        <v>0</v>
      </c>
      <c r="CD388" s="17">
        <f>FishAbundance!CD388</f>
        <v>0</v>
      </c>
      <c r="CE388" s="17">
        <f>FishAbundance!CE388</f>
        <v>0</v>
      </c>
      <c r="CF388" s="17">
        <f>FishAbundance!CF388</f>
        <v>0</v>
      </c>
      <c r="CG388" s="17">
        <f>FishAbundance!CG388</f>
        <v>0</v>
      </c>
      <c r="CH388" s="17">
        <f>FishAbundance!CH388</f>
        <v>0</v>
      </c>
      <c r="CI388" s="17">
        <f>FishAbundance!CI388</f>
        <v>0</v>
      </c>
      <c r="CJ388" s="17">
        <f>FishAbundance!CJ388</f>
        <v>0</v>
      </c>
      <c r="CK388" s="17">
        <f>FishAbundance!CK388</f>
        <v>0</v>
      </c>
      <c r="CL388" s="17">
        <f>FishAbundance!CL388</f>
        <v>0</v>
      </c>
      <c r="CM388" s="17">
        <f>FishAbundance!CM388</f>
        <v>0</v>
      </c>
      <c r="CN388" s="17">
        <f>FishAbundance!CN388</f>
        <v>0</v>
      </c>
      <c r="CO388" s="17">
        <f>FishAbundance!CO388</f>
        <v>0</v>
      </c>
      <c r="CP388" s="17">
        <f>FishAbundance!CP388</f>
        <v>0</v>
      </c>
      <c r="CQ388" s="17">
        <f>FishAbundance!CQ388</f>
        <v>0</v>
      </c>
      <c r="CR388" s="17">
        <f>FishAbundance!CR388</f>
        <v>0</v>
      </c>
      <c r="CS388" s="17">
        <f>FishAbundance!CS388</f>
        <v>0</v>
      </c>
      <c r="CT388" s="17">
        <f>FishAbundance!CT388</f>
        <v>0</v>
      </c>
      <c r="CU388" s="17">
        <f>FishAbundance!CU388</f>
        <v>0</v>
      </c>
      <c r="CV388" s="17">
        <f>FishAbundance!CV388</f>
        <v>0</v>
      </c>
      <c r="CW388" s="17">
        <f>FishAbundance!CW388</f>
        <v>0</v>
      </c>
      <c r="CX388" s="17">
        <f>FishAbundance!CX388</f>
        <v>0</v>
      </c>
      <c r="CY388" s="17">
        <f>FishAbundance!CY388</f>
        <v>0</v>
      </c>
      <c r="CZ388" s="17">
        <f>FishAbundance!CZ388</f>
        <v>0</v>
      </c>
      <c r="DA388" s="17">
        <f>FishAbundance!DA388</f>
        <v>1</v>
      </c>
      <c r="DB388" s="17">
        <f>FishAbundance!DB388</f>
        <v>0</v>
      </c>
      <c r="DC388" s="17">
        <f>FishAbundance!DC388</f>
        <v>2</v>
      </c>
      <c r="DD388" s="17">
        <f>FishAbundance!DD388</f>
        <v>0</v>
      </c>
      <c r="DE388" s="17">
        <f>FishAbundance!DE388</f>
        <v>0</v>
      </c>
      <c r="DF388" s="17">
        <f>FishAbundance!DF388</f>
        <v>0</v>
      </c>
      <c r="DG388" s="17">
        <f>FishAbundance!DG388</f>
        <v>0</v>
      </c>
      <c r="DH388" s="17">
        <f>FishAbundance!DH388</f>
        <v>0</v>
      </c>
      <c r="DI388" s="17">
        <f>FishAbundance!DI388</f>
        <v>0</v>
      </c>
      <c r="DJ388" s="17">
        <f>FishAbundance!DJ388</f>
        <v>0</v>
      </c>
      <c r="DK388" s="17">
        <f>FishAbundance!DK388</f>
        <v>0</v>
      </c>
      <c r="DL388" s="17">
        <f>FishAbundance!DL388</f>
        <v>0</v>
      </c>
      <c r="DM388" s="17">
        <f>FishAbundance!DM388</f>
        <v>0</v>
      </c>
      <c r="DN388" s="17">
        <f>FishAbundance!DN388</f>
        <v>0</v>
      </c>
      <c r="DO388" s="17">
        <f>FishAbundance!DO388</f>
        <v>0</v>
      </c>
      <c r="DP388" s="17">
        <f>FishAbundance!DP388</f>
        <v>0</v>
      </c>
      <c r="DQ388" s="17">
        <f>FishAbundance!DQ388</f>
        <v>0</v>
      </c>
      <c r="DR388" s="17">
        <f>FishAbundance!DR388</f>
        <v>0</v>
      </c>
      <c r="DS388" s="17">
        <f>FishAbundance!DS388</f>
        <v>0</v>
      </c>
      <c r="DT388" s="17">
        <f>FishAbundance!DT388</f>
        <v>0</v>
      </c>
      <c r="DU388" s="17">
        <f>FishAbundance!DU388</f>
        <v>0</v>
      </c>
      <c r="DV388" s="17">
        <f>FishAbundance!DV388</f>
        <v>0</v>
      </c>
      <c r="DW388" s="17">
        <f>FishAbundance!DW388</f>
        <v>0</v>
      </c>
      <c r="DX388" s="17">
        <f>FishAbundance!DX388</f>
        <v>0</v>
      </c>
      <c r="DY388" s="17">
        <f>FishAbundance!DY388</f>
        <v>0</v>
      </c>
      <c r="DZ388" s="17">
        <f>FishAbundance!DZ388</f>
        <v>0</v>
      </c>
      <c r="EA388" s="17">
        <f>FishAbundance!EA388</f>
        <v>0</v>
      </c>
      <c r="EB388" s="17">
        <f>FishAbundance!EB388</f>
        <v>0</v>
      </c>
      <c r="EC388" s="17">
        <f>FishAbundance!EC388</f>
        <v>1</v>
      </c>
      <c r="ED388" s="17">
        <f>FishAbundance!ED388</f>
        <v>0</v>
      </c>
      <c r="EE388" s="17">
        <f>FishAbundance!EE388</f>
        <v>0</v>
      </c>
      <c r="EF388" s="17">
        <f>FishAbundance!EF388</f>
        <v>3</v>
      </c>
      <c r="EG388" s="17">
        <f>FishAbundance!EG388</f>
        <v>0</v>
      </c>
      <c r="EH388" s="17">
        <f>FishAbundance!EH388</f>
        <v>0</v>
      </c>
      <c r="EI388" s="17">
        <f>FishAbundance!EI388</f>
        <v>0</v>
      </c>
      <c r="EJ388" s="17">
        <f>FishAbundance!EJ388</f>
        <v>0</v>
      </c>
      <c r="EK388" s="17">
        <f>FishAbundance!EK388</f>
        <v>0</v>
      </c>
      <c r="EL388" s="17">
        <f>FishAbundance!EL388</f>
        <v>0</v>
      </c>
      <c r="EM388" s="17">
        <f>FishAbundance!EM388</f>
        <v>0</v>
      </c>
      <c r="EN388" s="17">
        <f>FishAbundance!EN388</f>
        <v>0</v>
      </c>
      <c r="EO388" s="17">
        <f>FishAbundance!EO388</f>
        <v>0</v>
      </c>
      <c r="EP388" s="17">
        <f>FishAbundance!EP388</f>
        <v>0</v>
      </c>
      <c r="EQ388" s="17">
        <f>FishAbundance!EQ388</f>
        <v>0</v>
      </c>
      <c r="ER388" s="17">
        <f>FishAbundance!ER388</f>
        <v>0</v>
      </c>
      <c r="ES388" s="17">
        <f>FishAbundance!ES388</f>
        <v>0</v>
      </c>
      <c r="ET388" s="17">
        <f>FishAbundance!ET388</f>
        <v>0</v>
      </c>
      <c r="EU388" s="17">
        <f>FishAbundance!EU388</f>
        <v>0</v>
      </c>
      <c r="EV388" s="17">
        <f>FishAbundance!EV388</f>
        <v>0</v>
      </c>
      <c r="EW388" s="17">
        <f>FishAbundance!EW388</f>
        <v>0</v>
      </c>
      <c r="EX388" s="17">
        <f>FishAbundance!EX388</f>
        <v>0</v>
      </c>
      <c r="EY388" s="17">
        <f>FishAbundance!EY388</f>
        <v>0</v>
      </c>
      <c r="EZ388" s="17">
        <f>FishAbundance!EZ388</f>
        <v>0</v>
      </c>
      <c r="FA388" s="17">
        <f>FishAbundance!FA388</f>
        <v>0</v>
      </c>
      <c r="FB388" s="17">
        <f>FishAbundance!FB388</f>
        <v>0</v>
      </c>
      <c r="FC388" s="17">
        <f>FishAbundance!FC388</f>
        <v>0</v>
      </c>
      <c r="FE388" s="17">
        <f>VLOOKUP($A388, SiteInfo!$A$2:$R$480, MATCH(FishAbundancePRIMER!FE$1, SiteInfo!$A$1:$R$1,0), 0)</f>
        <v>25</v>
      </c>
      <c r="FF388" s="17">
        <f>VLOOKUP($A388, SiteInfo!$A$2:$R$480, MATCH(FishAbundancePRIMER!FF$1, SiteInfo!$A$1:$R$1,0), 0)</f>
        <v>2</v>
      </c>
      <c r="FG388" s="17">
        <f>VLOOKUP($A388, SiteInfo!$A$2:$R$480, MATCH(FishAbundancePRIMER!FG$1, SiteInfo!$A$1:$R$1,0), 0)</f>
        <v>2001</v>
      </c>
      <c r="FH388" s="17" t="str">
        <f>VLOOKUP($A388, SiteInfo!$A$2:$R$480, MATCH(FishAbundancePRIMER!FH$1, SiteInfo!$A$1:$R$1,0), 0)</f>
        <v>CD</v>
      </c>
      <c r="FI388" s="17">
        <f>VLOOKUP($A388, SiteInfo!$A$2:$R$480, MATCH(FishAbundancePRIMER!FI$1, SiteInfo!$A$1:$R$1,0), 0)</f>
        <v>3</v>
      </c>
      <c r="FJ388" s="17" t="str">
        <f>VLOOKUP($A388, SiteInfo!$A$2:$R$480, MATCH(FishAbundancePRIMER!FJ$1, SiteInfo!$A$1:$R$1,0), 0)</f>
        <v>Little Wanganui reef</v>
      </c>
      <c r="FK388" s="17" t="str">
        <f>VLOOKUP($A388, SiteInfo!$A$2:$R$480, MATCH(FishAbundancePRIMER!FK$1, SiteInfo!$A$1:$R$1,0), 0)</f>
        <v>Westland</v>
      </c>
      <c r="FL388" s="17" t="str">
        <f>VLOOKUP($A388, SiteInfo!$A$2:$R$480, MATCH(FishAbundancePRIMER!FL$1, SiteInfo!$A$1:$R$1,0), 0)</f>
        <v>WLD</v>
      </c>
      <c r="FM388" s="17" t="str">
        <f>VLOOKUP($A388, SiteInfo!$A$2:$R$480, MATCH(FishAbundancePRIMER!FM$1, SiteInfo!$A$1:$R$1,0), 0)</f>
        <v>Westland</v>
      </c>
      <c r="FN388" s="17" t="str">
        <f>VLOOKUP($A388, SiteInfo!$A$2:$R$480, MATCH(FishAbundancePRIMER!FN$1, SiteInfo!$A$1:$R$1,0), 0)</f>
        <v>Wl</v>
      </c>
      <c r="FO388" s="17" t="str">
        <f>VLOOKUP($A388, SiteInfo!$A$2:$R$480, MATCH(FishAbundancePRIMER!FO$1, SiteInfo!$A$1:$R$1,0), 0)</f>
        <v>NWSI</v>
      </c>
    </row>
    <row r="389" spans="1:171" x14ac:dyDescent="0.25">
      <c r="A389" s="11" t="str">
        <f>FishAbundance!A389</f>
        <v>Ab1</v>
      </c>
      <c r="B389" s="17">
        <f>FishAbundance!B389</f>
        <v>0</v>
      </c>
      <c r="C389" s="17">
        <f>FishAbundance!C389</f>
        <v>0</v>
      </c>
      <c r="D389" s="17">
        <f>FishAbundance!D389</f>
        <v>0</v>
      </c>
      <c r="E389" s="17">
        <f>FishAbundance!E389</f>
        <v>0</v>
      </c>
      <c r="F389" s="17">
        <f>FishAbundance!F389</f>
        <v>0</v>
      </c>
      <c r="G389" s="17">
        <f>FishAbundance!G389</f>
        <v>0</v>
      </c>
      <c r="H389" s="17">
        <f>FishAbundance!H389</f>
        <v>0</v>
      </c>
      <c r="I389" s="17">
        <f>FishAbundance!I389</f>
        <v>0</v>
      </c>
      <c r="J389" s="17">
        <f>FishAbundance!J389</f>
        <v>0</v>
      </c>
      <c r="K389" s="17">
        <f>FishAbundance!K389</f>
        <v>0</v>
      </c>
      <c r="L389" s="17">
        <f>FishAbundance!L389</f>
        <v>0</v>
      </c>
      <c r="M389" s="17">
        <f>FishAbundance!M389</f>
        <v>0</v>
      </c>
      <c r="N389" s="17">
        <f>FishAbundance!N389</f>
        <v>0</v>
      </c>
      <c r="O389" s="17">
        <f>FishAbundance!O389</f>
        <v>0</v>
      </c>
      <c r="P389" s="17">
        <f>FishAbundance!P389</f>
        <v>0</v>
      </c>
      <c r="Q389" s="17">
        <f>FishAbundance!Q389</f>
        <v>1</v>
      </c>
      <c r="R389" s="17">
        <f>FishAbundance!R389</f>
        <v>0</v>
      </c>
      <c r="S389" s="17">
        <f>FishAbundance!S389</f>
        <v>0</v>
      </c>
      <c r="T389" s="17">
        <f>FishAbundance!T389</f>
        <v>0</v>
      </c>
      <c r="U389" s="17">
        <f>FishAbundance!U389</f>
        <v>0</v>
      </c>
      <c r="V389" s="17">
        <f>FishAbundance!V389</f>
        <v>2</v>
      </c>
      <c r="W389" s="17">
        <f>FishAbundance!W389</f>
        <v>0</v>
      </c>
      <c r="X389" s="17">
        <f>FishAbundance!X389</f>
        <v>0</v>
      </c>
      <c r="Y389" s="17">
        <f>FishAbundance!Y389</f>
        <v>0</v>
      </c>
      <c r="Z389" s="17">
        <f>FishAbundance!Z389</f>
        <v>0</v>
      </c>
      <c r="AA389" s="17">
        <f>FishAbundance!AA389</f>
        <v>0</v>
      </c>
      <c r="AB389" s="17">
        <f>FishAbundance!AB389</f>
        <v>0</v>
      </c>
      <c r="AC389" s="17">
        <f>FishAbundance!AC389</f>
        <v>0</v>
      </c>
      <c r="AD389" s="17">
        <f>FishAbundance!AD389</f>
        <v>0</v>
      </c>
      <c r="AE389" s="17">
        <f>FishAbundance!AE389</f>
        <v>0</v>
      </c>
      <c r="AF389" s="17">
        <f>FishAbundance!AF389</f>
        <v>0</v>
      </c>
      <c r="AG389" s="17">
        <f>FishAbundance!AG389</f>
        <v>0</v>
      </c>
      <c r="AH389" s="17">
        <f>FishAbundance!AH389</f>
        <v>0</v>
      </c>
      <c r="AI389" s="17">
        <f>FishAbundance!AI389</f>
        <v>0</v>
      </c>
      <c r="AJ389" s="17">
        <f>FishAbundance!AJ389</f>
        <v>0</v>
      </c>
      <c r="AK389" s="17">
        <f>FishAbundance!AK389</f>
        <v>1</v>
      </c>
      <c r="AL389" s="17">
        <f>FishAbundance!AL389</f>
        <v>0</v>
      </c>
      <c r="AM389" s="17">
        <f>FishAbundance!AM389</f>
        <v>0</v>
      </c>
      <c r="AN389" s="17">
        <f>FishAbundance!AN389</f>
        <v>0</v>
      </c>
      <c r="AO389" s="17">
        <f>FishAbundance!AO389</f>
        <v>0</v>
      </c>
      <c r="AP389" s="17">
        <f>FishAbundance!AP389</f>
        <v>0</v>
      </c>
      <c r="AQ389" s="17">
        <f>FishAbundance!AQ389</f>
        <v>0</v>
      </c>
      <c r="AR389" s="17">
        <f>FishAbundance!AR389</f>
        <v>0</v>
      </c>
      <c r="AS389" s="17">
        <f>FishAbundance!AS389</f>
        <v>2</v>
      </c>
      <c r="AT389" s="17">
        <f>FishAbundance!AT389</f>
        <v>0</v>
      </c>
      <c r="AU389" s="17">
        <f>FishAbundance!AU389</f>
        <v>0</v>
      </c>
      <c r="AV389" s="17">
        <f>FishAbundance!AV389</f>
        <v>0</v>
      </c>
      <c r="AW389" s="17">
        <f>FishAbundance!AW389</f>
        <v>0</v>
      </c>
      <c r="AX389" s="17">
        <f>FishAbundance!AX389</f>
        <v>0</v>
      </c>
      <c r="AY389" s="17">
        <f>FishAbundance!AY389</f>
        <v>0</v>
      </c>
      <c r="AZ389" s="17">
        <f>FishAbundance!AZ389</f>
        <v>0</v>
      </c>
      <c r="BA389" s="17">
        <f>FishAbundance!BA389</f>
        <v>0</v>
      </c>
      <c r="BB389" s="17">
        <f>FishAbundance!BB389</f>
        <v>0</v>
      </c>
      <c r="BC389" s="17">
        <f>FishAbundance!BC389</f>
        <v>0</v>
      </c>
      <c r="BD389" s="17">
        <f>FishAbundance!BD389</f>
        <v>0</v>
      </c>
      <c r="BE389" s="17">
        <f>FishAbundance!BE389</f>
        <v>0</v>
      </c>
      <c r="BF389" s="17">
        <f>FishAbundance!BF389</f>
        <v>0</v>
      </c>
      <c r="BG389" s="17">
        <f>FishAbundance!BG389</f>
        <v>1</v>
      </c>
      <c r="BH389" s="17">
        <f>FishAbundance!BH389</f>
        <v>0</v>
      </c>
      <c r="BI389" s="17">
        <f>FishAbundance!BI389</f>
        <v>0</v>
      </c>
      <c r="BJ389" s="17">
        <f>FishAbundance!BJ389</f>
        <v>0</v>
      </c>
      <c r="BK389" s="17">
        <f>FishAbundance!BK389</f>
        <v>2</v>
      </c>
      <c r="BL389" s="17">
        <f>FishAbundance!BL389</f>
        <v>0</v>
      </c>
      <c r="BM389" s="17">
        <f>FishAbundance!BM389</f>
        <v>0</v>
      </c>
      <c r="BN389" s="17">
        <f>FishAbundance!BN389</f>
        <v>0</v>
      </c>
      <c r="BO389" s="17">
        <f>FishAbundance!BO389</f>
        <v>0</v>
      </c>
      <c r="BP389" s="17">
        <f>FishAbundance!BP389</f>
        <v>0</v>
      </c>
      <c r="BQ389" s="17">
        <f>FishAbundance!BQ389</f>
        <v>0</v>
      </c>
      <c r="BR389" s="17">
        <f>FishAbundance!BR389</f>
        <v>2</v>
      </c>
      <c r="BS389" s="17">
        <f>FishAbundance!BS389</f>
        <v>0</v>
      </c>
      <c r="BT389" s="17">
        <f>FishAbundance!BT389</f>
        <v>0</v>
      </c>
      <c r="BU389" s="17">
        <f>FishAbundance!BU389</f>
        <v>0</v>
      </c>
      <c r="BV389" s="17">
        <f>FishAbundance!BV389</f>
        <v>0</v>
      </c>
      <c r="BW389" s="17">
        <f>FishAbundance!BW389</f>
        <v>0</v>
      </c>
      <c r="BX389" s="17">
        <f>FishAbundance!BX389</f>
        <v>0</v>
      </c>
      <c r="BY389" s="17">
        <f>FishAbundance!BY389</f>
        <v>0</v>
      </c>
      <c r="BZ389" s="17">
        <f>FishAbundance!BZ389</f>
        <v>0</v>
      </c>
      <c r="CA389" s="17">
        <f>FishAbundance!CA389</f>
        <v>0</v>
      </c>
      <c r="CB389" s="17">
        <f>FishAbundance!CB389</f>
        <v>0</v>
      </c>
      <c r="CC389" s="17">
        <f>FishAbundance!CC389</f>
        <v>0</v>
      </c>
      <c r="CD389" s="17">
        <f>FishAbundance!CD389</f>
        <v>0</v>
      </c>
      <c r="CE389" s="17">
        <f>FishAbundance!CE389</f>
        <v>0</v>
      </c>
      <c r="CF389" s="17">
        <f>FishAbundance!CF389</f>
        <v>0</v>
      </c>
      <c r="CG389" s="17">
        <f>FishAbundance!CG389</f>
        <v>0</v>
      </c>
      <c r="CH389" s="17">
        <f>FishAbundance!CH389</f>
        <v>0</v>
      </c>
      <c r="CI389" s="17">
        <f>FishAbundance!CI389</f>
        <v>0</v>
      </c>
      <c r="CJ389" s="17">
        <f>FishAbundance!CJ389</f>
        <v>0</v>
      </c>
      <c r="CK389" s="17">
        <f>FishAbundance!CK389</f>
        <v>0</v>
      </c>
      <c r="CL389" s="17">
        <f>FishAbundance!CL389</f>
        <v>0</v>
      </c>
      <c r="CM389" s="17">
        <f>FishAbundance!CM389</f>
        <v>0</v>
      </c>
      <c r="CN389" s="17">
        <f>FishAbundance!CN389</f>
        <v>0</v>
      </c>
      <c r="CO389" s="17">
        <f>FishAbundance!CO389</f>
        <v>0</v>
      </c>
      <c r="CP389" s="17">
        <f>FishAbundance!CP389</f>
        <v>0</v>
      </c>
      <c r="CQ389" s="17">
        <f>FishAbundance!CQ389</f>
        <v>0</v>
      </c>
      <c r="CR389" s="17">
        <f>FishAbundance!CR389</f>
        <v>0</v>
      </c>
      <c r="CS389" s="17">
        <f>FishAbundance!CS389</f>
        <v>1</v>
      </c>
      <c r="CT389" s="17">
        <f>FishAbundance!CT389</f>
        <v>0</v>
      </c>
      <c r="CU389" s="17">
        <f>FishAbundance!CU389</f>
        <v>1</v>
      </c>
      <c r="CV389" s="17">
        <f>FishAbundance!CV389</f>
        <v>0</v>
      </c>
      <c r="CW389" s="17">
        <f>FishAbundance!CW389</f>
        <v>0</v>
      </c>
      <c r="CX389" s="17">
        <f>FishAbundance!CX389</f>
        <v>0</v>
      </c>
      <c r="CY389" s="17">
        <f>FishAbundance!CY389</f>
        <v>0</v>
      </c>
      <c r="CZ389" s="17">
        <f>FishAbundance!CZ389</f>
        <v>3</v>
      </c>
      <c r="DA389" s="17">
        <f>FishAbundance!DA389</f>
        <v>3</v>
      </c>
      <c r="DB389" s="17">
        <f>FishAbundance!DB389</f>
        <v>0</v>
      </c>
      <c r="DC389" s="17">
        <f>FishAbundance!DC389</f>
        <v>0</v>
      </c>
      <c r="DD389" s="17">
        <f>FishAbundance!DD389</f>
        <v>0</v>
      </c>
      <c r="DE389" s="17">
        <f>FishAbundance!DE389</f>
        <v>0</v>
      </c>
      <c r="DF389" s="17">
        <f>FishAbundance!DF389</f>
        <v>2</v>
      </c>
      <c r="DG389" s="17">
        <f>FishAbundance!DG389</f>
        <v>0</v>
      </c>
      <c r="DH389" s="17">
        <f>FishAbundance!DH389</f>
        <v>0</v>
      </c>
      <c r="DI389" s="17">
        <f>FishAbundance!DI389</f>
        <v>0</v>
      </c>
      <c r="DJ389" s="17">
        <f>FishAbundance!DJ389</f>
        <v>0</v>
      </c>
      <c r="DK389" s="17">
        <f>FishAbundance!DK389</f>
        <v>0</v>
      </c>
      <c r="DL389" s="17">
        <f>FishAbundance!DL389</f>
        <v>0</v>
      </c>
      <c r="DM389" s="17">
        <f>FishAbundance!DM389</f>
        <v>0</v>
      </c>
      <c r="DN389" s="17">
        <f>FishAbundance!DN389</f>
        <v>0</v>
      </c>
      <c r="DO389" s="17">
        <f>FishAbundance!DO389</f>
        <v>0</v>
      </c>
      <c r="DP389" s="17">
        <f>FishAbundance!DP389</f>
        <v>0</v>
      </c>
      <c r="DQ389" s="17">
        <f>FishAbundance!DQ389</f>
        <v>0</v>
      </c>
      <c r="DR389" s="17">
        <f>FishAbundance!DR389</f>
        <v>0</v>
      </c>
      <c r="DS389" s="17">
        <f>FishAbundance!DS389</f>
        <v>0</v>
      </c>
      <c r="DT389" s="17">
        <f>FishAbundance!DT389</f>
        <v>0</v>
      </c>
      <c r="DU389" s="17">
        <f>FishAbundance!DU389</f>
        <v>0</v>
      </c>
      <c r="DV389" s="17">
        <f>FishAbundance!DV389</f>
        <v>3</v>
      </c>
      <c r="DW389" s="17">
        <f>FishAbundance!DW389</f>
        <v>0</v>
      </c>
      <c r="DX389" s="17">
        <f>FishAbundance!DX389</f>
        <v>0</v>
      </c>
      <c r="DY389" s="17">
        <f>FishAbundance!DY389</f>
        <v>0</v>
      </c>
      <c r="DZ389" s="17">
        <f>FishAbundance!DZ389</f>
        <v>2</v>
      </c>
      <c r="EA389" s="17">
        <f>FishAbundance!EA389</f>
        <v>3</v>
      </c>
      <c r="EB389" s="17">
        <f>FishAbundance!EB389</f>
        <v>2</v>
      </c>
      <c r="EC389" s="17">
        <f>FishAbundance!EC389</f>
        <v>2</v>
      </c>
      <c r="ED389" s="17">
        <f>FishAbundance!ED389</f>
        <v>0</v>
      </c>
      <c r="EE389" s="17">
        <f>FishAbundance!EE389</f>
        <v>0</v>
      </c>
      <c r="EF389" s="17">
        <f>FishAbundance!EF389</f>
        <v>0</v>
      </c>
      <c r="EG389" s="17">
        <f>FishAbundance!EG389</f>
        <v>0</v>
      </c>
      <c r="EH389" s="17">
        <f>FishAbundance!EH389</f>
        <v>0</v>
      </c>
      <c r="EI389" s="17">
        <f>FishAbundance!EI389</f>
        <v>0</v>
      </c>
      <c r="EJ389" s="17">
        <f>FishAbundance!EJ389</f>
        <v>0</v>
      </c>
      <c r="EK389" s="17">
        <f>FishAbundance!EK389</f>
        <v>0</v>
      </c>
      <c r="EL389" s="17">
        <f>FishAbundance!EL389</f>
        <v>0</v>
      </c>
      <c r="EM389" s="17">
        <f>FishAbundance!EM389</f>
        <v>2</v>
      </c>
      <c r="EN389" s="17">
        <f>FishAbundance!EN389</f>
        <v>0</v>
      </c>
      <c r="EO389" s="17">
        <f>FishAbundance!EO389</f>
        <v>2</v>
      </c>
      <c r="EP389" s="17">
        <f>FishAbundance!EP389</f>
        <v>0</v>
      </c>
      <c r="EQ389" s="17">
        <f>FishAbundance!EQ389</f>
        <v>0</v>
      </c>
      <c r="ER389" s="17">
        <f>FishAbundance!ER389</f>
        <v>0</v>
      </c>
      <c r="ES389" s="17">
        <f>FishAbundance!ES389</f>
        <v>0</v>
      </c>
      <c r="ET389" s="17">
        <f>FishAbundance!ET389</f>
        <v>0</v>
      </c>
      <c r="EU389" s="17">
        <f>FishAbundance!EU389</f>
        <v>0</v>
      </c>
      <c r="EV389" s="17">
        <f>FishAbundance!EV389</f>
        <v>0</v>
      </c>
      <c r="EW389" s="17">
        <f>FishAbundance!EW389</f>
        <v>0</v>
      </c>
      <c r="EX389" s="17">
        <f>FishAbundance!EX389</f>
        <v>0</v>
      </c>
      <c r="EY389" s="17">
        <f>FishAbundance!EY389</f>
        <v>0</v>
      </c>
      <c r="EZ389" s="17">
        <f>FishAbundance!EZ389</f>
        <v>0</v>
      </c>
      <c r="FA389" s="17">
        <f>FishAbundance!FA389</f>
        <v>0</v>
      </c>
      <c r="FB389" s="17">
        <f>FishAbundance!FB389</f>
        <v>0</v>
      </c>
      <c r="FC389" s="17">
        <f>FishAbundance!FC389</f>
        <v>0</v>
      </c>
      <c r="FE389" s="17">
        <f>VLOOKUP($A389, SiteInfo!$A$2:$R$480, MATCH(FishAbundancePRIMER!FE$1, SiteInfo!$A$1:$R$1,0), 0)</f>
        <v>8</v>
      </c>
      <c r="FF389" s="17">
        <f>VLOOKUP($A389, SiteInfo!$A$2:$R$480, MATCH(FishAbundancePRIMER!FF$1, SiteInfo!$A$1:$R$1,0), 0)</f>
        <v>4</v>
      </c>
      <c r="FG389" s="17">
        <f>VLOOKUP($A389, SiteInfo!$A$2:$R$480, MATCH(FishAbundancePRIMER!FG$1, SiteInfo!$A$1:$R$1,0), 0)</f>
        <v>1990</v>
      </c>
      <c r="FH389" s="17" t="str">
        <f>VLOOKUP($A389, SiteInfo!$A$2:$R$480, MATCH(FishAbundancePRIMER!FH$1, SiteInfo!$A$1:$R$1,0), 0)</f>
        <v>CD</v>
      </c>
      <c r="FI389" s="17">
        <f>VLOOKUP($A389, SiteInfo!$A$2:$R$480, MATCH(FishAbundancePRIMER!FI$1, SiteInfo!$A$1:$R$1,0), 0)</f>
        <v>2</v>
      </c>
      <c r="FJ389" s="17" t="str">
        <f>VLOOKUP($A389, SiteInfo!$A$2:$R$480, MATCH(FishAbundancePRIMER!FJ$1, SiteInfo!$A$1:$R$1,0), 0)</f>
        <v>Admiralty Bay</v>
      </c>
      <c r="FK389" s="17" t="str">
        <f>VLOOKUP($A389, SiteInfo!$A$2:$R$480, MATCH(FishAbundancePRIMER!FK$1, SiteInfo!$A$1:$R$1,0), 0)</f>
        <v>Admiralty Bay</v>
      </c>
      <c r="FL389" s="17" t="str">
        <f>VLOOKUP($A389, SiteInfo!$A$2:$R$480, MATCH(FishAbundancePRIMER!FL$1, SiteInfo!$A$1:$R$1,0), 0)</f>
        <v>IMS</v>
      </c>
      <c r="FM389" s="17" t="str">
        <f>VLOOKUP($A389, SiteInfo!$A$2:$R$480, MATCH(FishAbundancePRIMER!FM$1, SiteInfo!$A$1:$R$1,0), 0)</f>
        <v>Inner Marlborough Sounds</v>
      </c>
      <c r="FN389" s="17" t="str">
        <f>VLOOKUP($A389, SiteInfo!$A$2:$R$480, MATCH(FishAbundancePRIMER!FN$1, SiteInfo!$A$1:$R$1,0), 0)</f>
        <v>Ab</v>
      </c>
      <c r="FO389" s="17" t="str">
        <f>VLOOKUP($A389, SiteInfo!$A$2:$R$480, MATCH(FishAbundancePRIMER!FO$1, SiteInfo!$A$1:$R$1,0), 0)</f>
        <v>NESI</v>
      </c>
    </row>
    <row r="390" spans="1:171" x14ac:dyDescent="0.25">
      <c r="A390" s="11" t="str">
        <f>FishAbundance!A390</f>
        <v>Ab2</v>
      </c>
      <c r="B390" s="17">
        <f>FishAbundance!B390</f>
        <v>0</v>
      </c>
      <c r="C390" s="17">
        <f>FishAbundance!C390</f>
        <v>0</v>
      </c>
      <c r="D390" s="17">
        <f>FishAbundance!D390</f>
        <v>0</v>
      </c>
      <c r="E390" s="17">
        <f>FishAbundance!E390</f>
        <v>0</v>
      </c>
      <c r="F390" s="17">
        <f>FishAbundance!F390</f>
        <v>0</v>
      </c>
      <c r="G390" s="17">
        <f>FishAbundance!G390</f>
        <v>0</v>
      </c>
      <c r="H390" s="17">
        <f>FishAbundance!H390</f>
        <v>0</v>
      </c>
      <c r="I390" s="17">
        <f>FishAbundance!I390</f>
        <v>0</v>
      </c>
      <c r="J390" s="17">
        <f>FishAbundance!J390</f>
        <v>0</v>
      </c>
      <c r="K390" s="17">
        <f>FishAbundance!K390</f>
        <v>0</v>
      </c>
      <c r="L390" s="17">
        <f>FishAbundance!L390</f>
        <v>0</v>
      </c>
      <c r="M390" s="17">
        <f>FishAbundance!M390</f>
        <v>0</v>
      </c>
      <c r="N390" s="17">
        <f>FishAbundance!N390</f>
        <v>0</v>
      </c>
      <c r="O390" s="17">
        <f>FishAbundance!O390</f>
        <v>0</v>
      </c>
      <c r="P390" s="17">
        <f>FishAbundance!P390</f>
        <v>0</v>
      </c>
      <c r="Q390" s="17">
        <f>FishAbundance!Q390</f>
        <v>0</v>
      </c>
      <c r="R390" s="17">
        <f>FishAbundance!R390</f>
        <v>0</v>
      </c>
      <c r="S390" s="17">
        <f>FishAbundance!S390</f>
        <v>0</v>
      </c>
      <c r="T390" s="17">
        <f>FishAbundance!T390</f>
        <v>0</v>
      </c>
      <c r="U390" s="17">
        <f>FishAbundance!U390</f>
        <v>0</v>
      </c>
      <c r="V390" s="17">
        <f>FishAbundance!V390</f>
        <v>0</v>
      </c>
      <c r="W390" s="17">
        <f>FishAbundance!W390</f>
        <v>0</v>
      </c>
      <c r="X390" s="17">
        <f>FishAbundance!X390</f>
        <v>0</v>
      </c>
      <c r="Y390" s="17">
        <f>FishAbundance!Y390</f>
        <v>0</v>
      </c>
      <c r="Z390" s="17">
        <f>FishAbundance!Z390</f>
        <v>0</v>
      </c>
      <c r="AA390" s="17">
        <f>FishAbundance!AA390</f>
        <v>0</v>
      </c>
      <c r="AB390" s="17">
        <f>FishAbundance!AB390</f>
        <v>0</v>
      </c>
      <c r="AC390" s="17">
        <f>FishAbundance!AC390</f>
        <v>0</v>
      </c>
      <c r="AD390" s="17">
        <f>FishAbundance!AD390</f>
        <v>0</v>
      </c>
      <c r="AE390" s="17">
        <f>FishAbundance!AE390</f>
        <v>0</v>
      </c>
      <c r="AF390" s="17">
        <f>FishAbundance!AF390</f>
        <v>0</v>
      </c>
      <c r="AG390" s="17">
        <f>FishAbundance!AG390</f>
        <v>0</v>
      </c>
      <c r="AH390" s="17">
        <f>FishAbundance!AH390</f>
        <v>0</v>
      </c>
      <c r="AI390" s="17">
        <f>FishAbundance!AI390</f>
        <v>0</v>
      </c>
      <c r="AJ390" s="17">
        <f>FishAbundance!AJ390</f>
        <v>0</v>
      </c>
      <c r="AK390" s="17">
        <f>FishAbundance!AK390</f>
        <v>0</v>
      </c>
      <c r="AL390" s="17">
        <f>FishAbundance!AL390</f>
        <v>0</v>
      </c>
      <c r="AM390" s="17">
        <f>FishAbundance!AM390</f>
        <v>0</v>
      </c>
      <c r="AN390" s="17">
        <f>FishAbundance!AN390</f>
        <v>0</v>
      </c>
      <c r="AO390" s="17">
        <f>FishAbundance!AO390</f>
        <v>0</v>
      </c>
      <c r="AP390" s="17">
        <f>FishAbundance!AP390</f>
        <v>0</v>
      </c>
      <c r="AQ390" s="17">
        <f>FishAbundance!AQ390</f>
        <v>0</v>
      </c>
      <c r="AR390" s="17">
        <f>FishAbundance!AR390</f>
        <v>0</v>
      </c>
      <c r="AS390" s="17">
        <f>FishAbundance!AS390</f>
        <v>0</v>
      </c>
      <c r="AT390" s="17">
        <f>FishAbundance!AT390</f>
        <v>0</v>
      </c>
      <c r="AU390" s="17">
        <f>FishAbundance!AU390</f>
        <v>0</v>
      </c>
      <c r="AV390" s="17">
        <f>FishAbundance!AV390</f>
        <v>0</v>
      </c>
      <c r="AW390" s="17">
        <f>FishAbundance!AW390</f>
        <v>0</v>
      </c>
      <c r="AX390" s="17">
        <f>FishAbundance!AX390</f>
        <v>0</v>
      </c>
      <c r="AY390" s="17">
        <f>FishAbundance!AY390</f>
        <v>0</v>
      </c>
      <c r="AZ390" s="17">
        <f>FishAbundance!AZ390</f>
        <v>0</v>
      </c>
      <c r="BA390" s="17">
        <f>FishAbundance!BA390</f>
        <v>0</v>
      </c>
      <c r="BB390" s="17">
        <f>FishAbundance!BB390</f>
        <v>0</v>
      </c>
      <c r="BC390" s="17">
        <f>FishAbundance!BC390</f>
        <v>0</v>
      </c>
      <c r="BD390" s="17">
        <f>FishAbundance!BD390</f>
        <v>0</v>
      </c>
      <c r="BE390" s="17">
        <f>FishAbundance!BE390</f>
        <v>0</v>
      </c>
      <c r="BF390" s="17">
        <f>FishAbundance!BF390</f>
        <v>0</v>
      </c>
      <c r="BG390" s="17">
        <f>FishAbundance!BG390</f>
        <v>0</v>
      </c>
      <c r="BH390" s="17">
        <f>FishAbundance!BH390</f>
        <v>0</v>
      </c>
      <c r="BI390" s="17">
        <f>FishAbundance!BI390</f>
        <v>0</v>
      </c>
      <c r="BJ390" s="17">
        <f>FishAbundance!BJ390</f>
        <v>0</v>
      </c>
      <c r="BK390" s="17">
        <f>FishAbundance!BK390</f>
        <v>1</v>
      </c>
      <c r="BL390" s="17">
        <f>FishAbundance!BL390</f>
        <v>0</v>
      </c>
      <c r="BM390" s="17">
        <f>FishAbundance!BM390</f>
        <v>0</v>
      </c>
      <c r="BN390" s="17">
        <f>FishAbundance!BN390</f>
        <v>0</v>
      </c>
      <c r="BO390" s="17">
        <f>FishAbundance!BO390</f>
        <v>0</v>
      </c>
      <c r="BP390" s="17">
        <f>FishAbundance!BP390</f>
        <v>0</v>
      </c>
      <c r="BQ390" s="17">
        <f>FishAbundance!BQ390</f>
        <v>0</v>
      </c>
      <c r="BR390" s="17">
        <f>FishAbundance!BR390</f>
        <v>0</v>
      </c>
      <c r="BS390" s="17">
        <f>FishAbundance!BS390</f>
        <v>0</v>
      </c>
      <c r="BT390" s="17">
        <f>FishAbundance!BT390</f>
        <v>0</v>
      </c>
      <c r="BU390" s="17">
        <f>FishAbundance!BU390</f>
        <v>0</v>
      </c>
      <c r="BV390" s="17">
        <f>FishAbundance!BV390</f>
        <v>0</v>
      </c>
      <c r="BW390" s="17">
        <f>FishAbundance!BW390</f>
        <v>0</v>
      </c>
      <c r="BX390" s="17">
        <f>FishAbundance!BX390</f>
        <v>0</v>
      </c>
      <c r="BY390" s="17">
        <f>FishAbundance!BY390</f>
        <v>0</v>
      </c>
      <c r="BZ390" s="17">
        <f>FishAbundance!BZ390</f>
        <v>0</v>
      </c>
      <c r="CA390" s="17">
        <f>FishAbundance!CA390</f>
        <v>0</v>
      </c>
      <c r="CB390" s="17">
        <f>FishAbundance!CB390</f>
        <v>0</v>
      </c>
      <c r="CC390" s="17">
        <f>FishAbundance!CC390</f>
        <v>0</v>
      </c>
      <c r="CD390" s="17">
        <f>FishAbundance!CD390</f>
        <v>0</v>
      </c>
      <c r="CE390" s="17">
        <f>FishAbundance!CE390</f>
        <v>0</v>
      </c>
      <c r="CF390" s="17">
        <f>FishAbundance!CF390</f>
        <v>0</v>
      </c>
      <c r="CG390" s="17">
        <f>FishAbundance!CG390</f>
        <v>0</v>
      </c>
      <c r="CH390" s="17">
        <f>FishAbundance!CH390</f>
        <v>0</v>
      </c>
      <c r="CI390" s="17">
        <f>FishAbundance!CI390</f>
        <v>0</v>
      </c>
      <c r="CJ390" s="17">
        <f>FishAbundance!CJ390</f>
        <v>0</v>
      </c>
      <c r="CK390" s="17">
        <f>FishAbundance!CK390</f>
        <v>0</v>
      </c>
      <c r="CL390" s="17">
        <f>FishAbundance!CL390</f>
        <v>0</v>
      </c>
      <c r="CM390" s="17">
        <f>FishAbundance!CM390</f>
        <v>0</v>
      </c>
      <c r="CN390" s="17">
        <f>FishAbundance!CN390</f>
        <v>0</v>
      </c>
      <c r="CO390" s="17">
        <f>FishAbundance!CO390</f>
        <v>0</v>
      </c>
      <c r="CP390" s="17">
        <f>FishAbundance!CP390</f>
        <v>0</v>
      </c>
      <c r="CQ390" s="17">
        <f>FishAbundance!CQ390</f>
        <v>0</v>
      </c>
      <c r="CR390" s="17">
        <f>FishAbundance!CR390</f>
        <v>0</v>
      </c>
      <c r="CS390" s="17">
        <f>FishAbundance!CS390</f>
        <v>0</v>
      </c>
      <c r="CT390" s="17">
        <f>FishAbundance!CT390</f>
        <v>0</v>
      </c>
      <c r="CU390" s="17">
        <f>FishAbundance!CU390</f>
        <v>0</v>
      </c>
      <c r="CV390" s="17">
        <f>FishAbundance!CV390</f>
        <v>0</v>
      </c>
      <c r="CW390" s="17">
        <f>FishAbundance!CW390</f>
        <v>0</v>
      </c>
      <c r="CX390" s="17">
        <f>FishAbundance!CX390</f>
        <v>0</v>
      </c>
      <c r="CY390" s="17">
        <f>FishAbundance!CY390</f>
        <v>0</v>
      </c>
      <c r="CZ390" s="17">
        <f>FishAbundance!CZ390</f>
        <v>2</v>
      </c>
      <c r="DA390" s="17">
        <f>FishAbundance!DA390</f>
        <v>3</v>
      </c>
      <c r="DB390" s="17">
        <f>FishAbundance!DB390</f>
        <v>0</v>
      </c>
      <c r="DC390" s="17">
        <f>FishAbundance!DC390</f>
        <v>2</v>
      </c>
      <c r="DD390" s="17">
        <f>FishAbundance!DD390</f>
        <v>0</v>
      </c>
      <c r="DE390" s="17">
        <f>FishAbundance!DE390</f>
        <v>0</v>
      </c>
      <c r="DF390" s="17">
        <f>FishAbundance!DF390</f>
        <v>0</v>
      </c>
      <c r="DG390" s="17">
        <f>FishAbundance!DG390</f>
        <v>0</v>
      </c>
      <c r="DH390" s="17">
        <f>FishAbundance!DH390</f>
        <v>0</v>
      </c>
      <c r="DI390" s="17">
        <f>FishAbundance!DI390</f>
        <v>0</v>
      </c>
      <c r="DJ390" s="17">
        <f>FishAbundance!DJ390</f>
        <v>0</v>
      </c>
      <c r="DK390" s="17">
        <f>FishAbundance!DK390</f>
        <v>0</v>
      </c>
      <c r="DL390" s="17">
        <f>FishAbundance!DL390</f>
        <v>0</v>
      </c>
      <c r="DM390" s="17">
        <f>FishAbundance!DM390</f>
        <v>0</v>
      </c>
      <c r="DN390" s="17">
        <f>FishAbundance!DN390</f>
        <v>0</v>
      </c>
      <c r="DO390" s="17">
        <f>FishAbundance!DO390</f>
        <v>0</v>
      </c>
      <c r="DP390" s="17">
        <f>FishAbundance!DP390</f>
        <v>0</v>
      </c>
      <c r="DQ390" s="17">
        <f>FishAbundance!DQ390</f>
        <v>0</v>
      </c>
      <c r="DR390" s="17">
        <f>FishAbundance!DR390</f>
        <v>0</v>
      </c>
      <c r="DS390" s="17">
        <f>FishAbundance!DS390</f>
        <v>0</v>
      </c>
      <c r="DT390" s="17">
        <f>FishAbundance!DT390</f>
        <v>0</v>
      </c>
      <c r="DU390" s="17">
        <f>FishAbundance!DU390</f>
        <v>0</v>
      </c>
      <c r="DV390" s="17">
        <f>FishAbundance!DV390</f>
        <v>3</v>
      </c>
      <c r="DW390" s="17">
        <f>FishAbundance!DW390</f>
        <v>0</v>
      </c>
      <c r="DX390" s="17">
        <f>FishAbundance!DX390</f>
        <v>0</v>
      </c>
      <c r="DY390" s="17">
        <f>FishAbundance!DY390</f>
        <v>0</v>
      </c>
      <c r="DZ390" s="17">
        <f>FishAbundance!DZ390</f>
        <v>0</v>
      </c>
      <c r="EA390" s="17">
        <f>FishAbundance!EA390</f>
        <v>2</v>
      </c>
      <c r="EB390" s="17">
        <f>FishAbundance!EB390</f>
        <v>0</v>
      </c>
      <c r="EC390" s="17">
        <f>FishAbundance!EC390</f>
        <v>2</v>
      </c>
      <c r="ED390" s="17">
        <f>FishAbundance!ED390</f>
        <v>0</v>
      </c>
      <c r="EE390" s="17">
        <f>FishAbundance!EE390</f>
        <v>0</v>
      </c>
      <c r="EF390" s="17">
        <f>FishAbundance!EF390</f>
        <v>0</v>
      </c>
      <c r="EG390" s="17">
        <f>FishAbundance!EG390</f>
        <v>0</v>
      </c>
      <c r="EH390" s="17">
        <f>FishAbundance!EH390</f>
        <v>0</v>
      </c>
      <c r="EI390" s="17">
        <f>FishAbundance!EI390</f>
        <v>0</v>
      </c>
      <c r="EJ390" s="17">
        <f>FishAbundance!EJ390</f>
        <v>0</v>
      </c>
      <c r="EK390" s="17">
        <f>FishAbundance!EK390</f>
        <v>2</v>
      </c>
      <c r="EL390" s="17">
        <f>FishAbundance!EL390</f>
        <v>0</v>
      </c>
      <c r="EM390" s="17">
        <f>FishAbundance!EM390</f>
        <v>0</v>
      </c>
      <c r="EN390" s="17">
        <f>FishAbundance!EN390</f>
        <v>2</v>
      </c>
      <c r="EO390" s="17">
        <f>FishAbundance!EO390</f>
        <v>3</v>
      </c>
      <c r="EP390" s="17">
        <f>FishAbundance!EP390</f>
        <v>0</v>
      </c>
      <c r="EQ390" s="17">
        <f>FishAbundance!EQ390</f>
        <v>0</v>
      </c>
      <c r="ER390" s="17">
        <f>FishAbundance!ER390</f>
        <v>0</v>
      </c>
      <c r="ES390" s="17">
        <f>FishAbundance!ES390</f>
        <v>0</v>
      </c>
      <c r="ET390" s="17">
        <f>FishAbundance!ET390</f>
        <v>0</v>
      </c>
      <c r="EU390" s="17">
        <f>FishAbundance!EU390</f>
        <v>1</v>
      </c>
      <c r="EV390" s="17">
        <f>FishAbundance!EV390</f>
        <v>0</v>
      </c>
      <c r="EW390" s="17">
        <f>FishAbundance!EW390</f>
        <v>0</v>
      </c>
      <c r="EX390" s="17">
        <f>FishAbundance!EX390</f>
        <v>1</v>
      </c>
      <c r="EY390" s="17">
        <f>FishAbundance!EY390</f>
        <v>0</v>
      </c>
      <c r="EZ390" s="17">
        <f>FishAbundance!EZ390</f>
        <v>0</v>
      </c>
      <c r="FA390" s="17">
        <f>FishAbundance!FA390</f>
        <v>0</v>
      </c>
      <c r="FB390" s="17">
        <f>FishAbundance!FB390</f>
        <v>0</v>
      </c>
      <c r="FC390" s="17">
        <f>FishAbundance!FC390</f>
        <v>0</v>
      </c>
      <c r="FE390" s="17">
        <f>VLOOKUP($A390, SiteInfo!$A$2:$R$480, MATCH(FishAbundancePRIMER!FE$1, SiteInfo!$A$1:$R$1,0), 0)</f>
        <v>8</v>
      </c>
      <c r="FF390" s="17">
        <f>VLOOKUP($A390, SiteInfo!$A$2:$R$480, MATCH(FishAbundancePRIMER!FF$1, SiteInfo!$A$1:$R$1,0), 0)</f>
        <v>4</v>
      </c>
      <c r="FG390" s="17">
        <f>VLOOKUP($A390, SiteInfo!$A$2:$R$480, MATCH(FishAbundancePRIMER!FG$1, SiteInfo!$A$1:$R$1,0), 0)</f>
        <v>1990</v>
      </c>
      <c r="FH390" s="17" t="str">
        <f>VLOOKUP($A390, SiteInfo!$A$2:$R$480, MATCH(FishAbundancePRIMER!FH$1, SiteInfo!$A$1:$R$1,0), 0)</f>
        <v>CD</v>
      </c>
      <c r="FI390" s="17">
        <f>VLOOKUP($A390, SiteInfo!$A$2:$R$480, MATCH(FishAbundancePRIMER!FI$1, SiteInfo!$A$1:$R$1,0), 0)</f>
        <v>2</v>
      </c>
      <c r="FJ390" s="17" t="str">
        <f>VLOOKUP($A390, SiteInfo!$A$2:$R$480, MATCH(FishAbundancePRIMER!FJ$1, SiteInfo!$A$1:$R$1,0), 0)</f>
        <v>Admiralty Bay</v>
      </c>
      <c r="FK390" s="17" t="str">
        <f>VLOOKUP($A390, SiteInfo!$A$2:$R$480, MATCH(FishAbundancePRIMER!FK$1, SiteInfo!$A$1:$R$1,0), 0)</f>
        <v>Admiralty Bay</v>
      </c>
      <c r="FL390" s="17" t="str">
        <f>VLOOKUP($A390, SiteInfo!$A$2:$R$480, MATCH(FishAbundancePRIMER!FL$1, SiteInfo!$A$1:$R$1,0), 0)</f>
        <v>IMS</v>
      </c>
      <c r="FM390" s="17" t="str">
        <f>VLOOKUP($A390, SiteInfo!$A$2:$R$480, MATCH(FishAbundancePRIMER!FM$1, SiteInfo!$A$1:$R$1,0), 0)</f>
        <v>Inner Marlborough Sounds</v>
      </c>
      <c r="FN390" s="17" t="str">
        <f>VLOOKUP($A390, SiteInfo!$A$2:$R$480, MATCH(FishAbundancePRIMER!FN$1, SiteInfo!$A$1:$R$1,0), 0)</f>
        <v>Ab</v>
      </c>
      <c r="FO390" s="17" t="str">
        <f>VLOOKUP($A390, SiteInfo!$A$2:$R$480, MATCH(FishAbundancePRIMER!FO$1, SiteInfo!$A$1:$R$1,0), 0)</f>
        <v>NESI</v>
      </c>
    </row>
    <row r="391" spans="1:171" x14ac:dyDescent="0.25">
      <c r="A391" s="11" t="str">
        <f>FishAbundance!A391</f>
        <v>An1</v>
      </c>
      <c r="B391" s="17">
        <f>FishAbundance!B391</f>
        <v>0</v>
      </c>
      <c r="C391" s="17">
        <f>FishAbundance!C391</f>
        <v>0</v>
      </c>
      <c r="D391" s="17">
        <f>FishAbundance!D391</f>
        <v>0</v>
      </c>
      <c r="E391" s="17">
        <f>FishAbundance!E391</f>
        <v>0</v>
      </c>
      <c r="F391" s="17">
        <f>FishAbundance!F391</f>
        <v>0</v>
      </c>
      <c r="G391" s="17">
        <f>FishAbundance!G391</f>
        <v>0</v>
      </c>
      <c r="H391" s="17">
        <f>FishAbundance!H391</f>
        <v>0</v>
      </c>
      <c r="I391" s="17">
        <f>FishAbundance!I391</f>
        <v>0</v>
      </c>
      <c r="J391" s="17">
        <f>FishAbundance!J391</f>
        <v>0</v>
      </c>
      <c r="K391" s="17">
        <f>FishAbundance!K391</f>
        <v>0</v>
      </c>
      <c r="L391" s="17">
        <f>FishAbundance!L391</f>
        <v>0</v>
      </c>
      <c r="M391" s="17">
        <f>FishAbundance!M391</f>
        <v>0</v>
      </c>
      <c r="N391" s="17">
        <f>FishAbundance!N391</f>
        <v>0</v>
      </c>
      <c r="O391" s="17">
        <f>FishAbundance!O391</f>
        <v>0</v>
      </c>
      <c r="P391" s="17">
        <f>FishAbundance!P391</f>
        <v>0</v>
      </c>
      <c r="Q391" s="17">
        <f>FishAbundance!Q391</f>
        <v>0</v>
      </c>
      <c r="R391" s="17">
        <f>FishAbundance!R391</f>
        <v>0</v>
      </c>
      <c r="S391" s="17">
        <f>FishAbundance!S391</f>
        <v>0</v>
      </c>
      <c r="T391" s="17">
        <f>FishAbundance!T391</f>
        <v>0</v>
      </c>
      <c r="U391" s="17">
        <f>FishAbundance!U391</f>
        <v>0</v>
      </c>
      <c r="V391" s="17">
        <f>FishAbundance!V391</f>
        <v>1</v>
      </c>
      <c r="W391" s="17">
        <f>FishAbundance!W391</f>
        <v>0</v>
      </c>
      <c r="X391" s="17">
        <f>FishAbundance!X391</f>
        <v>0</v>
      </c>
      <c r="Y391" s="17">
        <f>FishAbundance!Y391</f>
        <v>0</v>
      </c>
      <c r="Z391" s="17">
        <f>FishAbundance!Z391</f>
        <v>0</v>
      </c>
      <c r="AA391" s="17">
        <f>FishAbundance!AA391</f>
        <v>0</v>
      </c>
      <c r="AB391" s="17">
        <f>FishAbundance!AB391</f>
        <v>0</v>
      </c>
      <c r="AC391" s="17">
        <f>FishAbundance!AC391</f>
        <v>0</v>
      </c>
      <c r="AD391" s="17">
        <f>FishAbundance!AD391</f>
        <v>0</v>
      </c>
      <c r="AE391" s="17">
        <f>FishAbundance!AE391</f>
        <v>0</v>
      </c>
      <c r="AF391" s="17">
        <f>FishAbundance!AF391</f>
        <v>0</v>
      </c>
      <c r="AG391" s="17">
        <f>FishAbundance!AG391</f>
        <v>0</v>
      </c>
      <c r="AH391" s="17">
        <f>FishAbundance!AH391</f>
        <v>0</v>
      </c>
      <c r="AI391" s="17">
        <f>FishAbundance!AI391</f>
        <v>0</v>
      </c>
      <c r="AJ391" s="17">
        <f>FishAbundance!AJ391</f>
        <v>0</v>
      </c>
      <c r="AK391" s="17">
        <f>FishAbundance!AK391</f>
        <v>0</v>
      </c>
      <c r="AL391" s="17">
        <f>FishAbundance!AL391</f>
        <v>0</v>
      </c>
      <c r="AM391" s="17">
        <f>FishAbundance!AM391</f>
        <v>0</v>
      </c>
      <c r="AN391" s="17">
        <f>FishAbundance!AN391</f>
        <v>0</v>
      </c>
      <c r="AO391" s="17">
        <f>FishAbundance!AO391</f>
        <v>0</v>
      </c>
      <c r="AP391" s="17">
        <f>FishAbundance!AP391</f>
        <v>0</v>
      </c>
      <c r="AQ391" s="17">
        <f>FishAbundance!AQ391</f>
        <v>0</v>
      </c>
      <c r="AR391" s="17">
        <f>FishAbundance!AR391</f>
        <v>0</v>
      </c>
      <c r="AS391" s="17">
        <f>FishAbundance!AS391</f>
        <v>0</v>
      </c>
      <c r="AT391" s="17">
        <f>FishAbundance!AT391</f>
        <v>0</v>
      </c>
      <c r="AU391" s="17">
        <f>FishAbundance!AU391</f>
        <v>0</v>
      </c>
      <c r="AV391" s="17">
        <f>FishAbundance!AV391</f>
        <v>0</v>
      </c>
      <c r="AW391" s="17">
        <f>FishAbundance!AW391</f>
        <v>0</v>
      </c>
      <c r="AX391" s="17">
        <f>FishAbundance!AX391</f>
        <v>0</v>
      </c>
      <c r="AY391" s="17">
        <f>FishAbundance!AY391</f>
        <v>0</v>
      </c>
      <c r="AZ391" s="17">
        <f>FishAbundance!AZ391</f>
        <v>0</v>
      </c>
      <c r="BA391" s="17">
        <f>FishAbundance!BA391</f>
        <v>0</v>
      </c>
      <c r="BB391" s="17">
        <f>FishAbundance!BB391</f>
        <v>0</v>
      </c>
      <c r="BC391" s="17">
        <f>FishAbundance!BC391</f>
        <v>0</v>
      </c>
      <c r="BD391" s="17">
        <f>FishAbundance!BD391</f>
        <v>0</v>
      </c>
      <c r="BE391" s="17">
        <f>FishAbundance!BE391</f>
        <v>0</v>
      </c>
      <c r="BF391" s="17">
        <f>FishAbundance!BF391</f>
        <v>0</v>
      </c>
      <c r="BG391" s="17">
        <f>FishAbundance!BG391</f>
        <v>0</v>
      </c>
      <c r="BH391" s="17">
        <f>FishAbundance!BH391</f>
        <v>0</v>
      </c>
      <c r="BI391" s="17">
        <f>FishAbundance!BI391</f>
        <v>0</v>
      </c>
      <c r="BJ391" s="17">
        <f>FishAbundance!BJ391</f>
        <v>0</v>
      </c>
      <c r="BK391" s="17">
        <f>FishAbundance!BK391</f>
        <v>1</v>
      </c>
      <c r="BL391" s="17">
        <f>FishAbundance!BL391</f>
        <v>0</v>
      </c>
      <c r="BM391" s="17">
        <f>FishAbundance!BM391</f>
        <v>0</v>
      </c>
      <c r="BN391" s="17">
        <f>FishAbundance!BN391</f>
        <v>0</v>
      </c>
      <c r="BO391" s="17">
        <f>FishAbundance!BO391</f>
        <v>0</v>
      </c>
      <c r="BP391" s="17">
        <f>FishAbundance!BP391</f>
        <v>0</v>
      </c>
      <c r="BQ391" s="17">
        <f>FishAbundance!BQ391</f>
        <v>0</v>
      </c>
      <c r="BR391" s="17">
        <f>FishAbundance!BR391</f>
        <v>0</v>
      </c>
      <c r="BS391" s="17">
        <f>FishAbundance!BS391</f>
        <v>0</v>
      </c>
      <c r="BT391" s="17">
        <f>FishAbundance!BT391</f>
        <v>0</v>
      </c>
      <c r="BU391" s="17">
        <f>FishAbundance!BU391</f>
        <v>0</v>
      </c>
      <c r="BV391" s="17">
        <f>FishAbundance!BV391</f>
        <v>0</v>
      </c>
      <c r="BW391" s="17">
        <f>FishAbundance!BW391</f>
        <v>0</v>
      </c>
      <c r="BX391" s="17">
        <f>FishAbundance!BX391</f>
        <v>0</v>
      </c>
      <c r="BY391" s="17">
        <f>FishAbundance!BY391</f>
        <v>0</v>
      </c>
      <c r="BZ391" s="17">
        <f>FishAbundance!BZ391</f>
        <v>0</v>
      </c>
      <c r="CA391" s="17">
        <f>FishAbundance!CA391</f>
        <v>0</v>
      </c>
      <c r="CB391" s="17">
        <f>FishAbundance!CB391</f>
        <v>0</v>
      </c>
      <c r="CC391" s="17">
        <f>FishAbundance!CC391</f>
        <v>0</v>
      </c>
      <c r="CD391" s="17">
        <f>FishAbundance!CD391</f>
        <v>0</v>
      </c>
      <c r="CE391" s="17">
        <f>FishAbundance!CE391</f>
        <v>0</v>
      </c>
      <c r="CF391" s="17">
        <f>FishAbundance!CF391</f>
        <v>0</v>
      </c>
      <c r="CG391" s="17">
        <f>FishAbundance!CG391</f>
        <v>0</v>
      </c>
      <c r="CH391" s="17">
        <f>FishAbundance!CH391</f>
        <v>0</v>
      </c>
      <c r="CI391" s="17">
        <f>FishAbundance!CI391</f>
        <v>0</v>
      </c>
      <c r="CJ391" s="17">
        <f>FishAbundance!CJ391</f>
        <v>0</v>
      </c>
      <c r="CK391" s="17">
        <f>FishAbundance!CK391</f>
        <v>0</v>
      </c>
      <c r="CL391" s="17">
        <f>FishAbundance!CL391</f>
        <v>0</v>
      </c>
      <c r="CM391" s="17">
        <f>FishAbundance!CM391</f>
        <v>0</v>
      </c>
      <c r="CN391" s="17">
        <f>FishAbundance!CN391</f>
        <v>0</v>
      </c>
      <c r="CO391" s="17">
        <f>FishAbundance!CO391</f>
        <v>0</v>
      </c>
      <c r="CP391" s="17">
        <f>FishAbundance!CP391</f>
        <v>0</v>
      </c>
      <c r="CQ391" s="17">
        <f>FishAbundance!CQ391</f>
        <v>0</v>
      </c>
      <c r="CR391" s="17">
        <f>FishAbundance!CR391</f>
        <v>0</v>
      </c>
      <c r="CS391" s="17">
        <f>FishAbundance!CS391</f>
        <v>0</v>
      </c>
      <c r="CT391" s="17">
        <f>FishAbundance!CT391</f>
        <v>0</v>
      </c>
      <c r="CU391" s="17">
        <f>FishAbundance!CU391</f>
        <v>0</v>
      </c>
      <c r="CV391" s="17">
        <f>FishAbundance!CV391</f>
        <v>0</v>
      </c>
      <c r="CW391" s="17">
        <f>FishAbundance!CW391</f>
        <v>0</v>
      </c>
      <c r="CX391" s="17">
        <f>FishAbundance!CX391</f>
        <v>0</v>
      </c>
      <c r="CY391" s="17">
        <f>FishAbundance!CY391</f>
        <v>0</v>
      </c>
      <c r="CZ391" s="17">
        <f>FishAbundance!CZ391</f>
        <v>0</v>
      </c>
      <c r="DA391" s="17">
        <f>FishAbundance!DA391</f>
        <v>3</v>
      </c>
      <c r="DB391" s="17">
        <f>FishAbundance!DB391</f>
        <v>0</v>
      </c>
      <c r="DC391" s="17">
        <f>FishAbundance!DC391</f>
        <v>0</v>
      </c>
      <c r="DD391" s="17">
        <f>FishAbundance!DD391</f>
        <v>0</v>
      </c>
      <c r="DE391" s="17">
        <f>FishAbundance!DE391</f>
        <v>0</v>
      </c>
      <c r="DF391" s="17">
        <f>FishAbundance!DF391</f>
        <v>0</v>
      </c>
      <c r="DG391" s="17">
        <f>FishAbundance!DG391</f>
        <v>0</v>
      </c>
      <c r="DH391" s="17">
        <f>FishAbundance!DH391</f>
        <v>0</v>
      </c>
      <c r="DI391" s="17">
        <f>FishAbundance!DI391</f>
        <v>0</v>
      </c>
      <c r="DJ391" s="17">
        <f>FishAbundance!DJ391</f>
        <v>0</v>
      </c>
      <c r="DK391" s="17">
        <f>FishAbundance!DK391</f>
        <v>0</v>
      </c>
      <c r="DL391" s="17">
        <f>FishAbundance!DL391</f>
        <v>0</v>
      </c>
      <c r="DM391" s="17">
        <f>FishAbundance!DM391</f>
        <v>0</v>
      </c>
      <c r="DN391" s="17">
        <f>FishAbundance!DN391</f>
        <v>0</v>
      </c>
      <c r="DO391" s="17">
        <f>FishAbundance!DO391</f>
        <v>0</v>
      </c>
      <c r="DP391" s="17">
        <f>FishAbundance!DP391</f>
        <v>0</v>
      </c>
      <c r="DQ391" s="17">
        <f>FishAbundance!DQ391</f>
        <v>0</v>
      </c>
      <c r="DR391" s="17">
        <f>FishAbundance!DR391</f>
        <v>0</v>
      </c>
      <c r="DS391" s="17">
        <f>FishAbundance!DS391</f>
        <v>0</v>
      </c>
      <c r="DT391" s="17">
        <f>FishAbundance!DT391</f>
        <v>0</v>
      </c>
      <c r="DU391" s="17">
        <f>FishAbundance!DU391</f>
        <v>0</v>
      </c>
      <c r="DV391" s="17">
        <f>FishAbundance!DV391</f>
        <v>3</v>
      </c>
      <c r="DW391" s="17">
        <f>FishAbundance!DW391</f>
        <v>0</v>
      </c>
      <c r="DX391" s="17">
        <f>FishAbundance!DX391</f>
        <v>0</v>
      </c>
      <c r="DY391" s="17">
        <f>FishAbundance!DY391</f>
        <v>0</v>
      </c>
      <c r="DZ391" s="17">
        <f>FishAbundance!DZ391</f>
        <v>2</v>
      </c>
      <c r="EA391" s="17">
        <f>FishAbundance!EA391</f>
        <v>2</v>
      </c>
      <c r="EB391" s="17">
        <f>FishAbundance!EB391</f>
        <v>2</v>
      </c>
      <c r="EC391" s="17">
        <f>FishAbundance!EC391</f>
        <v>2</v>
      </c>
      <c r="ED391" s="17">
        <f>FishAbundance!ED391</f>
        <v>0</v>
      </c>
      <c r="EE391" s="17">
        <f>FishAbundance!EE391</f>
        <v>0</v>
      </c>
      <c r="EF391" s="17">
        <f>FishAbundance!EF391</f>
        <v>0</v>
      </c>
      <c r="EG391" s="17">
        <f>FishAbundance!EG391</f>
        <v>0</v>
      </c>
      <c r="EH391" s="17">
        <f>FishAbundance!EH391</f>
        <v>0</v>
      </c>
      <c r="EI391" s="17">
        <f>FishAbundance!EI391</f>
        <v>0</v>
      </c>
      <c r="EJ391" s="17">
        <f>FishAbundance!EJ391</f>
        <v>0</v>
      </c>
      <c r="EK391" s="17">
        <f>FishAbundance!EK391</f>
        <v>0</v>
      </c>
      <c r="EL391" s="17">
        <f>FishAbundance!EL391</f>
        <v>0</v>
      </c>
      <c r="EM391" s="17">
        <f>FishAbundance!EM391</f>
        <v>2</v>
      </c>
      <c r="EN391" s="17">
        <f>FishAbundance!EN391</f>
        <v>0</v>
      </c>
      <c r="EO391" s="17">
        <f>FishAbundance!EO391</f>
        <v>2</v>
      </c>
      <c r="EP391" s="17">
        <f>FishAbundance!EP391</f>
        <v>0</v>
      </c>
      <c r="EQ391" s="17">
        <f>FishAbundance!EQ391</f>
        <v>0</v>
      </c>
      <c r="ER391" s="17">
        <f>FishAbundance!ER391</f>
        <v>0</v>
      </c>
      <c r="ES391" s="17">
        <f>FishAbundance!ES391</f>
        <v>0</v>
      </c>
      <c r="ET391" s="17">
        <f>FishAbundance!ET391</f>
        <v>0</v>
      </c>
      <c r="EU391" s="17">
        <f>FishAbundance!EU391</f>
        <v>1</v>
      </c>
      <c r="EV391" s="17">
        <f>FishAbundance!EV391</f>
        <v>0</v>
      </c>
      <c r="EW391" s="17">
        <f>FishAbundance!EW391</f>
        <v>0</v>
      </c>
      <c r="EX391" s="17">
        <f>FishAbundance!EX391</f>
        <v>0</v>
      </c>
      <c r="EY391" s="17">
        <f>FishAbundance!EY391</f>
        <v>0</v>
      </c>
      <c r="EZ391" s="17">
        <f>FishAbundance!EZ391</f>
        <v>0</v>
      </c>
      <c r="FA391" s="17">
        <f>FishAbundance!FA391</f>
        <v>0</v>
      </c>
      <c r="FB391" s="17">
        <f>FishAbundance!FB391</f>
        <v>0</v>
      </c>
      <c r="FC391" s="17">
        <f>FishAbundance!FC391</f>
        <v>0</v>
      </c>
      <c r="FE391" s="17">
        <f>VLOOKUP($A391, SiteInfo!$A$2:$R$480, MATCH(FishAbundancePRIMER!FE$1, SiteInfo!$A$1:$R$1,0), 0)</f>
        <v>24</v>
      </c>
      <c r="FF391" s="17">
        <f>VLOOKUP($A391, SiteInfo!$A$2:$R$480, MATCH(FishAbundancePRIMER!FF$1, SiteInfo!$A$1:$R$1,0), 0)</f>
        <v>3</v>
      </c>
      <c r="FG391" s="17">
        <f>VLOOKUP($A391, SiteInfo!$A$2:$R$480, MATCH(FishAbundancePRIMER!FG$1, SiteInfo!$A$1:$R$1,0), 0)</f>
        <v>1990</v>
      </c>
      <c r="FH391" s="17" t="str">
        <f>VLOOKUP($A391, SiteInfo!$A$2:$R$480, MATCH(FishAbundancePRIMER!FH$1, SiteInfo!$A$1:$R$1,0), 0)</f>
        <v>CD</v>
      </c>
      <c r="FI391" s="17">
        <f>VLOOKUP($A391, SiteInfo!$A$2:$R$480, MATCH(FishAbundancePRIMER!FI$1, SiteInfo!$A$1:$R$1,0), 0)</f>
        <v>2</v>
      </c>
      <c r="FJ391" s="17" t="str">
        <f>VLOOKUP($A391, SiteInfo!$A$2:$R$480, MATCH(FishAbundancePRIMER!FJ$1, SiteInfo!$A$1:$R$1,0), 0)</f>
        <v>Guard's Bay</v>
      </c>
      <c r="FK391" s="17" t="str">
        <f>VLOOKUP($A391, SiteInfo!$A$2:$R$480, MATCH(FishAbundancePRIMER!FK$1, SiteInfo!$A$1:$R$1,0), 0)</f>
        <v>Anakoha Bay</v>
      </c>
      <c r="FL391" s="17" t="str">
        <f>VLOOKUP($A391, SiteInfo!$A$2:$R$480, MATCH(FishAbundancePRIMER!FL$1, SiteInfo!$A$1:$R$1,0), 0)</f>
        <v>IMS</v>
      </c>
      <c r="FM391" s="17" t="str">
        <f>VLOOKUP($A391, SiteInfo!$A$2:$R$480, MATCH(FishAbundancePRIMER!FM$1, SiteInfo!$A$1:$R$1,0), 0)</f>
        <v>Inner Marlborough Sounds</v>
      </c>
      <c r="FN391" s="17" t="str">
        <f>VLOOKUP($A391, SiteInfo!$A$2:$R$480, MATCH(FishAbundancePRIMER!FN$1, SiteInfo!$A$1:$R$1,0), 0)</f>
        <v>An</v>
      </c>
      <c r="FO391" s="17" t="str">
        <f>VLOOKUP($A391, SiteInfo!$A$2:$R$480, MATCH(FishAbundancePRIMER!FO$1, SiteInfo!$A$1:$R$1,0), 0)</f>
        <v>NESI</v>
      </c>
    </row>
    <row r="392" spans="1:171" x14ac:dyDescent="0.25">
      <c r="A392" s="11" t="str">
        <f>FishAbundance!A392</f>
        <v>Cr1</v>
      </c>
      <c r="B392" s="17">
        <f>FishAbundance!B392</f>
        <v>0</v>
      </c>
      <c r="C392" s="17">
        <f>FishAbundance!C392</f>
        <v>0</v>
      </c>
      <c r="D392" s="17">
        <f>FishAbundance!D392</f>
        <v>0</v>
      </c>
      <c r="E392" s="17">
        <f>FishAbundance!E392</f>
        <v>0</v>
      </c>
      <c r="F392" s="17">
        <f>FishAbundance!F392</f>
        <v>0</v>
      </c>
      <c r="G392" s="17">
        <f>FishAbundance!G392</f>
        <v>0</v>
      </c>
      <c r="H392" s="17">
        <f>FishAbundance!H392</f>
        <v>0</v>
      </c>
      <c r="I392" s="17">
        <f>FishAbundance!I392</f>
        <v>0</v>
      </c>
      <c r="J392" s="17">
        <f>FishAbundance!J392</f>
        <v>0</v>
      </c>
      <c r="K392" s="17">
        <f>FishAbundance!K392</f>
        <v>0</v>
      </c>
      <c r="L392" s="17">
        <f>FishAbundance!L392</f>
        <v>0</v>
      </c>
      <c r="M392" s="17">
        <f>FishAbundance!M392</f>
        <v>0</v>
      </c>
      <c r="N392" s="17">
        <f>FishAbundance!N392</f>
        <v>0</v>
      </c>
      <c r="O392" s="17">
        <f>FishAbundance!O392</f>
        <v>0</v>
      </c>
      <c r="P392" s="17">
        <f>FishAbundance!P392</f>
        <v>0</v>
      </c>
      <c r="Q392" s="17">
        <f>FishAbundance!Q392</f>
        <v>0</v>
      </c>
      <c r="R392" s="17">
        <f>FishAbundance!R392</f>
        <v>0</v>
      </c>
      <c r="S392" s="17">
        <f>FishAbundance!S392</f>
        <v>0</v>
      </c>
      <c r="T392" s="17">
        <f>FishAbundance!T392</f>
        <v>0</v>
      </c>
      <c r="U392" s="17">
        <f>FishAbundance!U392</f>
        <v>0</v>
      </c>
      <c r="V392" s="17">
        <f>FishAbundance!V392</f>
        <v>0</v>
      </c>
      <c r="W392" s="17">
        <f>FishAbundance!W392</f>
        <v>0</v>
      </c>
      <c r="X392" s="17">
        <f>FishAbundance!X392</f>
        <v>0</v>
      </c>
      <c r="Y392" s="17">
        <f>FishAbundance!Y392</f>
        <v>0</v>
      </c>
      <c r="Z392" s="17">
        <f>FishAbundance!Z392</f>
        <v>0</v>
      </c>
      <c r="AA392" s="17">
        <f>FishAbundance!AA392</f>
        <v>0</v>
      </c>
      <c r="AB392" s="17">
        <f>FishAbundance!AB392</f>
        <v>0</v>
      </c>
      <c r="AC392" s="17">
        <f>FishAbundance!AC392</f>
        <v>0</v>
      </c>
      <c r="AD392" s="17">
        <f>FishAbundance!AD392</f>
        <v>0</v>
      </c>
      <c r="AE392" s="17">
        <f>FishAbundance!AE392</f>
        <v>0</v>
      </c>
      <c r="AF392" s="17">
        <f>FishAbundance!AF392</f>
        <v>0</v>
      </c>
      <c r="AG392" s="17">
        <f>FishAbundance!AG392</f>
        <v>0</v>
      </c>
      <c r="AH392" s="17">
        <f>FishAbundance!AH392</f>
        <v>0</v>
      </c>
      <c r="AI392" s="17">
        <f>FishAbundance!AI392</f>
        <v>0</v>
      </c>
      <c r="AJ392" s="17">
        <f>FishAbundance!AJ392</f>
        <v>0</v>
      </c>
      <c r="AK392" s="17">
        <f>FishAbundance!AK392</f>
        <v>0</v>
      </c>
      <c r="AL392" s="17">
        <f>FishAbundance!AL392</f>
        <v>0</v>
      </c>
      <c r="AM392" s="17">
        <f>FishAbundance!AM392</f>
        <v>0</v>
      </c>
      <c r="AN392" s="17">
        <f>FishAbundance!AN392</f>
        <v>0</v>
      </c>
      <c r="AO392" s="17">
        <f>FishAbundance!AO392</f>
        <v>0</v>
      </c>
      <c r="AP392" s="17">
        <f>FishAbundance!AP392</f>
        <v>0</v>
      </c>
      <c r="AQ392" s="17">
        <f>FishAbundance!AQ392</f>
        <v>0</v>
      </c>
      <c r="AR392" s="17">
        <f>FishAbundance!AR392</f>
        <v>0</v>
      </c>
      <c r="AS392" s="17">
        <f>FishAbundance!AS392</f>
        <v>0</v>
      </c>
      <c r="AT392" s="17">
        <f>FishAbundance!AT392</f>
        <v>0</v>
      </c>
      <c r="AU392" s="17">
        <f>FishAbundance!AU392</f>
        <v>0</v>
      </c>
      <c r="AV392" s="17">
        <f>FishAbundance!AV392</f>
        <v>0</v>
      </c>
      <c r="AW392" s="17">
        <f>FishAbundance!AW392</f>
        <v>0</v>
      </c>
      <c r="AX392" s="17">
        <f>FishAbundance!AX392</f>
        <v>0</v>
      </c>
      <c r="AY392" s="17">
        <f>FishAbundance!AY392</f>
        <v>0</v>
      </c>
      <c r="AZ392" s="17">
        <f>FishAbundance!AZ392</f>
        <v>0</v>
      </c>
      <c r="BA392" s="17">
        <f>FishAbundance!BA392</f>
        <v>0</v>
      </c>
      <c r="BB392" s="17">
        <f>FishAbundance!BB392</f>
        <v>0</v>
      </c>
      <c r="BC392" s="17">
        <f>FishAbundance!BC392</f>
        <v>0</v>
      </c>
      <c r="BD392" s="17">
        <f>FishAbundance!BD392</f>
        <v>0</v>
      </c>
      <c r="BE392" s="17">
        <f>FishAbundance!BE392</f>
        <v>0</v>
      </c>
      <c r="BF392" s="17">
        <f>FishAbundance!BF392</f>
        <v>0</v>
      </c>
      <c r="BG392" s="17">
        <f>FishAbundance!BG392</f>
        <v>0</v>
      </c>
      <c r="BH392" s="17">
        <f>FishAbundance!BH392</f>
        <v>0</v>
      </c>
      <c r="BI392" s="17">
        <f>FishAbundance!BI392</f>
        <v>0</v>
      </c>
      <c r="BJ392" s="17">
        <f>FishAbundance!BJ392</f>
        <v>0</v>
      </c>
      <c r="BK392" s="17">
        <f>FishAbundance!BK392</f>
        <v>2</v>
      </c>
      <c r="BL392" s="17">
        <f>FishAbundance!BL392</f>
        <v>0</v>
      </c>
      <c r="BM392" s="17">
        <f>FishAbundance!BM392</f>
        <v>0</v>
      </c>
      <c r="BN392" s="17">
        <f>FishAbundance!BN392</f>
        <v>0</v>
      </c>
      <c r="BO392" s="17">
        <f>FishAbundance!BO392</f>
        <v>0</v>
      </c>
      <c r="BP392" s="17">
        <f>FishAbundance!BP392</f>
        <v>0</v>
      </c>
      <c r="BQ392" s="17">
        <f>FishAbundance!BQ392</f>
        <v>0</v>
      </c>
      <c r="BR392" s="17">
        <f>FishAbundance!BR392</f>
        <v>0</v>
      </c>
      <c r="BS392" s="17">
        <f>FishAbundance!BS392</f>
        <v>0</v>
      </c>
      <c r="BT392" s="17">
        <f>FishAbundance!BT392</f>
        <v>0</v>
      </c>
      <c r="BU392" s="17">
        <f>FishAbundance!BU392</f>
        <v>0</v>
      </c>
      <c r="BV392" s="17">
        <f>FishAbundance!BV392</f>
        <v>0</v>
      </c>
      <c r="BW392" s="17">
        <f>FishAbundance!BW392</f>
        <v>0</v>
      </c>
      <c r="BX392" s="17">
        <f>FishAbundance!BX392</f>
        <v>0</v>
      </c>
      <c r="BY392" s="17">
        <f>FishAbundance!BY392</f>
        <v>0</v>
      </c>
      <c r="BZ392" s="17">
        <f>FishAbundance!BZ392</f>
        <v>0</v>
      </c>
      <c r="CA392" s="17">
        <f>FishAbundance!CA392</f>
        <v>0</v>
      </c>
      <c r="CB392" s="17">
        <f>FishAbundance!CB392</f>
        <v>0</v>
      </c>
      <c r="CC392" s="17">
        <f>FishAbundance!CC392</f>
        <v>0</v>
      </c>
      <c r="CD392" s="17">
        <f>FishAbundance!CD392</f>
        <v>0</v>
      </c>
      <c r="CE392" s="17">
        <f>FishAbundance!CE392</f>
        <v>0</v>
      </c>
      <c r="CF392" s="17">
        <f>FishAbundance!CF392</f>
        <v>0</v>
      </c>
      <c r="CG392" s="17">
        <f>FishAbundance!CG392</f>
        <v>0</v>
      </c>
      <c r="CH392" s="17">
        <f>FishAbundance!CH392</f>
        <v>0</v>
      </c>
      <c r="CI392" s="17">
        <f>FishAbundance!CI392</f>
        <v>0</v>
      </c>
      <c r="CJ392" s="17">
        <f>FishAbundance!CJ392</f>
        <v>0</v>
      </c>
      <c r="CK392" s="17">
        <f>FishAbundance!CK392</f>
        <v>0</v>
      </c>
      <c r="CL392" s="17">
        <f>FishAbundance!CL392</f>
        <v>0</v>
      </c>
      <c r="CM392" s="17">
        <f>FishAbundance!CM392</f>
        <v>0</v>
      </c>
      <c r="CN392" s="17">
        <f>FishAbundance!CN392</f>
        <v>0</v>
      </c>
      <c r="CO392" s="17">
        <f>FishAbundance!CO392</f>
        <v>0</v>
      </c>
      <c r="CP392" s="17">
        <f>FishAbundance!CP392</f>
        <v>0</v>
      </c>
      <c r="CQ392" s="17">
        <f>FishAbundance!CQ392</f>
        <v>0</v>
      </c>
      <c r="CR392" s="17">
        <f>FishAbundance!CR392</f>
        <v>0</v>
      </c>
      <c r="CS392" s="17">
        <f>FishAbundance!CS392</f>
        <v>0</v>
      </c>
      <c r="CT392" s="17">
        <f>FishAbundance!CT392</f>
        <v>0</v>
      </c>
      <c r="CU392" s="17">
        <f>FishAbundance!CU392</f>
        <v>0</v>
      </c>
      <c r="CV392" s="17">
        <f>FishAbundance!CV392</f>
        <v>0</v>
      </c>
      <c r="CW392" s="17">
        <f>FishAbundance!CW392</f>
        <v>0</v>
      </c>
      <c r="CX392" s="17">
        <f>FishAbundance!CX392</f>
        <v>0</v>
      </c>
      <c r="CY392" s="17">
        <f>FishAbundance!CY392</f>
        <v>0</v>
      </c>
      <c r="CZ392" s="17">
        <f>FishAbundance!CZ392</f>
        <v>0</v>
      </c>
      <c r="DA392" s="17">
        <f>FishAbundance!DA392</f>
        <v>1</v>
      </c>
      <c r="DB392" s="17">
        <f>FishAbundance!DB392</f>
        <v>0</v>
      </c>
      <c r="DC392" s="17">
        <f>FishAbundance!DC392</f>
        <v>0</v>
      </c>
      <c r="DD392" s="17">
        <f>FishAbundance!DD392</f>
        <v>0</v>
      </c>
      <c r="DE392" s="17">
        <f>FishAbundance!DE392</f>
        <v>0</v>
      </c>
      <c r="DF392" s="17">
        <f>FishAbundance!DF392</f>
        <v>0</v>
      </c>
      <c r="DG392" s="17">
        <f>FishAbundance!DG392</f>
        <v>0</v>
      </c>
      <c r="DH392" s="17">
        <f>FishAbundance!DH392</f>
        <v>0</v>
      </c>
      <c r="DI392" s="17">
        <f>FishAbundance!DI392</f>
        <v>0</v>
      </c>
      <c r="DJ392" s="17">
        <f>FishAbundance!DJ392</f>
        <v>0</v>
      </c>
      <c r="DK392" s="17">
        <f>FishAbundance!DK392</f>
        <v>0</v>
      </c>
      <c r="DL392" s="17">
        <f>FishAbundance!DL392</f>
        <v>0</v>
      </c>
      <c r="DM392" s="17">
        <f>FishAbundance!DM392</f>
        <v>0</v>
      </c>
      <c r="DN392" s="17">
        <f>FishAbundance!DN392</f>
        <v>0</v>
      </c>
      <c r="DO392" s="17">
        <f>FishAbundance!DO392</f>
        <v>0</v>
      </c>
      <c r="DP392" s="17">
        <f>FishAbundance!DP392</f>
        <v>0</v>
      </c>
      <c r="DQ392" s="17">
        <f>FishAbundance!DQ392</f>
        <v>0</v>
      </c>
      <c r="DR392" s="17">
        <f>FishAbundance!DR392</f>
        <v>0</v>
      </c>
      <c r="DS392" s="17">
        <f>FishAbundance!DS392</f>
        <v>0</v>
      </c>
      <c r="DT392" s="17">
        <f>FishAbundance!DT392</f>
        <v>0</v>
      </c>
      <c r="DU392" s="17">
        <f>FishAbundance!DU392</f>
        <v>0</v>
      </c>
      <c r="DV392" s="17">
        <f>FishAbundance!DV392</f>
        <v>0</v>
      </c>
      <c r="DW392" s="17">
        <f>FishAbundance!DW392</f>
        <v>0</v>
      </c>
      <c r="DX392" s="17">
        <f>FishAbundance!DX392</f>
        <v>0</v>
      </c>
      <c r="DY392" s="17">
        <f>FishAbundance!DY392</f>
        <v>0</v>
      </c>
      <c r="DZ392" s="17">
        <f>FishAbundance!DZ392</f>
        <v>0</v>
      </c>
      <c r="EA392" s="17">
        <f>FishAbundance!EA392</f>
        <v>0</v>
      </c>
      <c r="EB392" s="17">
        <f>FishAbundance!EB392</f>
        <v>0</v>
      </c>
      <c r="EC392" s="17">
        <f>FishAbundance!EC392</f>
        <v>0</v>
      </c>
      <c r="ED392" s="17">
        <f>FishAbundance!ED392</f>
        <v>0</v>
      </c>
      <c r="EE392" s="17">
        <f>FishAbundance!EE392</f>
        <v>0</v>
      </c>
      <c r="EF392" s="17">
        <f>FishAbundance!EF392</f>
        <v>0</v>
      </c>
      <c r="EG392" s="17">
        <f>FishAbundance!EG392</f>
        <v>0</v>
      </c>
      <c r="EH392" s="17">
        <f>FishAbundance!EH392</f>
        <v>0</v>
      </c>
      <c r="EI392" s="17">
        <f>FishAbundance!EI392</f>
        <v>0</v>
      </c>
      <c r="EJ392" s="17">
        <f>FishAbundance!EJ392</f>
        <v>0</v>
      </c>
      <c r="EK392" s="17">
        <f>FishAbundance!EK392</f>
        <v>0</v>
      </c>
      <c r="EL392" s="17">
        <f>FishAbundance!EL392</f>
        <v>0</v>
      </c>
      <c r="EM392" s="17">
        <f>FishAbundance!EM392</f>
        <v>0</v>
      </c>
      <c r="EN392" s="17">
        <f>FishAbundance!EN392</f>
        <v>0</v>
      </c>
      <c r="EO392" s="17">
        <f>FishAbundance!EO392</f>
        <v>0</v>
      </c>
      <c r="EP392" s="17">
        <f>FishAbundance!EP392</f>
        <v>0</v>
      </c>
      <c r="EQ392" s="17">
        <f>FishAbundance!EQ392</f>
        <v>0</v>
      </c>
      <c r="ER392" s="17">
        <f>FishAbundance!ER392</f>
        <v>0</v>
      </c>
      <c r="ES392" s="17">
        <f>FishAbundance!ES392</f>
        <v>0</v>
      </c>
      <c r="ET392" s="17">
        <f>FishAbundance!ET392</f>
        <v>0</v>
      </c>
      <c r="EU392" s="17">
        <f>FishAbundance!EU392</f>
        <v>0</v>
      </c>
      <c r="EV392" s="17">
        <f>FishAbundance!EV392</f>
        <v>0</v>
      </c>
      <c r="EW392" s="17">
        <f>FishAbundance!EW392</f>
        <v>0</v>
      </c>
      <c r="EX392" s="17">
        <f>FishAbundance!EX392</f>
        <v>0</v>
      </c>
      <c r="EY392" s="17">
        <f>FishAbundance!EY392</f>
        <v>0</v>
      </c>
      <c r="EZ392" s="17">
        <f>FishAbundance!EZ392</f>
        <v>0</v>
      </c>
      <c r="FA392" s="17">
        <f>FishAbundance!FA392</f>
        <v>0</v>
      </c>
      <c r="FB392" s="17">
        <f>FishAbundance!FB392</f>
        <v>0</v>
      </c>
      <c r="FC392" s="17">
        <f>FishAbundance!FC392</f>
        <v>0</v>
      </c>
      <c r="FE392" s="17">
        <f>VLOOKUP($A392, SiteInfo!$A$2:$R$480, MATCH(FishAbundancePRIMER!FE$1, SiteInfo!$A$1:$R$1,0), 0)</f>
        <v>7</v>
      </c>
      <c r="FF392" s="17">
        <f>VLOOKUP($A392, SiteInfo!$A$2:$R$480, MATCH(FishAbundancePRIMER!FF$1, SiteInfo!$A$1:$R$1,0), 0)</f>
        <v>2</v>
      </c>
      <c r="FG392" s="17">
        <f>VLOOKUP($A392, SiteInfo!$A$2:$R$480, MATCH(FishAbundancePRIMER!FG$1, SiteInfo!$A$1:$R$1,0), 0)</f>
        <v>1990</v>
      </c>
      <c r="FH392" s="17" t="str">
        <f>VLOOKUP($A392, SiteInfo!$A$2:$R$480, MATCH(FishAbundancePRIMER!FH$1, SiteInfo!$A$1:$R$1,0), 0)</f>
        <v>CD</v>
      </c>
      <c r="FI392" s="17">
        <f>VLOOKUP($A392, SiteInfo!$A$2:$R$480, MATCH(FishAbundancePRIMER!FI$1, SiteInfo!$A$1:$R$1,0), 0)</f>
        <v>3</v>
      </c>
      <c r="FJ392" s="17" t="str">
        <f>VLOOKUP($A392, SiteInfo!$A$2:$R$480, MATCH(FishAbundancePRIMER!FJ$1, SiteInfo!$A$1:$R$1,0), 0)</f>
        <v>Croiselles Harbour</v>
      </c>
      <c r="FK392" s="17" t="str">
        <f>VLOOKUP($A392, SiteInfo!$A$2:$R$480, MATCH(FishAbundancePRIMER!FK$1, SiteInfo!$A$1:$R$1,0), 0)</f>
        <v>Croiselles Harbour</v>
      </c>
      <c r="FL392" s="17" t="str">
        <f>VLOOKUP($A392, SiteInfo!$A$2:$R$480, MATCH(FishAbundancePRIMER!FL$1, SiteInfo!$A$1:$R$1,0), 0)</f>
        <v>IMS</v>
      </c>
      <c r="FM392" s="17" t="str">
        <f>VLOOKUP($A392, SiteInfo!$A$2:$R$480, MATCH(FishAbundancePRIMER!FM$1, SiteInfo!$A$1:$R$1,0), 0)</f>
        <v>Inner Marlborough Sounds</v>
      </c>
      <c r="FN392" s="17" t="str">
        <f>VLOOKUP($A392, SiteInfo!$A$2:$R$480, MATCH(FishAbundancePRIMER!FN$1, SiteInfo!$A$1:$R$1,0), 0)</f>
        <v>Cr</v>
      </c>
      <c r="FO392" s="17" t="str">
        <f>VLOOKUP($A392, SiteInfo!$A$2:$R$480, MATCH(FishAbundancePRIMER!FO$1, SiteInfo!$A$1:$R$1,0), 0)</f>
        <v>NESI</v>
      </c>
    </row>
    <row r="393" spans="1:171" x14ac:dyDescent="0.25">
      <c r="A393" s="11" t="str">
        <f>FishAbundance!A393</f>
        <v>Di4</v>
      </c>
      <c r="B393" s="17">
        <f>FishAbundance!B393</f>
        <v>0</v>
      </c>
      <c r="C393" s="17">
        <f>FishAbundance!C393</f>
        <v>0</v>
      </c>
      <c r="D393" s="17">
        <f>FishAbundance!D393</f>
        <v>0</v>
      </c>
      <c r="E393" s="17">
        <f>FishAbundance!E393</f>
        <v>0</v>
      </c>
      <c r="F393" s="17">
        <f>FishAbundance!F393</f>
        <v>0</v>
      </c>
      <c r="G393" s="17">
        <f>FishAbundance!G393</f>
        <v>0</v>
      </c>
      <c r="H393" s="17">
        <f>FishAbundance!H393</f>
        <v>0</v>
      </c>
      <c r="I393" s="17">
        <f>FishAbundance!I393</f>
        <v>0</v>
      </c>
      <c r="J393" s="17">
        <f>FishAbundance!J393</f>
        <v>0</v>
      </c>
      <c r="K393" s="17">
        <f>FishAbundance!K393</f>
        <v>0</v>
      </c>
      <c r="L393" s="17">
        <f>FishAbundance!L393</f>
        <v>0</v>
      </c>
      <c r="M393" s="17">
        <f>FishAbundance!M393</f>
        <v>0</v>
      </c>
      <c r="N393" s="17">
        <f>FishAbundance!N393</f>
        <v>0</v>
      </c>
      <c r="O393" s="17">
        <f>FishAbundance!O393</f>
        <v>0</v>
      </c>
      <c r="P393" s="17">
        <f>FishAbundance!P393</f>
        <v>0</v>
      </c>
      <c r="Q393" s="17">
        <f>FishAbundance!Q393</f>
        <v>0</v>
      </c>
      <c r="R393" s="17">
        <f>FishAbundance!R393</f>
        <v>0</v>
      </c>
      <c r="S393" s="17">
        <f>FishAbundance!S393</f>
        <v>0</v>
      </c>
      <c r="T393" s="17">
        <f>FishAbundance!T393</f>
        <v>0</v>
      </c>
      <c r="U393" s="17">
        <f>FishAbundance!U393</f>
        <v>0</v>
      </c>
      <c r="V393" s="17">
        <f>FishAbundance!V393</f>
        <v>0</v>
      </c>
      <c r="W393" s="17">
        <f>FishAbundance!W393</f>
        <v>0</v>
      </c>
      <c r="X393" s="17">
        <f>FishAbundance!X393</f>
        <v>0</v>
      </c>
      <c r="Y393" s="17">
        <f>FishAbundance!Y393</f>
        <v>0</v>
      </c>
      <c r="Z393" s="17">
        <f>FishAbundance!Z393</f>
        <v>0</v>
      </c>
      <c r="AA393" s="17">
        <f>FishAbundance!AA393</f>
        <v>0</v>
      </c>
      <c r="AB393" s="17">
        <f>FishAbundance!AB393</f>
        <v>0</v>
      </c>
      <c r="AC393" s="17">
        <f>FishAbundance!AC393</f>
        <v>0</v>
      </c>
      <c r="AD393" s="17">
        <f>FishAbundance!AD393</f>
        <v>0</v>
      </c>
      <c r="AE393" s="17">
        <f>FishAbundance!AE393</f>
        <v>0</v>
      </c>
      <c r="AF393" s="17">
        <f>FishAbundance!AF393</f>
        <v>0</v>
      </c>
      <c r="AG393" s="17">
        <f>FishAbundance!AG393</f>
        <v>0</v>
      </c>
      <c r="AH393" s="17">
        <f>FishAbundance!AH393</f>
        <v>0</v>
      </c>
      <c r="AI393" s="17">
        <f>FishAbundance!AI393</f>
        <v>0</v>
      </c>
      <c r="AJ393" s="17">
        <f>FishAbundance!AJ393</f>
        <v>0</v>
      </c>
      <c r="AK393" s="17">
        <f>FishAbundance!AK393</f>
        <v>0</v>
      </c>
      <c r="AL393" s="17">
        <f>FishAbundance!AL393</f>
        <v>0</v>
      </c>
      <c r="AM393" s="17">
        <f>FishAbundance!AM393</f>
        <v>0</v>
      </c>
      <c r="AN393" s="17">
        <f>FishAbundance!AN393</f>
        <v>0</v>
      </c>
      <c r="AO393" s="17">
        <f>FishAbundance!AO393</f>
        <v>0</v>
      </c>
      <c r="AP393" s="17">
        <f>FishAbundance!AP393</f>
        <v>0</v>
      </c>
      <c r="AQ393" s="17">
        <f>FishAbundance!AQ393</f>
        <v>0</v>
      </c>
      <c r="AR393" s="17">
        <f>FishAbundance!AR393</f>
        <v>0</v>
      </c>
      <c r="AS393" s="17">
        <f>FishAbundance!AS393</f>
        <v>0</v>
      </c>
      <c r="AT393" s="17">
        <f>FishAbundance!AT393</f>
        <v>0</v>
      </c>
      <c r="AU393" s="17">
        <f>FishAbundance!AU393</f>
        <v>0</v>
      </c>
      <c r="AV393" s="17">
        <f>FishAbundance!AV393</f>
        <v>0</v>
      </c>
      <c r="AW393" s="17">
        <f>FishAbundance!AW393</f>
        <v>0</v>
      </c>
      <c r="AX393" s="17">
        <f>FishAbundance!AX393</f>
        <v>0</v>
      </c>
      <c r="AY393" s="17">
        <f>FishAbundance!AY393</f>
        <v>0</v>
      </c>
      <c r="AZ393" s="17">
        <f>FishAbundance!AZ393</f>
        <v>0</v>
      </c>
      <c r="BA393" s="17">
        <f>FishAbundance!BA393</f>
        <v>0</v>
      </c>
      <c r="BB393" s="17">
        <f>FishAbundance!BB393</f>
        <v>0</v>
      </c>
      <c r="BC393" s="17">
        <f>FishAbundance!BC393</f>
        <v>0</v>
      </c>
      <c r="BD393" s="17">
        <f>FishAbundance!BD393</f>
        <v>0</v>
      </c>
      <c r="BE393" s="17">
        <f>FishAbundance!BE393</f>
        <v>0</v>
      </c>
      <c r="BF393" s="17">
        <f>FishAbundance!BF393</f>
        <v>0</v>
      </c>
      <c r="BG393" s="17">
        <f>FishAbundance!BG393</f>
        <v>0</v>
      </c>
      <c r="BH393" s="17">
        <f>FishAbundance!BH393</f>
        <v>0</v>
      </c>
      <c r="BI393" s="17">
        <f>FishAbundance!BI393</f>
        <v>0</v>
      </c>
      <c r="BJ393" s="17">
        <f>FishAbundance!BJ393</f>
        <v>0</v>
      </c>
      <c r="BK393" s="17">
        <f>FishAbundance!BK393</f>
        <v>0</v>
      </c>
      <c r="BL393" s="17">
        <f>FishAbundance!BL393</f>
        <v>0</v>
      </c>
      <c r="BM393" s="17">
        <f>FishAbundance!BM393</f>
        <v>0</v>
      </c>
      <c r="BN393" s="17">
        <f>FishAbundance!BN393</f>
        <v>0</v>
      </c>
      <c r="BO393" s="17">
        <f>FishAbundance!BO393</f>
        <v>0</v>
      </c>
      <c r="BP393" s="17">
        <f>FishAbundance!BP393</f>
        <v>0</v>
      </c>
      <c r="BQ393" s="17">
        <f>FishAbundance!BQ393</f>
        <v>0</v>
      </c>
      <c r="BR393" s="17">
        <f>FishAbundance!BR393</f>
        <v>0</v>
      </c>
      <c r="BS393" s="17">
        <f>FishAbundance!BS393</f>
        <v>0</v>
      </c>
      <c r="BT393" s="17">
        <f>FishAbundance!BT393</f>
        <v>0</v>
      </c>
      <c r="BU393" s="17">
        <f>FishAbundance!BU393</f>
        <v>0</v>
      </c>
      <c r="BV393" s="17">
        <f>FishAbundance!BV393</f>
        <v>0</v>
      </c>
      <c r="BW393" s="17">
        <f>FishAbundance!BW393</f>
        <v>0</v>
      </c>
      <c r="BX393" s="17">
        <f>FishAbundance!BX393</f>
        <v>0</v>
      </c>
      <c r="BY393" s="17">
        <f>FishAbundance!BY393</f>
        <v>0</v>
      </c>
      <c r="BZ393" s="17">
        <f>FishAbundance!BZ393</f>
        <v>0</v>
      </c>
      <c r="CA393" s="17">
        <f>FishAbundance!CA393</f>
        <v>0</v>
      </c>
      <c r="CB393" s="17">
        <f>FishAbundance!CB393</f>
        <v>0</v>
      </c>
      <c r="CC393" s="17">
        <f>FishAbundance!CC393</f>
        <v>0</v>
      </c>
      <c r="CD393" s="17">
        <f>FishAbundance!CD393</f>
        <v>0</v>
      </c>
      <c r="CE393" s="17">
        <f>FishAbundance!CE393</f>
        <v>0</v>
      </c>
      <c r="CF393" s="17">
        <f>FishAbundance!CF393</f>
        <v>0</v>
      </c>
      <c r="CG393" s="17">
        <f>FishAbundance!CG393</f>
        <v>0</v>
      </c>
      <c r="CH393" s="17">
        <f>FishAbundance!CH393</f>
        <v>0</v>
      </c>
      <c r="CI393" s="17">
        <f>FishAbundance!CI393</f>
        <v>0</v>
      </c>
      <c r="CJ393" s="17">
        <f>FishAbundance!CJ393</f>
        <v>0</v>
      </c>
      <c r="CK393" s="17">
        <f>FishAbundance!CK393</f>
        <v>0</v>
      </c>
      <c r="CL393" s="17">
        <f>FishAbundance!CL393</f>
        <v>0</v>
      </c>
      <c r="CM393" s="17">
        <f>FishAbundance!CM393</f>
        <v>0</v>
      </c>
      <c r="CN393" s="17">
        <f>FishAbundance!CN393</f>
        <v>0</v>
      </c>
      <c r="CO393" s="17">
        <f>FishAbundance!CO393</f>
        <v>0</v>
      </c>
      <c r="CP393" s="17">
        <f>FishAbundance!CP393</f>
        <v>0</v>
      </c>
      <c r="CQ393" s="17">
        <f>FishAbundance!CQ393</f>
        <v>0</v>
      </c>
      <c r="CR393" s="17">
        <f>FishAbundance!CR393</f>
        <v>0</v>
      </c>
      <c r="CS393" s="17">
        <f>FishAbundance!CS393</f>
        <v>0</v>
      </c>
      <c r="CT393" s="17">
        <f>FishAbundance!CT393</f>
        <v>0</v>
      </c>
      <c r="CU393" s="17">
        <f>FishAbundance!CU393</f>
        <v>0</v>
      </c>
      <c r="CV393" s="17">
        <f>FishAbundance!CV393</f>
        <v>0</v>
      </c>
      <c r="CW393" s="17">
        <f>FishAbundance!CW393</f>
        <v>0</v>
      </c>
      <c r="CX393" s="17">
        <f>FishAbundance!CX393</f>
        <v>0</v>
      </c>
      <c r="CY393" s="17">
        <f>FishAbundance!CY393</f>
        <v>0</v>
      </c>
      <c r="CZ393" s="17">
        <f>FishAbundance!CZ393</f>
        <v>0</v>
      </c>
      <c r="DA393" s="17">
        <f>FishAbundance!DA393</f>
        <v>2</v>
      </c>
      <c r="DB393" s="17">
        <f>FishAbundance!DB393</f>
        <v>0</v>
      </c>
      <c r="DC393" s="17">
        <f>FishAbundance!DC393</f>
        <v>0</v>
      </c>
      <c r="DD393" s="17">
        <f>FishAbundance!DD393</f>
        <v>0</v>
      </c>
      <c r="DE393" s="17">
        <f>FishAbundance!DE393</f>
        <v>0</v>
      </c>
      <c r="DF393" s="17">
        <f>FishAbundance!DF393</f>
        <v>0</v>
      </c>
      <c r="DG393" s="17">
        <f>FishAbundance!DG393</f>
        <v>0</v>
      </c>
      <c r="DH393" s="17">
        <f>FishAbundance!DH393</f>
        <v>0</v>
      </c>
      <c r="DI393" s="17">
        <f>FishAbundance!DI393</f>
        <v>0</v>
      </c>
      <c r="DJ393" s="17">
        <f>FishAbundance!DJ393</f>
        <v>0</v>
      </c>
      <c r="DK393" s="17">
        <f>FishAbundance!DK393</f>
        <v>0</v>
      </c>
      <c r="DL393" s="17">
        <f>FishAbundance!DL393</f>
        <v>0</v>
      </c>
      <c r="DM393" s="17">
        <f>FishAbundance!DM393</f>
        <v>0</v>
      </c>
      <c r="DN393" s="17">
        <f>FishAbundance!DN393</f>
        <v>0</v>
      </c>
      <c r="DO393" s="17">
        <f>FishAbundance!DO393</f>
        <v>0</v>
      </c>
      <c r="DP393" s="17">
        <f>FishAbundance!DP393</f>
        <v>0</v>
      </c>
      <c r="DQ393" s="17">
        <f>FishAbundance!DQ393</f>
        <v>0</v>
      </c>
      <c r="DR393" s="17">
        <f>FishAbundance!DR393</f>
        <v>0</v>
      </c>
      <c r="DS393" s="17">
        <f>FishAbundance!DS393</f>
        <v>0</v>
      </c>
      <c r="DT393" s="17">
        <f>FishAbundance!DT393</f>
        <v>0</v>
      </c>
      <c r="DU393" s="17">
        <f>FishAbundance!DU393</f>
        <v>0</v>
      </c>
      <c r="DV393" s="17">
        <f>FishAbundance!DV393</f>
        <v>2</v>
      </c>
      <c r="DW393" s="17">
        <f>FishAbundance!DW393</f>
        <v>0</v>
      </c>
      <c r="DX393" s="17">
        <f>FishAbundance!DX393</f>
        <v>0</v>
      </c>
      <c r="DY393" s="17">
        <f>FishAbundance!DY393</f>
        <v>0</v>
      </c>
      <c r="DZ393" s="17">
        <f>FishAbundance!DZ393</f>
        <v>0</v>
      </c>
      <c r="EA393" s="17">
        <f>FishAbundance!EA393</f>
        <v>3</v>
      </c>
      <c r="EB393" s="17">
        <f>FishAbundance!EB393</f>
        <v>0</v>
      </c>
      <c r="EC393" s="17">
        <f>FishAbundance!EC393</f>
        <v>0</v>
      </c>
      <c r="ED393" s="17">
        <f>FishAbundance!ED393</f>
        <v>0</v>
      </c>
      <c r="EE393" s="17">
        <f>FishAbundance!EE393</f>
        <v>0</v>
      </c>
      <c r="EF393" s="17">
        <f>FishAbundance!EF393</f>
        <v>0</v>
      </c>
      <c r="EG393" s="17">
        <f>FishAbundance!EG393</f>
        <v>2</v>
      </c>
      <c r="EH393" s="17">
        <f>FishAbundance!EH393</f>
        <v>0</v>
      </c>
      <c r="EI393" s="17">
        <f>FishAbundance!EI393</f>
        <v>0</v>
      </c>
      <c r="EJ393" s="17">
        <f>FishAbundance!EJ393</f>
        <v>0</v>
      </c>
      <c r="EK393" s="17">
        <f>FishAbundance!EK393</f>
        <v>0</v>
      </c>
      <c r="EL393" s="17">
        <f>FishAbundance!EL393</f>
        <v>0</v>
      </c>
      <c r="EM393" s="17">
        <f>FishAbundance!EM393</f>
        <v>0</v>
      </c>
      <c r="EN393" s="17">
        <f>FishAbundance!EN393</f>
        <v>0</v>
      </c>
      <c r="EO393" s="17">
        <f>FishAbundance!EO393</f>
        <v>0</v>
      </c>
      <c r="EP393" s="17">
        <f>FishAbundance!EP393</f>
        <v>0</v>
      </c>
      <c r="EQ393" s="17">
        <f>FishAbundance!EQ393</f>
        <v>0</v>
      </c>
      <c r="ER393" s="17">
        <f>FishAbundance!ER393</f>
        <v>0</v>
      </c>
      <c r="ES393" s="17">
        <f>FishAbundance!ES393</f>
        <v>0</v>
      </c>
      <c r="ET393" s="17">
        <f>FishAbundance!ET393</f>
        <v>0</v>
      </c>
      <c r="EU393" s="17">
        <f>FishAbundance!EU393</f>
        <v>1</v>
      </c>
      <c r="EV393" s="17">
        <f>FishAbundance!EV393</f>
        <v>0</v>
      </c>
      <c r="EW393" s="17">
        <f>FishAbundance!EW393</f>
        <v>0</v>
      </c>
      <c r="EX393" s="17">
        <f>FishAbundance!EX393</f>
        <v>0</v>
      </c>
      <c r="EY393" s="17">
        <f>FishAbundance!EY393</f>
        <v>0</v>
      </c>
      <c r="EZ393" s="17">
        <f>FishAbundance!EZ393</f>
        <v>0</v>
      </c>
      <c r="FA393" s="17">
        <f>FishAbundance!FA393</f>
        <v>0</v>
      </c>
      <c r="FB393" s="17">
        <f>FishAbundance!FB393</f>
        <v>0</v>
      </c>
      <c r="FC393" s="17">
        <f>FishAbundance!FC393</f>
        <v>0</v>
      </c>
      <c r="FE393" s="17">
        <f>VLOOKUP($A393, SiteInfo!$A$2:$R$480, MATCH(FishAbundancePRIMER!FE$1, SiteInfo!$A$1:$R$1,0), 0)</f>
        <v>23</v>
      </c>
      <c r="FF393" s="17">
        <f>VLOOKUP($A393, SiteInfo!$A$2:$R$480, MATCH(FishAbundancePRIMER!FF$1, SiteInfo!$A$1:$R$1,0), 0)</f>
        <v>2</v>
      </c>
      <c r="FG393" s="17">
        <f>VLOOKUP($A393, SiteInfo!$A$2:$R$480, MATCH(FishAbundancePRIMER!FG$1, SiteInfo!$A$1:$R$1,0), 0)</f>
        <v>1990</v>
      </c>
      <c r="FH393" s="17" t="str">
        <f>VLOOKUP($A393, SiteInfo!$A$2:$R$480, MATCH(FishAbundancePRIMER!FH$1, SiteInfo!$A$1:$R$1,0), 0)</f>
        <v>CD</v>
      </c>
      <c r="FI393" s="17">
        <f>VLOOKUP($A393, SiteInfo!$A$2:$R$480, MATCH(FishAbundancePRIMER!FI$1, SiteInfo!$A$1:$R$1,0), 0)</f>
        <v>3</v>
      </c>
      <c r="FJ393" s="17" t="str">
        <f>VLOOKUP($A393, SiteInfo!$A$2:$R$480, MATCH(FishAbundancePRIMER!FJ$1, SiteInfo!$A$1:$R$1,0), 0)</f>
        <v>Port Hardy</v>
      </c>
      <c r="FK393" s="17" t="str">
        <f>VLOOKUP($A393, SiteInfo!$A$2:$R$480, MATCH(FishAbundancePRIMER!FK$1, SiteInfo!$A$1:$R$1,0), 0)</f>
        <v>D'Urville Island</v>
      </c>
      <c r="FL393" s="17" t="str">
        <f>VLOOKUP($A393, SiteInfo!$A$2:$R$480, MATCH(FishAbundancePRIMER!FL$1, SiteInfo!$A$1:$R$1,0), 0)</f>
        <v>IMS</v>
      </c>
      <c r="FM393" s="17" t="str">
        <f>VLOOKUP($A393, SiteInfo!$A$2:$R$480, MATCH(FishAbundancePRIMER!FM$1, SiteInfo!$A$1:$R$1,0), 0)</f>
        <v>Inner Marlborough Sounds</v>
      </c>
      <c r="FN393" s="17" t="str">
        <f>VLOOKUP($A393, SiteInfo!$A$2:$R$480, MATCH(FishAbundancePRIMER!FN$1, SiteInfo!$A$1:$R$1,0), 0)</f>
        <v>Di</v>
      </c>
      <c r="FO393" s="17" t="str">
        <f>VLOOKUP($A393, SiteInfo!$A$2:$R$480, MATCH(FishAbundancePRIMER!FO$1, SiteInfo!$A$1:$R$1,0), 0)</f>
        <v>NESI</v>
      </c>
    </row>
    <row r="394" spans="1:171" x14ac:dyDescent="0.25">
      <c r="A394" s="11" t="str">
        <f>FishAbundance!A395</f>
        <v>Di8</v>
      </c>
      <c r="B394" s="17">
        <f>FishAbundance!B395</f>
        <v>0</v>
      </c>
      <c r="C394" s="17">
        <f>FishAbundance!C395</f>
        <v>0</v>
      </c>
      <c r="D394" s="17">
        <f>FishAbundance!D395</f>
        <v>0</v>
      </c>
      <c r="E394" s="17">
        <f>FishAbundance!E395</f>
        <v>0</v>
      </c>
      <c r="F394" s="17">
        <f>FishAbundance!F395</f>
        <v>0</v>
      </c>
      <c r="G394" s="17">
        <f>FishAbundance!G395</f>
        <v>0</v>
      </c>
      <c r="H394" s="17">
        <f>FishAbundance!H395</f>
        <v>0</v>
      </c>
      <c r="I394" s="17">
        <f>FishAbundance!I395</f>
        <v>0</v>
      </c>
      <c r="J394" s="17">
        <f>FishAbundance!J395</f>
        <v>0</v>
      </c>
      <c r="K394" s="17">
        <f>FishAbundance!K395</f>
        <v>0</v>
      </c>
      <c r="L394" s="17">
        <f>FishAbundance!L395</f>
        <v>0</v>
      </c>
      <c r="M394" s="17">
        <f>FishAbundance!M395</f>
        <v>0</v>
      </c>
      <c r="N394" s="17">
        <f>FishAbundance!N395</f>
        <v>0</v>
      </c>
      <c r="O394" s="17">
        <f>FishAbundance!O395</f>
        <v>0</v>
      </c>
      <c r="P394" s="17">
        <f>FishAbundance!P395</f>
        <v>0</v>
      </c>
      <c r="Q394" s="17">
        <f>FishAbundance!Q395</f>
        <v>0</v>
      </c>
      <c r="R394" s="17">
        <f>FishAbundance!R395</f>
        <v>0</v>
      </c>
      <c r="S394" s="17">
        <f>FishAbundance!S395</f>
        <v>0</v>
      </c>
      <c r="T394" s="17">
        <f>FishAbundance!T395</f>
        <v>0</v>
      </c>
      <c r="U394" s="17">
        <f>FishAbundance!U395</f>
        <v>0</v>
      </c>
      <c r="V394" s="17">
        <f>FishAbundance!V395</f>
        <v>1</v>
      </c>
      <c r="W394" s="17">
        <f>FishAbundance!W395</f>
        <v>0</v>
      </c>
      <c r="X394" s="17">
        <f>FishAbundance!X395</f>
        <v>0</v>
      </c>
      <c r="Y394" s="17">
        <f>FishAbundance!Y395</f>
        <v>0</v>
      </c>
      <c r="Z394" s="17">
        <f>FishAbundance!Z395</f>
        <v>0</v>
      </c>
      <c r="AA394" s="17">
        <f>FishAbundance!AA395</f>
        <v>0</v>
      </c>
      <c r="AB394" s="17">
        <f>FishAbundance!AB395</f>
        <v>0</v>
      </c>
      <c r="AC394" s="17">
        <f>FishAbundance!AC395</f>
        <v>0</v>
      </c>
      <c r="AD394" s="17">
        <f>FishAbundance!AD395</f>
        <v>0</v>
      </c>
      <c r="AE394" s="17">
        <f>FishAbundance!AE395</f>
        <v>0</v>
      </c>
      <c r="AF394" s="17">
        <f>FishAbundance!AF395</f>
        <v>0</v>
      </c>
      <c r="AG394" s="17">
        <f>FishAbundance!AG395</f>
        <v>0</v>
      </c>
      <c r="AH394" s="17">
        <f>FishAbundance!AH395</f>
        <v>0</v>
      </c>
      <c r="AI394" s="17">
        <f>FishAbundance!AI395</f>
        <v>0</v>
      </c>
      <c r="AJ394" s="17">
        <f>FishAbundance!AJ395</f>
        <v>0</v>
      </c>
      <c r="AK394" s="17">
        <f>FishAbundance!AK395</f>
        <v>0</v>
      </c>
      <c r="AL394" s="17">
        <f>FishAbundance!AL395</f>
        <v>0</v>
      </c>
      <c r="AM394" s="17">
        <f>FishAbundance!AM395</f>
        <v>0</v>
      </c>
      <c r="AN394" s="17">
        <f>FishAbundance!AN395</f>
        <v>0</v>
      </c>
      <c r="AO394" s="17">
        <f>FishAbundance!AO395</f>
        <v>0</v>
      </c>
      <c r="AP394" s="17">
        <f>FishAbundance!AP395</f>
        <v>0</v>
      </c>
      <c r="AQ394" s="17">
        <f>FishAbundance!AQ395</f>
        <v>0</v>
      </c>
      <c r="AR394" s="17">
        <f>FishAbundance!AR395</f>
        <v>0</v>
      </c>
      <c r="AS394" s="17">
        <f>FishAbundance!AS395</f>
        <v>2</v>
      </c>
      <c r="AT394" s="17">
        <f>FishAbundance!AT395</f>
        <v>0</v>
      </c>
      <c r="AU394" s="17">
        <f>FishAbundance!AU395</f>
        <v>0</v>
      </c>
      <c r="AV394" s="17">
        <f>FishAbundance!AV395</f>
        <v>0</v>
      </c>
      <c r="AW394" s="17">
        <f>FishAbundance!AW395</f>
        <v>0</v>
      </c>
      <c r="AX394" s="17">
        <f>FishAbundance!AX395</f>
        <v>0</v>
      </c>
      <c r="AY394" s="17">
        <f>FishAbundance!AY395</f>
        <v>0</v>
      </c>
      <c r="AZ394" s="17">
        <f>FishAbundance!AZ395</f>
        <v>0</v>
      </c>
      <c r="BA394" s="17">
        <f>FishAbundance!BA395</f>
        <v>0</v>
      </c>
      <c r="BB394" s="17">
        <f>FishAbundance!BB395</f>
        <v>0</v>
      </c>
      <c r="BC394" s="17">
        <f>FishAbundance!BC395</f>
        <v>0</v>
      </c>
      <c r="BD394" s="17">
        <f>FishAbundance!BD395</f>
        <v>0</v>
      </c>
      <c r="BE394" s="17">
        <f>FishAbundance!BE395</f>
        <v>0</v>
      </c>
      <c r="BF394" s="17">
        <f>FishAbundance!BF395</f>
        <v>0</v>
      </c>
      <c r="BG394" s="17">
        <f>FishAbundance!BG395</f>
        <v>0</v>
      </c>
      <c r="BH394" s="17">
        <f>FishAbundance!BH395</f>
        <v>0</v>
      </c>
      <c r="BI394" s="17">
        <f>FishAbundance!BI395</f>
        <v>0</v>
      </c>
      <c r="BJ394" s="17">
        <f>FishAbundance!BJ395</f>
        <v>0</v>
      </c>
      <c r="BK394" s="17">
        <f>FishAbundance!BK395</f>
        <v>2</v>
      </c>
      <c r="BL394" s="17">
        <f>FishAbundance!BL395</f>
        <v>0</v>
      </c>
      <c r="BM394" s="17">
        <f>FishAbundance!BM395</f>
        <v>0</v>
      </c>
      <c r="BN394" s="17">
        <f>FishAbundance!BN395</f>
        <v>0</v>
      </c>
      <c r="BO394" s="17">
        <f>FishAbundance!BO395</f>
        <v>0</v>
      </c>
      <c r="BP394" s="17">
        <f>FishAbundance!BP395</f>
        <v>0</v>
      </c>
      <c r="BQ394" s="17">
        <f>FishAbundance!BQ395</f>
        <v>0</v>
      </c>
      <c r="BR394" s="17">
        <f>FishAbundance!BR395</f>
        <v>0</v>
      </c>
      <c r="BS394" s="17">
        <f>FishAbundance!BS395</f>
        <v>0</v>
      </c>
      <c r="BT394" s="17">
        <f>FishAbundance!BT395</f>
        <v>0</v>
      </c>
      <c r="BU394" s="17">
        <f>FishAbundance!BU395</f>
        <v>0</v>
      </c>
      <c r="BV394" s="17">
        <f>FishAbundance!BV395</f>
        <v>0</v>
      </c>
      <c r="BW394" s="17">
        <f>FishAbundance!BW395</f>
        <v>0</v>
      </c>
      <c r="BX394" s="17">
        <f>FishAbundance!BX395</f>
        <v>0</v>
      </c>
      <c r="BY394" s="17">
        <f>FishAbundance!BY395</f>
        <v>0</v>
      </c>
      <c r="BZ394" s="17">
        <f>FishAbundance!BZ395</f>
        <v>0</v>
      </c>
      <c r="CA394" s="17">
        <f>FishAbundance!CA395</f>
        <v>0</v>
      </c>
      <c r="CB394" s="17">
        <f>FishAbundance!CB395</f>
        <v>0</v>
      </c>
      <c r="CC394" s="17">
        <f>FishAbundance!CC395</f>
        <v>0</v>
      </c>
      <c r="CD394" s="17">
        <f>FishAbundance!CD395</f>
        <v>0</v>
      </c>
      <c r="CE394" s="17">
        <f>FishAbundance!CE395</f>
        <v>0</v>
      </c>
      <c r="CF394" s="17">
        <f>FishAbundance!CF395</f>
        <v>0</v>
      </c>
      <c r="CG394" s="17">
        <f>FishAbundance!CG395</f>
        <v>0</v>
      </c>
      <c r="CH394" s="17">
        <f>FishAbundance!CH395</f>
        <v>0</v>
      </c>
      <c r="CI394" s="17">
        <f>FishAbundance!CI395</f>
        <v>0</v>
      </c>
      <c r="CJ394" s="17">
        <f>FishAbundance!CJ395</f>
        <v>0</v>
      </c>
      <c r="CK394" s="17">
        <f>FishAbundance!CK395</f>
        <v>0</v>
      </c>
      <c r="CL394" s="17">
        <f>FishAbundance!CL395</f>
        <v>0</v>
      </c>
      <c r="CM394" s="17">
        <f>FishAbundance!CM395</f>
        <v>0</v>
      </c>
      <c r="CN394" s="17">
        <f>FishAbundance!CN395</f>
        <v>0</v>
      </c>
      <c r="CO394" s="17">
        <f>FishAbundance!CO395</f>
        <v>0</v>
      </c>
      <c r="CP394" s="17">
        <f>FishAbundance!CP395</f>
        <v>0</v>
      </c>
      <c r="CQ394" s="17">
        <f>FishAbundance!CQ395</f>
        <v>0</v>
      </c>
      <c r="CR394" s="17">
        <f>FishAbundance!CR395</f>
        <v>0</v>
      </c>
      <c r="CS394" s="17">
        <f>FishAbundance!CS395</f>
        <v>0</v>
      </c>
      <c r="CT394" s="17">
        <f>FishAbundance!CT395</f>
        <v>0</v>
      </c>
      <c r="CU394" s="17">
        <f>FishAbundance!CU395</f>
        <v>1</v>
      </c>
      <c r="CV394" s="17">
        <f>FishAbundance!CV395</f>
        <v>0</v>
      </c>
      <c r="CW394" s="17">
        <f>FishAbundance!CW395</f>
        <v>0</v>
      </c>
      <c r="CX394" s="17">
        <f>FishAbundance!CX395</f>
        <v>0</v>
      </c>
      <c r="CY394" s="17">
        <f>FishAbundance!CY395</f>
        <v>0</v>
      </c>
      <c r="CZ394" s="17">
        <f>FishAbundance!CZ395</f>
        <v>0</v>
      </c>
      <c r="DA394" s="17">
        <f>FishAbundance!DA395</f>
        <v>3</v>
      </c>
      <c r="DB394" s="17">
        <f>FishAbundance!DB395</f>
        <v>0</v>
      </c>
      <c r="DC394" s="17">
        <f>FishAbundance!DC395</f>
        <v>0</v>
      </c>
      <c r="DD394" s="17">
        <f>FishAbundance!DD395</f>
        <v>0</v>
      </c>
      <c r="DE394" s="17">
        <f>FishAbundance!DE395</f>
        <v>0</v>
      </c>
      <c r="DF394" s="17">
        <f>FishAbundance!DF395</f>
        <v>2</v>
      </c>
      <c r="DG394" s="17">
        <f>FishAbundance!DG395</f>
        <v>0</v>
      </c>
      <c r="DH394" s="17">
        <f>FishAbundance!DH395</f>
        <v>0</v>
      </c>
      <c r="DI394" s="17">
        <f>FishAbundance!DI395</f>
        <v>0</v>
      </c>
      <c r="DJ394" s="17">
        <f>FishAbundance!DJ395</f>
        <v>0</v>
      </c>
      <c r="DK394" s="17">
        <f>FishAbundance!DK395</f>
        <v>0</v>
      </c>
      <c r="DL394" s="17">
        <f>FishAbundance!DL395</f>
        <v>0</v>
      </c>
      <c r="DM394" s="17">
        <f>FishAbundance!DM395</f>
        <v>0</v>
      </c>
      <c r="DN394" s="17">
        <f>FishAbundance!DN395</f>
        <v>0</v>
      </c>
      <c r="DO394" s="17">
        <f>FishAbundance!DO395</f>
        <v>0</v>
      </c>
      <c r="DP394" s="17">
        <f>FishAbundance!DP395</f>
        <v>0</v>
      </c>
      <c r="DQ394" s="17">
        <f>FishAbundance!DQ395</f>
        <v>0</v>
      </c>
      <c r="DR394" s="17">
        <f>FishAbundance!DR395</f>
        <v>0</v>
      </c>
      <c r="DS394" s="17">
        <f>FishAbundance!DS395</f>
        <v>0</v>
      </c>
      <c r="DT394" s="17">
        <f>FishAbundance!DT395</f>
        <v>0</v>
      </c>
      <c r="DU394" s="17">
        <f>FishAbundance!DU395</f>
        <v>0</v>
      </c>
      <c r="DV394" s="17">
        <f>FishAbundance!DV395</f>
        <v>3</v>
      </c>
      <c r="DW394" s="17">
        <f>FishAbundance!DW395</f>
        <v>0</v>
      </c>
      <c r="DX394" s="17">
        <f>FishAbundance!DX395</f>
        <v>0</v>
      </c>
      <c r="DY394" s="17">
        <f>FishAbundance!DY395</f>
        <v>0</v>
      </c>
      <c r="DZ394" s="17">
        <f>FishAbundance!DZ395</f>
        <v>2</v>
      </c>
      <c r="EA394" s="17">
        <f>FishAbundance!EA395</f>
        <v>3</v>
      </c>
      <c r="EB394" s="17">
        <f>FishAbundance!EB395</f>
        <v>2</v>
      </c>
      <c r="EC394" s="17">
        <f>FishAbundance!EC395</f>
        <v>2</v>
      </c>
      <c r="ED394" s="17">
        <f>FishAbundance!ED395</f>
        <v>0</v>
      </c>
      <c r="EE394" s="17">
        <f>FishAbundance!EE395</f>
        <v>0</v>
      </c>
      <c r="EF394" s="17">
        <f>FishAbundance!EF395</f>
        <v>0</v>
      </c>
      <c r="EG394" s="17">
        <f>FishAbundance!EG395</f>
        <v>0</v>
      </c>
      <c r="EH394" s="17">
        <f>FishAbundance!EH395</f>
        <v>0</v>
      </c>
      <c r="EI394" s="17">
        <f>FishAbundance!EI395</f>
        <v>0</v>
      </c>
      <c r="EJ394" s="17">
        <f>FishAbundance!EJ395</f>
        <v>0</v>
      </c>
      <c r="EK394" s="17">
        <f>FishAbundance!EK395</f>
        <v>0</v>
      </c>
      <c r="EL394" s="17">
        <f>FishAbundance!EL395</f>
        <v>0</v>
      </c>
      <c r="EM394" s="17">
        <f>FishAbundance!EM395</f>
        <v>2</v>
      </c>
      <c r="EN394" s="17">
        <f>FishAbundance!EN395</f>
        <v>2</v>
      </c>
      <c r="EO394" s="17">
        <f>FishAbundance!EO395</f>
        <v>2</v>
      </c>
      <c r="EP394" s="17">
        <f>FishAbundance!EP395</f>
        <v>0</v>
      </c>
      <c r="EQ394" s="17">
        <f>FishAbundance!EQ395</f>
        <v>0</v>
      </c>
      <c r="ER394" s="17">
        <f>FishAbundance!ER395</f>
        <v>0</v>
      </c>
      <c r="ES394" s="17">
        <f>FishAbundance!ES395</f>
        <v>0</v>
      </c>
      <c r="ET394" s="17">
        <f>FishAbundance!ET395</f>
        <v>0</v>
      </c>
      <c r="EU394" s="17">
        <f>FishAbundance!EU395</f>
        <v>0</v>
      </c>
      <c r="EV394" s="17">
        <f>FishAbundance!EV395</f>
        <v>0</v>
      </c>
      <c r="EW394" s="17">
        <f>FishAbundance!EW395</f>
        <v>0</v>
      </c>
      <c r="EX394" s="17">
        <f>FishAbundance!EX395</f>
        <v>1</v>
      </c>
      <c r="EY394" s="17">
        <f>FishAbundance!EY395</f>
        <v>0</v>
      </c>
      <c r="EZ394" s="17">
        <f>FishAbundance!EZ395</f>
        <v>0</v>
      </c>
      <c r="FA394" s="17">
        <f>FishAbundance!FA395</f>
        <v>0</v>
      </c>
      <c r="FB394" s="17">
        <f>FishAbundance!FB395</f>
        <v>0</v>
      </c>
      <c r="FC394" s="17">
        <f>FishAbundance!FC395</f>
        <v>0</v>
      </c>
      <c r="FE394" s="17">
        <f>VLOOKUP($A394, SiteInfo!$A$2:$R$480, MATCH(FishAbundancePRIMER!FE$1, SiteInfo!$A$1:$R$1,0), 0)</f>
        <v>25</v>
      </c>
      <c r="FF394" s="17">
        <f>VLOOKUP($A394, SiteInfo!$A$2:$R$480, MATCH(FishAbundancePRIMER!FF$1, SiteInfo!$A$1:$R$1,0), 0)</f>
        <v>2</v>
      </c>
      <c r="FG394" s="17">
        <f>VLOOKUP($A394, SiteInfo!$A$2:$R$480, MATCH(FishAbundancePRIMER!FG$1, SiteInfo!$A$1:$R$1,0), 0)</f>
        <v>1990</v>
      </c>
      <c r="FH394" s="17" t="str">
        <f>VLOOKUP($A394, SiteInfo!$A$2:$R$480, MATCH(FishAbundancePRIMER!FH$1, SiteInfo!$A$1:$R$1,0), 0)</f>
        <v>CD</v>
      </c>
      <c r="FI394" s="17">
        <f>VLOOKUP($A394, SiteInfo!$A$2:$R$480, MATCH(FishAbundancePRIMER!FI$1, SiteInfo!$A$1:$R$1,0), 0)</f>
        <v>2</v>
      </c>
      <c r="FJ394" s="17" t="str">
        <f>VLOOKUP($A394, SiteInfo!$A$2:$R$480, MATCH(FishAbundancePRIMER!FJ$1, SiteInfo!$A$1:$R$1,0), 0)</f>
        <v>Bonne Point</v>
      </c>
      <c r="FK394" s="17" t="str">
        <f>VLOOKUP($A394, SiteInfo!$A$2:$R$480, MATCH(FishAbundancePRIMER!FK$1, SiteInfo!$A$1:$R$1,0), 0)</f>
        <v>D'Urville Island</v>
      </c>
      <c r="FL394" s="17" t="str">
        <f>VLOOKUP($A394, SiteInfo!$A$2:$R$480, MATCH(FishAbundancePRIMER!FL$1, SiteInfo!$A$1:$R$1,0), 0)</f>
        <v>IMS</v>
      </c>
      <c r="FM394" s="17" t="str">
        <f>VLOOKUP($A394, SiteInfo!$A$2:$R$480, MATCH(FishAbundancePRIMER!FM$1, SiteInfo!$A$1:$R$1,0), 0)</f>
        <v>Inner Marlborough Sounds</v>
      </c>
      <c r="FN394" s="17" t="str">
        <f>VLOOKUP($A394, SiteInfo!$A$2:$R$480, MATCH(FishAbundancePRIMER!FN$1, SiteInfo!$A$1:$R$1,0), 0)</f>
        <v>Di</v>
      </c>
      <c r="FO394" s="17" t="str">
        <f>VLOOKUP($A394, SiteInfo!$A$2:$R$480, MATCH(FishAbundancePRIMER!FO$1, SiteInfo!$A$1:$R$1,0), 0)</f>
        <v>NESI</v>
      </c>
    </row>
    <row r="395" spans="1:171" x14ac:dyDescent="0.25">
      <c r="A395" s="11" t="str">
        <f>FishAbundance!A396</f>
        <v>Di16</v>
      </c>
      <c r="B395" s="17">
        <f>FishAbundance!B396</f>
        <v>0</v>
      </c>
      <c r="C395" s="17">
        <f>FishAbundance!C396</f>
        <v>0</v>
      </c>
      <c r="D395" s="17">
        <f>FishAbundance!D396</f>
        <v>0</v>
      </c>
      <c r="E395" s="17">
        <f>FishAbundance!E396</f>
        <v>0</v>
      </c>
      <c r="F395" s="17">
        <f>FishAbundance!F396</f>
        <v>0</v>
      </c>
      <c r="G395" s="17">
        <f>FishAbundance!G396</f>
        <v>0</v>
      </c>
      <c r="H395" s="17">
        <f>FishAbundance!H396</f>
        <v>0</v>
      </c>
      <c r="I395" s="17">
        <f>FishAbundance!I396</f>
        <v>0</v>
      </c>
      <c r="J395" s="17">
        <f>FishAbundance!J396</f>
        <v>0</v>
      </c>
      <c r="K395" s="17">
        <f>FishAbundance!K396</f>
        <v>0</v>
      </c>
      <c r="L395" s="17">
        <f>FishAbundance!L396</f>
        <v>0</v>
      </c>
      <c r="M395" s="17">
        <f>FishAbundance!M396</f>
        <v>0</v>
      </c>
      <c r="N395" s="17">
        <f>FishAbundance!N396</f>
        <v>0</v>
      </c>
      <c r="O395" s="17">
        <f>FishAbundance!O396</f>
        <v>0</v>
      </c>
      <c r="P395" s="17">
        <f>FishAbundance!P396</f>
        <v>0</v>
      </c>
      <c r="Q395" s="17">
        <f>FishAbundance!Q396</f>
        <v>0</v>
      </c>
      <c r="R395" s="17">
        <f>FishAbundance!R396</f>
        <v>0</v>
      </c>
      <c r="S395" s="17">
        <f>FishAbundance!S396</f>
        <v>0</v>
      </c>
      <c r="T395" s="17">
        <f>FishAbundance!T396</f>
        <v>0</v>
      </c>
      <c r="U395" s="17">
        <f>FishAbundance!U396</f>
        <v>0</v>
      </c>
      <c r="V395" s="17">
        <f>FishAbundance!V396</f>
        <v>0</v>
      </c>
      <c r="W395" s="17">
        <f>FishAbundance!W396</f>
        <v>0</v>
      </c>
      <c r="X395" s="17">
        <f>FishAbundance!X396</f>
        <v>0</v>
      </c>
      <c r="Y395" s="17">
        <f>FishAbundance!Y396</f>
        <v>0</v>
      </c>
      <c r="Z395" s="17">
        <f>FishAbundance!Z396</f>
        <v>0</v>
      </c>
      <c r="AA395" s="17">
        <f>FishAbundance!AA396</f>
        <v>0</v>
      </c>
      <c r="AB395" s="17">
        <f>FishAbundance!AB396</f>
        <v>0</v>
      </c>
      <c r="AC395" s="17">
        <f>FishAbundance!AC396</f>
        <v>0</v>
      </c>
      <c r="AD395" s="17">
        <f>FishAbundance!AD396</f>
        <v>0</v>
      </c>
      <c r="AE395" s="17">
        <f>FishAbundance!AE396</f>
        <v>0</v>
      </c>
      <c r="AF395" s="17">
        <f>FishAbundance!AF396</f>
        <v>0</v>
      </c>
      <c r="AG395" s="17">
        <f>FishAbundance!AG396</f>
        <v>0</v>
      </c>
      <c r="AH395" s="17">
        <f>FishAbundance!AH396</f>
        <v>0</v>
      </c>
      <c r="AI395" s="17">
        <f>FishAbundance!AI396</f>
        <v>0</v>
      </c>
      <c r="AJ395" s="17">
        <f>FishAbundance!AJ396</f>
        <v>0</v>
      </c>
      <c r="AK395" s="17">
        <f>FishAbundance!AK396</f>
        <v>0</v>
      </c>
      <c r="AL395" s="17">
        <f>FishAbundance!AL396</f>
        <v>0</v>
      </c>
      <c r="AM395" s="17">
        <f>FishAbundance!AM396</f>
        <v>0</v>
      </c>
      <c r="AN395" s="17">
        <f>FishAbundance!AN396</f>
        <v>0</v>
      </c>
      <c r="AO395" s="17">
        <f>FishAbundance!AO396</f>
        <v>0</v>
      </c>
      <c r="AP395" s="17">
        <f>FishAbundance!AP396</f>
        <v>0</v>
      </c>
      <c r="AQ395" s="17">
        <f>FishAbundance!AQ396</f>
        <v>0</v>
      </c>
      <c r="AR395" s="17">
        <f>FishAbundance!AR396</f>
        <v>0</v>
      </c>
      <c r="AS395" s="17">
        <f>FishAbundance!AS396</f>
        <v>0</v>
      </c>
      <c r="AT395" s="17">
        <f>FishAbundance!AT396</f>
        <v>0</v>
      </c>
      <c r="AU395" s="17">
        <f>FishAbundance!AU396</f>
        <v>0</v>
      </c>
      <c r="AV395" s="17">
        <f>FishAbundance!AV396</f>
        <v>0</v>
      </c>
      <c r="AW395" s="17">
        <f>FishAbundance!AW396</f>
        <v>0</v>
      </c>
      <c r="AX395" s="17">
        <f>FishAbundance!AX396</f>
        <v>0</v>
      </c>
      <c r="AY395" s="17">
        <f>FishAbundance!AY396</f>
        <v>0</v>
      </c>
      <c r="AZ395" s="17">
        <f>FishAbundance!AZ396</f>
        <v>0</v>
      </c>
      <c r="BA395" s="17">
        <f>FishAbundance!BA396</f>
        <v>0</v>
      </c>
      <c r="BB395" s="17">
        <f>FishAbundance!BB396</f>
        <v>0</v>
      </c>
      <c r="BC395" s="17">
        <f>FishAbundance!BC396</f>
        <v>0</v>
      </c>
      <c r="BD395" s="17">
        <f>FishAbundance!BD396</f>
        <v>0</v>
      </c>
      <c r="BE395" s="17">
        <f>FishAbundance!BE396</f>
        <v>0</v>
      </c>
      <c r="BF395" s="17">
        <f>FishAbundance!BF396</f>
        <v>0</v>
      </c>
      <c r="BG395" s="17">
        <f>FishAbundance!BG396</f>
        <v>0</v>
      </c>
      <c r="BH395" s="17">
        <f>FishAbundance!BH396</f>
        <v>0</v>
      </c>
      <c r="BI395" s="17">
        <f>FishAbundance!BI396</f>
        <v>0</v>
      </c>
      <c r="BJ395" s="17">
        <f>FishAbundance!BJ396</f>
        <v>0</v>
      </c>
      <c r="BK395" s="17">
        <f>FishAbundance!BK396</f>
        <v>0</v>
      </c>
      <c r="BL395" s="17">
        <f>FishAbundance!BL396</f>
        <v>0</v>
      </c>
      <c r="BM395" s="17">
        <f>FishAbundance!BM396</f>
        <v>0</v>
      </c>
      <c r="BN395" s="17">
        <f>FishAbundance!BN396</f>
        <v>0</v>
      </c>
      <c r="BO395" s="17">
        <f>FishAbundance!BO396</f>
        <v>0</v>
      </c>
      <c r="BP395" s="17">
        <f>FishAbundance!BP396</f>
        <v>0</v>
      </c>
      <c r="BQ395" s="17">
        <f>FishAbundance!BQ396</f>
        <v>0</v>
      </c>
      <c r="BR395" s="17">
        <f>FishAbundance!BR396</f>
        <v>0</v>
      </c>
      <c r="BS395" s="17">
        <f>FishAbundance!BS396</f>
        <v>0</v>
      </c>
      <c r="BT395" s="17">
        <f>FishAbundance!BT396</f>
        <v>0</v>
      </c>
      <c r="BU395" s="17">
        <f>FishAbundance!BU396</f>
        <v>0</v>
      </c>
      <c r="BV395" s="17">
        <f>FishAbundance!BV396</f>
        <v>0</v>
      </c>
      <c r="BW395" s="17">
        <f>FishAbundance!BW396</f>
        <v>0</v>
      </c>
      <c r="BX395" s="17">
        <f>FishAbundance!BX396</f>
        <v>0</v>
      </c>
      <c r="BY395" s="17">
        <f>FishAbundance!BY396</f>
        <v>0</v>
      </c>
      <c r="BZ395" s="17">
        <f>FishAbundance!BZ396</f>
        <v>0</v>
      </c>
      <c r="CA395" s="17">
        <f>FishAbundance!CA396</f>
        <v>0</v>
      </c>
      <c r="CB395" s="17">
        <f>FishAbundance!CB396</f>
        <v>0</v>
      </c>
      <c r="CC395" s="17">
        <f>FishAbundance!CC396</f>
        <v>0</v>
      </c>
      <c r="CD395" s="17">
        <f>FishAbundance!CD396</f>
        <v>0</v>
      </c>
      <c r="CE395" s="17">
        <f>FishAbundance!CE396</f>
        <v>0</v>
      </c>
      <c r="CF395" s="17">
        <f>FishAbundance!CF396</f>
        <v>0</v>
      </c>
      <c r="CG395" s="17">
        <f>FishAbundance!CG396</f>
        <v>0</v>
      </c>
      <c r="CH395" s="17">
        <f>FishAbundance!CH396</f>
        <v>0</v>
      </c>
      <c r="CI395" s="17">
        <f>FishAbundance!CI396</f>
        <v>0</v>
      </c>
      <c r="CJ395" s="17">
        <f>FishAbundance!CJ396</f>
        <v>0</v>
      </c>
      <c r="CK395" s="17">
        <f>FishAbundance!CK396</f>
        <v>0</v>
      </c>
      <c r="CL395" s="17">
        <f>FishAbundance!CL396</f>
        <v>0</v>
      </c>
      <c r="CM395" s="17">
        <f>FishAbundance!CM396</f>
        <v>0</v>
      </c>
      <c r="CN395" s="17">
        <f>FishAbundance!CN396</f>
        <v>0</v>
      </c>
      <c r="CO395" s="17">
        <f>FishAbundance!CO396</f>
        <v>0</v>
      </c>
      <c r="CP395" s="17">
        <f>FishAbundance!CP396</f>
        <v>0</v>
      </c>
      <c r="CQ395" s="17">
        <f>FishAbundance!CQ396</f>
        <v>0</v>
      </c>
      <c r="CR395" s="17">
        <f>FishAbundance!CR396</f>
        <v>0</v>
      </c>
      <c r="CS395" s="17">
        <f>FishAbundance!CS396</f>
        <v>0</v>
      </c>
      <c r="CT395" s="17">
        <f>FishAbundance!CT396</f>
        <v>0</v>
      </c>
      <c r="CU395" s="17">
        <f>FishAbundance!CU396</f>
        <v>0</v>
      </c>
      <c r="CV395" s="17">
        <f>FishAbundance!CV396</f>
        <v>0</v>
      </c>
      <c r="CW395" s="17">
        <f>FishAbundance!CW396</f>
        <v>0</v>
      </c>
      <c r="CX395" s="17">
        <f>FishAbundance!CX396</f>
        <v>0</v>
      </c>
      <c r="CY395" s="17">
        <f>FishAbundance!CY396</f>
        <v>0</v>
      </c>
      <c r="CZ395" s="17">
        <f>FishAbundance!CZ396</f>
        <v>0</v>
      </c>
      <c r="DA395" s="17">
        <f>FishAbundance!DA396</f>
        <v>2</v>
      </c>
      <c r="DB395" s="17">
        <f>FishAbundance!DB396</f>
        <v>0</v>
      </c>
      <c r="DC395" s="17">
        <f>FishAbundance!DC396</f>
        <v>0</v>
      </c>
      <c r="DD395" s="17">
        <f>FishAbundance!DD396</f>
        <v>0</v>
      </c>
      <c r="DE395" s="17">
        <f>FishAbundance!DE396</f>
        <v>0</v>
      </c>
      <c r="DF395" s="17">
        <f>FishAbundance!DF396</f>
        <v>0</v>
      </c>
      <c r="DG395" s="17">
        <f>FishAbundance!DG396</f>
        <v>0</v>
      </c>
      <c r="DH395" s="17">
        <f>FishAbundance!DH396</f>
        <v>0</v>
      </c>
      <c r="DI395" s="17">
        <f>FishAbundance!DI396</f>
        <v>0</v>
      </c>
      <c r="DJ395" s="17">
        <f>FishAbundance!DJ396</f>
        <v>0</v>
      </c>
      <c r="DK395" s="17">
        <f>FishAbundance!DK396</f>
        <v>0</v>
      </c>
      <c r="DL395" s="17">
        <f>FishAbundance!DL396</f>
        <v>0</v>
      </c>
      <c r="DM395" s="17">
        <f>FishAbundance!DM396</f>
        <v>0</v>
      </c>
      <c r="DN395" s="17">
        <f>FishAbundance!DN396</f>
        <v>0</v>
      </c>
      <c r="DO395" s="17">
        <f>FishAbundance!DO396</f>
        <v>0</v>
      </c>
      <c r="DP395" s="17">
        <f>FishAbundance!DP396</f>
        <v>0</v>
      </c>
      <c r="DQ395" s="17">
        <f>FishAbundance!DQ396</f>
        <v>0</v>
      </c>
      <c r="DR395" s="17">
        <f>FishAbundance!DR396</f>
        <v>0</v>
      </c>
      <c r="DS395" s="17">
        <f>FishAbundance!DS396</f>
        <v>0</v>
      </c>
      <c r="DT395" s="17">
        <f>FishAbundance!DT396</f>
        <v>0</v>
      </c>
      <c r="DU395" s="17">
        <f>FishAbundance!DU396</f>
        <v>0</v>
      </c>
      <c r="DV395" s="17">
        <f>FishAbundance!DV396</f>
        <v>0</v>
      </c>
      <c r="DW395" s="17">
        <f>FishAbundance!DW396</f>
        <v>0</v>
      </c>
      <c r="DX395" s="17">
        <f>FishAbundance!DX396</f>
        <v>0</v>
      </c>
      <c r="DY395" s="17">
        <f>FishAbundance!DY396</f>
        <v>0</v>
      </c>
      <c r="DZ395" s="17">
        <f>FishAbundance!DZ396</f>
        <v>0</v>
      </c>
      <c r="EA395" s="17">
        <f>FishAbundance!EA396</f>
        <v>3</v>
      </c>
      <c r="EB395" s="17">
        <f>FishAbundance!EB396</f>
        <v>0</v>
      </c>
      <c r="EC395" s="17">
        <f>FishAbundance!EC396</f>
        <v>0</v>
      </c>
      <c r="ED395" s="17">
        <f>FishAbundance!ED396</f>
        <v>0</v>
      </c>
      <c r="EE395" s="17">
        <f>FishAbundance!EE396</f>
        <v>0</v>
      </c>
      <c r="EF395" s="17">
        <f>FishAbundance!EF396</f>
        <v>0</v>
      </c>
      <c r="EG395" s="17">
        <f>FishAbundance!EG396</f>
        <v>2</v>
      </c>
      <c r="EH395" s="17">
        <f>FishAbundance!EH396</f>
        <v>0</v>
      </c>
      <c r="EI395" s="17">
        <f>FishAbundance!EI396</f>
        <v>0</v>
      </c>
      <c r="EJ395" s="17">
        <f>FishAbundance!EJ396</f>
        <v>0</v>
      </c>
      <c r="EK395" s="17">
        <f>FishAbundance!EK396</f>
        <v>0</v>
      </c>
      <c r="EL395" s="17">
        <f>FishAbundance!EL396</f>
        <v>0</v>
      </c>
      <c r="EM395" s="17">
        <f>FishAbundance!EM396</f>
        <v>0</v>
      </c>
      <c r="EN395" s="17">
        <f>FishAbundance!EN396</f>
        <v>0</v>
      </c>
      <c r="EO395" s="17">
        <f>FishAbundance!EO396</f>
        <v>0</v>
      </c>
      <c r="EP395" s="17">
        <f>FishAbundance!EP396</f>
        <v>0</v>
      </c>
      <c r="EQ395" s="17">
        <f>FishAbundance!EQ396</f>
        <v>0</v>
      </c>
      <c r="ER395" s="17">
        <f>FishAbundance!ER396</f>
        <v>0</v>
      </c>
      <c r="ES395" s="17">
        <f>FishAbundance!ES396</f>
        <v>0</v>
      </c>
      <c r="ET395" s="17">
        <f>FishAbundance!ET396</f>
        <v>0</v>
      </c>
      <c r="EU395" s="17">
        <f>FishAbundance!EU396</f>
        <v>0</v>
      </c>
      <c r="EV395" s="17">
        <f>FishAbundance!EV396</f>
        <v>0</v>
      </c>
      <c r="EW395" s="17">
        <f>FishAbundance!EW396</f>
        <v>0</v>
      </c>
      <c r="EX395" s="17">
        <f>FishAbundance!EX396</f>
        <v>0</v>
      </c>
      <c r="EY395" s="17">
        <f>FishAbundance!EY396</f>
        <v>0</v>
      </c>
      <c r="EZ395" s="17">
        <f>FishAbundance!EZ396</f>
        <v>0</v>
      </c>
      <c r="FA395" s="17">
        <f>FishAbundance!FA396</f>
        <v>0</v>
      </c>
      <c r="FB395" s="17">
        <f>FishAbundance!FB396</f>
        <v>0</v>
      </c>
      <c r="FC395" s="17">
        <f>FishAbundance!FC396</f>
        <v>0</v>
      </c>
      <c r="FE395" s="17">
        <f>VLOOKUP($A395, SiteInfo!$A$2:$R$480, MATCH(FishAbundancePRIMER!FE$1, SiteInfo!$A$1:$R$1,0), 0)</f>
        <v>1</v>
      </c>
      <c r="FF395" s="17">
        <f>VLOOKUP($A395, SiteInfo!$A$2:$R$480, MATCH(FishAbundancePRIMER!FF$1, SiteInfo!$A$1:$R$1,0), 0)</f>
        <v>3</v>
      </c>
      <c r="FG395" s="17">
        <f>VLOOKUP($A395, SiteInfo!$A$2:$R$480, MATCH(FishAbundancePRIMER!FG$1, SiteInfo!$A$1:$R$1,0), 0)</f>
        <v>1990</v>
      </c>
      <c r="FH395" s="17" t="str">
        <f>VLOOKUP($A395, SiteInfo!$A$2:$R$480, MATCH(FishAbundancePRIMER!FH$1, SiteInfo!$A$1:$R$1,0), 0)</f>
        <v>CD</v>
      </c>
      <c r="FI395" s="17">
        <f>VLOOKUP($A395, SiteInfo!$A$2:$R$480, MATCH(FishAbundancePRIMER!FI$1, SiteInfo!$A$1:$R$1,0), 0)</f>
        <v>2</v>
      </c>
      <c r="FJ395" s="17" t="str">
        <f>VLOOKUP($A395, SiteInfo!$A$2:$R$480, MATCH(FishAbundancePRIMER!FJ$1, SiteInfo!$A$1:$R$1,0), 0)</f>
        <v>Greville Harbour</v>
      </c>
      <c r="FK395" s="17" t="str">
        <f>VLOOKUP($A395, SiteInfo!$A$2:$R$480, MATCH(FishAbundancePRIMER!FK$1, SiteInfo!$A$1:$R$1,0), 0)</f>
        <v>D'Urville Island</v>
      </c>
      <c r="FL395" s="17" t="str">
        <f>VLOOKUP($A395, SiteInfo!$A$2:$R$480, MATCH(FishAbundancePRIMER!FL$1, SiteInfo!$A$1:$R$1,0), 0)</f>
        <v>IMS</v>
      </c>
      <c r="FM395" s="17" t="str">
        <f>VLOOKUP($A395, SiteInfo!$A$2:$R$480, MATCH(FishAbundancePRIMER!FM$1, SiteInfo!$A$1:$R$1,0), 0)</f>
        <v>Inner Marlborough Sounds</v>
      </c>
      <c r="FN395" s="17" t="str">
        <f>VLOOKUP($A395, SiteInfo!$A$2:$R$480, MATCH(FishAbundancePRIMER!FN$1, SiteInfo!$A$1:$R$1,0), 0)</f>
        <v>Di</v>
      </c>
      <c r="FO395" s="17" t="str">
        <f>VLOOKUP($A395, SiteInfo!$A$2:$R$480, MATCH(FishAbundancePRIMER!FO$1, SiteInfo!$A$1:$R$1,0), 0)</f>
        <v>NESI</v>
      </c>
    </row>
    <row r="396" spans="1:171" x14ac:dyDescent="0.25">
      <c r="A396" s="11" t="str">
        <f>FishAbundance!A397</f>
        <v>Fi5</v>
      </c>
      <c r="B396" s="17">
        <f>FishAbundance!B397</f>
        <v>0</v>
      </c>
      <c r="C396" s="17">
        <f>FishAbundance!C397</f>
        <v>0</v>
      </c>
      <c r="D396" s="17">
        <f>FishAbundance!D397</f>
        <v>0</v>
      </c>
      <c r="E396" s="17">
        <f>FishAbundance!E397</f>
        <v>0</v>
      </c>
      <c r="F396" s="17">
        <f>FishAbundance!F397</f>
        <v>0</v>
      </c>
      <c r="G396" s="17">
        <f>FishAbundance!G397</f>
        <v>0</v>
      </c>
      <c r="H396" s="17">
        <f>FishAbundance!H397</f>
        <v>0</v>
      </c>
      <c r="I396" s="17">
        <f>FishAbundance!I397</f>
        <v>0</v>
      </c>
      <c r="J396" s="17">
        <f>FishAbundance!J397</f>
        <v>0</v>
      </c>
      <c r="K396" s="17">
        <f>FishAbundance!K397</f>
        <v>0</v>
      </c>
      <c r="L396" s="17">
        <f>FishAbundance!L397</f>
        <v>0</v>
      </c>
      <c r="M396" s="17">
        <f>FishAbundance!M397</f>
        <v>0</v>
      </c>
      <c r="N396" s="17">
        <f>FishAbundance!N397</f>
        <v>0</v>
      </c>
      <c r="O396" s="17">
        <f>FishAbundance!O397</f>
        <v>0</v>
      </c>
      <c r="P396" s="17">
        <f>FishAbundance!P397</f>
        <v>0</v>
      </c>
      <c r="Q396" s="17">
        <f>FishAbundance!Q397</f>
        <v>0</v>
      </c>
      <c r="R396" s="17">
        <f>FishAbundance!R397</f>
        <v>0</v>
      </c>
      <c r="S396" s="17">
        <f>FishAbundance!S397</f>
        <v>0</v>
      </c>
      <c r="T396" s="17">
        <f>FishAbundance!T397</f>
        <v>0</v>
      </c>
      <c r="U396" s="17">
        <f>FishAbundance!U397</f>
        <v>0</v>
      </c>
      <c r="V396" s="17">
        <f>FishAbundance!V397</f>
        <v>0</v>
      </c>
      <c r="W396" s="17">
        <f>FishAbundance!W397</f>
        <v>0</v>
      </c>
      <c r="X396" s="17">
        <f>FishAbundance!X397</f>
        <v>0</v>
      </c>
      <c r="Y396" s="17">
        <f>FishAbundance!Y397</f>
        <v>0</v>
      </c>
      <c r="Z396" s="17">
        <f>FishAbundance!Z397</f>
        <v>4</v>
      </c>
      <c r="AA396" s="17">
        <f>FishAbundance!AA397</f>
        <v>0</v>
      </c>
      <c r="AB396" s="17">
        <f>FishAbundance!AB397</f>
        <v>0</v>
      </c>
      <c r="AC396" s="17">
        <f>FishAbundance!AC397</f>
        <v>0</v>
      </c>
      <c r="AD396" s="17">
        <f>FishAbundance!AD397</f>
        <v>0</v>
      </c>
      <c r="AE396" s="17">
        <f>FishAbundance!AE397</f>
        <v>0</v>
      </c>
      <c r="AF396" s="17">
        <f>FishAbundance!AF397</f>
        <v>0</v>
      </c>
      <c r="AG396" s="17">
        <f>FishAbundance!AG397</f>
        <v>0</v>
      </c>
      <c r="AH396" s="17">
        <f>FishAbundance!AH397</f>
        <v>0</v>
      </c>
      <c r="AI396" s="17">
        <f>FishAbundance!AI397</f>
        <v>0</v>
      </c>
      <c r="AJ396" s="17">
        <f>FishAbundance!AJ397</f>
        <v>0</v>
      </c>
      <c r="AK396" s="17">
        <f>FishAbundance!AK397</f>
        <v>0</v>
      </c>
      <c r="AL396" s="17">
        <f>FishAbundance!AL397</f>
        <v>0</v>
      </c>
      <c r="AM396" s="17">
        <f>FishAbundance!AM397</f>
        <v>0</v>
      </c>
      <c r="AN396" s="17">
        <f>FishAbundance!AN397</f>
        <v>0</v>
      </c>
      <c r="AO396" s="17">
        <f>FishAbundance!AO397</f>
        <v>0</v>
      </c>
      <c r="AP396" s="17">
        <f>FishAbundance!AP397</f>
        <v>0</v>
      </c>
      <c r="AQ396" s="17">
        <f>FishAbundance!AQ397</f>
        <v>0</v>
      </c>
      <c r="AR396" s="17">
        <f>FishAbundance!AR397</f>
        <v>0</v>
      </c>
      <c r="AS396" s="17">
        <f>FishAbundance!AS397</f>
        <v>0</v>
      </c>
      <c r="AT396" s="17">
        <f>FishAbundance!AT397</f>
        <v>0</v>
      </c>
      <c r="AU396" s="17">
        <f>FishAbundance!AU397</f>
        <v>0</v>
      </c>
      <c r="AV396" s="17">
        <f>FishAbundance!AV397</f>
        <v>0</v>
      </c>
      <c r="AW396" s="17">
        <f>FishAbundance!AW397</f>
        <v>0</v>
      </c>
      <c r="AX396" s="17">
        <f>FishAbundance!AX397</f>
        <v>0</v>
      </c>
      <c r="AY396" s="17">
        <f>FishAbundance!AY397</f>
        <v>0</v>
      </c>
      <c r="AZ396" s="17">
        <f>FishAbundance!AZ397</f>
        <v>0</v>
      </c>
      <c r="BA396" s="17">
        <f>FishAbundance!BA397</f>
        <v>0</v>
      </c>
      <c r="BB396" s="17">
        <f>FishAbundance!BB397</f>
        <v>0</v>
      </c>
      <c r="BC396" s="17">
        <f>FishAbundance!BC397</f>
        <v>0</v>
      </c>
      <c r="BD396" s="17">
        <f>FishAbundance!BD397</f>
        <v>0</v>
      </c>
      <c r="BE396" s="17">
        <f>FishAbundance!BE397</f>
        <v>0</v>
      </c>
      <c r="BF396" s="17">
        <f>FishAbundance!BF397</f>
        <v>0</v>
      </c>
      <c r="BG396" s="17">
        <f>FishAbundance!BG397</f>
        <v>0</v>
      </c>
      <c r="BH396" s="17">
        <f>FishAbundance!BH397</f>
        <v>0</v>
      </c>
      <c r="BI396" s="17">
        <f>FishAbundance!BI397</f>
        <v>0</v>
      </c>
      <c r="BJ396" s="17">
        <f>FishAbundance!BJ397</f>
        <v>0</v>
      </c>
      <c r="BK396" s="17">
        <f>FishAbundance!BK397</f>
        <v>0</v>
      </c>
      <c r="BL396" s="17">
        <f>FishAbundance!BL397</f>
        <v>0</v>
      </c>
      <c r="BM396" s="17">
        <f>FishAbundance!BM397</f>
        <v>0</v>
      </c>
      <c r="BN396" s="17">
        <f>FishAbundance!BN397</f>
        <v>0</v>
      </c>
      <c r="BO396" s="17">
        <f>FishAbundance!BO397</f>
        <v>0</v>
      </c>
      <c r="BP396" s="17">
        <f>FishAbundance!BP397</f>
        <v>0</v>
      </c>
      <c r="BQ396" s="17">
        <f>FishAbundance!BQ397</f>
        <v>0</v>
      </c>
      <c r="BR396" s="17">
        <f>FishAbundance!BR397</f>
        <v>0</v>
      </c>
      <c r="BS396" s="17">
        <f>FishAbundance!BS397</f>
        <v>0</v>
      </c>
      <c r="BT396" s="17">
        <f>FishAbundance!BT397</f>
        <v>0</v>
      </c>
      <c r="BU396" s="17">
        <f>FishAbundance!BU397</f>
        <v>0</v>
      </c>
      <c r="BV396" s="17">
        <f>FishAbundance!BV397</f>
        <v>0</v>
      </c>
      <c r="BW396" s="17">
        <f>FishAbundance!BW397</f>
        <v>0</v>
      </c>
      <c r="BX396" s="17">
        <f>FishAbundance!BX397</f>
        <v>0</v>
      </c>
      <c r="BY396" s="17">
        <f>FishAbundance!BY397</f>
        <v>0</v>
      </c>
      <c r="BZ396" s="17">
        <f>FishAbundance!BZ397</f>
        <v>0</v>
      </c>
      <c r="CA396" s="17">
        <f>FishAbundance!CA397</f>
        <v>0</v>
      </c>
      <c r="CB396" s="17">
        <f>FishAbundance!CB397</f>
        <v>0</v>
      </c>
      <c r="CC396" s="17">
        <f>FishAbundance!CC397</f>
        <v>0</v>
      </c>
      <c r="CD396" s="17">
        <f>FishAbundance!CD397</f>
        <v>0</v>
      </c>
      <c r="CE396" s="17">
        <f>FishAbundance!CE397</f>
        <v>0</v>
      </c>
      <c r="CF396" s="17">
        <f>FishAbundance!CF397</f>
        <v>0</v>
      </c>
      <c r="CG396" s="17">
        <f>FishAbundance!CG397</f>
        <v>0</v>
      </c>
      <c r="CH396" s="17">
        <f>FishAbundance!CH397</f>
        <v>0</v>
      </c>
      <c r="CI396" s="17">
        <f>FishAbundance!CI397</f>
        <v>0</v>
      </c>
      <c r="CJ396" s="17">
        <f>FishAbundance!CJ397</f>
        <v>0</v>
      </c>
      <c r="CK396" s="17">
        <f>FishAbundance!CK397</f>
        <v>0</v>
      </c>
      <c r="CL396" s="17">
        <f>FishAbundance!CL397</f>
        <v>0</v>
      </c>
      <c r="CM396" s="17">
        <f>FishAbundance!CM397</f>
        <v>0</v>
      </c>
      <c r="CN396" s="17">
        <f>FishAbundance!CN397</f>
        <v>0</v>
      </c>
      <c r="CO396" s="17">
        <f>FishAbundance!CO397</f>
        <v>0</v>
      </c>
      <c r="CP396" s="17">
        <f>FishAbundance!CP397</f>
        <v>0</v>
      </c>
      <c r="CQ396" s="17">
        <f>FishAbundance!CQ397</f>
        <v>0</v>
      </c>
      <c r="CR396" s="17">
        <f>FishAbundance!CR397</f>
        <v>0</v>
      </c>
      <c r="CS396" s="17">
        <f>FishAbundance!CS397</f>
        <v>0</v>
      </c>
      <c r="CT396" s="17">
        <f>FishAbundance!CT397</f>
        <v>0</v>
      </c>
      <c r="CU396" s="17">
        <f>FishAbundance!CU397</f>
        <v>0</v>
      </c>
      <c r="CV396" s="17">
        <f>FishAbundance!CV397</f>
        <v>0</v>
      </c>
      <c r="CW396" s="17">
        <f>FishAbundance!CW397</f>
        <v>0</v>
      </c>
      <c r="CX396" s="17">
        <f>FishAbundance!CX397</f>
        <v>0</v>
      </c>
      <c r="CY396" s="17">
        <f>FishAbundance!CY397</f>
        <v>0</v>
      </c>
      <c r="CZ396" s="17">
        <f>FishAbundance!CZ397</f>
        <v>0</v>
      </c>
      <c r="DA396" s="17">
        <f>FishAbundance!DA397</f>
        <v>3</v>
      </c>
      <c r="DB396" s="17">
        <f>FishAbundance!DB397</f>
        <v>0</v>
      </c>
      <c r="DC396" s="17">
        <f>FishAbundance!DC397</f>
        <v>0</v>
      </c>
      <c r="DD396" s="17">
        <f>FishAbundance!DD397</f>
        <v>0</v>
      </c>
      <c r="DE396" s="17">
        <f>FishAbundance!DE397</f>
        <v>0</v>
      </c>
      <c r="DF396" s="17">
        <f>FishAbundance!DF397</f>
        <v>0</v>
      </c>
      <c r="DG396" s="17">
        <f>FishAbundance!DG397</f>
        <v>0</v>
      </c>
      <c r="DH396" s="17">
        <f>FishAbundance!DH397</f>
        <v>0</v>
      </c>
      <c r="DI396" s="17">
        <f>FishAbundance!DI397</f>
        <v>0</v>
      </c>
      <c r="DJ396" s="17">
        <f>FishAbundance!DJ397</f>
        <v>0</v>
      </c>
      <c r="DK396" s="17">
        <f>FishAbundance!DK397</f>
        <v>0</v>
      </c>
      <c r="DL396" s="17">
        <f>FishAbundance!DL397</f>
        <v>0</v>
      </c>
      <c r="DM396" s="17">
        <f>FishAbundance!DM397</f>
        <v>0</v>
      </c>
      <c r="DN396" s="17">
        <f>FishAbundance!DN397</f>
        <v>0</v>
      </c>
      <c r="DO396" s="17">
        <f>FishAbundance!DO397</f>
        <v>0</v>
      </c>
      <c r="DP396" s="17">
        <f>FishAbundance!DP397</f>
        <v>0</v>
      </c>
      <c r="DQ396" s="17">
        <f>FishAbundance!DQ397</f>
        <v>0</v>
      </c>
      <c r="DR396" s="17">
        <f>FishAbundance!DR397</f>
        <v>0</v>
      </c>
      <c r="DS396" s="17">
        <f>FishAbundance!DS397</f>
        <v>0</v>
      </c>
      <c r="DT396" s="17">
        <f>FishAbundance!DT397</f>
        <v>0</v>
      </c>
      <c r="DU396" s="17">
        <f>FishAbundance!DU397</f>
        <v>0</v>
      </c>
      <c r="DV396" s="17">
        <f>FishAbundance!DV397</f>
        <v>2</v>
      </c>
      <c r="DW396" s="17">
        <f>FishAbundance!DW397</f>
        <v>0</v>
      </c>
      <c r="DX396" s="17">
        <f>FishAbundance!DX397</f>
        <v>0</v>
      </c>
      <c r="DY396" s="17">
        <f>FishAbundance!DY397</f>
        <v>0</v>
      </c>
      <c r="DZ396" s="17">
        <f>FishAbundance!DZ397</f>
        <v>2</v>
      </c>
      <c r="EA396" s="17">
        <f>FishAbundance!EA397</f>
        <v>2</v>
      </c>
      <c r="EB396" s="17">
        <f>FishAbundance!EB397</f>
        <v>0</v>
      </c>
      <c r="EC396" s="17">
        <f>FishAbundance!EC397</f>
        <v>2</v>
      </c>
      <c r="ED396" s="17">
        <f>FishAbundance!ED397</f>
        <v>0</v>
      </c>
      <c r="EE396" s="17">
        <f>FishAbundance!EE397</f>
        <v>0</v>
      </c>
      <c r="EF396" s="17">
        <f>FishAbundance!EF397</f>
        <v>0</v>
      </c>
      <c r="EG396" s="17">
        <f>FishAbundance!EG397</f>
        <v>0</v>
      </c>
      <c r="EH396" s="17">
        <f>FishAbundance!EH397</f>
        <v>0</v>
      </c>
      <c r="EI396" s="17">
        <f>FishAbundance!EI397</f>
        <v>0</v>
      </c>
      <c r="EJ396" s="17">
        <f>FishAbundance!EJ397</f>
        <v>0</v>
      </c>
      <c r="EK396" s="17">
        <f>FishAbundance!EK397</f>
        <v>0</v>
      </c>
      <c r="EL396" s="17">
        <f>FishAbundance!EL397</f>
        <v>0</v>
      </c>
      <c r="EM396" s="17">
        <f>FishAbundance!EM397</f>
        <v>0</v>
      </c>
      <c r="EN396" s="17">
        <f>FishAbundance!EN397</f>
        <v>0</v>
      </c>
      <c r="EO396" s="17">
        <f>FishAbundance!EO397</f>
        <v>0</v>
      </c>
      <c r="EP396" s="17">
        <f>FishAbundance!EP397</f>
        <v>0</v>
      </c>
      <c r="EQ396" s="17">
        <f>FishAbundance!EQ397</f>
        <v>0</v>
      </c>
      <c r="ER396" s="17">
        <f>FishAbundance!ER397</f>
        <v>0</v>
      </c>
      <c r="ES396" s="17">
        <f>FishAbundance!ES397</f>
        <v>0</v>
      </c>
      <c r="ET396" s="17">
        <f>FishAbundance!ET397</f>
        <v>0</v>
      </c>
      <c r="EU396" s="17">
        <f>FishAbundance!EU397</f>
        <v>1</v>
      </c>
      <c r="EV396" s="17">
        <f>FishAbundance!EV397</f>
        <v>1</v>
      </c>
      <c r="EW396" s="17">
        <f>FishAbundance!EW397</f>
        <v>0</v>
      </c>
      <c r="EX396" s="17">
        <f>FishAbundance!EX397</f>
        <v>0</v>
      </c>
      <c r="EY396" s="17">
        <f>FishAbundance!EY397</f>
        <v>0</v>
      </c>
      <c r="EZ396" s="17">
        <f>FishAbundance!EZ397</f>
        <v>0</v>
      </c>
      <c r="FA396" s="17">
        <f>FishAbundance!FA397</f>
        <v>0</v>
      </c>
      <c r="FB396" s="17">
        <f>FishAbundance!FB397</f>
        <v>0</v>
      </c>
      <c r="FC396" s="17">
        <f>FishAbundance!FC397</f>
        <v>0</v>
      </c>
      <c r="FE396" s="17">
        <f>VLOOKUP($A396, SiteInfo!$A$2:$R$480, MATCH(FishAbundancePRIMER!FE$1, SiteInfo!$A$1:$R$1,0), 0)</f>
        <v>21</v>
      </c>
      <c r="FF396" s="17">
        <f>VLOOKUP($A396, SiteInfo!$A$2:$R$480, MATCH(FishAbundancePRIMER!FF$1, SiteInfo!$A$1:$R$1,0), 0)</f>
        <v>3</v>
      </c>
      <c r="FG396" s="17">
        <f>VLOOKUP($A396, SiteInfo!$A$2:$R$480, MATCH(FishAbundancePRIMER!FG$1, SiteInfo!$A$1:$R$1,0), 0)</f>
        <v>1990</v>
      </c>
      <c r="FH396" s="17" t="str">
        <f>VLOOKUP($A396, SiteInfo!$A$2:$R$480, MATCH(FishAbundancePRIMER!FH$1, SiteInfo!$A$1:$R$1,0), 0)</f>
        <v>CD</v>
      </c>
      <c r="FI396" s="17">
        <f>VLOOKUP($A396, SiteInfo!$A$2:$R$480, MATCH(FishAbundancePRIMER!FI$1, SiteInfo!$A$1:$R$1,0), 0)</f>
        <v>2</v>
      </c>
      <c r="FJ396" s="17" t="str">
        <f>VLOOKUP($A396, SiteInfo!$A$2:$R$480, MATCH(FishAbundancePRIMER!FJ$1, SiteInfo!$A$1:$R$1,0), 0)</f>
        <v>Pidgeon Bay</v>
      </c>
      <c r="FK396" s="17" t="str">
        <f>VLOOKUP($A396, SiteInfo!$A$2:$R$480, MATCH(FishAbundancePRIMER!FK$1, SiteInfo!$A$1:$R$1,0), 0)</f>
        <v>Forsyth Island</v>
      </c>
      <c r="FL396" s="17" t="str">
        <f>VLOOKUP($A396, SiteInfo!$A$2:$R$480, MATCH(FishAbundancePRIMER!FL$1, SiteInfo!$A$1:$R$1,0), 0)</f>
        <v>IMS</v>
      </c>
      <c r="FM396" s="17" t="str">
        <f>VLOOKUP($A396, SiteInfo!$A$2:$R$480, MATCH(FishAbundancePRIMER!FM$1, SiteInfo!$A$1:$R$1,0), 0)</f>
        <v>Inner Marlborough Sounds</v>
      </c>
      <c r="FN396" s="17" t="str">
        <f>VLOOKUP($A396, SiteInfo!$A$2:$R$480, MATCH(FishAbundancePRIMER!FN$1, SiteInfo!$A$1:$R$1,0), 0)</f>
        <v>Fi</v>
      </c>
      <c r="FO396" s="17" t="str">
        <f>VLOOKUP($A396, SiteInfo!$A$2:$R$480, MATCH(FishAbundancePRIMER!FO$1, SiteInfo!$A$1:$R$1,0), 0)</f>
        <v>NESI</v>
      </c>
    </row>
    <row r="397" spans="1:171" x14ac:dyDescent="0.25">
      <c r="A397" s="11" t="str">
        <f>FishAbundance!A398</f>
        <v>Fi6</v>
      </c>
      <c r="B397" s="17">
        <f>FishAbundance!B398</f>
        <v>0</v>
      </c>
      <c r="C397" s="17">
        <f>FishAbundance!C398</f>
        <v>0</v>
      </c>
      <c r="D397" s="17">
        <f>FishAbundance!D398</f>
        <v>0</v>
      </c>
      <c r="E397" s="17">
        <f>FishAbundance!E398</f>
        <v>0</v>
      </c>
      <c r="F397" s="17">
        <f>FishAbundance!F398</f>
        <v>0</v>
      </c>
      <c r="G397" s="17">
        <f>FishAbundance!G398</f>
        <v>0</v>
      </c>
      <c r="H397" s="17">
        <f>FishAbundance!H398</f>
        <v>0</v>
      </c>
      <c r="I397" s="17">
        <f>FishAbundance!I398</f>
        <v>0</v>
      </c>
      <c r="J397" s="17">
        <f>FishAbundance!J398</f>
        <v>1</v>
      </c>
      <c r="K397" s="17">
        <f>FishAbundance!K398</f>
        <v>0</v>
      </c>
      <c r="L397" s="17">
        <f>FishAbundance!L398</f>
        <v>0</v>
      </c>
      <c r="M397" s="17">
        <f>FishAbundance!M398</f>
        <v>0</v>
      </c>
      <c r="N397" s="17">
        <f>FishAbundance!N398</f>
        <v>0</v>
      </c>
      <c r="O397" s="17">
        <f>FishAbundance!O398</f>
        <v>0</v>
      </c>
      <c r="P397" s="17">
        <f>FishAbundance!P398</f>
        <v>0</v>
      </c>
      <c r="Q397" s="17">
        <f>FishAbundance!Q398</f>
        <v>0</v>
      </c>
      <c r="R397" s="17">
        <f>FishAbundance!R398</f>
        <v>0</v>
      </c>
      <c r="S397" s="17">
        <f>FishAbundance!S398</f>
        <v>0</v>
      </c>
      <c r="T397" s="17">
        <f>FishAbundance!T398</f>
        <v>0</v>
      </c>
      <c r="U397" s="17">
        <f>FishAbundance!U398</f>
        <v>0</v>
      </c>
      <c r="V397" s="17">
        <f>FishAbundance!V398</f>
        <v>0</v>
      </c>
      <c r="W397" s="17">
        <f>FishAbundance!W398</f>
        <v>0</v>
      </c>
      <c r="X397" s="17">
        <f>FishAbundance!X398</f>
        <v>0</v>
      </c>
      <c r="Y397" s="17">
        <f>FishAbundance!Y398</f>
        <v>0</v>
      </c>
      <c r="Z397" s="17">
        <f>FishAbundance!Z398</f>
        <v>4</v>
      </c>
      <c r="AA397" s="17">
        <f>FishAbundance!AA398</f>
        <v>0</v>
      </c>
      <c r="AB397" s="17">
        <f>FishAbundance!AB398</f>
        <v>0</v>
      </c>
      <c r="AC397" s="17">
        <f>FishAbundance!AC398</f>
        <v>0</v>
      </c>
      <c r="AD397" s="17">
        <f>FishAbundance!AD398</f>
        <v>0</v>
      </c>
      <c r="AE397" s="17">
        <f>FishAbundance!AE398</f>
        <v>0</v>
      </c>
      <c r="AF397" s="17">
        <f>FishAbundance!AF398</f>
        <v>0</v>
      </c>
      <c r="AG397" s="17">
        <f>FishAbundance!AG398</f>
        <v>0</v>
      </c>
      <c r="AH397" s="17">
        <f>FishAbundance!AH398</f>
        <v>0</v>
      </c>
      <c r="AI397" s="17">
        <f>FishAbundance!AI398</f>
        <v>0</v>
      </c>
      <c r="AJ397" s="17">
        <f>FishAbundance!AJ398</f>
        <v>0</v>
      </c>
      <c r="AK397" s="17">
        <f>FishAbundance!AK398</f>
        <v>0</v>
      </c>
      <c r="AL397" s="17">
        <f>FishAbundance!AL398</f>
        <v>0</v>
      </c>
      <c r="AM397" s="17">
        <f>FishAbundance!AM398</f>
        <v>0</v>
      </c>
      <c r="AN397" s="17">
        <f>FishAbundance!AN398</f>
        <v>0</v>
      </c>
      <c r="AO397" s="17">
        <f>FishAbundance!AO398</f>
        <v>0</v>
      </c>
      <c r="AP397" s="17">
        <f>FishAbundance!AP398</f>
        <v>0</v>
      </c>
      <c r="AQ397" s="17">
        <f>FishAbundance!AQ398</f>
        <v>0</v>
      </c>
      <c r="AR397" s="17">
        <f>FishAbundance!AR398</f>
        <v>0</v>
      </c>
      <c r="AS397" s="17">
        <f>FishAbundance!AS398</f>
        <v>0</v>
      </c>
      <c r="AT397" s="17">
        <f>FishAbundance!AT398</f>
        <v>0</v>
      </c>
      <c r="AU397" s="17">
        <f>FishAbundance!AU398</f>
        <v>0</v>
      </c>
      <c r="AV397" s="17">
        <f>FishAbundance!AV398</f>
        <v>0</v>
      </c>
      <c r="AW397" s="17">
        <f>FishAbundance!AW398</f>
        <v>0</v>
      </c>
      <c r="AX397" s="17">
        <f>FishAbundance!AX398</f>
        <v>0</v>
      </c>
      <c r="AY397" s="17">
        <f>FishAbundance!AY398</f>
        <v>0</v>
      </c>
      <c r="AZ397" s="17">
        <f>FishAbundance!AZ398</f>
        <v>0</v>
      </c>
      <c r="BA397" s="17">
        <f>FishAbundance!BA398</f>
        <v>0</v>
      </c>
      <c r="BB397" s="17">
        <f>FishAbundance!BB398</f>
        <v>0</v>
      </c>
      <c r="BC397" s="17">
        <f>FishAbundance!BC398</f>
        <v>0</v>
      </c>
      <c r="BD397" s="17">
        <f>FishAbundance!BD398</f>
        <v>0</v>
      </c>
      <c r="BE397" s="17">
        <f>FishAbundance!BE398</f>
        <v>0</v>
      </c>
      <c r="BF397" s="17">
        <f>FishAbundance!BF398</f>
        <v>0</v>
      </c>
      <c r="BG397" s="17">
        <f>FishAbundance!BG398</f>
        <v>0</v>
      </c>
      <c r="BH397" s="17">
        <f>FishAbundance!BH398</f>
        <v>0</v>
      </c>
      <c r="BI397" s="17">
        <f>FishAbundance!BI398</f>
        <v>0</v>
      </c>
      <c r="BJ397" s="17">
        <f>FishAbundance!BJ398</f>
        <v>0</v>
      </c>
      <c r="BK397" s="17">
        <f>FishAbundance!BK398</f>
        <v>0</v>
      </c>
      <c r="BL397" s="17">
        <f>FishAbundance!BL398</f>
        <v>0</v>
      </c>
      <c r="BM397" s="17">
        <f>FishAbundance!BM398</f>
        <v>0</v>
      </c>
      <c r="BN397" s="17">
        <f>FishAbundance!BN398</f>
        <v>0</v>
      </c>
      <c r="BO397" s="17">
        <f>FishAbundance!BO398</f>
        <v>0</v>
      </c>
      <c r="BP397" s="17">
        <f>FishAbundance!BP398</f>
        <v>0</v>
      </c>
      <c r="BQ397" s="17">
        <f>FishAbundance!BQ398</f>
        <v>0</v>
      </c>
      <c r="BR397" s="17">
        <f>FishAbundance!BR398</f>
        <v>0</v>
      </c>
      <c r="BS397" s="17">
        <f>FishAbundance!BS398</f>
        <v>0</v>
      </c>
      <c r="BT397" s="17">
        <f>FishAbundance!BT398</f>
        <v>0</v>
      </c>
      <c r="BU397" s="17">
        <f>FishAbundance!BU398</f>
        <v>0</v>
      </c>
      <c r="BV397" s="17">
        <f>FishAbundance!BV398</f>
        <v>0</v>
      </c>
      <c r="BW397" s="17">
        <f>FishAbundance!BW398</f>
        <v>0</v>
      </c>
      <c r="BX397" s="17">
        <f>FishAbundance!BX398</f>
        <v>0</v>
      </c>
      <c r="BY397" s="17">
        <f>FishAbundance!BY398</f>
        <v>0</v>
      </c>
      <c r="BZ397" s="17">
        <f>FishAbundance!BZ398</f>
        <v>0</v>
      </c>
      <c r="CA397" s="17">
        <f>FishAbundance!CA398</f>
        <v>0</v>
      </c>
      <c r="CB397" s="17">
        <f>FishAbundance!CB398</f>
        <v>0</v>
      </c>
      <c r="CC397" s="17">
        <f>FishAbundance!CC398</f>
        <v>0</v>
      </c>
      <c r="CD397" s="17">
        <f>FishAbundance!CD398</f>
        <v>0</v>
      </c>
      <c r="CE397" s="17">
        <f>FishAbundance!CE398</f>
        <v>0</v>
      </c>
      <c r="CF397" s="17">
        <f>FishAbundance!CF398</f>
        <v>0</v>
      </c>
      <c r="CG397" s="17">
        <f>FishAbundance!CG398</f>
        <v>0</v>
      </c>
      <c r="CH397" s="17">
        <f>FishAbundance!CH398</f>
        <v>0</v>
      </c>
      <c r="CI397" s="17">
        <f>FishAbundance!CI398</f>
        <v>0</v>
      </c>
      <c r="CJ397" s="17">
        <f>FishAbundance!CJ398</f>
        <v>0</v>
      </c>
      <c r="CK397" s="17">
        <f>FishAbundance!CK398</f>
        <v>0</v>
      </c>
      <c r="CL397" s="17">
        <f>FishAbundance!CL398</f>
        <v>0</v>
      </c>
      <c r="CM397" s="17">
        <f>FishAbundance!CM398</f>
        <v>0</v>
      </c>
      <c r="CN397" s="17">
        <f>FishAbundance!CN398</f>
        <v>0</v>
      </c>
      <c r="CO397" s="17">
        <f>FishAbundance!CO398</f>
        <v>0</v>
      </c>
      <c r="CP397" s="17">
        <f>FishAbundance!CP398</f>
        <v>0</v>
      </c>
      <c r="CQ397" s="17">
        <f>FishAbundance!CQ398</f>
        <v>0</v>
      </c>
      <c r="CR397" s="17">
        <f>FishAbundance!CR398</f>
        <v>0</v>
      </c>
      <c r="CS397" s="17">
        <f>FishAbundance!CS398</f>
        <v>0</v>
      </c>
      <c r="CT397" s="17">
        <f>FishAbundance!CT398</f>
        <v>0</v>
      </c>
      <c r="CU397" s="17">
        <f>FishAbundance!CU398</f>
        <v>0</v>
      </c>
      <c r="CV397" s="17">
        <f>FishAbundance!CV398</f>
        <v>0</v>
      </c>
      <c r="CW397" s="17">
        <f>FishAbundance!CW398</f>
        <v>0</v>
      </c>
      <c r="CX397" s="17">
        <f>FishAbundance!CX398</f>
        <v>0</v>
      </c>
      <c r="CY397" s="17">
        <f>FishAbundance!CY398</f>
        <v>0</v>
      </c>
      <c r="CZ397" s="17">
        <f>FishAbundance!CZ398</f>
        <v>4</v>
      </c>
      <c r="DA397" s="17">
        <f>FishAbundance!DA398</f>
        <v>2</v>
      </c>
      <c r="DB397" s="17">
        <f>FishAbundance!DB398</f>
        <v>0</v>
      </c>
      <c r="DC397" s="17">
        <f>FishAbundance!DC398</f>
        <v>0</v>
      </c>
      <c r="DD397" s="17">
        <f>FishAbundance!DD398</f>
        <v>0</v>
      </c>
      <c r="DE397" s="17">
        <f>FishAbundance!DE398</f>
        <v>0</v>
      </c>
      <c r="DF397" s="17">
        <f>FishAbundance!DF398</f>
        <v>0</v>
      </c>
      <c r="DG397" s="17">
        <f>FishAbundance!DG398</f>
        <v>0</v>
      </c>
      <c r="DH397" s="17">
        <f>FishAbundance!DH398</f>
        <v>0</v>
      </c>
      <c r="DI397" s="17">
        <f>FishAbundance!DI398</f>
        <v>0</v>
      </c>
      <c r="DJ397" s="17">
        <f>FishAbundance!DJ398</f>
        <v>0</v>
      </c>
      <c r="DK397" s="17">
        <f>FishAbundance!DK398</f>
        <v>0</v>
      </c>
      <c r="DL397" s="17">
        <f>FishAbundance!DL398</f>
        <v>0</v>
      </c>
      <c r="DM397" s="17">
        <f>FishAbundance!DM398</f>
        <v>0</v>
      </c>
      <c r="DN397" s="17">
        <f>FishAbundance!DN398</f>
        <v>0</v>
      </c>
      <c r="DO397" s="17">
        <f>FishAbundance!DO398</f>
        <v>0</v>
      </c>
      <c r="DP397" s="17">
        <f>FishAbundance!DP398</f>
        <v>0</v>
      </c>
      <c r="DQ397" s="17">
        <f>FishAbundance!DQ398</f>
        <v>0</v>
      </c>
      <c r="DR397" s="17">
        <f>FishAbundance!DR398</f>
        <v>0</v>
      </c>
      <c r="DS397" s="17">
        <f>FishAbundance!DS398</f>
        <v>0</v>
      </c>
      <c r="DT397" s="17">
        <f>FishAbundance!DT398</f>
        <v>0</v>
      </c>
      <c r="DU397" s="17">
        <f>FishAbundance!DU398</f>
        <v>0</v>
      </c>
      <c r="DV397" s="17">
        <f>FishAbundance!DV398</f>
        <v>3</v>
      </c>
      <c r="DW397" s="17">
        <f>FishAbundance!DW398</f>
        <v>0</v>
      </c>
      <c r="DX397" s="17">
        <f>FishAbundance!DX398</f>
        <v>0</v>
      </c>
      <c r="DY397" s="17">
        <f>FishAbundance!DY398</f>
        <v>0</v>
      </c>
      <c r="DZ397" s="17">
        <f>FishAbundance!DZ398</f>
        <v>0</v>
      </c>
      <c r="EA397" s="17">
        <f>FishAbundance!EA398</f>
        <v>3</v>
      </c>
      <c r="EB397" s="17">
        <f>FishAbundance!EB398</f>
        <v>0</v>
      </c>
      <c r="EC397" s="17">
        <f>FishAbundance!EC398</f>
        <v>2</v>
      </c>
      <c r="ED397" s="17">
        <f>FishAbundance!ED398</f>
        <v>0</v>
      </c>
      <c r="EE397" s="17">
        <f>FishAbundance!EE398</f>
        <v>0</v>
      </c>
      <c r="EF397" s="17">
        <f>FishAbundance!EF398</f>
        <v>0</v>
      </c>
      <c r="EG397" s="17">
        <f>FishAbundance!EG398</f>
        <v>0</v>
      </c>
      <c r="EH397" s="17">
        <f>FishAbundance!EH398</f>
        <v>0</v>
      </c>
      <c r="EI397" s="17">
        <f>FishAbundance!EI398</f>
        <v>0</v>
      </c>
      <c r="EJ397" s="17">
        <f>FishAbundance!EJ398</f>
        <v>0</v>
      </c>
      <c r="EK397" s="17">
        <f>FishAbundance!EK398</f>
        <v>0</v>
      </c>
      <c r="EL397" s="17">
        <f>FishAbundance!EL398</f>
        <v>0</v>
      </c>
      <c r="EM397" s="17">
        <f>FishAbundance!EM398</f>
        <v>0</v>
      </c>
      <c r="EN397" s="17">
        <f>FishAbundance!EN398</f>
        <v>0</v>
      </c>
      <c r="EO397" s="17">
        <f>FishAbundance!EO398</f>
        <v>0</v>
      </c>
      <c r="EP397" s="17">
        <f>FishAbundance!EP398</f>
        <v>0</v>
      </c>
      <c r="EQ397" s="17">
        <f>FishAbundance!EQ398</f>
        <v>0</v>
      </c>
      <c r="ER397" s="17">
        <f>FishAbundance!ER398</f>
        <v>0</v>
      </c>
      <c r="ES397" s="17">
        <f>FishAbundance!ES398</f>
        <v>0</v>
      </c>
      <c r="ET397" s="17">
        <f>FishAbundance!ET398</f>
        <v>0</v>
      </c>
      <c r="EU397" s="17">
        <f>FishAbundance!EU398</f>
        <v>0</v>
      </c>
      <c r="EV397" s="17">
        <f>FishAbundance!EV398</f>
        <v>0</v>
      </c>
      <c r="EW397" s="17">
        <f>FishAbundance!EW398</f>
        <v>0</v>
      </c>
      <c r="EX397" s="17">
        <f>FishAbundance!EX398</f>
        <v>1</v>
      </c>
      <c r="EY397" s="17">
        <f>FishAbundance!EY398</f>
        <v>0</v>
      </c>
      <c r="EZ397" s="17">
        <f>FishAbundance!EZ398</f>
        <v>0</v>
      </c>
      <c r="FA397" s="17">
        <f>FishAbundance!FA398</f>
        <v>0</v>
      </c>
      <c r="FB397" s="17">
        <f>FishAbundance!FB398</f>
        <v>0</v>
      </c>
      <c r="FC397" s="17">
        <f>FishAbundance!FC398</f>
        <v>0</v>
      </c>
      <c r="FE397" s="17">
        <f>VLOOKUP($A397, SiteInfo!$A$2:$R$480, MATCH(FishAbundancePRIMER!FE$1, SiteInfo!$A$1:$R$1,0), 0)</f>
        <v>22</v>
      </c>
      <c r="FF397" s="17">
        <f>VLOOKUP($A397, SiteInfo!$A$2:$R$480, MATCH(FishAbundancePRIMER!FF$1, SiteInfo!$A$1:$R$1,0), 0)</f>
        <v>3</v>
      </c>
      <c r="FG397" s="17">
        <f>VLOOKUP($A397, SiteInfo!$A$2:$R$480, MATCH(FishAbundancePRIMER!FG$1, SiteInfo!$A$1:$R$1,0), 0)</f>
        <v>1990</v>
      </c>
      <c r="FH397" s="17" t="str">
        <f>VLOOKUP($A397, SiteInfo!$A$2:$R$480, MATCH(FishAbundancePRIMER!FH$1, SiteInfo!$A$1:$R$1,0), 0)</f>
        <v>CD</v>
      </c>
      <c r="FI397" s="17">
        <f>VLOOKUP($A397, SiteInfo!$A$2:$R$480, MATCH(FishAbundancePRIMER!FI$1, SiteInfo!$A$1:$R$1,0), 0)</f>
        <v>2</v>
      </c>
      <c r="FJ397" s="17" t="str">
        <f>VLOOKUP($A397, SiteInfo!$A$2:$R$480, MATCH(FishAbundancePRIMER!FJ$1, SiteInfo!$A$1:$R$1,0), 0)</f>
        <v>Pidgeon Bay</v>
      </c>
      <c r="FK397" s="17" t="str">
        <f>VLOOKUP($A397, SiteInfo!$A$2:$R$480, MATCH(FishAbundancePRIMER!FK$1, SiteInfo!$A$1:$R$1,0), 0)</f>
        <v>Forsyth Island</v>
      </c>
      <c r="FL397" s="17" t="str">
        <f>VLOOKUP($A397, SiteInfo!$A$2:$R$480, MATCH(FishAbundancePRIMER!FL$1, SiteInfo!$A$1:$R$1,0), 0)</f>
        <v>IMS</v>
      </c>
      <c r="FM397" s="17" t="str">
        <f>VLOOKUP($A397, SiteInfo!$A$2:$R$480, MATCH(FishAbundancePRIMER!FM$1, SiteInfo!$A$1:$R$1,0), 0)</f>
        <v>Inner Marlborough Sounds</v>
      </c>
      <c r="FN397" s="17" t="str">
        <f>VLOOKUP($A397, SiteInfo!$A$2:$R$480, MATCH(FishAbundancePRIMER!FN$1, SiteInfo!$A$1:$R$1,0), 0)</f>
        <v>Fi</v>
      </c>
      <c r="FO397" s="17" t="str">
        <f>VLOOKUP($A397, SiteInfo!$A$2:$R$480, MATCH(FishAbundancePRIMER!FO$1, SiteInfo!$A$1:$R$1,0), 0)</f>
        <v>NESI</v>
      </c>
    </row>
    <row r="398" spans="1:171" x14ac:dyDescent="0.25">
      <c r="A398" s="11" t="str">
        <f>FishAbundance!A399</f>
        <v>Gu4</v>
      </c>
      <c r="B398" s="17">
        <f>FishAbundance!B399</f>
        <v>0</v>
      </c>
      <c r="C398" s="17">
        <f>FishAbundance!C399</f>
        <v>0</v>
      </c>
      <c r="D398" s="17">
        <f>FishAbundance!D399</f>
        <v>0</v>
      </c>
      <c r="E398" s="17">
        <f>FishAbundance!E399</f>
        <v>0</v>
      </c>
      <c r="F398" s="17">
        <f>FishAbundance!F399</f>
        <v>0</v>
      </c>
      <c r="G398" s="17">
        <f>FishAbundance!G399</f>
        <v>0</v>
      </c>
      <c r="H398" s="17">
        <f>FishAbundance!H399</f>
        <v>0</v>
      </c>
      <c r="I398" s="17">
        <f>FishAbundance!I399</f>
        <v>0</v>
      </c>
      <c r="J398" s="17">
        <f>FishAbundance!J399</f>
        <v>0</v>
      </c>
      <c r="K398" s="17">
        <f>FishAbundance!K399</f>
        <v>0</v>
      </c>
      <c r="L398" s="17">
        <f>FishAbundance!L399</f>
        <v>0</v>
      </c>
      <c r="M398" s="17">
        <f>FishAbundance!M399</f>
        <v>0</v>
      </c>
      <c r="N398" s="17">
        <f>FishAbundance!N399</f>
        <v>0</v>
      </c>
      <c r="O398" s="17">
        <f>FishAbundance!O399</f>
        <v>0</v>
      </c>
      <c r="P398" s="17">
        <f>FishAbundance!P399</f>
        <v>0</v>
      </c>
      <c r="Q398" s="17">
        <f>FishAbundance!Q399</f>
        <v>1</v>
      </c>
      <c r="R398" s="17">
        <f>FishAbundance!R399</f>
        <v>0</v>
      </c>
      <c r="S398" s="17">
        <f>FishAbundance!S399</f>
        <v>0</v>
      </c>
      <c r="T398" s="17">
        <f>FishAbundance!T399</f>
        <v>0</v>
      </c>
      <c r="U398" s="17">
        <f>FishAbundance!U399</f>
        <v>0</v>
      </c>
      <c r="V398" s="17">
        <f>FishAbundance!V399</f>
        <v>1</v>
      </c>
      <c r="W398" s="17">
        <f>FishAbundance!W399</f>
        <v>0</v>
      </c>
      <c r="X398" s="17">
        <f>FishAbundance!X399</f>
        <v>0</v>
      </c>
      <c r="Y398" s="17">
        <f>FishAbundance!Y399</f>
        <v>0</v>
      </c>
      <c r="Z398" s="17">
        <f>FishAbundance!Z399</f>
        <v>0</v>
      </c>
      <c r="AA398" s="17">
        <f>FishAbundance!AA399</f>
        <v>0</v>
      </c>
      <c r="AB398" s="17">
        <f>FishAbundance!AB399</f>
        <v>0</v>
      </c>
      <c r="AC398" s="17">
        <f>FishAbundance!AC399</f>
        <v>0</v>
      </c>
      <c r="AD398" s="17">
        <f>FishAbundance!AD399</f>
        <v>0</v>
      </c>
      <c r="AE398" s="17">
        <f>FishAbundance!AE399</f>
        <v>0</v>
      </c>
      <c r="AF398" s="17">
        <f>FishAbundance!AF399</f>
        <v>0</v>
      </c>
      <c r="AG398" s="17">
        <f>FishAbundance!AG399</f>
        <v>0</v>
      </c>
      <c r="AH398" s="17">
        <f>FishAbundance!AH399</f>
        <v>0</v>
      </c>
      <c r="AI398" s="17">
        <f>FishAbundance!AI399</f>
        <v>0</v>
      </c>
      <c r="AJ398" s="17">
        <f>FishAbundance!AJ399</f>
        <v>0</v>
      </c>
      <c r="AK398" s="17">
        <f>FishAbundance!AK399</f>
        <v>0</v>
      </c>
      <c r="AL398" s="17">
        <f>FishAbundance!AL399</f>
        <v>0</v>
      </c>
      <c r="AM398" s="17">
        <f>FishAbundance!AM399</f>
        <v>0</v>
      </c>
      <c r="AN398" s="17">
        <f>FishAbundance!AN399</f>
        <v>0</v>
      </c>
      <c r="AO398" s="17">
        <f>FishAbundance!AO399</f>
        <v>0</v>
      </c>
      <c r="AP398" s="17">
        <f>FishAbundance!AP399</f>
        <v>0</v>
      </c>
      <c r="AQ398" s="17">
        <f>FishAbundance!AQ399</f>
        <v>0</v>
      </c>
      <c r="AR398" s="17">
        <f>FishAbundance!AR399</f>
        <v>0</v>
      </c>
      <c r="AS398" s="17">
        <f>FishAbundance!AS399</f>
        <v>1</v>
      </c>
      <c r="AT398" s="17">
        <f>FishAbundance!AT399</f>
        <v>0</v>
      </c>
      <c r="AU398" s="17">
        <f>FishAbundance!AU399</f>
        <v>0</v>
      </c>
      <c r="AV398" s="17">
        <f>FishAbundance!AV399</f>
        <v>0</v>
      </c>
      <c r="AW398" s="17">
        <f>FishAbundance!AW399</f>
        <v>0</v>
      </c>
      <c r="AX398" s="17">
        <f>FishAbundance!AX399</f>
        <v>0</v>
      </c>
      <c r="AY398" s="17">
        <f>FishAbundance!AY399</f>
        <v>0</v>
      </c>
      <c r="AZ398" s="17">
        <f>FishAbundance!AZ399</f>
        <v>0</v>
      </c>
      <c r="BA398" s="17">
        <f>FishAbundance!BA399</f>
        <v>0</v>
      </c>
      <c r="BB398" s="17">
        <f>FishAbundance!BB399</f>
        <v>0</v>
      </c>
      <c r="BC398" s="17">
        <f>FishAbundance!BC399</f>
        <v>0</v>
      </c>
      <c r="BD398" s="17">
        <f>FishAbundance!BD399</f>
        <v>0</v>
      </c>
      <c r="BE398" s="17">
        <f>FishAbundance!BE399</f>
        <v>0</v>
      </c>
      <c r="BF398" s="17">
        <f>FishAbundance!BF399</f>
        <v>0</v>
      </c>
      <c r="BG398" s="17">
        <f>FishAbundance!BG399</f>
        <v>3</v>
      </c>
      <c r="BH398" s="17">
        <f>FishAbundance!BH399</f>
        <v>0</v>
      </c>
      <c r="BI398" s="17">
        <f>FishAbundance!BI399</f>
        <v>0</v>
      </c>
      <c r="BJ398" s="17">
        <f>FishAbundance!BJ399</f>
        <v>0</v>
      </c>
      <c r="BK398" s="17">
        <f>FishAbundance!BK399</f>
        <v>0</v>
      </c>
      <c r="BL398" s="17">
        <f>FishAbundance!BL399</f>
        <v>0</v>
      </c>
      <c r="BM398" s="17">
        <f>FishAbundance!BM399</f>
        <v>0</v>
      </c>
      <c r="BN398" s="17">
        <f>FishAbundance!BN399</f>
        <v>0</v>
      </c>
      <c r="BO398" s="17">
        <f>FishAbundance!BO399</f>
        <v>0</v>
      </c>
      <c r="BP398" s="17">
        <f>FishAbundance!BP399</f>
        <v>0</v>
      </c>
      <c r="BQ398" s="17">
        <f>FishAbundance!BQ399</f>
        <v>0</v>
      </c>
      <c r="BR398" s="17">
        <f>FishAbundance!BR399</f>
        <v>0</v>
      </c>
      <c r="BS398" s="17">
        <f>FishAbundance!BS399</f>
        <v>0</v>
      </c>
      <c r="BT398" s="17">
        <f>FishAbundance!BT399</f>
        <v>0</v>
      </c>
      <c r="BU398" s="17">
        <f>FishAbundance!BU399</f>
        <v>0</v>
      </c>
      <c r="BV398" s="17">
        <f>FishAbundance!BV399</f>
        <v>0</v>
      </c>
      <c r="BW398" s="17">
        <f>FishAbundance!BW399</f>
        <v>0</v>
      </c>
      <c r="BX398" s="17">
        <f>FishAbundance!BX399</f>
        <v>0</v>
      </c>
      <c r="BY398" s="17">
        <f>FishAbundance!BY399</f>
        <v>0</v>
      </c>
      <c r="BZ398" s="17">
        <f>FishAbundance!BZ399</f>
        <v>0</v>
      </c>
      <c r="CA398" s="17">
        <f>FishAbundance!CA399</f>
        <v>0</v>
      </c>
      <c r="CB398" s="17">
        <f>FishAbundance!CB399</f>
        <v>0</v>
      </c>
      <c r="CC398" s="17">
        <f>FishAbundance!CC399</f>
        <v>0</v>
      </c>
      <c r="CD398" s="17">
        <f>FishAbundance!CD399</f>
        <v>0</v>
      </c>
      <c r="CE398" s="17">
        <f>FishAbundance!CE399</f>
        <v>0</v>
      </c>
      <c r="CF398" s="17">
        <f>FishAbundance!CF399</f>
        <v>0</v>
      </c>
      <c r="CG398" s="17">
        <f>FishAbundance!CG399</f>
        <v>0</v>
      </c>
      <c r="CH398" s="17">
        <f>FishAbundance!CH399</f>
        <v>0</v>
      </c>
      <c r="CI398" s="17">
        <f>FishAbundance!CI399</f>
        <v>0</v>
      </c>
      <c r="CJ398" s="17">
        <f>FishAbundance!CJ399</f>
        <v>0</v>
      </c>
      <c r="CK398" s="17">
        <f>FishAbundance!CK399</f>
        <v>0</v>
      </c>
      <c r="CL398" s="17">
        <f>FishAbundance!CL399</f>
        <v>0</v>
      </c>
      <c r="CM398" s="17">
        <f>FishAbundance!CM399</f>
        <v>0</v>
      </c>
      <c r="CN398" s="17">
        <f>FishAbundance!CN399</f>
        <v>0</v>
      </c>
      <c r="CO398" s="17">
        <f>FishAbundance!CO399</f>
        <v>0</v>
      </c>
      <c r="CP398" s="17">
        <f>FishAbundance!CP399</f>
        <v>0</v>
      </c>
      <c r="CQ398" s="17">
        <f>FishAbundance!CQ399</f>
        <v>0</v>
      </c>
      <c r="CR398" s="17">
        <f>FishAbundance!CR399</f>
        <v>0</v>
      </c>
      <c r="CS398" s="17">
        <f>FishAbundance!CS399</f>
        <v>1</v>
      </c>
      <c r="CT398" s="17">
        <f>FishAbundance!CT399</f>
        <v>0</v>
      </c>
      <c r="CU398" s="17">
        <f>FishAbundance!CU399</f>
        <v>0</v>
      </c>
      <c r="CV398" s="17">
        <f>FishAbundance!CV399</f>
        <v>0</v>
      </c>
      <c r="CW398" s="17">
        <f>FishAbundance!CW399</f>
        <v>0</v>
      </c>
      <c r="CX398" s="17">
        <f>FishAbundance!CX399</f>
        <v>0</v>
      </c>
      <c r="CY398" s="17">
        <f>FishAbundance!CY399</f>
        <v>0</v>
      </c>
      <c r="CZ398" s="17">
        <f>FishAbundance!CZ399</f>
        <v>2</v>
      </c>
      <c r="DA398" s="17">
        <f>FishAbundance!DA399</f>
        <v>3</v>
      </c>
      <c r="DB398" s="17">
        <f>FishAbundance!DB399</f>
        <v>0</v>
      </c>
      <c r="DC398" s="17">
        <f>FishAbundance!DC399</f>
        <v>2</v>
      </c>
      <c r="DD398" s="17">
        <f>FishAbundance!DD399</f>
        <v>0</v>
      </c>
      <c r="DE398" s="17">
        <f>FishAbundance!DE399</f>
        <v>0</v>
      </c>
      <c r="DF398" s="17">
        <f>FishAbundance!DF399</f>
        <v>2</v>
      </c>
      <c r="DG398" s="17">
        <f>FishAbundance!DG399</f>
        <v>0</v>
      </c>
      <c r="DH398" s="17">
        <f>FishAbundance!DH399</f>
        <v>0</v>
      </c>
      <c r="DI398" s="17">
        <f>FishAbundance!DI399</f>
        <v>0</v>
      </c>
      <c r="DJ398" s="17">
        <f>FishAbundance!DJ399</f>
        <v>0</v>
      </c>
      <c r="DK398" s="17">
        <f>FishAbundance!DK399</f>
        <v>0</v>
      </c>
      <c r="DL398" s="17">
        <f>FishAbundance!DL399</f>
        <v>0</v>
      </c>
      <c r="DM398" s="17">
        <f>FishAbundance!DM399</f>
        <v>0</v>
      </c>
      <c r="DN398" s="17">
        <f>FishAbundance!DN399</f>
        <v>0</v>
      </c>
      <c r="DO398" s="17">
        <f>FishAbundance!DO399</f>
        <v>0</v>
      </c>
      <c r="DP398" s="17">
        <f>FishAbundance!DP399</f>
        <v>0</v>
      </c>
      <c r="DQ398" s="17">
        <f>FishAbundance!DQ399</f>
        <v>0</v>
      </c>
      <c r="DR398" s="17">
        <f>FishAbundance!DR399</f>
        <v>0</v>
      </c>
      <c r="DS398" s="17">
        <f>FishAbundance!DS399</f>
        <v>1</v>
      </c>
      <c r="DT398" s="17">
        <f>FishAbundance!DT399</f>
        <v>0</v>
      </c>
      <c r="DU398" s="17">
        <f>FishAbundance!DU399</f>
        <v>0</v>
      </c>
      <c r="DV398" s="17">
        <f>FishAbundance!DV399</f>
        <v>3</v>
      </c>
      <c r="DW398" s="17">
        <f>FishAbundance!DW399</f>
        <v>0</v>
      </c>
      <c r="DX398" s="17">
        <f>FishAbundance!DX399</f>
        <v>0</v>
      </c>
      <c r="DY398" s="17">
        <f>FishAbundance!DY399</f>
        <v>0</v>
      </c>
      <c r="DZ398" s="17">
        <f>FishAbundance!DZ399</f>
        <v>2</v>
      </c>
      <c r="EA398" s="17">
        <f>FishAbundance!EA399</f>
        <v>2</v>
      </c>
      <c r="EB398" s="17">
        <f>FishAbundance!EB399</f>
        <v>2</v>
      </c>
      <c r="EC398" s="17">
        <f>FishAbundance!EC399</f>
        <v>2</v>
      </c>
      <c r="ED398" s="17">
        <f>FishAbundance!ED399</f>
        <v>0</v>
      </c>
      <c r="EE398" s="17">
        <f>FishAbundance!EE399</f>
        <v>0</v>
      </c>
      <c r="EF398" s="17">
        <f>FishAbundance!EF399</f>
        <v>0</v>
      </c>
      <c r="EG398" s="17">
        <f>FishAbundance!EG399</f>
        <v>0</v>
      </c>
      <c r="EH398" s="17">
        <f>FishAbundance!EH399</f>
        <v>0</v>
      </c>
      <c r="EI398" s="17">
        <f>FishAbundance!EI399</f>
        <v>0</v>
      </c>
      <c r="EJ398" s="17">
        <f>FishAbundance!EJ399</f>
        <v>0</v>
      </c>
      <c r="EK398" s="17">
        <f>FishAbundance!EK399</f>
        <v>2</v>
      </c>
      <c r="EL398" s="17">
        <f>FishAbundance!EL399</f>
        <v>0</v>
      </c>
      <c r="EM398" s="17">
        <f>FishAbundance!EM399</f>
        <v>3</v>
      </c>
      <c r="EN398" s="17">
        <f>FishAbundance!EN399</f>
        <v>2</v>
      </c>
      <c r="EO398" s="17">
        <f>FishAbundance!EO399</f>
        <v>2</v>
      </c>
      <c r="EP398" s="17">
        <f>FishAbundance!EP399</f>
        <v>0</v>
      </c>
      <c r="EQ398" s="17">
        <f>FishAbundance!EQ399</f>
        <v>0</v>
      </c>
      <c r="ER398" s="17">
        <f>FishAbundance!ER399</f>
        <v>0</v>
      </c>
      <c r="ES398" s="17">
        <f>FishAbundance!ES399</f>
        <v>0</v>
      </c>
      <c r="ET398" s="17">
        <f>FishAbundance!ET399</f>
        <v>1</v>
      </c>
      <c r="EU398" s="17">
        <f>FishAbundance!EU399</f>
        <v>0</v>
      </c>
      <c r="EV398" s="17">
        <f>FishAbundance!EV399</f>
        <v>0</v>
      </c>
      <c r="EW398" s="17">
        <f>FishAbundance!EW399</f>
        <v>0</v>
      </c>
      <c r="EX398" s="17">
        <f>FishAbundance!EX399</f>
        <v>0</v>
      </c>
      <c r="EY398" s="17">
        <f>FishAbundance!EY399</f>
        <v>0</v>
      </c>
      <c r="EZ398" s="17">
        <f>FishAbundance!EZ399</f>
        <v>0</v>
      </c>
      <c r="FA398" s="17">
        <f>FishAbundance!FA399</f>
        <v>0</v>
      </c>
      <c r="FB398" s="17">
        <f>FishAbundance!FB399</f>
        <v>0</v>
      </c>
      <c r="FC398" s="17">
        <f>FishAbundance!FC399</f>
        <v>0</v>
      </c>
      <c r="FE398" s="17">
        <f>VLOOKUP($A398, SiteInfo!$A$2:$R$480, MATCH(FishAbundancePRIMER!FE$1, SiteInfo!$A$1:$R$1,0), 0)</f>
        <v>23</v>
      </c>
      <c r="FF398" s="17">
        <f>VLOOKUP($A398, SiteInfo!$A$2:$R$480, MATCH(FishAbundancePRIMER!FF$1, SiteInfo!$A$1:$R$1,0), 0)</f>
        <v>3</v>
      </c>
      <c r="FG398" s="17">
        <f>VLOOKUP($A398, SiteInfo!$A$2:$R$480, MATCH(FishAbundancePRIMER!FG$1, SiteInfo!$A$1:$R$1,0), 0)</f>
        <v>1990</v>
      </c>
      <c r="FH398" s="17" t="str">
        <f>VLOOKUP($A398, SiteInfo!$A$2:$R$480, MATCH(FishAbundancePRIMER!FH$1, SiteInfo!$A$1:$R$1,0), 0)</f>
        <v>CD</v>
      </c>
      <c r="FI398" s="17">
        <f>VLOOKUP($A398, SiteInfo!$A$2:$R$480, MATCH(FishAbundancePRIMER!FI$1, SiteInfo!$A$1:$R$1,0), 0)</f>
        <v>4</v>
      </c>
      <c r="FJ398" s="17" t="str">
        <f>VLOOKUP($A398, SiteInfo!$A$2:$R$480, MATCH(FishAbundancePRIMER!FJ$1, SiteInfo!$A$1:$R$1,0), 0)</f>
        <v>Guard's Bay</v>
      </c>
      <c r="FK398" s="17" t="str">
        <f>VLOOKUP($A398, SiteInfo!$A$2:$R$480, MATCH(FishAbundancePRIMER!FK$1, SiteInfo!$A$1:$R$1,0), 0)</f>
        <v>Guard's Bay</v>
      </c>
      <c r="FL398" s="17" t="str">
        <f>VLOOKUP($A398, SiteInfo!$A$2:$R$480, MATCH(FishAbundancePRIMER!FL$1, SiteInfo!$A$1:$R$1,0), 0)</f>
        <v>IMS</v>
      </c>
      <c r="FM398" s="17" t="str">
        <f>VLOOKUP($A398, SiteInfo!$A$2:$R$480, MATCH(FishAbundancePRIMER!FM$1, SiteInfo!$A$1:$R$1,0), 0)</f>
        <v>Inner Marlborough Sounds</v>
      </c>
      <c r="FN398" s="17" t="str">
        <f>VLOOKUP($A398, SiteInfo!$A$2:$R$480, MATCH(FishAbundancePRIMER!FN$1, SiteInfo!$A$1:$R$1,0), 0)</f>
        <v>Gu</v>
      </c>
      <c r="FO398" s="17" t="str">
        <f>VLOOKUP($A398, SiteInfo!$A$2:$R$480, MATCH(FishAbundancePRIMER!FO$1, SiteInfo!$A$1:$R$1,0), 0)</f>
        <v>NESI</v>
      </c>
    </row>
    <row r="399" spans="1:171" x14ac:dyDescent="0.25">
      <c r="A399" s="11" t="str">
        <f>FishAbundance!A405</f>
        <v>Ps1</v>
      </c>
      <c r="B399" s="17">
        <f>FishAbundance!B405</f>
        <v>0</v>
      </c>
      <c r="C399" s="17">
        <f>FishAbundance!C405</f>
        <v>0</v>
      </c>
      <c r="D399" s="17">
        <f>FishAbundance!D405</f>
        <v>0</v>
      </c>
      <c r="E399" s="17">
        <f>FishAbundance!E405</f>
        <v>0</v>
      </c>
      <c r="F399" s="17">
        <f>FishAbundance!F405</f>
        <v>0</v>
      </c>
      <c r="G399" s="17">
        <f>FishAbundance!G405</f>
        <v>0</v>
      </c>
      <c r="H399" s="17">
        <f>FishAbundance!H405</f>
        <v>0</v>
      </c>
      <c r="I399" s="17">
        <f>FishAbundance!I405</f>
        <v>0</v>
      </c>
      <c r="J399" s="17">
        <f>FishAbundance!J405</f>
        <v>0</v>
      </c>
      <c r="K399" s="17">
        <f>FishAbundance!K405</f>
        <v>0</v>
      </c>
      <c r="L399" s="17">
        <f>FishAbundance!L405</f>
        <v>0</v>
      </c>
      <c r="M399" s="17">
        <f>FishAbundance!M405</f>
        <v>0</v>
      </c>
      <c r="N399" s="17">
        <f>FishAbundance!N405</f>
        <v>0</v>
      </c>
      <c r="O399" s="17">
        <f>FishAbundance!O405</f>
        <v>0</v>
      </c>
      <c r="P399" s="17">
        <f>FishAbundance!P405</f>
        <v>0</v>
      </c>
      <c r="Q399" s="17">
        <f>FishAbundance!Q405</f>
        <v>0</v>
      </c>
      <c r="R399" s="17">
        <f>FishAbundance!R405</f>
        <v>0</v>
      </c>
      <c r="S399" s="17">
        <f>FishAbundance!S405</f>
        <v>0</v>
      </c>
      <c r="T399" s="17">
        <f>FishAbundance!T405</f>
        <v>0</v>
      </c>
      <c r="U399" s="17">
        <f>FishAbundance!U405</f>
        <v>0</v>
      </c>
      <c r="V399" s="17">
        <f>FishAbundance!V405</f>
        <v>0</v>
      </c>
      <c r="W399" s="17">
        <f>FishAbundance!W405</f>
        <v>0</v>
      </c>
      <c r="X399" s="17">
        <f>FishAbundance!X405</f>
        <v>0</v>
      </c>
      <c r="Y399" s="17">
        <f>FishAbundance!Y405</f>
        <v>0</v>
      </c>
      <c r="Z399" s="17">
        <f>FishAbundance!Z405</f>
        <v>0</v>
      </c>
      <c r="AA399" s="17">
        <f>FishAbundance!AA405</f>
        <v>0</v>
      </c>
      <c r="AB399" s="17">
        <f>FishAbundance!AB405</f>
        <v>0</v>
      </c>
      <c r="AC399" s="17">
        <f>FishAbundance!AC405</f>
        <v>0</v>
      </c>
      <c r="AD399" s="17">
        <f>FishAbundance!AD405</f>
        <v>0</v>
      </c>
      <c r="AE399" s="17">
        <f>FishAbundance!AE405</f>
        <v>0</v>
      </c>
      <c r="AF399" s="17">
        <f>FishAbundance!AF405</f>
        <v>0</v>
      </c>
      <c r="AG399" s="17">
        <f>FishAbundance!AG405</f>
        <v>0</v>
      </c>
      <c r="AH399" s="17">
        <f>FishAbundance!AH405</f>
        <v>0</v>
      </c>
      <c r="AI399" s="17">
        <f>FishAbundance!AI405</f>
        <v>0</v>
      </c>
      <c r="AJ399" s="17">
        <f>FishAbundance!AJ405</f>
        <v>0</v>
      </c>
      <c r="AK399" s="17">
        <f>FishAbundance!AK405</f>
        <v>0</v>
      </c>
      <c r="AL399" s="17">
        <f>FishAbundance!AL405</f>
        <v>0</v>
      </c>
      <c r="AM399" s="17">
        <f>FishAbundance!AM405</f>
        <v>0</v>
      </c>
      <c r="AN399" s="17">
        <f>FishAbundance!AN405</f>
        <v>0</v>
      </c>
      <c r="AO399" s="17">
        <f>FishAbundance!AO405</f>
        <v>0</v>
      </c>
      <c r="AP399" s="17">
        <f>FishAbundance!AP405</f>
        <v>0</v>
      </c>
      <c r="AQ399" s="17">
        <f>FishAbundance!AQ405</f>
        <v>0</v>
      </c>
      <c r="AR399" s="17">
        <f>FishAbundance!AR405</f>
        <v>0</v>
      </c>
      <c r="AS399" s="17">
        <f>FishAbundance!AS405</f>
        <v>0</v>
      </c>
      <c r="AT399" s="17">
        <f>FishAbundance!AT405</f>
        <v>0</v>
      </c>
      <c r="AU399" s="17">
        <f>FishAbundance!AU405</f>
        <v>0</v>
      </c>
      <c r="AV399" s="17">
        <f>FishAbundance!AV405</f>
        <v>0</v>
      </c>
      <c r="AW399" s="17">
        <f>FishAbundance!AW405</f>
        <v>0</v>
      </c>
      <c r="AX399" s="17">
        <f>FishAbundance!AX405</f>
        <v>0</v>
      </c>
      <c r="AY399" s="17">
        <f>FishAbundance!AY405</f>
        <v>0</v>
      </c>
      <c r="AZ399" s="17">
        <f>FishAbundance!AZ405</f>
        <v>0</v>
      </c>
      <c r="BA399" s="17">
        <f>FishAbundance!BA405</f>
        <v>0</v>
      </c>
      <c r="BB399" s="17">
        <f>FishAbundance!BB405</f>
        <v>0</v>
      </c>
      <c r="BC399" s="17">
        <f>FishAbundance!BC405</f>
        <v>0</v>
      </c>
      <c r="BD399" s="17">
        <f>FishAbundance!BD405</f>
        <v>0</v>
      </c>
      <c r="BE399" s="17">
        <f>FishAbundance!BE405</f>
        <v>0</v>
      </c>
      <c r="BF399" s="17">
        <f>FishAbundance!BF405</f>
        <v>0</v>
      </c>
      <c r="BG399" s="17">
        <f>FishAbundance!BG405</f>
        <v>0</v>
      </c>
      <c r="BH399" s="17">
        <f>FishAbundance!BH405</f>
        <v>0</v>
      </c>
      <c r="BI399" s="17">
        <f>FishAbundance!BI405</f>
        <v>0</v>
      </c>
      <c r="BJ399" s="17">
        <f>FishAbundance!BJ405</f>
        <v>0</v>
      </c>
      <c r="BK399" s="17">
        <f>FishAbundance!BK405</f>
        <v>0</v>
      </c>
      <c r="BL399" s="17">
        <f>FishAbundance!BL405</f>
        <v>0</v>
      </c>
      <c r="BM399" s="17">
        <f>FishAbundance!BM405</f>
        <v>0</v>
      </c>
      <c r="BN399" s="17">
        <f>FishAbundance!BN405</f>
        <v>0</v>
      </c>
      <c r="BO399" s="17">
        <f>FishAbundance!BO405</f>
        <v>0</v>
      </c>
      <c r="BP399" s="17">
        <f>FishAbundance!BP405</f>
        <v>0</v>
      </c>
      <c r="BQ399" s="17">
        <f>FishAbundance!BQ405</f>
        <v>0</v>
      </c>
      <c r="BR399" s="17">
        <f>FishAbundance!BR405</f>
        <v>0</v>
      </c>
      <c r="BS399" s="17">
        <f>FishAbundance!BS405</f>
        <v>0</v>
      </c>
      <c r="BT399" s="17">
        <f>FishAbundance!BT405</f>
        <v>0</v>
      </c>
      <c r="BU399" s="17">
        <f>FishAbundance!BU405</f>
        <v>0</v>
      </c>
      <c r="BV399" s="17">
        <f>FishAbundance!BV405</f>
        <v>0</v>
      </c>
      <c r="BW399" s="17">
        <f>FishAbundance!BW405</f>
        <v>0</v>
      </c>
      <c r="BX399" s="17">
        <f>FishAbundance!BX405</f>
        <v>0</v>
      </c>
      <c r="BY399" s="17">
        <f>FishAbundance!BY405</f>
        <v>0</v>
      </c>
      <c r="BZ399" s="17">
        <f>FishAbundance!BZ405</f>
        <v>0</v>
      </c>
      <c r="CA399" s="17">
        <f>FishAbundance!CA405</f>
        <v>0</v>
      </c>
      <c r="CB399" s="17">
        <f>FishAbundance!CB405</f>
        <v>0</v>
      </c>
      <c r="CC399" s="17">
        <f>FishAbundance!CC405</f>
        <v>0</v>
      </c>
      <c r="CD399" s="17">
        <f>FishAbundance!CD405</f>
        <v>0</v>
      </c>
      <c r="CE399" s="17">
        <f>FishAbundance!CE405</f>
        <v>0</v>
      </c>
      <c r="CF399" s="17">
        <f>FishAbundance!CF405</f>
        <v>0</v>
      </c>
      <c r="CG399" s="17">
        <f>FishAbundance!CG405</f>
        <v>0</v>
      </c>
      <c r="CH399" s="17">
        <f>FishAbundance!CH405</f>
        <v>0</v>
      </c>
      <c r="CI399" s="17">
        <f>FishAbundance!CI405</f>
        <v>0</v>
      </c>
      <c r="CJ399" s="17">
        <f>FishAbundance!CJ405</f>
        <v>0</v>
      </c>
      <c r="CK399" s="17">
        <f>FishAbundance!CK405</f>
        <v>0</v>
      </c>
      <c r="CL399" s="17">
        <f>FishAbundance!CL405</f>
        <v>0</v>
      </c>
      <c r="CM399" s="17">
        <f>FishAbundance!CM405</f>
        <v>0</v>
      </c>
      <c r="CN399" s="17">
        <f>FishAbundance!CN405</f>
        <v>0</v>
      </c>
      <c r="CO399" s="17">
        <f>FishAbundance!CO405</f>
        <v>0</v>
      </c>
      <c r="CP399" s="17">
        <f>FishAbundance!CP405</f>
        <v>0</v>
      </c>
      <c r="CQ399" s="17">
        <f>FishAbundance!CQ405</f>
        <v>0</v>
      </c>
      <c r="CR399" s="17">
        <f>FishAbundance!CR405</f>
        <v>0</v>
      </c>
      <c r="CS399" s="17">
        <f>FishAbundance!CS405</f>
        <v>0</v>
      </c>
      <c r="CT399" s="17">
        <f>FishAbundance!CT405</f>
        <v>0</v>
      </c>
      <c r="CU399" s="17">
        <f>FishAbundance!CU405</f>
        <v>0</v>
      </c>
      <c r="CV399" s="17">
        <f>FishAbundance!CV405</f>
        <v>0</v>
      </c>
      <c r="CW399" s="17">
        <f>FishAbundance!CW405</f>
        <v>0</v>
      </c>
      <c r="CX399" s="17">
        <f>FishAbundance!CX405</f>
        <v>0</v>
      </c>
      <c r="CY399" s="17">
        <f>FishAbundance!CY405</f>
        <v>0</v>
      </c>
      <c r="CZ399" s="17">
        <f>FishAbundance!CZ405</f>
        <v>2</v>
      </c>
      <c r="DA399" s="17">
        <f>FishAbundance!DA405</f>
        <v>3</v>
      </c>
      <c r="DB399" s="17">
        <f>FishAbundance!DB405</f>
        <v>0</v>
      </c>
      <c r="DC399" s="17">
        <f>FishAbundance!DC405</f>
        <v>0</v>
      </c>
      <c r="DD399" s="17">
        <f>FishAbundance!DD405</f>
        <v>0</v>
      </c>
      <c r="DE399" s="17">
        <f>FishAbundance!DE405</f>
        <v>0</v>
      </c>
      <c r="DF399" s="17">
        <f>FishAbundance!DF405</f>
        <v>0</v>
      </c>
      <c r="DG399" s="17">
        <f>FishAbundance!DG405</f>
        <v>0</v>
      </c>
      <c r="DH399" s="17">
        <f>FishAbundance!DH405</f>
        <v>0</v>
      </c>
      <c r="DI399" s="17">
        <f>FishAbundance!DI405</f>
        <v>0</v>
      </c>
      <c r="DJ399" s="17">
        <f>FishAbundance!DJ405</f>
        <v>0</v>
      </c>
      <c r="DK399" s="17">
        <f>FishAbundance!DK405</f>
        <v>0</v>
      </c>
      <c r="DL399" s="17">
        <f>FishAbundance!DL405</f>
        <v>0</v>
      </c>
      <c r="DM399" s="17">
        <f>FishAbundance!DM405</f>
        <v>0</v>
      </c>
      <c r="DN399" s="17">
        <f>FishAbundance!DN405</f>
        <v>0</v>
      </c>
      <c r="DO399" s="17">
        <f>FishAbundance!DO405</f>
        <v>0</v>
      </c>
      <c r="DP399" s="17">
        <f>FishAbundance!DP405</f>
        <v>0</v>
      </c>
      <c r="DQ399" s="17">
        <f>FishAbundance!DQ405</f>
        <v>0</v>
      </c>
      <c r="DR399" s="17">
        <f>FishAbundance!DR405</f>
        <v>0</v>
      </c>
      <c r="DS399" s="17">
        <f>FishAbundance!DS405</f>
        <v>0</v>
      </c>
      <c r="DT399" s="17">
        <f>FishAbundance!DT405</f>
        <v>0</v>
      </c>
      <c r="DU399" s="17">
        <f>FishAbundance!DU405</f>
        <v>0</v>
      </c>
      <c r="DV399" s="17">
        <f>FishAbundance!DV405</f>
        <v>2</v>
      </c>
      <c r="DW399" s="17">
        <f>FishAbundance!DW405</f>
        <v>0</v>
      </c>
      <c r="DX399" s="17">
        <f>FishAbundance!DX405</f>
        <v>0</v>
      </c>
      <c r="DY399" s="17">
        <f>FishAbundance!DY405</f>
        <v>0</v>
      </c>
      <c r="DZ399" s="17">
        <f>FishAbundance!DZ405</f>
        <v>0</v>
      </c>
      <c r="EA399" s="17">
        <f>FishAbundance!EA405</f>
        <v>3</v>
      </c>
      <c r="EB399" s="17">
        <f>FishAbundance!EB405</f>
        <v>1</v>
      </c>
      <c r="EC399" s="17">
        <f>FishAbundance!EC405</f>
        <v>2</v>
      </c>
      <c r="ED399" s="17">
        <f>FishAbundance!ED405</f>
        <v>0</v>
      </c>
      <c r="EE399" s="17">
        <f>FishAbundance!EE405</f>
        <v>0</v>
      </c>
      <c r="EF399" s="17">
        <f>FishAbundance!EF405</f>
        <v>0</v>
      </c>
      <c r="EG399" s="17">
        <f>FishAbundance!EG405</f>
        <v>1</v>
      </c>
      <c r="EH399" s="17">
        <f>FishAbundance!EH405</f>
        <v>0</v>
      </c>
      <c r="EI399" s="17">
        <f>FishAbundance!EI405</f>
        <v>0</v>
      </c>
      <c r="EJ399" s="17">
        <f>FishAbundance!EJ405</f>
        <v>0</v>
      </c>
      <c r="EK399" s="17">
        <f>FishAbundance!EK405</f>
        <v>0</v>
      </c>
      <c r="EL399" s="17">
        <f>FishAbundance!EL405</f>
        <v>0</v>
      </c>
      <c r="EM399" s="17">
        <f>FishAbundance!EM405</f>
        <v>0</v>
      </c>
      <c r="EN399" s="17">
        <f>FishAbundance!EN405</f>
        <v>0</v>
      </c>
      <c r="EO399" s="17">
        <f>FishAbundance!EO405</f>
        <v>0</v>
      </c>
      <c r="EP399" s="17">
        <f>FishAbundance!EP405</f>
        <v>0</v>
      </c>
      <c r="EQ399" s="17">
        <f>FishAbundance!EQ405</f>
        <v>0</v>
      </c>
      <c r="ER399" s="17">
        <f>FishAbundance!ER405</f>
        <v>0</v>
      </c>
      <c r="ES399" s="17">
        <f>FishAbundance!ES405</f>
        <v>0</v>
      </c>
      <c r="ET399" s="17">
        <f>FishAbundance!ET405</f>
        <v>0</v>
      </c>
      <c r="EU399" s="17">
        <f>FishAbundance!EU405</f>
        <v>0</v>
      </c>
      <c r="EV399" s="17">
        <f>FishAbundance!EV405</f>
        <v>0</v>
      </c>
      <c r="EW399" s="17">
        <f>FishAbundance!EW405</f>
        <v>0</v>
      </c>
      <c r="EX399" s="17">
        <f>FishAbundance!EX405</f>
        <v>0</v>
      </c>
      <c r="EY399" s="17">
        <f>FishAbundance!EY405</f>
        <v>0</v>
      </c>
      <c r="EZ399" s="17">
        <f>FishAbundance!EZ405</f>
        <v>0</v>
      </c>
      <c r="FA399" s="17">
        <f>FishAbundance!FA405</f>
        <v>0</v>
      </c>
      <c r="FB399" s="17">
        <f>FishAbundance!FB405</f>
        <v>0</v>
      </c>
      <c r="FC399" s="17">
        <f>FishAbundance!FC405</f>
        <v>0</v>
      </c>
      <c r="FE399" s="17">
        <f>VLOOKUP($A399, SiteInfo!$A$2:$R$480, MATCH(FishAbundancePRIMER!FE$1, SiteInfo!$A$1:$R$1,0), 0)</f>
        <v>3</v>
      </c>
      <c r="FF399" s="17">
        <f>VLOOKUP($A399, SiteInfo!$A$2:$R$480, MATCH(FishAbundancePRIMER!FF$1, SiteInfo!$A$1:$R$1,0), 0)</f>
        <v>12</v>
      </c>
      <c r="FG399" s="17">
        <f>VLOOKUP($A399, SiteInfo!$A$2:$R$480, MATCH(FishAbundancePRIMER!FG$1, SiteInfo!$A$1:$R$1,0), 0)</f>
        <v>1989</v>
      </c>
      <c r="FH399" s="17" t="str">
        <f>VLOOKUP($A399, SiteInfo!$A$2:$R$480, MATCH(FishAbundancePRIMER!FH$1, SiteInfo!$A$1:$R$1,0), 0)</f>
        <v>CD</v>
      </c>
      <c r="FI399" s="17">
        <f>VLOOKUP($A399, SiteInfo!$A$2:$R$480, MATCH(FishAbundancePRIMER!FI$1, SiteInfo!$A$1:$R$1,0), 0)</f>
        <v>2</v>
      </c>
      <c r="FJ399" s="17" t="str">
        <f>VLOOKUP($A399, SiteInfo!$A$2:$R$480, MATCH(FishAbundancePRIMER!FJ$1, SiteInfo!$A$1:$R$1,0), 0)</f>
        <v>Homewood</v>
      </c>
      <c r="FK399" s="17" t="str">
        <f>VLOOKUP($A399, SiteInfo!$A$2:$R$480, MATCH(FishAbundancePRIMER!FK$1, SiteInfo!$A$1:$R$1,0), 0)</f>
        <v>Pelorus Sound</v>
      </c>
      <c r="FL399" s="17" t="str">
        <f>VLOOKUP($A399, SiteInfo!$A$2:$R$480, MATCH(FishAbundancePRIMER!FL$1, SiteInfo!$A$1:$R$1,0), 0)</f>
        <v>IMS</v>
      </c>
      <c r="FM399" s="17" t="str">
        <f>VLOOKUP($A399, SiteInfo!$A$2:$R$480, MATCH(FishAbundancePRIMER!FM$1, SiteInfo!$A$1:$R$1,0), 0)</f>
        <v>Inner Marlborough Sounds</v>
      </c>
      <c r="FN399" s="17" t="str">
        <f>VLOOKUP($A399, SiteInfo!$A$2:$R$480, MATCH(FishAbundancePRIMER!FN$1, SiteInfo!$A$1:$R$1,0), 0)</f>
        <v>Ps</v>
      </c>
      <c r="FO399" s="17" t="str">
        <f>VLOOKUP($A399, SiteInfo!$A$2:$R$480, MATCH(FishAbundancePRIMER!FO$1, SiteInfo!$A$1:$R$1,0), 0)</f>
        <v>NESI</v>
      </c>
    </row>
    <row r="400" spans="1:171" x14ac:dyDescent="0.25">
      <c r="A400" s="11" t="str">
        <f>FishAbundance!A406</f>
        <v>Ps2</v>
      </c>
      <c r="B400" s="17">
        <f>FishAbundance!B406</f>
        <v>0</v>
      </c>
      <c r="C400" s="17">
        <f>FishAbundance!C406</f>
        <v>0</v>
      </c>
      <c r="D400" s="17">
        <f>FishAbundance!D406</f>
        <v>0</v>
      </c>
      <c r="E400" s="17">
        <f>FishAbundance!E406</f>
        <v>0</v>
      </c>
      <c r="F400" s="17">
        <f>FishAbundance!F406</f>
        <v>0</v>
      </c>
      <c r="G400" s="17">
        <f>FishAbundance!G406</f>
        <v>0</v>
      </c>
      <c r="H400" s="17">
        <f>FishAbundance!H406</f>
        <v>0</v>
      </c>
      <c r="I400" s="17">
        <f>FishAbundance!I406</f>
        <v>0</v>
      </c>
      <c r="J400" s="17">
        <f>FishAbundance!J406</f>
        <v>0</v>
      </c>
      <c r="K400" s="17">
        <f>FishAbundance!K406</f>
        <v>0</v>
      </c>
      <c r="L400" s="17">
        <f>FishAbundance!L406</f>
        <v>0</v>
      </c>
      <c r="M400" s="17">
        <f>FishAbundance!M406</f>
        <v>0</v>
      </c>
      <c r="N400" s="17">
        <f>FishAbundance!N406</f>
        <v>0</v>
      </c>
      <c r="O400" s="17">
        <f>FishAbundance!O406</f>
        <v>0</v>
      </c>
      <c r="P400" s="17">
        <f>FishAbundance!P406</f>
        <v>0</v>
      </c>
      <c r="Q400" s="17">
        <f>FishAbundance!Q406</f>
        <v>0</v>
      </c>
      <c r="R400" s="17">
        <f>FishAbundance!R406</f>
        <v>0</v>
      </c>
      <c r="S400" s="17">
        <f>FishAbundance!S406</f>
        <v>0</v>
      </c>
      <c r="T400" s="17">
        <f>FishAbundance!T406</f>
        <v>0</v>
      </c>
      <c r="U400" s="17">
        <f>FishAbundance!U406</f>
        <v>0</v>
      </c>
      <c r="V400" s="17">
        <f>FishAbundance!V406</f>
        <v>0</v>
      </c>
      <c r="W400" s="17">
        <f>FishAbundance!W406</f>
        <v>0</v>
      </c>
      <c r="X400" s="17">
        <f>FishAbundance!X406</f>
        <v>0</v>
      </c>
      <c r="Y400" s="17">
        <f>FishAbundance!Y406</f>
        <v>0</v>
      </c>
      <c r="Z400" s="17">
        <f>FishAbundance!Z406</f>
        <v>0</v>
      </c>
      <c r="AA400" s="17">
        <f>FishAbundance!AA406</f>
        <v>0</v>
      </c>
      <c r="AB400" s="17">
        <f>FishAbundance!AB406</f>
        <v>0</v>
      </c>
      <c r="AC400" s="17">
        <f>FishAbundance!AC406</f>
        <v>0</v>
      </c>
      <c r="AD400" s="17">
        <f>FishAbundance!AD406</f>
        <v>0</v>
      </c>
      <c r="AE400" s="17">
        <f>FishAbundance!AE406</f>
        <v>0</v>
      </c>
      <c r="AF400" s="17">
        <f>FishAbundance!AF406</f>
        <v>0</v>
      </c>
      <c r="AG400" s="17">
        <f>FishAbundance!AG406</f>
        <v>0</v>
      </c>
      <c r="AH400" s="17">
        <f>FishAbundance!AH406</f>
        <v>0</v>
      </c>
      <c r="AI400" s="17">
        <f>FishAbundance!AI406</f>
        <v>0</v>
      </c>
      <c r="AJ400" s="17">
        <f>FishAbundance!AJ406</f>
        <v>0</v>
      </c>
      <c r="AK400" s="17">
        <f>FishAbundance!AK406</f>
        <v>0</v>
      </c>
      <c r="AL400" s="17">
        <f>FishAbundance!AL406</f>
        <v>0</v>
      </c>
      <c r="AM400" s="17">
        <f>FishAbundance!AM406</f>
        <v>0</v>
      </c>
      <c r="AN400" s="17">
        <f>FishAbundance!AN406</f>
        <v>0</v>
      </c>
      <c r="AO400" s="17">
        <f>FishAbundance!AO406</f>
        <v>0</v>
      </c>
      <c r="AP400" s="17">
        <f>FishAbundance!AP406</f>
        <v>0</v>
      </c>
      <c r="AQ400" s="17">
        <f>FishAbundance!AQ406</f>
        <v>0</v>
      </c>
      <c r="AR400" s="17">
        <f>FishAbundance!AR406</f>
        <v>0</v>
      </c>
      <c r="AS400" s="17">
        <f>FishAbundance!AS406</f>
        <v>0</v>
      </c>
      <c r="AT400" s="17">
        <f>FishAbundance!AT406</f>
        <v>0</v>
      </c>
      <c r="AU400" s="17">
        <f>FishAbundance!AU406</f>
        <v>0</v>
      </c>
      <c r="AV400" s="17">
        <f>FishAbundance!AV406</f>
        <v>0</v>
      </c>
      <c r="AW400" s="17">
        <f>FishAbundance!AW406</f>
        <v>0</v>
      </c>
      <c r="AX400" s="17">
        <f>FishAbundance!AX406</f>
        <v>0</v>
      </c>
      <c r="AY400" s="17">
        <f>FishAbundance!AY406</f>
        <v>0</v>
      </c>
      <c r="AZ400" s="17">
        <f>FishAbundance!AZ406</f>
        <v>0</v>
      </c>
      <c r="BA400" s="17">
        <f>FishAbundance!BA406</f>
        <v>0</v>
      </c>
      <c r="BB400" s="17">
        <f>FishAbundance!BB406</f>
        <v>0</v>
      </c>
      <c r="BC400" s="17">
        <f>FishAbundance!BC406</f>
        <v>0</v>
      </c>
      <c r="BD400" s="17">
        <f>FishAbundance!BD406</f>
        <v>0</v>
      </c>
      <c r="BE400" s="17">
        <f>FishAbundance!BE406</f>
        <v>0</v>
      </c>
      <c r="BF400" s="17">
        <f>FishAbundance!BF406</f>
        <v>0</v>
      </c>
      <c r="BG400" s="17">
        <f>FishAbundance!BG406</f>
        <v>0</v>
      </c>
      <c r="BH400" s="17">
        <f>FishAbundance!BH406</f>
        <v>0</v>
      </c>
      <c r="BI400" s="17">
        <f>FishAbundance!BI406</f>
        <v>0</v>
      </c>
      <c r="BJ400" s="17">
        <f>FishAbundance!BJ406</f>
        <v>0</v>
      </c>
      <c r="BK400" s="17">
        <f>FishAbundance!BK406</f>
        <v>0</v>
      </c>
      <c r="BL400" s="17">
        <f>FishAbundance!BL406</f>
        <v>0</v>
      </c>
      <c r="BM400" s="17">
        <f>FishAbundance!BM406</f>
        <v>0</v>
      </c>
      <c r="BN400" s="17">
        <f>FishAbundance!BN406</f>
        <v>0</v>
      </c>
      <c r="BO400" s="17">
        <f>FishAbundance!BO406</f>
        <v>0</v>
      </c>
      <c r="BP400" s="17">
        <f>FishAbundance!BP406</f>
        <v>0</v>
      </c>
      <c r="BQ400" s="17">
        <f>FishAbundance!BQ406</f>
        <v>0</v>
      </c>
      <c r="BR400" s="17">
        <f>FishAbundance!BR406</f>
        <v>0</v>
      </c>
      <c r="BS400" s="17">
        <f>FishAbundance!BS406</f>
        <v>0</v>
      </c>
      <c r="BT400" s="17">
        <f>FishAbundance!BT406</f>
        <v>0</v>
      </c>
      <c r="BU400" s="17">
        <f>FishAbundance!BU406</f>
        <v>0</v>
      </c>
      <c r="BV400" s="17">
        <f>FishAbundance!BV406</f>
        <v>0</v>
      </c>
      <c r="BW400" s="17">
        <f>FishAbundance!BW406</f>
        <v>0</v>
      </c>
      <c r="BX400" s="17">
        <f>FishAbundance!BX406</f>
        <v>0</v>
      </c>
      <c r="BY400" s="17">
        <f>FishAbundance!BY406</f>
        <v>0</v>
      </c>
      <c r="BZ400" s="17">
        <f>FishAbundance!BZ406</f>
        <v>0</v>
      </c>
      <c r="CA400" s="17">
        <f>FishAbundance!CA406</f>
        <v>0</v>
      </c>
      <c r="CB400" s="17">
        <f>FishAbundance!CB406</f>
        <v>0</v>
      </c>
      <c r="CC400" s="17">
        <f>FishAbundance!CC406</f>
        <v>0</v>
      </c>
      <c r="CD400" s="17">
        <f>FishAbundance!CD406</f>
        <v>0</v>
      </c>
      <c r="CE400" s="17">
        <f>FishAbundance!CE406</f>
        <v>0</v>
      </c>
      <c r="CF400" s="17">
        <f>FishAbundance!CF406</f>
        <v>0</v>
      </c>
      <c r="CG400" s="17">
        <f>FishAbundance!CG406</f>
        <v>0</v>
      </c>
      <c r="CH400" s="17">
        <f>FishAbundance!CH406</f>
        <v>0</v>
      </c>
      <c r="CI400" s="17">
        <f>FishAbundance!CI406</f>
        <v>0</v>
      </c>
      <c r="CJ400" s="17">
        <f>FishAbundance!CJ406</f>
        <v>0</v>
      </c>
      <c r="CK400" s="17">
        <f>FishAbundance!CK406</f>
        <v>0</v>
      </c>
      <c r="CL400" s="17">
        <f>FishAbundance!CL406</f>
        <v>0</v>
      </c>
      <c r="CM400" s="17">
        <f>FishAbundance!CM406</f>
        <v>0</v>
      </c>
      <c r="CN400" s="17">
        <f>FishAbundance!CN406</f>
        <v>0</v>
      </c>
      <c r="CO400" s="17">
        <f>FishAbundance!CO406</f>
        <v>0</v>
      </c>
      <c r="CP400" s="17">
        <f>FishAbundance!CP406</f>
        <v>0</v>
      </c>
      <c r="CQ400" s="17">
        <f>FishAbundance!CQ406</f>
        <v>0</v>
      </c>
      <c r="CR400" s="17">
        <f>FishAbundance!CR406</f>
        <v>0</v>
      </c>
      <c r="CS400" s="17">
        <f>FishAbundance!CS406</f>
        <v>0</v>
      </c>
      <c r="CT400" s="17">
        <f>FishAbundance!CT406</f>
        <v>0</v>
      </c>
      <c r="CU400" s="17">
        <f>FishAbundance!CU406</f>
        <v>0</v>
      </c>
      <c r="CV400" s="17">
        <f>FishAbundance!CV406</f>
        <v>0</v>
      </c>
      <c r="CW400" s="17">
        <f>FishAbundance!CW406</f>
        <v>0</v>
      </c>
      <c r="CX400" s="17">
        <f>FishAbundance!CX406</f>
        <v>0</v>
      </c>
      <c r="CY400" s="17">
        <f>FishAbundance!CY406</f>
        <v>0</v>
      </c>
      <c r="CZ400" s="17">
        <f>FishAbundance!CZ406</f>
        <v>2</v>
      </c>
      <c r="DA400" s="17">
        <f>FishAbundance!DA406</f>
        <v>3</v>
      </c>
      <c r="DB400" s="17">
        <f>FishAbundance!DB406</f>
        <v>0</v>
      </c>
      <c r="DC400" s="17">
        <f>FishAbundance!DC406</f>
        <v>0</v>
      </c>
      <c r="DD400" s="17">
        <f>FishAbundance!DD406</f>
        <v>0</v>
      </c>
      <c r="DE400" s="17">
        <f>FishAbundance!DE406</f>
        <v>0</v>
      </c>
      <c r="DF400" s="17">
        <f>FishAbundance!DF406</f>
        <v>0</v>
      </c>
      <c r="DG400" s="17">
        <f>FishAbundance!DG406</f>
        <v>0</v>
      </c>
      <c r="DH400" s="17">
        <f>FishAbundance!DH406</f>
        <v>0</v>
      </c>
      <c r="DI400" s="17">
        <f>FishAbundance!DI406</f>
        <v>0</v>
      </c>
      <c r="DJ400" s="17">
        <f>FishAbundance!DJ406</f>
        <v>0</v>
      </c>
      <c r="DK400" s="17">
        <f>FishAbundance!DK406</f>
        <v>0</v>
      </c>
      <c r="DL400" s="17">
        <f>FishAbundance!DL406</f>
        <v>0</v>
      </c>
      <c r="DM400" s="17">
        <f>FishAbundance!DM406</f>
        <v>0</v>
      </c>
      <c r="DN400" s="17">
        <f>FishAbundance!DN406</f>
        <v>0</v>
      </c>
      <c r="DO400" s="17">
        <f>FishAbundance!DO406</f>
        <v>0</v>
      </c>
      <c r="DP400" s="17">
        <f>FishAbundance!DP406</f>
        <v>0</v>
      </c>
      <c r="DQ400" s="17">
        <f>FishAbundance!DQ406</f>
        <v>0</v>
      </c>
      <c r="DR400" s="17">
        <f>FishAbundance!DR406</f>
        <v>0</v>
      </c>
      <c r="DS400" s="17">
        <f>FishAbundance!DS406</f>
        <v>0</v>
      </c>
      <c r="DT400" s="17">
        <f>FishAbundance!DT406</f>
        <v>0</v>
      </c>
      <c r="DU400" s="17">
        <f>FishAbundance!DU406</f>
        <v>0</v>
      </c>
      <c r="DV400" s="17">
        <f>FishAbundance!DV406</f>
        <v>2</v>
      </c>
      <c r="DW400" s="17">
        <f>FishAbundance!DW406</f>
        <v>0</v>
      </c>
      <c r="DX400" s="17">
        <f>FishAbundance!DX406</f>
        <v>0</v>
      </c>
      <c r="DY400" s="17">
        <f>FishAbundance!DY406</f>
        <v>0</v>
      </c>
      <c r="DZ400" s="17">
        <f>FishAbundance!DZ406</f>
        <v>0</v>
      </c>
      <c r="EA400" s="17">
        <f>FishAbundance!EA406</f>
        <v>3</v>
      </c>
      <c r="EB400" s="17">
        <f>FishAbundance!EB406</f>
        <v>0</v>
      </c>
      <c r="EC400" s="17">
        <f>FishAbundance!EC406</f>
        <v>2</v>
      </c>
      <c r="ED400" s="17">
        <f>FishAbundance!ED406</f>
        <v>0</v>
      </c>
      <c r="EE400" s="17">
        <f>FishAbundance!EE406</f>
        <v>0</v>
      </c>
      <c r="EF400" s="17">
        <f>FishAbundance!EF406</f>
        <v>0</v>
      </c>
      <c r="EG400" s="17">
        <f>FishAbundance!EG406</f>
        <v>0</v>
      </c>
      <c r="EH400" s="17">
        <f>FishAbundance!EH406</f>
        <v>0</v>
      </c>
      <c r="EI400" s="17">
        <f>FishAbundance!EI406</f>
        <v>0</v>
      </c>
      <c r="EJ400" s="17">
        <f>FishAbundance!EJ406</f>
        <v>0</v>
      </c>
      <c r="EK400" s="17">
        <f>FishAbundance!EK406</f>
        <v>0</v>
      </c>
      <c r="EL400" s="17">
        <f>FishAbundance!EL406</f>
        <v>0</v>
      </c>
      <c r="EM400" s="17">
        <f>FishAbundance!EM406</f>
        <v>0</v>
      </c>
      <c r="EN400" s="17">
        <f>FishAbundance!EN406</f>
        <v>0</v>
      </c>
      <c r="EO400" s="17">
        <f>FishAbundance!EO406</f>
        <v>0</v>
      </c>
      <c r="EP400" s="17">
        <f>FishAbundance!EP406</f>
        <v>0</v>
      </c>
      <c r="EQ400" s="17">
        <f>FishAbundance!EQ406</f>
        <v>0</v>
      </c>
      <c r="ER400" s="17">
        <f>FishAbundance!ER406</f>
        <v>0</v>
      </c>
      <c r="ES400" s="17">
        <f>FishAbundance!ES406</f>
        <v>0</v>
      </c>
      <c r="ET400" s="17">
        <f>FishAbundance!ET406</f>
        <v>1</v>
      </c>
      <c r="EU400" s="17">
        <f>FishAbundance!EU406</f>
        <v>0</v>
      </c>
      <c r="EV400" s="17">
        <f>FishAbundance!EV406</f>
        <v>0</v>
      </c>
      <c r="EW400" s="17">
        <f>FishAbundance!EW406</f>
        <v>0</v>
      </c>
      <c r="EX400" s="17">
        <f>FishAbundance!EX406</f>
        <v>0</v>
      </c>
      <c r="EY400" s="17">
        <f>FishAbundance!EY406</f>
        <v>0</v>
      </c>
      <c r="EZ400" s="17">
        <f>FishAbundance!EZ406</f>
        <v>0</v>
      </c>
      <c r="FA400" s="17">
        <f>FishAbundance!FA406</f>
        <v>0</v>
      </c>
      <c r="FB400" s="17">
        <f>FishAbundance!FB406</f>
        <v>0</v>
      </c>
      <c r="FC400" s="17">
        <f>FishAbundance!FC406</f>
        <v>0</v>
      </c>
      <c r="FE400" s="17">
        <f>VLOOKUP($A400, SiteInfo!$A$2:$R$480, MATCH(FishAbundancePRIMER!FE$1, SiteInfo!$A$1:$R$1,0), 0)</f>
        <v>4</v>
      </c>
      <c r="FF400" s="17">
        <f>VLOOKUP($A400, SiteInfo!$A$2:$R$480, MATCH(FishAbundancePRIMER!FF$1, SiteInfo!$A$1:$R$1,0), 0)</f>
        <v>12</v>
      </c>
      <c r="FG400" s="17">
        <f>VLOOKUP($A400, SiteInfo!$A$2:$R$480, MATCH(FishAbundancePRIMER!FG$1, SiteInfo!$A$1:$R$1,0), 0)</f>
        <v>1989</v>
      </c>
      <c r="FH400" s="17" t="str">
        <f>VLOOKUP($A400, SiteInfo!$A$2:$R$480, MATCH(FishAbundancePRIMER!FH$1, SiteInfo!$A$1:$R$1,0), 0)</f>
        <v>CD</v>
      </c>
      <c r="FI400" s="17">
        <f>VLOOKUP($A400, SiteInfo!$A$2:$R$480, MATCH(FishAbundancePRIMER!FI$1, SiteInfo!$A$1:$R$1,0), 0)</f>
        <v>2</v>
      </c>
      <c r="FJ400" s="17" t="str">
        <f>VLOOKUP($A400, SiteInfo!$A$2:$R$480, MATCH(FishAbundancePRIMER!FJ$1, SiteInfo!$A$1:$R$1,0), 0)</f>
        <v>Homewood</v>
      </c>
      <c r="FK400" s="17" t="str">
        <f>VLOOKUP($A400, SiteInfo!$A$2:$R$480, MATCH(FishAbundancePRIMER!FK$1, SiteInfo!$A$1:$R$1,0), 0)</f>
        <v>Pelorus Sound</v>
      </c>
      <c r="FL400" s="17" t="str">
        <f>VLOOKUP($A400, SiteInfo!$A$2:$R$480, MATCH(FishAbundancePRIMER!FL$1, SiteInfo!$A$1:$R$1,0), 0)</f>
        <v>IMS</v>
      </c>
      <c r="FM400" s="17" t="str">
        <f>VLOOKUP($A400, SiteInfo!$A$2:$R$480, MATCH(FishAbundancePRIMER!FM$1, SiteInfo!$A$1:$R$1,0), 0)</f>
        <v>Inner Marlborough Sounds</v>
      </c>
      <c r="FN400" s="17" t="str">
        <f>VLOOKUP($A400, SiteInfo!$A$2:$R$480, MATCH(FishAbundancePRIMER!FN$1, SiteInfo!$A$1:$R$1,0), 0)</f>
        <v>Ps</v>
      </c>
      <c r="FO400" s="17" t="str">
        <f>VLOOKUP($A400, SiteInfo!$A$2:$R$480, MATCH(FishAbundancePRIMER!FO$1, SiteInfo!$A$1:$R$1,0), 0)</f>
        <v>NESI</v>
      </c>
    </row>
    <row r="401" spans="1:171" x14ac:dyDescent="0.25">
      <c r="A401" s="11" t="str">
        <f>FishAbundance!A407</f>
        <v>Ps3</v>
      </c>
      <c r="B401" s="17">
        <f>FishAbundance!B407</f>
        <v>0</v>
      </c>
      <c r="C401" s="17">
        <f>FishAbundance!C407</f>
        <v>0</v>
      </c>
      <c r="D401" s="17">
        <f>FishAbundance!D407</f>
        <v>0</v>
      </c>
      <c r="E401" s="17">
        <f>FishAbundance!E407</f>
        <v>0</v>
      </c>
      <c r="F401" s="17">
        <f>FishAbundance!F407</f>
        <v>0</v>
      </c>
      <c r="G401" s="17">
        <f>FishAbundance!G407</f>
        <v>0</v>
      </c>
      <c r="H401" s="17">
        <f>FishAbundance!H407</f>
        <v>0</v>
      </c>
      <c r="I401" s="17">
        <f>FishAbundance!I407</f>
        <v>0</v>
      </c>
      <c r="J401" s="17">
        <f>FishAbundance!J407</f>
        <v>1</v>
      </c>
      <c r="K401" s="17">
        <f>FishAbundance!K407</f>
        <v>0</v>
      </c>
      <c r="L401" s="17">
        <f>FishAbundance!L407</f>
        <v>0</v>
      </c>
      <c r="M401" s="17">
        <f>FishAbundance!M407</f>
        <v>0</v>
      </c>
      <c r="N401" s="17">
        <f>FishAbundance!N407</f>
        <v>0</v>
      </c>
      <c r="O401" s="17">
        <f>FishAbundance!O407</f>
        <v>0</v>
      </c>
      <c r="P401" s="17">
        <f>FishAbundance!P407</f>
        <v>0</v>
      </c>
      <c r="Q401" s="17">
        <f>FishAbundance!Q407</f>
        <v>0</v>
      </c>
      <c r="R401" s="17">
        <f>FishAbundance!R407</f>
        <v>0</v>
      </c>
      <c r="S401" s="17">
        <f>FishAbundance!S407</f>
        <v>0</v>
      </c>
      <c r="T401" s="17">
        <f>FishAbundance!T407</f>
        <v>0</v>
      </c>
      <c r="U401" s="17">
        <f>FishAbundance!U407</f>
        <v>0</v>
      </c>
      <c r="V401" s="17">
        <f>FishAbundance!V407</f>
        <v>0</v>
      </c>
      <c r="W401" s="17">
        <f>FishAbundance!W407</f>
        <v>0</v>
      </c>
      <c r="X401" s="17">
        <f>FishAbundance!X407</f>
        <v>0</v>
      </c>
      <c r="Y401" s="17">
        <f>FishAbundance!Y407</f>
        <v>0</v>
      </c>
      <c r="Z401" s="17">
        <f>FishAbundance!Z407</f>
        <v>0</v>
      </c>
      <c r="AA401" s="17">
        <f>FishAbundance!AA407</f>
        <v>0</v>
      </c>
      <c r="AB401" s="17">
        <f>FishAbundance!AB407</f>
        <v>0</v>
      </c>
      <c r="AC401" s="17">
        <f>FishAbundance!AC407</f>
        <v>0</v>
      </c>
      <c r="AD401" s="17">
        <f>FishAbundance!AD407</f>
        <v>0</v>
      </c>
      <c r="AE401" s="17">
        <f>FishAbundance!AE407</f>
        <v>0</v>
      </c>
      <c r="AF401" s="17">
        <f>FishAbundance!AF407</f>
        <v>0</v>
      </c>
      <c r="AG401" s="17">
        <f>FishAbundance!AG407</f>
        <v>0</v>
      </c>
      <c r="AH401" s="17">
        <f>FishAbundance!AH407</f>
        <v>0</v>
      </c>
      <c r="AI401" s="17">
        <f>FishAbundance!AI407</f>
        <v>0</v>
      </c>
      <c r="AJ401" s="17">
        <f>FishAbundance!AJ407</f>
        <v>0</v>
      </c>
      <c r="AK401" s="17">
        <f>FishAbundance!AK407</f>
        <v>0</v>
      </c>
      <c r="AL401" s="17">
        <f>FishAbundance!AL407</f>
        <v>0</v>
      </c>
      <c r="AM401" s="17">
        <f>FishAbundance!AM407</f>
        <v>0</v>
      </c>
      <c r="AN401" s="17">
        <f>FishAbundance!AN407</f>
        <v>0</v>
      </c>
      <c r="AO401" s="17">
        <f>FishAbundance!AO407</f>
        <v>0</v>
      </c>
      <c r="AP401" s="17">
        <f>FishAbundance!AP407</f>
        <v>0</v>
      </c>
      <c r="AQ401" s="17">
        <f>FishAbundance!AQ407</f>
        <v>0</v>
      </c>
      <c r="AR401" s="17">
        <f>FishAbundance!AR407</f>
        <v>0</v>
      </c>
      <c r="AS401" s="17">
        <f>FishAbundance!AS407</f>
        <v>0</v>
      </c>
      <c r="AT401" s="17">
        <f>FishAbundance!AT407</f>
        <v>0</v>
      </c>
      <c r="AU401" s="17">
        <f>FishAbundance!AU407</f>
        <v>0</v>
      </c>
      <c r="AV401" s="17">
        <f>FishAbundance!AV407</f>
        <v>0</v>
      </c>
      <c r="AW401" s="17">
        <f>FishAbundance!AW407</f>
        <v>0</v>
      </c>
      <c r="AX401" s="17">
        <f>FishAbundance!AX407</f>
        <v>0</v>
      </c>
      <c r="AY401" s="17">
        <f>FishAbundance!AY407</f>
        <v>0</v>
      </c>
      <c r="AZ401" s="17">
        <f>FishAbundance!AZ407</f>
        <v>0</v>
      </c>
      <c r="BA401" s="17">
        <f>FishAbundance!BA407</f>
        <v>0</v>
      </c>
      <c r="BB401" s="17">
        <f>FishAbundance!BB407</f>
        <v>0</v>
      </c>
      <c r="BC401" s="17">
        <f>FishAbundance!BC407</f>
        <v>0</v>
      </c>
      <c r="BD401" s="17">
        <f>FishAbundance!BD407</f>
        <v>0</v>
      </c>
      <c r="BE401" s="17">
        <f>FishAbundance!BE407</f>
        <v>0</v>
      </c>
      <c r="BF401" s="17">
        <f>FishAbundance!BF407</f>
        <v>0</v>
      </c>
      <c r="BG401" s="17">
        <f>FishAbundance!BG407</f>
        <v>0</v>
      </c>
      <c r="BH401" s="17">
        <f>FishAbundance!BH407</f>
        <v>0</v>
      </c>
      <c r="BI401" s="17">
        <f>FishAbundance!BI407</f>
        <v>0</v>
      </c>
      <c r="BJ401" s="17">
        <f>FishAbundance!BJ407</f>
        <v>0</v>
      </c>
      <c r="BK401" s="17">
        <f>FishAbundance!BK407</f>
        <v>0</v>
      </c>
      <c r="BL401" s="17">
        <f>FishAbundance!BL407</f>
        <v>0</v>
      </c>
      <c r="BM401" s="17">
        <f>FishAbundance!BM407</f>
        <v>0</v>
      </c>
      <c r="BN401" s="17">
        <f>FishAbundance!BN407</f>
        <v>0</v>
      </c>
      <c r="BO401" s="17">
        <f>FishAbundance!BO407</f>
        <v>0</v>
      </c>
      <c r="BP401" s="17">
        <f>FishAbundance!BP407</f>
        <v>0</v>
      </c>
      <c r="BQ401" s="17">
        <f>FishAbundance!BQ407</f>
        <v>0</v>
      </c>
      <c r="BR401" s="17">
        <f>FishAbundance!BR407</f>
        <v>0</v>
      </c>
      <c r="BS401" s="17">
        <f>FishAbundance!BS407</f>
        <v>0</v>
      </c>
      <c r="BT401" s="17">
        <f>FishAbundance!BT407</f>
        <v>0</v>
      </c>
      <c r="BU401" s="17">
        <f>FishAbundance!BU407</f>
        <v>0</v>
      </c>
      <c r="BV401" s="17">
        <f>FishAbundance!BV407</f>
        <v>0</v>
      </c>
      <c r="BW401" s="17">
        <f>FishAbundance!BW407</f>
        <v>0</v>
      </c>
      <c r="BX401" s="17">
        <f>FishAbundance!BX407</f>
        <v>0</v>
      </c>
      <c r="BY401" s="17">
        <f>FishAbundance!BY407</f>
        <v>0</v>
      </c>
      <c r="BZ401" s="17">
        <f>FishAbundance!BZ407</f>
        <v>0</v>
      </c>
      <c r="CA401" s="17">
        <f>FishAbundance!CA407</f>
        <v>0</v>
      </c>
      <c r="CB401" s="17">
        <f>FishAbundance!CB407</f>
        <v>0</v>
      </c>
      <c r="CC401" s="17">
        <f>FishAbundance!CC407</f>
        <v>0</v>
      </c>
      <c r="CD401" s="17">
        <f>FishAbundance!CD407</f>
        <v>0</v>
      </c>
      <c r="CE401" s="17">
        <f>FishAbundance!CE407</f>
        <v>0</v>
      </c>
      <c r="CF401" s="17">
        <f>FishAbundance!CF407</f>
        <v>0</v>
      </c>
      <c r="CG401" s="17">
        <f>FishAbundance!CG407</f>
        <v>0</v>
      </c>
      <c r="CH401" s="17">
        <f>FishAbundance!CH407</f>
        <v>0</v>
      </c>
      <c r="CI401" s="17">
        <f>FishAbundance!CI407</f>
        <v>0</v>
      </c>
      <c r="CJ401" s="17">
        <f>FishAbundance!CJ407</f>
        <v>0</v>
      </c>
      <c r="CK401" s="17">
        <f>FishAbundance!CK407</f>
        <v>0</v>
      </c>
      <c r="CL401" s="17">
        <f>FishAbundance!CL407</f>
        <v>0</v>
      </c>
      <c r="CM401" s="17">
        <f>FishAbundance!CM407</f>
        <v>0</v>
      </c>
      <c r="CN401" s="17">
        <f>FishAbundance!CN407</f>
        <v>0</v>
      </c>
      <c r="CO401" s="17">
        <f>FishAbundance!CO407</f>
        <v>0</v>
      </c>
      <c r="CP401" s="17">
        <f>FishAbundance!CP407</f>
        <v>0</v>
      </c>
      <c r="CQ401" s="17">
        <f>FishAbundance!CQ407</f>
        <v>0</v>
      </c>
      <c r="CR401" s="17">
        <f>FishAbundance!CR407</f>
        <v>0</v>
      </c>
      <c r="CS401" s="17">
        <f>FishAbundance!CS407</f>
        <v>0</v>
      </c>
      <c r="CT401" s="17">
        <f>FishAbundance!CT407</f>
        <v>0</v>
      </c>
      <c r="CU401" s="17">
        <f>FishAbundance!CU407</f>
        <v>0</v>
      </c>
      <c r="CV401" s="17">
        <f>FishAbundance!CV407</f>
        <v>0</v>
      </c>
      <c r="CW401" s="17">
        <f>FishAbundance!CW407</f>
        <v>0</v>
      </c>
      <c r="CX401" s="17">
        <f>FishAbundance!CX407</f>
        <v>0</v>
      </c>
      <c r="CY401" s="17">
        <f>FishAbundance!CY407</f>
        <v>0</v>
      </c>
      <c r="CZ401" s="17">
        <f>FishAbundance!CZ407</f>
        <v>0</v>
      </c>
      <c r="DA401" s="17">
        <f>FishAbundance!DA407</f>
        <v>3</v>
      </c>
      <c r="DB401" s="17">
        <f>FishAbundance!DB407</f>
        <v>0</v>
      </c>
      <c r="DC401" s="17">
        <f>FishAbundance!DC407</f>
        <v>0</v>
      </c>
      <c r="DD401" s="17">
        <f>FishAbundance!DD407</f>
        <v>0</v>
      </c>
      <c r="DE401" s="17">
        <f>FishAbundance!DE407</f>
        <v>0</v>
      </c>
      <c r="DF401" s="17">
        <f>FishAbundance!DF407</f>
        <v>0</v>
      </c>
      <c r="DG401" s="17">
        <f>FishAbundance!DG407</f>
        <v>0</v>
      </c>
      <c r="DH401" s="17">
        <f>FishAbundance!DH407</f>
        <v>0</v>
      </c>
      <c r="DI401" s="17">
        <f>FishAbundance!DI407</f>
        <v>0</v>
      </c>
      <c r="DJ401" s="17">
        <f>FishAbundance!DJ407</f>
        <v>0</v>
      </c>
      <c r="DK401" s="17">
        <f>FishAbundance!DK407</f>
        <v>0</v>
      </c>
      <c r="DL401" s="17">
        <f>FishAbundance!DL407</f>
        <v>0</v>
      </c>
      <c r="DM401" s="17">
        <f>FishAbundance!DM407</f>
        <v>0</v>
      </c>
      <c r="DN401" s="17">
        <f>FishAbundance!DN407</f>
        <v>0</v>
      </c>
      <c r="DO401" s="17">
        <f>FishAbundance!DO407</f>
        <v>0</v>
      </c>
      <c r="DP401" s="17">
        <f>FishAbundance!DP407</f>
        <v>0</v>
      </c>
      <c r="DQ401" s="17">
        <f>FishAbundance!DQ407</f>
        <v>0</v>
      </c>
      <c r="DR401" s="17">
        <f>FishAbundance!DR407</f>
        <v>0</v>
      </c>
      <c r="DS401" s="17">
        <f>FishAbundance!DS407</f>
        <v>0</v>
      </c>
      <c r="DT401" s="17">
        <f>FishAbundance!DT407</f>
        <v>0</v>
      </c>
      <c r="DU401" s="17">
        <f>FishAbundance!DU407</f>
        <v>0</v>
      </c>
      <c r="DV401" s="17">
        <f>FishAbundance!DV407</f>
        <v>2</v>
      </c>
      <c r="DW401" s="17">
        <f>FishAbundance!DW407</f>
        <v>0</v>
      </c>
      <c r="DX401" s="17">
        <f>FishAbundance!DX407</f>
        <v>0</v>
      </c>
      <c r="DY401" s="17">
        <f>FishAbundance!DY407</f>
        <v>0</v>
      </c>
      <c r="DZ401" s="17">
        <f>FishAbundance!DZ407</f>
        <v>1</v>
      </c>
      <c r="EA401" s="17">
        <f>FishAbundance!EA407</f>
        <v>3</v>
      </c>
      <c r="EB401" s="17">
        <f>FishAbundance!EB407</f>
        <v>0</v>
      </c>
      <c r="EC401" s="17">
        <f>FishAbundance!EC407</f>
        <v>0</v>
      </c>
      <c r="ED401" s="17">
        <f>FishAbundance!ED407</f>
        <v>0</v>
      </c>
      <c r="EE401" s="17">
        <f>FishAbundance!EE407</f>
        <v>0</v>
      </c>
      <c r="EF401" s="17">
        <f>FishAbundance!EF407</f>
        <v>0</v>
      </c>
      <c r="EG401" s="17">
        <f>FishAbundance!EG407</f>
        <v>1</v>
      </c>
      <c r="EH401" s="17">
        <f>FishAbundance!EH407</f>
        <v>0</v>
      </c>
      <c r="EI401" s="17">
        <f>FishAbundance!EI407</f>
        <v>0</v>
      </c>
      <c r="EJ401" s="17">
        <f>FishAbundance!EJ407</f>
        <v>0</v>
      </c>
      <c r="EK401" s="17">
        <f>FishAbundance!EK407</f>
        <v>0</v>
      </c>
      <c r="EL401" s="17">
        <f>FishAbundance!EL407</f>
        <v>0</v>
      </c>
      <c r="EM401" s="17">
        <f>FishAbundance!EM407</f>
        <v>0</v>
      </c>
      <c r="EN401" s="17">
        <f>FishAbundance!EN407</f>
        <v>0</v>
      </c>
      <c r="EO401" s="17">
        <f>FishAbundance!EO407</f>
        <v>0</v>
      </c>
      <c r="EP401" s="17">
        <f>FishAbundance!EP407</f>
        <v>0</v>
      </c>
      <c r="EQ401" s="17">
        <f>FishAbundance!EQ407</f>
        <v>0</v>
      </c>
      <c r="ER401" s="17">
        <f>FishAbundance!ER407</f>
        <v>0</v>
      </c>
      <c r="ES401" s="17">
        <f>FishAbundance!ES407</f>
        <v>0</v>
      </c>
      <c r="ET401" s="17">
        <f>FishAbundance!ET407</f>
        <v>0</v>
      </c>
      <c r="EU401" s="17">
        <f>FishAbundance!EU407</f>
        <v>0</v>
      </c>
      <c r="EV401" s="17">
        <f>FishAbundance!EV407</f>
        <v>0</v>
      </c>
      <c r="EW401" s="17">
        <f>FishAbundance!EW407</f>
        <v>0</v>
      </c>
      <c r="EX401" s="17">
        <f>FishAbundance!EX407</f>
        <v>0</v>
      </c>
      <c r="EY401" s="17">
        <f>FishAbundance!EY407</f>
        <v>0</v>
      </c>
      <c r="EZ401" s="17">
        <f>FishAbundance!EZ407</f>
        <v>0</v>
      </c>
      <c r="FA401" s="17">
        <f>FishAbundance!FA407</f>
        <v>0</v>
      </c>
      <c r="FB401" s="17">
        <f>FishAbundance!FB407</f>
        <v>0</v>
      </c>
      <c r="FC401" s="17">
        <f>FishAbundance!FC407</f>
        <v>0</v>
      </c>
      <c r="FE401" s="17">
        <f>VLOOKUP($A401, SiteInfo!$A$2:$R$480, MATCH(FishAbundancePRIMER!FE$1, SiteInfo!$A$1:$R$1,0), 0)</f>
        <v>4</v>
      </c>
      <c r="FF401" s="17">
        <f>VLOOKUP($A401, SiteInfo!$A$2:$R$480, MATCH(FishAbundancePRIMER!FF$1, SiteInfo!$A$1:$R$1,0), 0)</f>
        <v>12</v>
      </c>
      <c r="FG401" s="17">
        <f>VLOOKUP($A401, SiteInfo!$A$2:$R$480, MATCH(FishAbundancePRIMER!FG$1, SiteInfo!$A$1:$R$1,0), 0)</f>
        <v>1989</v>
      </c>
      <c r="FH401" s="17" t="str">
        <f>VLOOKUP($A401, SiteInfo!$A$2:$R$480, MATCH(FishAbundancePRIMER!FH$1, SiteInfo!$A$1:$R$1,0), 0)</f>
        <v>CD</v>
      </c>
      <c r="FI401" s="17">
        <f>VLOOKUP($A401, SiteInfo!$A$2:$R$480, MATCH(FishAbundancePRIMER!FI$1, SiteInfo!$A$1:$R$1,0), 0)</f>
        <v>2</v>
      </c>
      <c r="FJ401" s="17" t="str">
        <f>VLOOKUP($A401, SiteInfo!$A$2:$R$480, MATCH(FishAbundancePRIMER!FJ$1, SiteInfo!$A$1:$R$1,0), 0)</f>
        <v>Homewood</v>
      </c>
      <c r="FK401" s="17" t="str">
        <f>VLOOKUP($A401, SiteInfo!$A$2:$R$480, MATCH(FishAbundancePRIMER!FK$1, SiteInfo!$A$1:$R$1,0), 0)</f>
        <v>Pelorus Sound</v>
      </c>
      <c r="FL401" s="17" t="str">
        <f>VLOOKUP($A401, SiteInfo!$A$2:$R$480, MATCH(FishAbundancePRIMER!FL$1, SiteInfo!$A$1:$R$1,0), 0)</f>
        <v>IMS</v>
      </c>
      <c r="FM401" s="17" t="str">
        <f>VLOOKUP($A401, SiteInfo!$A$2:$R$480, MATCH(FishAbundancePRIMER!FM$1, SiteInfo!$A$1:$R$1,0), 0)</f>
        <v>Inner Marlborough Sounds</v>
      </c>
      <c r="FN401" s="17" t="str">
        <f>VLOOKUP($A401, SiteInfo!$A$2:$R$480, MATCH(FishAbundancePRIMER!FN$1, SiteInfo!$A$1:$R$1,0), 0)</f>
        <v>Ps</v>
      </c>
      <c r="FO401" s="17" t="str">
        <f>VLOOKUP($A401, SiteInfo!$A$2:$R$480, MATCH(FishAbundancePRIMER!FO$1, SiteInfo!$A$1:$R$1,0), 0)</f>
        <v>NESI</v>
      </c>
    </row>
    <row r="402" spans="1:171" x14ac:dyDescent="0.25">
      <c r="A402" s="11" t="str">
        <f>FishAbundance!A408</f>
        <v>Ps4</v>
      </c>
      <c r="B402" s="17">
        <f>FishAbundance!B408</f>
        <v>0</v>
      </c>
      <c r="C402" s="17">
        <f>FishAbundance!C408</f>
        <v>0</v>
      </c>
      <c r="D402" s="17">
        <f>FishAbundance!D408</f>
        <v>0</v>
      </c>
      <c r="E402" s="17">
        <f>FishAbundance!E408</f>
        <v>0</v>
      </c>
      <c r="F402" s="17">
        <f>FishAbundance!F408</f>
        <v>0</v>
      </c>
      <c r="G402" s="17">
        <f>FishAbundance!G408</f>
        <v>0</v>
      </c>
      <c r="H402" s="17">
        <f>FishAbundance!H408</f>
        <v>0</v>
      </c>
      <c r="I402" s="17">
        <f>FishAbundance!I408</f>
        <v>0</v>
      </c>
      <c r="J402" s="17">
        <f>FishAbundance!J408</f>
        <v>0</v>
      </c>
      <c r="K402" s="17">
        <f>FishAbundance!K408</f>
        <v>0</v>
      </c>
      <c r="L402" s="17">
        <f>FishAbundance!L408</f>
        <v>0</v>
      </c>
      <c r="M402" s="17">
        <f>FishAbundance!M408</f>
        <v>0</v>
      </c>
      <c r="N402" s="17">
        <f>FishAbundance!N408</f>
        <v>0</v>
      </c>
      <c r="O402" s="17">
        <f>FishAbundance!O408</f>
        <v>0</v>
      </c>
      <c r="P402" s="17">
        <f>FishAbundance!P408</f>
        <v>0</v>
      </c>
      <c r="Q402" s="17">
        <f>FishAbundance!Q408</f>
        <v>0</v>
      </c>
      <c r="R402" s="17">
        <f>FishAbundance!R408</f>
        <v>0</v>
      </c>
      <c r="S402" s="17">
        <f>FishAbundance!S408</f>
        <v>0</v>
      </c>
      <c r="T402" s="17">
        <f>FishAbundance!T408</f>
        <v>0</v>
      </c>
      <c r="U402" s="17">
        <f>FishAbundance!U408</f>
        <v>0</v>
      </c>
      <c r="V402" s="17">
        <f>FishAbundance!V408</f>
        <v>0</v>
      </c>
      <c r="W402" s="17">
        <f>FishAbundance!W408</f>
        <v>0</v>
      </c>
      <c r="X402" s="17">
        <f>FishAbundance!X408</f>
        <v>0</v>
      </c>
      <c r="Y402" s="17">
        <f>FishAbundance!Y408</f>
        <v>0</v>
      </c>
      <c r="Z402" s="17">
        <f>FishAbundance!Z408</f>
        <v>0</v>
      </c>
      <c r="AA402" s="17">
        <f>FishAbundance!AA408</f>
        <v>0</v>
      </c>
      <c r="AB402" s="17">
        <f>FishAbundance!AB408</f>
        <v>0</v>
      </c>
      <c r="AC402" s="17">
        <f>FishAbundance!AC408</f>
        <v>0</v>
      </c>
      <c r="AD402" s="17">
        <f>FishAbundance!AD408</f>
        <v>0</v>
      </c>
      <c r="AE402" s="17">
        <f>FishAbundance!AE408</f>
        <v>0</v>
      </c>
      <c r="AF402" s="17">
        <f>FishAbundance!AF408</f>
        <v>0</v>
      </c>
      <c r="AG402" s="17">
        <f>FishAbundance!AG408</f>
        <v>0</v>
      </c>
      <c r="AH402" s="17">
        <f>FishAbundance!AH408</f>
        <v>0</v>
      </c>
      <c r="AI402" s="17">
        <f>FishAbundance!AI408</f>
        <v>0</v>
      </c>
      <c r="AJ402" s="17">
        <f>FishAbundance!AJ408</f>
        <v>0</v>
      </c>
      <c r="AK402" s="17">
        <f>FishAbundance!AK408</f>
        <v>0</v>
      </c>
      <c r="AL402" s="17">
        <f>FishAbundance!AL408</f>
        <v>0</v>
      </c>
      <c r="AM402" s="17">
        <f>FishAbundance!AM408</f>
        <v>0</v>
      </c>
      <c r="AN402" s="17">
        <f>FishAbundance!AN408</f>
        <v>0</v>
      </c>
      <c r="AO402" s="17">
        <f>FishAbundance!AO408</f>
        <v>0</v>
      </c>
      <c r="AP402" s="17">
        <f>FishAbundance!AP408</f>
        <v>0</v>
      </c>
      <c r="AQ402" s="17">
        <f>FishAbundance!AQ408</f>
        <v>0</v>
      </c>
      <c r="AR402" s="17">
        <f>FishAbundance!AR408</f>
        <v>0</v>
      </c>
      <c r="AS402" s="17">
        <f>FishAbundance!AS408</f>
        <v>0</v>
      </c>
      <c r="AT402" s="17">
        <f>FishAbundance!AT408</f>
        <v>0</v>
      </c>
      <c r="AU402" s="17">
        <f>FishAbundance!AU408</f>
        <v>0</v>
      </c>
      <c r="AV402" s="17">
        <f>FishAbundance!AV408</f>
        <v>0</v>
      </c>
      <c r="AW402" s="17">
        <f>FishAbundance!AW408</f>
        <v>0</v>
      </c>
      <c r="AX402" s="17">
        <f>FishAbundance!AX408</f>
        <v>0</v>
      </c>
      <c r="AY402" s="17">
        <f>FishAbundance!AY408</f>
        <v>0</v>
      </c>
      <c r="AZ402" s="17">
        <f>FishAbundance!AZ408</f>
        <v>0</v>
      </c>
      <c r="BA402" s="17">
        <f>FishAbundance!BA408</f>
        <v>0</v>
      </c>
      <c r="BB402" s="17">
        <f>FishAbundance!BB408</f>
        <v>0</v>
      </c>
      <c r="BC402" s="17">
        <f>FishAbundance!BC408</f>
        <v>0</v>
      </c>
      <c r="BD402" s="17">
        <f>FishAbundance!BD408</f>
        <v>0</v>
      </c>
      <c r="BE402" s="17">
        <f>FishAbundance!BE408</f>
        <v>0</v>
      </c>
      <c r="BF402" s="17">
        <f>FishAbundance!BF408</f>
        <v>0</v>
      </c>
      <c r="BG402" s="17">
        <f>FishAbundance!BG408</f>
        <v>0</v>
      </c>
      <c r="BH402" s="17">
        <f>FishAbundance!BH408</f>
        <v>0</v>
      </c>
      <c r="BI402" s="17">
        <f>FishAbundance!BI408</f>
        <v>0</v>
      </c>
      <c r="BJ402" s="17">
        <f>FishAbundance!BJ408</f>
        <v>0</v>
      </c>
      <c r="BK402" s="17">
        <f>FishAbundance!BK408</f>
        <v>0</v>
      </c>
      <c r="BL402" s="17">
        <f>FishAbundance!BL408</f>
        <v>0</v>
      </c>
      <c r="BM402" s="17">
        <f>FishAbundance!BM408</f>
        <v>0</v>
      </c>
      <c r="BN402" s="17">
        <f>FishAbundance!BN408</f>
        <v>0</v>
      </c>
      <c r="BO402" s="17">
        <f>FishAbundance!BO408</f>
        <v>0</v>
      </c>
      <c r="BP402" s="17">
        <f>FishAbundance!BP408</f>
        <v>0</v>
      </c>
      <c r="BQ402" s="17">
        <f>FishAbundance!BQ408</f>
        <v>0</v>
      </c>
      <c r="BR402" s="17">
        <f>FishAbundance!BR408</f>
        <v>0</v>
      </c>
      <c r="BS402" s="17">
        <f>FishAbundance!BS408</f>
        <v>0</v>
      </c>
      <c r="BT402" s="17">
        <f>FishAbundance!BT408</f>
        <v>0</v>
      </c>
      <c r="BU402" s="17">
        <f>FishAbundance!BU408</f>
        <v>0</v>
      </c>
      <c r="BV402" s="17">
        <f>FishAbundance!BV408</f>
        <v>0</v>
      </c>
      <c r="BW402" s="17">
        <f>FishAbundance!BW408</f>
        <v>0</v>
      </c>
      <c r="BX402" s="17">
        <f>FishAbundance!BX408</f>
        <v>0</v>
      </c>
      <c r="BY402" s="17">
        <f>FishAbundance!BY408</f>
        <v>0</v>
      </c>
      <c r="BZ402" s="17">
        <f>FishAbundance!BZ408</f>
        <v>0</v>
      </c>
      <c r="CA402" s="17">
        <f>FishAbundance!CA408</f>
        <v>0</v>
      </c>
      <c r="CB402" s="17">
        <f>FishAbundance!CB408</f>
        <v>0</v>
      </c>
      <c r="CC402" s="17">
        <f>FishAbundance!CC408</f>
        <v>0</v>
      </c>
      <c r="CD402" s="17">
        <f>FishAbundance!CD408</f>
        <v>0</v>
      </c>
      <c r="CE402" s="17">
        <f>FishAbundance!CE408</f>
        <v>0</v>
      </c>
      <c r="CF402" s="17">
        <f>FishAbundance!CF408</f>
        <v>0</v>
      </c>
      <c r="CG402" s="17">
        <f>FishAbundance!CG408</f>
        <v>0</v>
      </c>
      <c r="CH402" s="17">
        <f>FishAbundance!CH408</f>
        <v>0</v>
      </c>
      <c r="CI402" s="17">
        <f>FishAbundance!CI408</f>
        <v>0</v>
      </c>
      <c r="CJ402" s="17">
        <f>FishAbundance!CJ408</f>
        <v>0</v>
      </c>
      <c r="CK402" s="17">
        <f>FishAbundance!CK408</f>
        <v>0</v>
      </c>
      <c r="CL402" s="17">
        <f>FishAbundance!CL408</f>
        <v>0</v>
      </c>
      <c r="CM402" s="17">
        <f>FishAbundance!CM408</f>
        <v>0</v>
      </c>
      <c r="CN402" s="17">
        <f>FishAbundance!CN408</f>
        <v>0</v>
      </c>
      <c r="CO402" s="17">
        <f>FishAbundance!CO408</f>
        <v>0</v>
      </c>
      <c r="CP402" s="17">
        <f>FishAbundance!CP408</f>
        <v>0</v>
      </c>
      <c r="CQ402" s="17">
        <f>FishAbundance!CQ408</f>
        <v>0</v>
      </c>
      <c r="CR402" s="17">
        <f>FishAbundance!CR408</f>
        <v>0</v>
      </c>
      <c r="CS402" s="17">
        <f>FishAbundance!CS408</f>
        <v>0</v>
      </c>
      <c r="CT402" s="17">
        <f>FishAbundance!CT408</f>
        <v>0</v>
      </c>
      <c r="CU402" s="17">
        <f>FishAbundance!CU408</f>
        <v>0</v>
      </c>
      <c r="CV402" s="17">
        <f>FishAbundance!CV408</f>
        <v>0</v>
      </c>
      <c r="CW402" s="17">
        <f>FishAbundance!CW408</f>
        <v>0</v>
      </c>
      <c r="CX402" s="17">
        <f>FishAbundance!CX408</f>
        <v>0</v>
      </c>
      <c r="CY402" s="17">
        <f>FishAbundance!CY408</f>
        <v>0</v>
      </c>
      <c r="CZ402" s="17">
        <f>FishAbundance!CZ408</f>
        <v>3</v>
      </c>
      <c r="DA402" s="17">
        <f>FishAbundance!DA408</f>
        <v>3</v>
      </c>
      <c r="DB402" s="17">
        <f>FishAbundance!DB408</f>
        <v>0</v>
      </c>
      <c r="DC402" s="17">
        <f>FishAbundance!DC408</f>
        <v>0</v>
      </c>
      <c r="DD402" s="17">
        <f>FishAbundance!DD408</f>
        <v>0</v>
      </c>
      <c r="DE402" s="17">
        <f>FishAbundance!DE408</f>
        <v>0</v>
      </c>
      <c r="DF402" s="17">
        <f>FishAbundance!DF408</f>
        <v>0</v>
      </c>
      <c r="DG402" s="17">
        <f>FishAbundance!DG408</f>
        <v>0</v>
      </c>
      <c r="DH402" s="17">
        <f>FishAbundance!DH408</f>
        <v>0</v>
      </c>
      <c r="DI402" s="17">
        <f>FishAbundance!DI408</f>
        <v>0</v>
      </c>
      <c r="DJ402" s="17">
        <f>FishAbundance!DJ408</f>
        <v>0</v>
      </c>
      <c r="DK402" s="17">
        <f>FishAbundance!DK408</f>
        <v>0</v>
      </c>
      <c r="DL402" s="17">
        <f>FishAbundance!DL408</f>
        <v>0</v>
      </c>
      <c r="DM402" s="17">
        <f>FishAbundance!DM408</f>
        <v>0</v>
      </c>
      <c r="DN402" s="17">
        <f>FishAbundance!DN408</f>
        <v>0</v>
      </c>
      <c r="DO402" s="17">
        <f>FishAbundance!DO408</f>
        <v>0</v>
      </c>
      <c r="DP402" s="17">
        <f>FishAbundance!DP408</f>
        <v>0</v>
      </c>
      <c r="DQ402" s="17">
        <f>FishAbundance!DQ408</f>
        <v>0</v>
      </c>
      <c r="DR402" s="17">
        <f>FishAbundance!DR408</f>
        <v>0</v>
      </c>
      <c r="DS402" s="17">
        <f>FishAbundance!DS408</f>
        <v>0</v>
      </c>
      <c r="DT402" s="17">
        <f>FishAbundance!DT408</f>
        <v>0</v>
      </c>
      <c r="DU402" s="17">
        <f>FishAbundance!DU408</f>
        <v>0</v>
      </c>
      <c r="DV402" s="17">
        <f>FishAbundance!DV408</f>
        <v>3</v>
      </c>
      <c r="DW402" s="17">
        <f>FishAbundance!DW408</f>
        <v>0</v>
      </c>
      <c r="DX402" s="17">
        <f>FishAbundance!DX408</f>
        <v>0</v>
      </c>
      <c r="DY402" s="17">
        <f>FishAbundance!DY408</f>
        <v>0</v>
      </c>
      <c r="DZ402" s="17">
        <f>FishAbundance!DZ408</f>
        <v>1</v>
      </c>
      <c r="EA402" s="17">
        <f>FishAbundance!EA408</f>
        <v>3</v>
      </c>
      <c r="EB402" s="17">
        <f>FishAbundance!EB408</f>
        <v>0</v>
      </c>
      <c r="EC402" s="17">
        <f>FishAbundance!EC408</f>
        <v>2</v>
      </c>
      <c r="ED402" s="17">
        <f>FishAbundance!ED408</f>
        <v>0</v>
      </c>
      <c r="EE402" s="17">
        <f>FishAbundance!EE408</f>
        <v>0</v>
      </c>
      <c r="EF402" s="17">
        <f>FishAbundance!EF408</f>
        <v>0</v>
      </c>
      <c r="EG402" s="17">
        <f>FishAbundance!EG408</f>
        <v>0</v>
      </c>
      <c r="EH402" s="17">
        <f>FishAbundance!EH408</f>
        <v>0</v>
      </c>
      <c r="EI402" s="17">
        <f>FishAbundance!EI408</f>
        <v>0</v>
      </c>
      <c r="EJ402" s="17">
        <f>FishAbundance!EJ408</f>
        <v>0</v>
      </c>
      <c r="EK402" s="17">
        <f>FishAbundance!EK408</f>
        <v>0</v>
      </c>
      <c r="EL402" s="17">
        <f>FishAbundance!EL408</f>
        <v>0</v>
      </c>
      <c r="EM402" s="17">
        <f>FishAbundance!EM408</f>
        <v>0</v>
      </c>
      <c r="EN402" s="17">
        <f>FishAbundance!EN408</f>
        <v>0</v>
      </c>
      <c r="EO402" s="17">
        <f>FishAbundance!EO408</f>
        <v>0</v>
      </c>
      <c r="EP402" s="17">
        <f>FishAbundance!EP408</f>
        <v>0</v>
      </c>
      <c r="EQ402" s="17">
        <f>FishAbundance!EQ408</f>
        <v>0</v>
      </c>
      <c r="ER402" s="17">
        <f>FishAbundance!ER408</f>
        <v>0</v>
      </c>
      <c r="ES402" s="17">
        <f>FishAbundance!ES408</f>
        <v>0</v>
      </c>
      <c r="ET402" s="17">
        <f>FishAbundance!ET408</f>
        <v>0</v>
      </c>
      <c r="EU402" s="17">
        <f>FishAbundance!EU408</f>
        <v>0</v>
      </c>
      <c r="EV402" s="17">
        <f>FishAbundance!EV408</f>
        <v>0</v>
      </c>
      <c r="EW402" s="17">
        <f>FishAbundance!EW408</f>
        <v>0</v>
      </c>
      <c r="EX402" s="17">
        <f>FishAbundance!EX408</f>
        <v>0</v>
      </c>
      <c r="EY402" s="17">
        <f>FishAbundance!EY408</f>
        <v>0</v>
      </c>
      <c r="EZ402" s="17">
        <f>FishAbundance!EZ408</f>
        <v>0</v>
      </c>
      <c r="FA402" s="17">
        <f>FishAbundance!FA408</f>
        <v>0</v>
      </c>
      <c r="FB402" s="17">
        <f>FishAbundance!FB408</f>
        <v>0</v>
      </c>
      <c r="FC402" s="17">
        <f>FishAbundance!FC408</f>
        <v>0</v>
      </c>
      <c r="FE402" s="17">
        <f>VLOOKUP($A402, SiteInfo!$A$2:$R$480, MATCH(FishAbundancePRIMER!FE$1, SiteInfo!$A$1:$R$1,0), 0)</f>
        <v>5</v>
      </c>
      <c r="FF402" s="17">
        <f>VLOOKUP($A402, SiteInfo!$A$2:$R$480, MATCH(FishAbundancePRIMER!FF$1, SiteInfo!$A$1:$R$1,0), 0)</f>
        <v>12</v>
      </c>
      <c r="FG402" s="17">
        <f>VLOOKUP($A402, SiteInfo!$A$2:$R$480, MATCH(FishAbundancePRIMER!FG$1, SiteInfo!$A$1:$R$1,0), 0)</f>
        <v>1989</v>
      </c>
      <c r="FH402" s="17" t="str">
        <f>VLOOKUP($A402, SiteInfo!$A$2:$R$480, MATCH(FishAbundancePRIMER!FH$1, SiteInfo!$A$1:$R$1,0), 0)</f>
        <v>CD</v>
      </c>
      <c r="FI402" s="17">
        <f>VLOOKUP($A402, SiteInfo!$A$2:$R$480, MATCH(FishAbundancePRIMER!FI$1, SiteInfo!$A$1:$R$1,0), 0)</f>
        <v>2</v>
      </c>
      <c r="FJ402" s="17" t="str">
        <f>VLOOKUP($A402, SiteInfo!$A$2:$R$480, MATCH(FishAbundancePRIMER!FJ$1, SiteInfo!$A$1:$R$1,0), 0)</f>
        <v>Homewood</v>
      </c>
      <c r="FK402" s="17" t="str">
        <f>VLOOKUP($A402, SiteInfo!$A$2:$R$480, MATCH(FishAbundancePRIMER!FK$1, SiteInfo!$A$1:$R$1,0), 0)</f>
        <v>Pelorus Sound</v>
      </c>
      <c r="FL402" s="17" t="str">
        <f>VLOOKUP($A402, SiteInfo!$A$2:$R$480, MATCH(FishAbundancePRIMER!FL$1, SiteInfo!$A$1:$R$1,0), 0)</f>
        <v>IMS</v>
      </c>
      <c r="FM402" s="17" t="str">
        <f>VLOOKUP($A402, SiteInfo!$A$2:$R$480, MATCH(FishAbundancePRIMER!FM$1, SiteInfo!$A$1:$R$1,0), 0)</f>
        <v>Inner Marlborough Sounds</v>
      </c>
      <c r="FN402" s="17" t="str">
        <f>VLOOKUP($A402, SiteInfo!$A$2:$R$480, MATCH(FishAbundancePRIMER!FN$1, SiteInfo!$A$1:$R$1,0), 0)</f>
        <v>Ps</v>
      </c>
      <c r="FO402" s="17" t="str">
        <f>VLOOKUP($A402, SiteInfo!$A$2:$R$480, MATCH(FishAbundancePRIMER!FO$1, SiteInfo!$A$1:$R$1,0), 0)</f>
        <v>NESI</v>
      </c>
    </row>
    <row r="403" spans="1:171" x14ac:dyDescent="0.25">
      <c r="A403" s="11" t="str">
        <f>FishAbundance!A409</f>
        <v>Ps5</v>
      </c>
      <c r="B403" s="17">
        <f>FishAbundance!B409</f>
        <v>0</v>
      </c>
      <c r="C403" s="17">
        <f>FishAbundance!C409</f>
        <v>0</v>
      </c>
      <c r="D403" s="17">
        <f>FishAbundance!D409</f>
        <v>0</v>
      </c>
      <c r="E403" s="17">
        <f>FishAbundance!E409</f>
        <v>0</v>
      </c>
      <c r="F403" s="17">
        <f>FishAbundance!F409</f>
        <v>0</v>
      </c>
      <c r="G403" s="17">
        <f>FishAbundance!G409</f>
        <v>0</v>
      </c>
      <c r="H403" s="17">
        <f>FishAbundance!H409</f>
        <v>0</v>
      </c>
      <c r="I403" s="17">
        <f>FishAbundance!I409</f>
        <v>0</v>
      </c>
      <c r="J403" s="17">
        <f>FishAbundance!J409</f>
        <v>0</v>
      </c>
      <c r="K403" s="17">
        <f>FishAbundance!K409</f>
        <v>0</v>
      </c>
      <c r="L403" s="17">
        <f>FishAbundance!L409</f>
        <v>0</v>
      </c>
      <c r="M403" s="17">
        <f>FishAbundance!M409</f>
        <v>0</v>
      </c>
      <c r="N403" s="17">
        <f>FishAbundance!N409</f>
        <v>0</v>
      </c>
      <c r="O403" s="17">
        <f>FishAbundance!O409</f>
        <v>0</v>
      </c>
      <c r="P403" s="17">
        <f>FishAbundance!P409</f>
        <v>0</v>
      </c>
      <c r="Q403" s="17">
        <f>FishAbundance!Q409</f>
        <v>0</v>
      </c>
      <c r="R403" s="17">
        <f>FishAbundance!R409</f>
        <v>0</v>
      </c>
      <c r="S403" s="17">
        <f>FishAbundance!S409</f>
        <v>0</v>
      </c>
      <c r="T403" s="17">
        <f>FishAbundance!T409</f>
        <v>0</v>
      </c>
      <c r="U403" s="17">
        <f>FishAbundance!U409</f>
        <v>0</v>
      </c>
      <c r="V403" s="17">
        <f>FishAbundance!V409</f>
        <v>0</v>
      </c>
      <c r="W403" s="17">
        <f>FishAbundance!W409</f>
        <v>0</v>
      </c>
      <c r="X403" s="17">
        <f>FishAbundance!X409</f>
        <v>0</v>
      </c>
      <c r="Y403" s="17">
        <f>FishAbundance!Y409</f>
        <v>0</v>
      </c>
      <c r="Z403" s="17">
        <f>FishAbundance!Z409</f>
        <v>0</v>
      </c>
      <c r="AA403" s="17">
        <f>FishAbundance!AA409</f>
        <v>0</v>
      </c>
      <c r="AB403" s="17">
        <f>FishAbundance!AB409</f>
        <v>0</v>
      </c>
      <c r="AC403" s="17">
        <f>FishAbundance!AC409</f>
        <v>0</v>
      </c>
      <c r="AD403" s="17">
        <f>FishAbundance!AD409</f>
        <v>0</v>
      </c>
      <c r="AE403" s="17">
        <f>FishAbundance!AE409</f>
        <v>0</v>
      </c>
      <c r="AF403" s="17">
        <f>FishAbundance!AF409</f>
        <v>0</v>
      </c>
      <c r="AG403" s="17">
        <f>FishAbundance!AG409</f>
        <v>0</v>
      </c>
      <c r="AH403" s="17">
        <f>FishAbundance!AH409</f>
        <v>0</v>
      </c>
      <c r="AI403" s="17">
        <f>FishAbundance!AI409</f>
        <v>0</v>
      </c>
      <c r="AJ403" s="17">
        <f>FishAbundance!AJ409</f>
        <v>0</v>
      </c>
      <c r="AK403" s="17">
        <f>FishAbundance!AK409</f>
        <v>0</v>
      </c>
      <c r="AL403" s="17">
        <f>FishAbundance!AL409</f>
        <v>0</v>
      </c>
      <c r="AM403" s="17">
        <f>FishAbundance!AM409</f>
        <v>0</v>
      </c>
      <c r="AN403" s="17">
        <f>FishAbundance!AN409</f>
        <v>0</v>
      </c>
      <c r="AO403" s="17">
        <f>FishAbundance!AO409</f>
        <v>0</v>
      </c>
      <c r="AP403" s="17">
        <f>FishAbundance!AP409</f>
        <v>0</v>
      </c>
      <c r="AQ403" s="17">
        <f>FishAbundance!AQ409</f>
        <v>0</v>
      </c>
      <c r="AR403" s="17">
        <f>FishAbundance!AR409</f>
        <v>0</v>
      </c>
      <c r="AS403" s="17">
        <f>FishAbundance!AS409</f>
        <v>0</v>
      </c>
      <c r="AT403" s="17">
        <f>FishAbundance!AT409</f>
        <v>0</v>
      </c>
      <c r="AU403" s="17">
        <f>FishAbundance!AU409</f>
        <v>0</v>
      </c>
      <c r="AV403" s="17">
        <f>FishAbundance!AV409</f>
        <v>0</v>
      </c>
      <c r="AW403" s="17">
        <f>FishAbundance!AW409</f>
        <v>0</v>
      </c>
      <c r="AX403" s="17">
        <f>FishAbundance!AX409</f>
        <v>0</v>
      </c>
      <c r="AY403" s="17">
        <f>FishAbundance!AY409</f>
        <v>0</v>
      </c>
      <c r="AZ403" s="17">
        <f>FishAbundance!AZ409</f>
        <v>0</v>
      </c>
      <c r="BA403" s="17">
        <f>FishAbundance!BA409</f>
        <v>0</v>
      </c>
      <c r="BB403" s="17">
        <f>FishAbundance!BB409</f>
        <v>0</v>
      </c>
      <c r="BC403" s="17">
        <f>FishAbundance!BC409</f>
        <v>0</v>
      </c>
      <c r="BD403" s="17">
        <f>FishAbundance!BD409</f>
        <v>0</v>
      </c>
      <c r="BE403" s="17">
        <f>FishAbundance!BE409</f>
        <v>0</v>
      </c>
      <c r="BF403" s="17">
        <f>FishAbundance!BF409</f>
        <v>0</v>
      </c>
      <c r="BG403" s="17">
        <f>FishAbundance!BG409</f>
        <v>0</v>
      </c>
      <c r="BH403" s="17">
        <f>FishAbundance!BH409</f>
        <v>0</v>
      </c>
      <c r="BI403" s="17">
        <f>FishAbundance!BI409</f>
        <v>0</v>
      </c>
      <c r="BJ403" s="17">
        <f>FishAbundance!BJ409</f>
        <v>0</v>
      </c>
      <c r="BK403" s="17">
        <f>FishAbundance!BK409</f>
        <v>0</v>
      </c>
      <c r="BL403" s="17">
        <f>FishAbundance!BL409</f>
        <v>0</v>
      </c>
      <c r="BM403" s="17">
        <f>FishAbundance!BM409</f>
        <v>0</v>
      </c>
      <c r="BN403" s="17">
        <f>FishAbundance!BN409</f>
        <v>0</v>
      </c>
      <c r="BO403" s="17">
        <f>FishAbundance!BO409</f>
        <v>0</v>
      </c>
      <c r="BP403" s="17">
        <f>FishAbundance!BP409</f>
        <v>0</v>
      </c>
      <c r="BQ403" s="17">
        <f>FishAbundance!BQ409</f>
        <v>0</v>
      </c>
      <c r="BR403" s="17">
        <f>FishAbundance!BR409</f>
        <v>0</v>
      </c>
      <c r="BS403" s="17">
        <f>FishAbundance!BS409</f>
        <v>0</v>
      </c>
      <c r="BT403" s="17">
        <f>FishAbundance!BT409</f>
        <v>0</v>
      </c>
      <c r="BU403" s="17">
        <f>FishAbundance!BU409</f>
        <v>0</v>
      </c>
      <c r="BV403" s="17">
        <f>FishAbundance!BV409</f>
        <v>0</v>
      </c>
      <c r="BW403" s="17">
        <f>FishAbundance!BW409</f>
        <v>0</v>
      </c>
      <c r="BX403" s="17">
        <f>FishAbundance!BX409</f>
        <v>0</v>
      </c>
      <c r="BY403" s="17">
        <f>FishAbundance!BY409</f>
        <v>0</v>
      </c>
      <c r="BZ403" s="17">
        <f>FishAbundance!BZ409</f>
        <v>0</v>
      </c>
      <c r="CA403" s="17">
        <f>FishAbundance!CA409</f>
        <v>0</v>
      </c>
      <c r="CB403" s="17">
        <f>FishAbundance!CB409</f>
        <v>0</v>
      </c>
      <c r="CC403" s="17">
        <f>FishAbundance!CC409</f>
        <v>0</v>
      </c>
      <c r="CD403" s="17">
        <f>FishAbundance!CD409</f>
        <v>0</v>
      </c>
      <c r="CE403" s="17">
        <f>FishAbundance!CE409</f>
        <v>0</v>
      </c>
      <c r="CF403" s="17">
        <f>FishAbundance!CF409</f>
        <v>0</v>
      </c>
      <c r="CG403" s="17">
        <f>FishAbundance!CG409</f>
        <v>0</v>
      </c>
      <c r="CH403" s="17">
        <f>FishAbundance!CH409</f>
        <v>0</v>
      </c>
      <c r="CI403" s="17">
        <f>FishAbundance!CI409</f>
        <v>0</v>
      </c>
      <c r="CJ403" s="17">
        <f>FishAbundance!CJ409</f>
        <v>0</v>
      </c>
      <c r="CK403" s="17">
        <f>FishAbundance!CK409</f>
        <v>0</v>
      </c>
      <c r="CL403" s="17">
        <f>FishAbundance!CL409</f>
        <v>0</v>
      </c>
      <c r="CM403" s="17">
        <f>FishAbundance!CM409</f>
        <v>0</v>
      </c>
      <c r="CN403" s="17">
        <f>FishAbundance!CN409</f>
        <v>0</v>
      </c>
      <c r="CO403" s="17">
        <f>FishAbundance!CO409</f>
        <v>0</v>
      </c>
      <c r="CP403" s="17">
        <f>FishAbundance!CP409</f>
        <v>0</v>
      </c>
      <c r="CQ403" s="17">
        <f>FishAbundance!CQ409</f>
        <v>0</v>
      </c>
      <c r="CR403" s="17">
        <f>FishAbundance!CR409</f>
        <v>0</v>
      </c>
      <c r="CS403" s="17">
        <f>FishAbundance!CS409</f>
        <v>0</v>
      </c>
      <c r="CT403" s="17">
        <f>FishAbundance!CT409</f>
        <v>0</v>
      </c>
      <c r="CU403" s="17">
        <f>FishAbundance!CU409</f>
        <v>0</v>
      </c>
      <c r="CV403" s="17">
        <f>FishAbundance!CV409</f>
        <v>0</v>
      </c>
      <c r="CW403" s="17">
        <f>FishAbundance!CW409</f>
        <v>0</v>
      </c>
      <c r="CX403" s="17">
        <f>FishAbundance!CX409</f>
        <v>0</v>
      </c>
      <c r="CY403" s="17">
        <f>FishAbundance!CY409</f>
        <v>0</v>
      </c>
      <c r="CZ403" s="17">
        <f>FishAbundance!CZ409</f>
        <v>2</v>
      </c>
      <c r="DA403" s="17">
        <f>FishAbundance!DA409</f>
        <v>3</v>
      </c>
      <c r="DB403" s="17">
        <f>FishAbundance!DB409</f>
        <v>0</v>
      </c>
      <c r="DC403" s="17">
        <f>FishAbundance!DC409</f>
        <v>0</v>
      </c>
      <c r="DD403" s="17">
        <f>FishAbundance!DD409</f>
        <v>0</v>
      </c>
      <c r="DE403" s="17">
        <f>FishAbundance!DE409</f>
        <v>0</v>
      </c>
      <c r="DF403" s="17">
        <f>FishAbundance!DF409</f>
        <v>0</v>
      </c>
      <c r="DG403" s="17">
        <f>FishAbundance!DG409</f>
        <v>0</v>
      </c>
      <c r="DH403" s="17">
        <f>FishAbundance!DH409</f>
        <v>0</v>
      </c>
      <c r="DI403" s="17">
        <f>FishAbundance!DI409</f>
        <v>0</v>
      </c>
      <c r="DJ403" s="17">
        <f>FishAbundance!DJ409</f>
        <v>0</v>
      </c>
      <c r="DK403" s="17">
        <f>FishAbundance!DK409</f>
        <v>0</v>
      </c>
      <c r="DL403" s="17">
        <f>FishAbundance!DL409</f>
        <v>0</v>
      </c>
      <c r="DM403" s="17">
        <f>FishAbundance!DM409</f>
        <v>0</v>
      </c>
      <c r="DN403" s="17">
        <f>FishAbundance!DN409</f>
        <v>0</v>
      </c>
      <c r="DO403" s="17">
        <f>FishAbundance!DO409</f>
        <v>0</v>
      </c>
      <c r="DP403" s="17">
        <f>FishAbundance!DP409</f>
        <v>0</v>
      </c>
      <c r="DQ403" s="17">
        <f>FishAbundance!DQ409</f>
        <v>0</v>
      </c>
      <c r="DR403" s="17">
        <f>FishAbundance!DR409</f>
        <v>0</v>
      </c>
      <c r="DS403" s="17">
        <f>FishAbundance!DS409</f>
        <v>0</v>
      </c>
      <c r="DT403" s="17">
        <f>FishAbundance!DT409</f>
        <v>0</v>
      </c>
      <c r="DU403" s="17">
        <f>FishAbundance!DU409</f>
        <v>0</v>
      </c>
      <c r="DV403" s="17">
        <f>FishAbundance!DV409</f>
        <v>3</v>
      </c>
      <c r="DW403" s="17">
        <f>FishAbundance!DW409</f>
        <v>0</v>
      </c>
      <c r="DX403" s="17">
        <f>FishAbundance!DX409</f>
        <v>0</v>
      </c>
      <c r="DY403" s="17">
        <f>FishAbundance!DY409</f>
        <v>0</v>
      </c>
      <c r="DZ403" s="17">
        <f>FishAbundance!DZ409</f>
        <v>1</v>
      </c>
      <c r="EA403" s="17">
        <f>FishAbundance!EA409</f>
        <v>3</v>
      </c>
      <c r="EB403" s="17">
        <f>FishAbundance!EB409</f>
        <v>0</v>
      </c>
      <c r="EC403" s="17">
        <f>FishAbundance!EC409</f>
        <v>2</v>
      </c>
      <c r="ED403" s="17">
        <f>FishAbundance!ED409</f>
        <v>0</v>
      </c>
      <c r="EE403" s="17">
        <f>FishAbundance!EE409</f>
        <v>0</v>
      </c>
      <c r="EF403" s="17">
        <f>FishAbundance!EF409</f>
        <v>0</v>
      </c>
      <c r="EG403" s="17">
        <f>FishAbundance!EG409</f>
        <v>0</v>
      </c>
      <c r="EH403" s="17">
        <f>FishAbundance!EH409</f>
        <v>0</v>
      </c>
      <c r="EI403" s="17">
        <f>FishAbundance!EI409</f>
        <v>0</v>
      </c>
      <c r="EJ403" s="17">
        <f>FishAbundance!EJ409</f>
        <v>0</v>
      </c>
      <c r="EK403" s="17">
        <f>FishAbundance!EK409</f>
        <v>0</v>
      </c>
      <c r="EL403" s="17">
        <f>FishAbundance!EL409</f>
        <v>0</v>
      </c>
      <c r="EM403" s="17">
        <f>FishAbundance!EM409</f>
        <v>0</v>
      </c>
      <c r="EN403" s="17">
        <f>FishAbundance!EN409</f>
        <v>0</v>
      </c>
      <c r="EO403" s="17">
        <f>FishAbundance!EO409</f>
        <v>0</v>
      </c>
      <c r="EP403" s="17">
        <f>FishAbundance!EP409</f>
        <v>0</v>
      </c>
      <c r="EQ403" s="17">
        <f>FishAbundance!EQ409</f>
        <v>0</v>
      </c>
      <c r="ER403" s="17">
        <f>FishAbundance!ER409</f>
        <v>0</v>
      </c>
      <c r="ES403" s="17">
        <f>FishAbundance!ES409</f>
        <v>0</v>
      </c>
      <c r="ET403" s="17">
        <f>FishAbundance!ET409</f>
        <v>0</v>
      </c>
      <c r="EU403" s="17">
        <f>FishAbundance!EU409</f>
        <v>0</v>
      </c>
      <c r="EV403" s="17">
        <f>FishAbundance!EV409</f>
        <v>0</v>
      </c>
      <c r="EW403" s="17">
        <f>FishAbundance!EW409</f>
        <v>0</v>
      </c>
      <c r="EX403" s="17">
        <f>FishAbundance!EX409</f>
        <v>2</v>
      </c>
      <c r="EY403" s="17">
        <f>FishAbundance!EY409</f>
        <v>0</v>
      </c>
      <c r="EZ403" s="17">
        <f>FishAbundance!EZ409</f>
        <v>0</v>
      </c>
      <c r="FA403" s="17">
        <f>FishAbundance!FA409</f>
        <v>0</v>
      </c>
      <c r="FB403" s="17">
        <f>FishAbundance!FB409</f>
        <v>0</v>
      </c>
      <c r="FC403" s="17">
        <f>FishAbundance!FC409</f>
        <v>0</v>
      </c>
      <c r="FE403" s="17">
        <f>VLOOKUP($A403, SiteInfo!$A$2:$R$480, MATCH(FishAbundancePRIMER!FE$1, SiteInfo!$A$1:$R$1,0), 0)</f>
        <v>5</v>
      </c>
      <c r="FF403" s="17">
        <f>VLOOKUP($A403, SiteInfo!$A$2:$R$480, MATCH(FishAbundancePRIMER!FF$1, SiteInfo!$A$1:$R$1,0), 0)</f>
        <v>12</v>
      </c>
      <c r="FG403" s="17">
        <f>VLOOKUP($A403, SiteInfo!$A$2:$R$480, MATCH(FishAbundancePRIMER!FG$1, SiteInfo!$A$1:$R$1,0), 0)</f>
        <v>1989</v>
      </c>
      <c r="FH403" s="17" t="str">
        <f>VLOOKUP($A403, SiteInfo!$A$2:$R$480, MATCH(FishAbundancePRIMER!FH$1, SiteInfo!$A$1:$R$1,0), 0)</f>
        <v>CD</v>
      </c>
      <c r="FI403" s="17">
        <f>VLOOKUP($A403, SiteInfo!$A$2:$R$480, MATCH(FishAbundancePRIMER!FI$1, SiteInfo!$A$1:$R$1,0), 0)</f>
        <v>2</v>
      </c>
      <c r="FJ403" s="17" t="str">
        <f>VLOOKUP($A403, SiteInfo!$A$2:$R$480, MATCH(FishAbundancePRIMER!FJ$1, SiteInfo!$A$1:$R$1,0), 0)</f>
        <v>Homewood</v>
      </c>
      <c r="FK403" s="17" t="str">
        <f>VLOOKUP($A403, SiteInfo!$A$2:$R$480, MATCH(FishAbundancePRIMER!FK$1, SiteInfo!$A$1:$R$1,0), 0)</f>
        <v>Pelorus Sound</v>
      </c>
      <c r="FL403" s="17" t="str">
        <f>VLOOKUP($A403, SiteInfo!$A$2:$R$480, MATCH(FishAbundancePRIMER!FL$1, SiteInfo!$A$1:$R$1,0), 0)</f>
        <v>IMS</v>
      </c>
      <c r="FM403" s="17" t="str">
        <f>VLOOKUP($A403, SiteInfo!$A$2:$R$480, MATCH(FishAbundancePRIMER!FM$1, SiteInfo!$A$1:$R$1,0), 0)</f>
        <v>Inner Marlborough Sounds</v>
      </c>
      <c r="FN403" s="17" t="str">
        <f>VLOOKUP($A403, SiteInfo!$A$2:$R$480, MATCH(FishAbundancePRIMER!FN$1, SiteInfo!$A$1:$R$1,0), 0)</f>
        <v>Ps</v>
      </c>
      <c r="FO403" s="17" t="str">
        <f>VLOOKUP($A403, SiteInfo!$A$2:$R$480, MATCH(FishAbundancePRIMER!FO$1, SiteInfo!$A$1:$R$1,0), 0)</f>
        <v>NESI</v>
      </c>
    </row>
    <row r="404" spans="1:171" x14ac:dyDescent="0.25">
      <c r="A404" s="11" t="str">
        <f>FishAbundance!A410</f>
        <v>Ps7</v>
      </c>
      <c r="B404" s="17">
        <f>FishAbundance!B410</f>
        <v>0</v>
      </c>
      <c r="C404" s="17">
        <f>FishAbundance!C410</f>
        <v>0</v>
      </c>
      <c r="D404" s="17">
        <f>FishAbundance!D410</f>
        <v>0</v>
      </c>
      <c r="E404" s="17">
        <f>FishAbundance!E410</f>
        <v>0</v>
      </c>
      <c r="F404" s="17">
        <f>FishAbundance!F410</f>
        <v>0</v>
      </c>
      <c r="G404" s="17">
        <f>FishAbundance!G410</f>
        <v>0</v>
      </c>
      <c r="H404" s="17">
        <f>FishAbundance!H410</f>
        <v>1</v>
      </c>
      <c r="I404" s="17">
        <f>FishAbundance!I410</f>
        <v>0</v>
      </c>
      <c r="J404" s="17">
        <f>FishAbundance!J410</f>
        <v>0</v>
      </c>
      <c r="K404" s="17">
        <f>FishAbundance!K410</f>
        <v>0</v>
      </c>
      <c r="L404" s="17">
        <f>FishAbundance!L410</f>
        <v>0</v>
      </c>
      <c r="M404" s="17">
        <f>FishAbundance!M410</f>
        <v>0</v>
      </c>
      <c r="N404" s="17">
        <f>FishAbundance!N410</f>
        <v>0</v>
      </c>
      <c r="O404" s="17">
        <f>FishAbundance!O410</f>
        <v>0</v>
      </c>
      <c r="P404" s="17">
        <f>FishAbundance!P410</f>
        <v>0</v>
      </c>
      <c r="Q404" s="17">
        <f>FishAbundance!Q410</f>
        <v>0</v>
      </c>
      <c r="R404" s="17">
        <f>FishAbundance!R410</f>
        <v>0</v>
      </c>
      <c r="S404" s="17">
        <f>FishAbundance!S410</f>
        <v>0</v>
      </c>
      <c r="T404" s="17">
        <f>FishAbundance!T410</f>
        <v>0</v>
      </c>
      <c r="U404" s="17">
        <f>FishAbundance!U410</f>
        <v>0</v>
      </c>
      <c r="V404" s="17">
        <f>FishAbundance!V410</f>
        <v>0</v>
      </c>
      <c r="W404" s="17">
        <f>FishAbundance!W410</f>
        <v>0</v>
      </c>
      <c r="X404" s="17">
        <f>FishAbundance!X410</f>
        <v>0</v>
      </c>
      <c r="Y404" s="17">
        <f>FishAbundance!Y410</f>
        <v>0</v>
      </c>
      <c r="Z404" s="17">
        <f>FishAbundance!Z410</f>
        <v>0</v>
      </c>
      <c r="AA404" s="17">
        <f>FishAbundance!AA410</f>
        <v>0</v>
      </c>
      <c r="AB404" s="17">
        <f>FishAbundance!AB410</f>
        <v>0</v>
      </c>
      <c r="AC404" s="17">
        <f>FishAbundance!AC410</f>
        <v>0</v>
      </c>
      <c r="AD404" s="17">
        <f>FishAbundance!AD410</f>
        <v>0</v>
      </c>
      <c r="AE404" s="17">
        <f>FishAbundance!AE410</f>
        <v>0</v>
      </c>
      <c r="AF404" s="17">
        <f>FishAbundance!AF410</f>
        <v>0</v>
      </c>
      <c r="AG404" s="17">
        <f>FishAbundance!AG410</f>
        <v>0</v>
      </c>
      <c r="AH404" s="17">
        <f>FishAbundance!AH410</f>
        <v>0</v>
      </c>
      <c r="AI404" s="17">
        <f>FishAbundance!AI410</f>
        <v>0</v>
      </c>
      <c r="AJ404" s="17">
        <f>FishAbundance!AJ410</f>
        <v>0</v>
      </c>
      <c r="AK404" s="17">
        <f>FishAbundance!AK410</f>
        <v>0</v>
      </c>
      <c r="AL404" s="17">
        <f>FishAbundance!AL410</f>
        <v>0</v>
      </c>
      <c r="AM404" s="17">
        <f>FishAbundance!AM410</f>
        <v>0</v>
      </c>
      <c r="AN404" s="17">
        <f>FishAbundance!AN410</f>
        <v>0</v>
      </c>
      <c r="AO404" s="17">
        <f>FishAbundance!AO410</f>
        <v>0</v>
      </c>
      <c r="AP404" s="17">
        <f>FishAbundance!AP410</f>
        <v>0</v>
      </c>
      <c r="AQ404" s="17">
        <f>FishAbundance!AQ410</f>
        <v>0</v>
      </c>
      <c r="AR404" s="17">
        <f>FishAbundance!AR410</f>
        <v>0</v>
      </c>
      <c r="AS404" s="17">
        <f>FishAbundance!AS410</f>
        <v>0</v>
      </c>
      <c r="AT404" s="17">
        <f>FishAbundance!AT410</f>
        <v>0</v>
      </c>
      <c r="AU404" s="17">
        <f>FishAbundance!AU410</f>
        <v>0</v>
      </c>
      <c r="AV404" s="17">
        <f>FishAbundance!AV410</f>
        <v>0</v>
      </c>
      <c r="AW404" s="17">
        <f>FishAbundance!AW410</f>
        <v>0</v>
      </c>
      <c r="AX404" s="17">
        <f>FishAbundance!AX410</f>
        <v>0</v>
      </c>
      <c r="AY404" s="17">
        <f>FishAbundance!AY410</f>
        <v>0</v>
      </c>
      <c r="AZ404" s="17">
        <f>FishAbundance!AZ410</f>
        <v>0</v>
      </c>
      <c r="BA404" s="17">
        <f>FishAbundance!BA410</f>
        <v>0</v>
      </c>
      <c r="BB404" s="17">
        <f>FishAbundance!BB410</f>
        <v>0</v>
      </c>
      <c r="BC404" s="17">
        <f>FishAbundance!BC410</f>
        <v>0</v>
      </c>
      <c r="BD404" s="17">
        <f>FishAbundance!BD410</f>
        <v>0</v>
      </c>
      <c r="BE404" s="17">
        <f>FishAbundance!BE410</f>
        <v>0</v>
      </c>
      <c r="BF404" s="17">
        <f>FishAbundance!BF410</f>
        <v>0</v>
      </c>
      <c r="BG404" s="17">
        <f>FishAbundance!BG410</f>
        <v>0</v>
      </c>
      <c r="BH404" s="17">
        <f>FishAbundance!BH410</f>
        <v>0</v>
      </c>
      <c r="BI404" s="17">
        <f>FishAbundance!BI410</f>
        <v>0</v>
      </c>
      <c r="BJ404" s="17">
        <f>FishAbundance!BJ410</f>
        <v>0</v>
      </c>
      <c r="BK404" s="17">
        <f>FishAbundance!BK410</f>
        <v>1</v>
      </c>
      <c r="BL404" s="17">
        <f>FishAbundance!BL410</f>
        <v>0</v>
      </c>
      <c r="BM404" s="17">
        <f>FishAbundance!BM410</f>
        <v>0</v>
      </c>
      <c r="BN404" s="17">
        <f>FishAbundance!BN410</f>
        <v>0</v>
      </c>
      <c r="BO404" s="17">
        <f>FishAbundance!BO410</f>
        <v>0</v>
      </c>
      <c r="BP404" s="17">
        <f>FishAbundance!BP410</f>
        <v>0</v>
      </c>
      <c r="BQ404" s="17">
        <f>FishAbundance!BQ410</f>
        <v>0</v>
      </c>
      <c r="BR404" s="17">
        <f>FishAbundance!BR410</f>
        <v>0</v>
      </c>
      <c r="BS404" s="17">
        <f>FishAbundance!BS410</f>
        <v>0</v>
      </c>
      <c r="BT404" s="17">
        <f>FishAbundance!BT410</f>
        <v>0</v>
      </c>
      <c r="BU404" s="17">
        <f>FishAbundance!BU410</f>
        <v>0</v>
      </c>
      <c r="BV404" s="17">
        <f>FishAbundance!BV410</f>
        <v>0</v>
      </c>
      <c r="BW404" s="17">
        <f>FishAbundance!BW410</f>
        <v>0</v>
      </c>
      <c r="BX404" s="17">
        <f>FishAbundance!BX410</f>
        <v>0</v>
      </c>
      <c r="BY404" s="17">
        <f>FishAbundance!BY410</f>
        <v>0</v>
      </c>
      <c r="BZ404" s="17">
        <f>FishAbundance!BZ410</f>
        <v>0</v>
      </c>
      <c r="CA404" s="17">
        <f>FishAbundance!CA410</f>
        <v>0</v>
      </c>
      <c r="CB404" s="17">
        <f>FishAbundance!CB410</f>
        <v>0</v>
      </c>
      <c r="CC404" s="17">
        <f>FishAbundance!CC410</f>
        <v>0</v>
      </c>
      <c r="CD404" s="17">
        <f>FishAbundance!CD410</f>
        <v>0</v>
      </c>
      <c r="CE404" s="17">
        <f>FishAbundance!CE410</f>
        <v>0</v>
      </c>
      <c r="CF404" s="17">
        <f>FishAbundance!CF410</f>
        <v>0</v>
      </c>
      <c r="CG404" s="17">
        <f>FishAbundance!CG410</f>
        <v>0</v>
      </c>
      <c r="CH404" s="17">
        <f>FishAbundance!CH410</f>
        <v>0</v>
      </c>
      <c r="CI404" s="17">
        <f>FishAbundance!CI410</f>
        <v>0</v>
      </c>
      <c r="CJ404" s="17">
        <f>FishAbundance!CJ410</f>
        <v>0</v>
      </c>
      <c r="CK404" s="17">
        <f>FishAbundance!CK410</f>
        <v>0</v>
      </c>
      <c r="CL404" s="17">
        <f>FishAbundance!CL410</f>
        <v>0</v>
      </c>
      <c r="CM404" s="17">
        <f>FishAbundance!CM410</f>
        <v>0</v>
      </c>
      <c r="CN404" s="17">
        <f>FishAbundance!CN410</f>
        <v>0</v>
      </c>
      <c r="CO404" s="17">
        <f>FishAbundance!CO410</f>
        <v>0</v>
      </c>
      <c r="CP404" s="17">
        <f>FishAbundance!CP410</f>
        <v>0</v>
      </c>
      <c r="CQ404" s="17">
        <f>FishAbundance!CQ410</f>
        <v>0</v>
      </c>
      <c r="CR404" s="17">
        <f>FishAbundance!CR410</f>
        <v>0</v>
      </c>
      <c r="CS404" s="17">
        <f>FishAbundance!CS410</f>
        <v>0</v>
      </c>
      <c r="CT404" s="17">
        <f>FishAbundance!CT410</f>
        <v>0</v>
      </c>
      <c r="CU404" s="17">
        <f>FishAbundance!CU410</f>
        <v>0</v>
      </c>
      <c r="CV404" s="17">
        <f>FishAbundance!CV410</f>
        <v>0</v>
      </c>
      <c r="CW404" s="17">
        <f>FishAbundance!CW410</f>
        <v>0</v>
      </c>
      <c r="CX404" s="17">
        <f>FishAbundance!CX410</f>
        <v>0</v>
      </c>
      <c r="CY404" s="17">
        <f>FishAbundance!CY410</f>
        <v>0</v>
      </c>
      <c r="CZ404" s="17">
        <f>FishAbundance!CZ410</f>
        <v>2</v>
      </c>
      <c r="DA404" s="17">
        <f>FishAbundance!DA410</f>
        <v>4</v>
      </c>
      <c r="DB404" s="17">
        <f>FishAbundance!DB410</f>
        <v>0</v>
      </c>
      <c r="DC404" s="17">
        <f>FishAbundance!DC410</f>
        <v>0</v>
      </c>
      <c r="DD404" s="17">
        <f>FishAbundance!DD410</f>
        <v>0</v>
      </c>
      <c r="DE404" s="17">
        <f>FishAbundance!DE410</f>
        <v>0</v>
      </c>
      <c r="DF404" s="17">
        <f>FishAbundance!DF410</f>
        <v>0</v>
      </c>
      <c r="DG404" s="17">
        <f>FishAbundance!DG410</f>
        <v>0</v>
      </c>
      <c r="DH404" s="17">
        <f>FishAbundance!DH410</f>
        <v>0</v>
      </c>
      <c r="DI404" s="17">
        <f>FishAbundance!DI410</f>
        <v>0</v>
      </c>
      <c r="DJ404" s="17">
        <f>FishAbundance!DJ410</f>
        <v>0</v>
      </c>
      <c r="DK404" s="17">
        <f>FishAbundance!DK410</f>
        <v>0</v>
      </c>
      <c r="DL404" s="17">
        <f>FishAbundance!DL410</f>
        <v>0</v>
      </c>
      <c r="DM404" s="17">
        <f>FishAbundance!DM410</f>
        <v>0</v>
      </c>
      <c r="DN404" s="17">
        <f>FishAbundance!DN410</f>
        <v>0</v>
      </c>
      <c r="DO404" s="17">
        <f>FishAbundance!DO410</f>
        <v>0</v>
      </c>
      <c r="DP404" s="17">
        <f>FishAbundance!DP410</f>
        <v>0</v>
      </c>
      <c r="DQ404" s="17">
        <f>FishAbundance!DQ410</f>
        <v>0</v>
      </c>
      <c r="DR404" s="17">
        <f>FishAbundance!DR410</f>
        <v>0</v>
      </c>
      <c r="DS404" s="17">
        <f>FishAbundance!DS410</f>
        <v>0</v>
      </c>
      <c r="DT404" s="17">
        <f>FishAbundance!DT410</f>
        <v>0</v>
      </c>
      <c r="DU404" s="17">
        <f>FishAbundance!DU410</f>
        <v>0</v>
      </c>
      <c r="DV404" s="17">
        <f>FishAbundance!DV410</f>
        <v>2</v>
      </c>
      <c r="DW404" s="17">
        <f>FishAbundance!DW410</f>
        <v>0</v>
      </c>
      <c r="DX404" s="17">
        <f>FishAbundance!DX410</f>
        <v>0</v>
      </c>
      <c r="DY404" s="17">
        <f>FishAbundance!DY410</f>
        <v>0</v>
      </c>
      <c r="DZ404" s="17">
        <f>FishAbundance!DZ410</f>
        <v>1</v>
      </c>
      <c r="EA404" s="17">
        <f>FishAbundance!EA410</f>
        <v>3</v>
      </c>
      <c r="EB404" s="17">
        <f>FishAbundance!EB410</f>
        <v>0</v>
      </c>
      <c r="EC404" s="17">
        <f>FishAbundance!EC410</f>
        <v>2</v>
      </c>
      <c r="ED404" s="17">
        <f>FishAbundance!ED410</f>
        <v>0</v>
      </c>
      <c r="EE404" s="17">
        <f>FishAbundance!EE410</f>
        <v>0</v>
      </c>
      <c r="EF404" s="17">
        <f>FishAbundance!EF410</f>
        <v>0</v>
      </c>
      <c r="EG404" s="17">
        <f>FishAbundance!EG410</f>
        <v>0</v>
      </c>
      <c r="EH404" s="17">
        <f>FishAbundance!EH410</f>
        <v>0</v>
      </c>
      <c r="EI404" s="17">
        <f>FishAbundance!EI410</f>
        <v>0</v>
      </c>
      <c r="EJ404" s="17">
        <f>FishAbundance!EJ410</f>
        <v>0</v>
      </c>
      <c r="EK404" s="17">
        <f>FishAbundance!EK410</f>
        <v>0</v>
      </c>
      <c r="EL404" s="17">
        <f>FishAbundance!EL410</f>
        <v>0</v>
      </c>
      <c r="EM404" s="17">
        <f>FishAbundance!EM410</f>
        <v>0</v>
      </c>
      <c r="EN404" s="17">
        <f>FishAbundance!EN410</f>
        <v>0</v>
      </c>
      <c r="EO404" s="17">
        <f>FishAbundance!EO410</f>
        <v>0</v>
      </c>
      <c r="EP404" s="17">
        <f>FishAbundance!EP410</f>
        <v>0</v>
      </c>
      <c r="EQ404" s="17">
        <f>FishAbundance!EQ410</f>
        <v>0</v>
      </c>
      <c r="ER404" s="17">
        <f>FishAbundance!ER410</f>
        <v>0</v>
      </c>
      <c r="ES404" s="17">
        <f>FishAbundance!ES410</f>
        <v>0</v>
      </c>
      <c r="ET404" s="17">
        <f>FishAbundance!ET410</f>
        <v>0</v>
      </c>
      <c r="EU404" s="17">
        <f>FishAbundance!EU410</f>
        <v>0</v>
      </c>
      <c r="EV404" s="17">
        <f>FishAbundance!EV410</f>
        <v>0</v>
      </c>
      <c r="EW404" s="17">
        <f>FishAbundance!EW410</f>
        <v>0</v>
      </c>
      <c r="EX404" s="17">
        <f>FishAbundance!EX410</f>
        <v>2</v>
      </c>
      <c r="EY404" s="17">
        <f>FishAbundance!EY410</f>
        <v>0</v>
      </c>
      <c r="EZ404" s="17">
        <f>FishAbundance!EZ410</f>
        <v>0</v>
      </c>
      <c r="FA404" s="17">
        <f>FishAbundance!FA410</f>
        <v>0</v>
      </c>
      <c r="FB404" s="17">
        <f>FishAbundance!FB410</f>
        <v>0</v>
      </c>
      <c r="FC404" s="17">
        <f>FishAbundance!FC410</f>
        <v>0</v>
      </c>
      <c r="FE404" s="17">
        <f>VLOOKUP($A404, SiteInfo!$A$2:$R$480, MATCH(FishAbundancePRIMER!FE$1, SiteInfo!$A$1:$R$1,0), 0)</f>
        <v>7</v>
      </c>
      <c r="FF404" s="17">
        <f>VLOOKUP($A404, SiteInfo!$A$2:$R$480, MATCH(FishAbundancePRIMER!FF$1, SiteInfo!$A$1:$R$1,0), 0)</f>
        <v>12</v>
      </c>
      <c r="FG404" s="17">
        <f>VLOOKUP($A404, SiteInfo!$A$2:$R$480, MATCH(FishAbundancePRIMER!FG$1, SiteInfo!$A$1:$R$1,0), 0)</f>
        <v>1989</v>
      </c>
      <c r="FH404" s="17" t="str">
        <f>VLOOKUP($A404, SiteInfo!$A$2:$R$480, MATCH(FishAbundancePRIMER!FH$1, SiteInfo!$A$1:$R$1,0), 0)</f>
        <v>CD</v>
      </c>
      <c r="FI404" s="17">
        <f>VLOOKUP($A404, SiteInfo!$A$2:$R$480, MATCH(FishAbundancePRIMER!FI$1, SiteInfo!$A$1:$R$1,0), 0)</f>
        <v>2</v>
      </c>
      <c r="FJ404" s="17" t="str">
        <f>VLOOKUP($A404, SiteInfo!$A$2:$R$480, MATCH(FishAbundancePRIMER!FJ$1, SiteInfo!$A$1:$R$1,0), 0)</f>
        <v>Homewood</v>
      </c>
      <c r="FK404" s="17" t="str">
        <f>VLOOKUP($A404, SiteInfo!$A$2:$R$480, MATCH(FishAbundancePRIMER!FK$1, SiteInfo!$A$1:$R$1,0), 0)</f>
        <v>Pelorus Sound</v>
      </c>
      <c r="FL404" s="17" t="str">
        <f>VLOOKUP($A404, SiteInfo!$A$2:$R$480, MATCH(FishAbundancePRIMER!FL$1, SiteInfo!$A$1:$R$1,0), 0)</f>
        <v>IMS</v>
      </c>
      <c r="FM404" s="17" t="str">
        <f>VLOOKUP($A404, SiteInfo!$A$2:$R$480, MATCH(FishAbundancePRIMER!FM$1, SiteInfo!$A$1:$R$1,0), 0)</f>
        <v>Inner Marlborough Sounds</v>
      </c>
      <c r="FN404" s="17" t="str">
        <f>VLOOKUP($A404, SiteInfo!$A$2:$R$480, MATCH(FishAbundancePRIMER!FN$1, SiteInfo!$A$1:$R$1,0), 0)</f>
        <v>Ps</v>
      </c>
      <c r="FO404" s="17" t="str">
        <f>VLOOKUP($A404, SiteInfo!$A$2:$R$480, MATCH(FishAbundancePRIMER!FO$1, SiteInfo!$A$1:$R$1,0), 0)</f>
        <v>NESI</v>
      </c>
    </row>
    <row r="405" spans="1:171" x14ac:dyDescent="0.25">
      <c r="A405" s="11" t="str">
        <f>FishAbundance!A412</f>
        <v>Ps12</v>
      </c>
      <c r="B405" s="17">
        <f>FishAbundance!B412</f>
        <v>0</v>
      </c>
      <c r="C405" s="17">
        <f>FishAbundance!C412</f>
        <v>0</v>
      </c>
      <c r="D405" s="17">
        <f>FishAbundance!D412</f>
        <v>0</v>
      </c>
      <c r="E405" s="17">
        <f>FishAbundance!E412</f>
        <v>0</v>
      </c>
      <c r="F405" s="17">
        <f>FishAbundance!F412</f>
        <v>0</v>
      </c>
      <c r="G405" s="17">
        <f>FishAbundance!G412</f>
        <v>0</v>
      </c>
      <c r="H405" s="17">
        <f>FishAbundance!H412</f>
        <v>1</v>
      </c>
      <c r="I405" s="17">
        <f>FishAbundance!I412</f>
        <v>0</v>
      </c>
      <c r="J405" s="17">
        <f>FishAbundance!J412</f>
        <v>1</v>
      </c>
      <c r="K405" s="17">
        <f>FishAbundance!K412</f>
        <v>0</v>
      </c>
      <c r="L405" s="17">
        <f>FishAbundance!L412</f>
        <v>0</v>
      </c>
      <c r="M405" s="17">
        <f>FishAbundance!M412</f>
        <v>0</v>
      </c>
      <c r="N405" s="17">
        <f>FishAbundance!N412</f>
        <v>0</v>
      </c>
      <c r="O405" s="17">
        <f>FishAbundance!O412</f>
        <v>0</v>
      </c>
      <c r="P405" s="17">
        <f>FishAbundance!P412</f>
        <v>0</v>
      </c>
      <c r="Q405" s="17">
        <f>FishAbundance!Q412</f>
        <v>0</v>
      </c>
      <c r="R405" s="17">
        <f>FishAbundance!R412</f>
        <v>0</v>
      </c>
      <c r="S405" s="17">
        <f>FishAbundance!S412</f>
        <v>0</v>
      </c>
      <c r="T405" s="17">
        <f>FishAbundance!T412</f>
        <v>0</v>
      </c>
      <c r="U405" s="17">
        <f>FishAbundance!U412</f>
        <v>0</v>
      </c>
      <c r="V405" s="17">
        <f>FishAbundance!V412</f>
        <v>2</v>
      </c>
      <c r="W405" s="17">
        <f>FishAbundance!W412</f>
        <v>0</v>
      </c>
      <c r="X405" s="17">
        <f>FishAbundance!X412</f>
        <v>0</v>
      </c>
      <c r="Y405" s="17">
        <f>FishAbundance!Y412</f>
        <v>0</v>
      </c>
      <c r="Z405" s="17">
        <f>FishAbundance!Z412</f>
        <v>0</v>
      </c>
      <c r="AA405" s="17">
        <f>FishAbundance!AA412</f>
        <v>2</v>
      </c>
      <c r="AB405" s="17">
        <f>FishAbundance!AB412</f>
        <v>0</v>
      </c>
      <c r="AC405" s="17">
        <f>FishAbundance!AC412</f>
        <v>0</v>
      </c>
      <c r="AD405" s="17">
        <f>FishAbundance!AD412</f>
        <v>0</v>
      </c>
      <c r="AE405" s="17">
        <f>FishAbundance!AE412</f>
        <v>0</v>
      </c>
      <c r="AF405" s="17">
        <f>FishAbundance!AF412</f>
        <v>0</v>
      </c>
      <c r="AG405" s="17">
        <f>FishAbundance!AG412</f>
        <v>0</v>
      </c>
      <c r="AH405" s="17">
        <f>FishAbundance!AH412</f>
        <v>0</v>
      </c>
      <c r="AI405" s="17">
        <f>FishAbundance!AI412</f>
        <v>0</v>
      </c>
      <c r="AJ405" s="17">
        <f>FishAbundance!AJ412</f>
        <v>0</v>
      </c>
      <c r="AK405" s="17">
        <f>FishAbundance!AK412</f>
        <v>0</v>
      </c>
      <c r="AL405" s="17">
        <f>FishAbundance!AL412</f>
        <v>0</v>
      </c>
      <c r="AM405" s="17">
        <f>FishAbundance!AM412</f>
        <v>0</v>
      </c>
      <c r="AN405" s="17">
        <f>FishAbundance!AN412</f>
        <v>0</v>
      </c>
      <c r="AO405" s="17">
        <f>FishAbundance!AO412</f>
        <v>0</v>
      </c>
      <c r="AP405" s="17">
        <f>FishAbundance!AP412</f>
        <v>0</v>
      </c>
      <c r="AQ405" s="17">
        <f>FishAbundance!AQ412</f>
        <v>0</v>
      </c>
      <c r="AR405" s="17">
        <f>FishAbundance!AR412</f>
        <v>0</v>
      </c>
      <c r="AS405" s="17">
        <f>FishAbundance!AS412</f>
        <v>0</v>
      </c>
      <c r="AT405" s="17">
        <f>FishAbundance!AT412</f>
        <v>0</v>
      </c>
      <c r="AU405" s="17">
        <f>FishAbundance!AU412</f>
        <v>0</v>
      </c>
      <c r="AV405" s="17">
        <f>FishAbundance!AV412</f>
        <v>0</v>
      </c>
      <c r="AW405" s="17">
        <f>FishAbundance!AW412</f>
        <v>0</v>
      </c>
      <c r="AX405" s="17">
        <f>FishAbundance!AX412</f>
        <v>0</v>
      </c>
      <c r="AY405" s="17">
        <f>FishAbundance!AY412</f>
        <v>0</v>
      </c>
      <c r="AZ405" s="17">
        <f>FishAbundance!AZ412</f>
        <v>0</v>
      </c>
      <c r="BA405" s="17">
        <f>FishAbundance!BA412</f>
        <v>0</v>
      </c>
      <c r="BB405" s="17">
        <f>FishAbundance!BB412</f>
        <v>0</v>
      </c>
      <c r="BC405" s="17">
        <f>FishAbundance!BC412</f>
        <v>0</v>
      </c>
      <c r="BD405" s="17">
        <f>FishAbundance!BD412</f>
        <v>0</v>
      </c>
      <c r="BE405" s="17">
        <f>FishAbundance!BE412</f>
        <v>0</v>
      </c>
      <c r="BF405" s="17">
        <f>FishAbundance!BF412</f>
        <v>0</v>
      </c>
      <c r="BG405" s="17">
        <f>FishAbundance!BG412</f>
        <v>2</v>
      </c>
      <c r="BH405" s="17">
        <f>FishAbundance!BH412</f>
        <v>0</v>
      </c>
      <c r="BI405" s="17">
        <f>FishAbundance!BI412</f>
        <v>0</v>
      </c>
      <c r="BJ405" s="17">
        <f>FishAbundance!BJ412</f>
        <v>0</v>
      </c>
      <c r="BK405" s="17">
        <f>FishAbundance!BK412</f>
        <v>0</v>
      </c>
      <c r="BL405" s="17">
        <f>FishAbundance!BL412</f>
        <v>0</v>
      </c>
      <c r="BM405" s="17">
        <f>FishAbundance!BM412</f>
        <v>0</v>
      </c>
      <c r="BN405" s="17">
        <f>FishAbundance!BN412</f>
        <v>0</v>
      </c>
      <c r="BO405" s="17">
        <f>FishAbundance!BO412</f>
        <v>0</v>
      </c>
      <c r="BP405" s="17">
        <f>FishAbundance!BP412</f>
        <v>0</v>
      </c>
      <c r="BQ405" s="17">
        <f>FishAbundance!BQ412</f>
        <v>0</v>
      </c>
      <c r="BR405" s="17">
        <f>FishAbundance!BR412</f>
        <v>0</v>
      </c>
      <c r="BS405" s="17">
        <f>FishAbundance!BS412</f>
        <v>0</v>
      </c>
      <c r="BT405" s="17">
        <f>FishAbundance!BT412</f>
        <v>0</v>
      </c>
      <c r="BU405" s="17">
        <f>FishAbundance!BU412</f>
        <v>0</v>
      </c>
      <c r="BV405" s="17">
        <f>FishAbundance!BV412</f>
        <v>0</v>
      </c>
      <c r="BW405" s="17">
        <f>FishAbundance!BW412</f>
        <v>0</v>
      </c>
      <c r="BX405" s="17">
        <f>FishAbundance!BX412</f>
        <v>0</v>
      </c>
      <c r="BY405" s="17">
        <f>FishAbundance!BY412</f>
        <v>0</v>
      </c>
      <c r="BZ405" s="17">
        <f>FishAbundance!BZ412</f>
        <v>0</v>
      </c>
      <c r="CA405" s="17">
        <f>FishAbundance!CA412</f>
        <v>0</v>
      </c>
      <c r="CB405" s="17">
        <f>FishAbundance!CB412</f>
        <v>0</v>
      </c>
      <c r="CC405" s="17">
        <f>FishAbundance!CC412</f>
        <v>0</v>
      </c>
      <c r="CD405" s="17">
        <f>FishAbundance!CD412</f>
        <v>0</v>
      </c>
      <c r="CE405" s="17">
        <f>FishAbundance!CE412</f>
        <v>0</v>
      </c>
      <c r="CF405" s="17">
        <f>FishAbundance!CF412</f>
        <v>0</v>
      </c>
      <c r="CG405" s="17">
        <f>FishAbundance!CG412</f>
        <v>0</v>
      </c>
      <c r="CH405" s="17">
        <f>FishAbundance!CH412</f>
        <v>0</v>
      </c>
      <c r="CI405" s="17">
        <f>FishAbundance!CI412</f>
        <v>0</v>
      </c>
      <c r="CJ405" s="17">
        <f>FishAbundance!CJ412</f>
        <v>0</v>
      </c>
      <c r="CK405" s="17">
        <f>FishAbundance!CK412</f>
        <v>0</v>
      </c>
      <c r="CL405" s="17">
        <f>FishAbundance!CL412</f>
        <v>0</v>
      </c>
      <c r="CM405" s="17">
        <f>FishAbundance!CM412</f>
        <v>0</v>
      </c>
      <c r="CN405" s="17">
        <f>FishAbundance!CN412</f>
        <v>0</v>
      </c>
      <c r="CO405" s="17">
        <f>FishAbundance!CO412</f>
        <v>0</v>
      </c>
      <c r="CP405" s="17">
        <f>FishAbundance!CP412</f>
        <v>0</v>
      </c>
      <c r="CQ405" s="17">
        <f>FishAbundance!CQ412</f>
        <v>0</v>
      </c>
      <c r="CR405" s="17">
        <f>FishAbundance!CR412</f>
        <v>0</v>
      </c>
      <c r="CS405" s="17">
        <f>FishAbundance!CS412</f>
        <v>0</v>
      </c>
      <c r="CT405" s="17">
        <f>FishAbundance!CT412</f>
        <v>0</v>
      </c>
      <c r="CU405" s="17">
        <f>FishAbundance!CU412</f>
        <v>0</v>
      </c>
      <c r="CV405" s="17">
        <f>FishAbundance!CV412</f>
        <v>0</v>
      </c>
      <c r="CW405" s="17">
        <f>FishAbundance!CW412</f>
        <v>0</v>
      </c>
      <c r="CX405" s="17">
        <f>FishAbundance!CX412</f>
        <v>0</v>
      </c>
      <c r="CY405" s="17">
        <f>FishAbundance!CY412</f>
        <v>0</v>
      </c>
      <c r="CZ405" s="17">
        <f>FishAbundance!CZ412</f>
        <v>2</v>
      </c>
      <c r="DA405" s="17">
        <f>FishAbundance!DA412</f>
        <v>3</v>
      </c>
      <c r="DB405" s="17">
        <f>FishAbundance!DB412</f>
        <v>0</v>
      </c>
      <c r="DC405" s="17">
        <f>FishAbundance!DC412</f>
        <v>2</v>
      </c>
      <c r="DD405" s="17">
        <f>FishAbundance!DD412</f>
        <v>0</v>
      </c>
      <c r="DE405" s="17">
        <f>FishAbundance!DE412</f>
        <v>0</v>
      </c>
      <c r="DF405" s="17">
        <f>FishAbundance!DF412</f>
        <v>0</v>
      </c>
      <c r="DG405" s="17">
        <f>FishAbundance!DG412</f>
        <v>0</v>
      </c>
      <c r="DH405" s="17">
        <f>FishAbundance!DH412</f>
        <v>0</v>
      </c>
      <c r="DI405" s="17">
        <f>FishAbundance!DI412</f>
        <v>0</v>
      </c>
      <c r="DJ405" s="17">
        <f>FishAbundance!DJ412</f>
        <v>0</v>
      </c>
      <c r="DK405" s="17">
        <f>FishAbundance!DK412</f>
        <v>0</v>
      </c>
      <c r="DL405" s="17">
        <f>FishAbundance!DL412</f>
        <v>0</v>
      </c>
      <c r="DM405" s="17">
        <f>FishAbundance!DM412</f>
        <v>0</v>
      </c>
      <c r="DN405" s="17">
        <f>FishAbundance!DN412</f>
        <v>0</v>
      </c>
      <c r="DO405" s="17">
        <f>FishAbundance!DO412</f>
        <v>0</v>
      </c>
      <c r="DP405" s="17">
        <f>FishAbundance!DP412</f>
        <v>0</v>
      </c>
      <c r="DQ405" s="17">
        <f>FishAbundance!DQ412</f>
        <v>0</v>
      </c>
      <c r="DR405" s="17">
        <f>FishAbundance!DR412</f>
        <v>0</v>
      </c>
      <c r="DS405" s="17">
        <f>FishAbundance!DS412</f>
        <v>0</v>
      </c>
      <c r="DT405" s="17">
        <f>FishAbundance!DT412</f>
        <v>0</v>
      </c>
      <c r="DU405" s="17">
        <f>FishAbundance!DU412</f>
        <v>0</v>
      </c>
      <c r="DV405" s="17">
        <f>FishAbundance!DV412</f>
        <v>3</v>
      </c>
      <c r="DW405" s="17">
        <f>FishAbundance!DW412</f>
        <v>0</v>
      </c>
      <c r="DX405" s="17">
        <f>FishAbundance!DX412</f>
        <v>0</v>
      </c>
      <c r="DY405" s="17">
        <f>FishAbundance!DY412</f>
        <v>0</v>
      </c>
      <c r="DZ405" s="17">
        <f>FishAbundance!DZ412</f>
        <v>2</v>
      </c>
      <c r="EA405" s="17">
        <f>FishAbundance!EA412</f>
        <v>3</v>
      </c>
      <c r="EB405" s="17">
        <f>FishAbundance!EB412</f>
        <v>2</v>
      </c>
      <c r="EC405" s="17">
        <f>FishAbundance!EC412</f>
        <v>3</v>
      </c>
      <c r="ED405" s="17">
        <f>FishAbundance!ED412</f>
        <v>0</v>
      </c>
      <c r="EE405" s="17">
        <f>FishAbundance!EE412</f>
        <v>0</v>
      </c>
      <c r="EF405" s="17">
        <f>FishAbundance!EF412</f>
        <v>0</v>
      </c>
      <c r="EG405" s="17">
        <f>FishAbundance!EG412</f>
        <v>0</v>
      </c>
      <c r="EH405" s="17">
        <f>FishAbundance!EH412</f>
        <v>0</v>
      </c>
      <c r="EI405" s="17">
        <f>FishAbundance!EI412</f>
        <v>0</v>
      </c>
      <c r="EJ405" s="17">
        <f>FishAbundance!EJ412</f>
        <v>0</v>
      </c>
      <c r="EK405" s="17">
        <f>FishAbundance!EK412</f>
        <v>0</v>
      </c>
      <c r="EL405" s="17">
        <f>FishAbundance!EL412</f>
        <v>0</v>
      </c>
      <c r="EM405" s="17">
        <f>FishAbundance!EM412</f>
        <v>0</v>
      </c>
      <c r="EN405" s="17">
        <f>FishAbundance!EN412</f>
        <v>0</v>
      </c>
      <c r="EO405" s="17">
        <f>FishAbundance!EO412</f>
        <v>0</v>
      </c>
      <c r="EP405" s="17">
        <f>FishAbundance!EP412</f>
        <v>0</v>
      </c>
      <c r="EQ405" s="17">
        <f>FishAbundance!EQ412</f>
        <v>0</v>
      </c>
      <c r="ER405" s="17">
        <f>FishAbundance!ER412</f>
        <v>0</v>
      </c>
      <c r="ES405" s="17">
        <f>FishAbundance!ES412</f>
        <v>0</v>
      </c>
      <c r="ET405" s="17">
        <f>FishAbundance!ET412</f>
        <v>0</v>
      </c>
      <c r="EU405" s="17">
        <f>FishAbundance!EU412</f>
        <v>0</v>
      </c>
      <c r="EV405" s="17">
        <f>FishAbundance!EV412</f>
        <v>0</v>
      </c>
      <c r="EW405" s="17">
        <f>FishAbundance!EW412</f>
        <v>0</v>
      </c>
      <c r="EX405" s="17">
        <f>FishAbundance!EX412</f>
        <v>3</v>
      </c>
      <c r="EY405" s="17">
        <f>FishAbundance!EY412</f>
        <v>0</v>
      </c>
      <c r="EZ405" s="17">
        <f>FishAbundance!EZ412</f>
        <v>0</v>
      </c>
      <c r="FA405" s="17">
        <f>FishAbundance!FA412</f>
        <v>0</v>
      </c>
      <c r="FB405" s="17">
        <f>FishAbundance!FB412</f>
        <v>0</v>
      </c>
      <c r="FC405" s="17">
        <f>FishAbundance!FC412</f>
        <v>0</v>
      </c>
      <c r="FE405" s="17">
        <f>VLOOKUP($A405, SiteInfo!$A$2:$R$480, MATCH(FishAbundancePRIMER!FE$1, SiteInfo!$A$1:$R$1,0), 0)</f>
        <v>20</v>
      </c>
      <c r="FF405" s="17">
        <f>VLOOKUP($A405, SiteInfo!$A$2:$R$480, MATCH(FishAbundancePRIMER!FF$1, SiteInfo!$A$1:$R$1,0), 0)</f>
        <v>12</v>
      </c>
      <c r="FG405" s="17">
        <f>VLOOKUP($A405, SiteInfo!$A$2:$R$480, MATCH(FishAbundancePRIMER!FG$1, SiteInfo!$A$1:$R$1,0), 0)</f>
        <v>1989</v>
      </c>
      <c r="FH405" s="17" t="str">
        <f>VLOOKUP($A405, SiteInfo!$A$2:$R$480, MATCH(FishAbundancePRIMER!FH$1, SiteInfo!$A$1:$R$1,0), 0)</f>
        <v>CD</v>
      </c>
      <c r="FI405" s="17">
        <f>VLOOKUP($A405, SiteInfo!$A$2:$R$480, MATCH(FishAbundancePRIMER!FI$1, SiteInfo!$A$1:$R$1,0), 0)</f>
        <v>2</v>
      </c>
      <c r="FJ405" s="17" t="str">
        <f>VLOOKUP($A405, SiteInfo!$A$2:$R$480, MATCH(FishAbundancePRIMER!FJ$1, SiteInfo!$A$1:$R$1,0), 0)</f>
        <v>Waiata Reach</v>
      </c>
      <c r="FK405" s="17" t="str">
        <f>VLOOKUP($A405, SiteInfo!$A$2:$R$480, MATCH(FishAbundancePRIMER!FK$1, SiteInfo!$A$1:$R$1,0), 0)</f>
        <v>Pelorus Sound</v>
      </c>
      <c r="FL405" s="17" t="str">
        <f>VLOOKUP($A405, SiteInfo!$A$2:$R$480, MATCH(FishAbundancePRIMER!FL$1, SiteInfo!$A$1:$R$1,0), 0)</f>
        <v>IMS</v>
      </c>
      <c r="FM405" s="17" t="str">
        <f>VLOOKUP($A405, SiteInfo!$A$2:$R$480, MATCH(FishAbundancePRIMER!FM$1, SiteInfo!$A$1:$R$1,0), 0)</f>
        <v>Inner Marlborough Sounds</v>
      </c>
      <c r="FN405" s="17" t="str">
        <f>VLOOKUP($A405, SiteInfo!$A$2:$R$480, MATCH(FishAbundancePRIMER!FN$1, SiteInfo!$A$1:$R$1,0), 0)</f>
        <v>Ps</v>
      </c>
      <c r="FO405" s="17" t="str">
        <f>VLOOKUP($A405, SiteInfo!$A$2:$R$480, MATCH(FishAbundancePRIMER!FO$1, SiteInfo!$A$1:$R$1,0), 0)</f>
        <v>NESI</v>
      </c>
    </row>
    <row r="406" spans="1:171" x14ac:dyDescent="0.25">
      <c r="A406" s="11" t="str">
        <f>FishAbundance!A415</f>
        <v>Ps15</v>
      </c>
      <c r="B406" s="17">
        <f>FishAbundance!B415</f>
        <v>0</v>
      </c>
      <c r="C406" s="17">
        <f>FishAbundance!C415</f>
        <v>0</v>
      </c>
      <c r="D406" s="17">
        <f>FishAbundance!D415</f>
        <v>0</v>
      </c>
      <c r="E406" s="17">
        <f>FishAbundance!E415</f>
        <v>0</v>
      </c>
      <c r="F406" s="17">
        <f>FishAbundance!F415</f>
        <v>0</v>
      </c>
      <c r="G406" s="17">
        <f>FishAbundance!G415</f>
        <v>0</v>
      </c>
      <c r="H406" s="17">
        <f>FishAbundance!H415</f>
        <v>0</v>
      </c>
      <c r="I406" s="17">
        <f>FishAbundance!I415</f>
        <v>0</v>
      </c>
      <c r="J406" s="17">
        <f>FishAbundance!J415</f>
        <v>0</v>
      </c>
      <c r="K406" s="17">
        <f>FishAbundance!K415</f>
        <v>0</v>
      </c>
      <c r="L406" s="17">
        <f>FishAbundance!L415</f>
        <v>0</v>
      </c>
      <c r="M406" s="17">
        <f>FishAbundance!M415</f>
        <v>0</v>
      </c>
      <c r="N406" s="17">
        <f>FishAbundance!N415</f>
        <v>0</v>
      </c>
      <c r="O406" s="17">
        <f>FishAbundance!O415</f>
        <v>0</v>
      </c>
      <c r="P406" s="17">
        <f>FishAbundance!P415</f>
        <v>0</v>
      </c>
      <c r="Q406" s="17">
        <f>FishAbundance!Q415</f>
        <v>0</v>
      </c>
      <c r="R406" s="17">
        <f>FishAbundance!R415</f>
        <v>0</v>
      </c>
      <c r="S406" s="17">
        <f>FishAbundance!S415</f>
        <v>0</v>
      </c>
      <c r="T406" s="17">
        <f>FishAbundance!T415</f>
        <v>0</v>
      </c>
      <c r="U406" s="17">
        <f>FishAbundance!U415</f>
        <v>0</v>
      </c>
      <c r="V406" s="17">
        <f>FishAbundance!V415</f>
        <v>0</v>
      </c>
      <c r="W406" s="17">
        <f>FishAbundance!W415</f>
        <v>0</v>
      </c>
      <c r="X406" s="17">
        <f>FishAbundance!X415</f>
        <v>0</v>
      </c>
      <c r="Y406" s="17">
        <f>FishAbundance!Y415</f>
        <v>0</v>
      </c>
      <c r="Z406" s="17">
        <f>FishAbundance!Z415</f>
        <v>0</v>
      </c>
      <c r="AA406" s="17">
        <f>FishAbundance!AA415</f>
        <v>0</v>
      </c>
      <c r="AB406" s="17">
        <f>FishAbundance!AB415</f>
        <v>0</v>
      </c>
      <c r="AC406" s="17">
        <f>FishAbundance!AC415</f>
        <v>0</v>
      </c>
      <c r="AD406" s="17">
        <f>FishAbundance!AD415</f>
        <v>0</v>
      </c>
      <c r="AE406" s="17">
        <f>FishAbundance!AE415</f>
        <v>0</v>
      </c>
      <c r="AF406" s="17">
        <f>FishAbundance!AF415</f>
        <v>0</v>
      </c>
      <c r="AG406" s="17">
        <f>FishAbundance!AG415</f>
        <v>0</v>
      </c>
      <c r="AH406" s="17">
        <f>FishAbundance!AH415</f>
        <v>0</v>
      </c>
      <c r="AI406" s="17">
        <f>FishAbundance!AI415</f>
        <v>0</v>
      </c>
      <c r="AJ406" s="17">
        <f>FishAbundance!AJ415</f>
        <v>0</v>
      </c>
      <c r="AK406" s="17">
        <f>FishAbundance!AK415</f>
        <v>0</v>
      </c>
      <c r="AL406" s="17">
        <f>FishAbundance!AL415</f>
        <v>0</v>
      </c>
      <c r="AM406" s="17">
        <f>FishAbundance!AM415</f>
        <v>0</v>
      </c>
      <c r="AN406" s="17">
        <f>FishAbundance!AN415</f>
        <v>0</v>
      </c>
      <c r="AO406" s="17">
        <f>FishAbundance!AO415</f>
        <v>1</v>
      </c>
      <c r="AP406" s="17">
        <f>FishAbundance!AP415</f>
        <v>0</v>
      </c>
      <c r="AQ406" s="17">
        <f>FishAbundance!AQ415</f>
        <v>0</v>
      </c>
      <c r="AR406" s="17">
        <f>FishAbundance!AR415</f>
        <v>0</v>
      </c>
      <c r="AS406" s="17">
        <f>FishAbundance!AS415</f>
        <v>0</v>
      </c>
      <c r="AT406" s="17">
        <f>FishAbundance!AT415</f>
        <v>0</v>
      </c>
      <c r="AU406" s="17">
        <f>FishAbundance!AU415</f>
        <v>0</v>
      </c>
      <c r="AV406" s="17">
        <f>FishAbundance!AV415</f>
        <v>0</v>
      </c>
      <c r="AW406" s="17">
        <f>FishAbundance!AW415</f>
        <v>0</v>
      </c>
      <c r="AX406" s="17">
        <f>FishAbundance!AX415</f>
        <v>0</v>
      </c>
      <c r="AY406" s="17">
        <f>FishAbundance!AY415</f>
        <v>0</v>
      </c>
      <c r="AZ406" s="17">
        <f>FishAbundance!AZ415</f>
        <v>0</v>
      </c>
      <c r="BA406" s="17">
        <f>FishAbundance!BA415</f>
        <v>0</v>
      </c>
      <c r="BB406" s="17">
        <f>FishAbundance!BB415</f>
        <v>0</v>
      </c>
      <c r="BC406" s="17">
        <f>FishAbundance!BC415</f>
        <v>0</v>
      </c>
      <c r="BD406" s="17">
        <f>FishAbundance!BD415</f>
        <v>0</v>
      </c>
      <c r="BE406" s="17">
        <f>FishAbundance!BE415</f>
        <v>0</v>
      </c>
      <c r="BF406" s="17">
        <f>FishAbundance!BF415</f>
        <v>4</v>
      </c>
      <c r="BG406" s="17">
        <f>FishAbundance!BG415</f>
        <v>0</v>
      </c>
      <c r="BH406" s="17">
        <f>FishAbundance!BH415</f>
        <v>0</v>
      </c>
      <c r="BI406" s="17">
        <f>FishAbundance!BI415</f>
        <v>0</v>
      </c>
      <c r="BJ406" s="17">
        <f>FishAbundance!BJ415</f>
        <v>0</v>
      </c>
      <c r="BK406" s="17">
        <f>FishAbundance!BK415</f>
        <v>1</v>
      </c>
      <c r="BL406" s="17">
        <f>FishAbundance!BL415</f>
        <v>0</v>
      </c>
      <c r="BM406" s="17">
        <f>FishAbundance!BM415</f>
        <v>0</v>
      </c>
      <c r="BN406" s="17">
        <f>FishAbundance!BN415</f>
        <v>0</v>
      </c>
      <c r="BO406" s="17">
        <f>FishAbundance!BO415</f>
        <v>0</v>
      </c>
      <c r="BP406" s="17">
        <f>FishAbundance!BP415</f>
        <v>0</v>
      </c>
      <c r="BQ406" s="17">
        <f>FishAbundance!BQ415</f>
        <v>0</v>
      </c>
      <c r="BR406" s="17">
        <f>FishAbundance!BR415</f>
        <v>2</v>
      </c>
      <c r="BS406" s="17">
        <f>FishAbundance!BS415</f>
        <v>0</v>
      </c>
      <c r="BT406" s="17">
        <f>FishAbundance!BT415</f>
        <v>0</v>
      </c>
      <c r="BU406" s="17">
        <f>FishAbundance!BU415</f>
        <v>0</v>
      </c>
      <c r="BV406" s="17">
        <f>FishAbundance!BV415</f>
        <v>0</v>
      </c>
      <c r="BW406" s="17">
        <f>FishAbundance!BW415</f>
        <v>0</v>
      </c>
      <c r="BX406" s="17">
        <f>FishAbundance!BX415</f>
        <v>0</v>
      </c>
      <c r="BY406" s="17">
        <f>FishAbundance!BY415</f>
        <v>0</v>
      </c>
      <c r="BZ406" s="17">
        <f>FishAbundance!BZ415</f>
        <v>0</v>
      </c>
      <c r="CA406" s="17">
        <f>FishAbundance!CA415</f>
        <v>0</v>
      </c>
      <c r="CB406" s="17">
        <f>FishAbundance!CB415</f>
        <v>0</v>
      </c>
      <c r="CC406" s="17">
        <f>FishAbundance!CC415</f>
        <v>0</v>
      </c>
      <c r="CD406" s="17">
        <f>FishAbundance!CD415</f>
        <v>0</v>
      </c>
      <c r="CE406" s="17">
        <f>FishAbundance!CE415</f>
        <v>0</v>
      </c>
      <c r="CF406" s="17">
        <f>FishAbundance!CF415</f>
        <v>0</v>
      </c>
      <c r="CG406" s="17">
        <f>FishAbundance!CG415</f>
        <v>0</v>
      </c>
      <c r="CH406" s="17">
        <f>FishAbundance!CH415</f>
        <v>0</v>
      </c>
      <c r="CI406" s="17">
        <f>FishAbundance!CI415</f>
        <v>0</v>
      </c>
      <c r="CJ406" s="17">
        <f>FishAbundance!CJ415</f>
        <v>0</v>
      </c>
      <c r="CK406" s="17">
        <f>FishAbundance!CK415</f>
        <v>0</v>
      </c>
      <c r="CL406" s="17">
        <f>FishAbundance!CL415</f>
        <v>0</v>
      </c>
      <c r="CM406" s="17">
        <f>FishAbundance!CM415</f>
        <v>0</v>
      </c>
      <c r="CN406" s="17">
        <f>FishAbundance!CN415</f>
        <v>0</v>
      </c>
      <c r="CO406" s="17">
        <f>FishAbundance!CO415</f>
        <v>0</v>
      </c>
      <c r="CP406" s="17">
        <f>FishAbundance!CP415</f>
        <v>0</v>
      </c>
      <c r="CQ406" s="17">
        <f>FishAbundance!CQ415</f>
        <v>0</v>
      </c>
      <c r="CR406" s="17">
        <f>FishAbundance!CR415</f>
        <v>0</v>
      </c>
      <c r="CS406" s="17">
        <f>FishAbundance!CS415</f>
        <v>0</v>
      </c>
      <c r="CT406" s="17">
        <f>FishAbundance!CT415</f>
        <v>0</v>
      </c>
      <c r="CU406" s="17">
        <f>FishAbundance!CU415</f>
        <v>0</v>
      </c>
      <c r="CV406" s="17">
        <f>FishAbundance!CV415</f>
        <v>0</v>
      </c>
      <c r="CW406" s="17">
        <f>FishAbundance!CW415</f>
        <v>0</v>
      </c>
      <c r="CX406" s="17">
        <f>FishAbundance!CX415</f>
        <v>0</v>
      </c>
      <c r="CY406" s="17">
        <f>FishAbundance!CY415</f>
        <v>0</v>
      </c>
      <c r="CZ406" s="17">
        <f>FishAbundance!CZ415</f>
        <v>4</v>
      </c>
      <c r="DA406" s="17">
        <f>FishAbundance!DA415</f>
        <v>4</v>
      </c>
      <c r="DB406" s="17">
        <f>FishAbundance!DB415</f>
        <v>0</v>
      </c>
      <c r="DC406" s="17">
        <f>FishAbundance!DC415</f>
        <v>1</v>
      </c>
      <c r="DD406" s="17">
        <f>FishAbundance!DD415</f>
        <v>0</v>
      </c>
      <c r="DE406" s="17">
        <f>FishAbundance!DE415</f>
        <v>0</v>
      </c>
      <c r="DF406" s="17">
        <f>FishAbundance!DF415</f>
        <v>0</v>
      </c>
      <c r="DG406" s="17">
        <f>FishAbundance!DG415</f>
        <v>0</v>
      </c>
      <c r="DH406" s="17">
        <f>FishAbundance!DH415</f>
        <v>0</v>
      </c>
      <c r="DI406" s="17">
        <f>FishAbundance!DI415</f>
        <v>0</v>
      </c>
      <c r="DJ406" s="17">
        <f>FishAbundance!DJ415</f>
        <v>0</v>
      </c>
      <c r="DK406" s="17">
        <f>FishAbundance!DK415</f>
        <v>0</v>
      </c>
      <c r="DL406" s="17">
        <f>FishAbundance!DL415</f>
        <v>0</v>
      </c>
      <c r="DM406" s="17">
        <f>FishAbundance!DM415</f>
        <v>0</v>
      </c>
      <c r="DN406" s="17">
        <f>FishAbundance!DN415</f>
        <v>0</v>
      </c>
      <c r="DO406" s="17">
        <f>FishAbundance!DO415</f>
        <v>0</v>
      </c>
      <c r="DP406" s="17">
        <f>FishAbundance!DP415</f>
        <v>0</v>
      </c>
      <c r="DQ406" s="17">
        <f>FishAbundance!DQ415</f>
        <v>0</v>
      </c>
      <c r="DR406" s="17">
        <f>FishAbundance!DR415</f>
        <v>0</v>
      </c>
      <c r="DS406" s="17">
        <f>FishAbundance!DS415</f>
        <v>0</v>
      </c>
      <c r="DT406" s="17">
        <f>FishAbundance!DT415</f>
        <v>0</v>
      </c>
      <c r="DU406" s="17">
        <f>FishAbundance!DU415</f>
        <v>0</v>
      </c>
      <c r="DV406" s="17">
        <f>FishAbundance!DV415</f>
        <v>2</v>
      </c>
      <c r="DW406" s="17">
        <f>FishAbundance!DW415</f>
        <v>0</v>
      </c>
      <c r="DX406" s="17">
        <f>FishAbundance!DX415</f>
        <v>0</v>
      </c>
      <c r="DY406" s="17">
        <f>FishAbundance!DY415</f>
        <v>0</v>
      </c>
      <c r="DZ406" s="17">
        <f>FishAbundance!DZ415</f>
        <v>2</v>
      </c>
      <c r="EA406" s="17">
        <f>FishAbundance!EA415</f>
        <v>2</v>
      </c>
      <c r="EB406" s="17">
        <f>FishAbundance!EB415</f>
        <v>0</v>
      </c>
      <c r="EC406" s="17">
        <f>FishAbundance!EC415</f>
        <v>2</v>
      </c>
      <c r="ED406" s="17">
        <f>FishAbundance!ED415</f>
        <v>0</v>
      </c>
      <c r="EE406" s="17">
        <f>FishAbundance!EE415</f>
        <v>0</v>
      </c>
      <c r="EF406" s="17">
        <f>FishAbundance!EF415</f>
        <v>0</v>
      </c>
      <c r="EG406" s="17">
        <f>FishAbundance!EG415</f>
        <v>0</v>
      </c>
      <c r="EH406" s="17">
        <f>FishAbundance!EH415</f>
        <v>0</v>
      </c>
      <c r="EI406" s="17">
        <f>FishAbundance!EI415</f>
        <v>0</v>
      </c>
      <c r="EJ406" s="17">
        <f>FishAbundance!EJ415</f>
        <v>0</v>
      </c>
      <c r="EK406" s="17">
        <f>FishAbundance!EK415</f>
        <v>0</v>
      </c>
      <c r="EL406" s="17">
        <f>FishAbundance!EL415</f>
        <v>0</v>
      </c>
      <c r="EM406" s="17">
        <f>FishAbundance!EM415</f>
        <v>0</v>
      </c>
      <c r="EN406" s="17">
        <f>FishAbundance!EN415</f>
        <v>0</v>
      </c>
      <c r="EO406" s="17">
        <f>FishAbundance!EO415</f>
        <v>0</v>
      </c>
      <c r="EP406" s="17">
        <f>FishAbundance!EP415</f>
        <v>0</v>
      </c>
      <c r="EQ406" s="17">
        <f>FishAbundance!EQ415</f>
        <v>0</v>
      </c>
      <c r="ER406" s="17">
        <f>FishAbundance!ER415</f>
        <v>0</v>
      </c>
      <c r="ES406" s="17">
        <f>FishAbundance!ES415</f>
        <v>0</v>
      </c>
      <c r="ET406" s="17">
        <f>FishAbundance!ET415</f>
        <v>0</v>
      </c>
      <c r="EU406" s="17">
        <f>FishAbundance!EU415</f>
        <v>0</v>
      </c>
      <c r="EV406" s="17">
        <f>FishAbundance!EV415</f>
        <v>0</v>
      </c>
      <c r="EW406" s="17">
        <f>FishAbundance!EW415</f>
        <v>0</v>
      </c>
      <c r="EX406" s="17">
        <f>FishAbundance!EX415</f>
        <v>2</v>
      </c>
      <c r="EY406" s="17">
        <f>FishAbundance!EY415</f>
        <v>0</v>
      </c>
      <c r="EZ406" s="17">
        <f>FishAbundance!EZ415</f>
        <v>0</v>
      </c>
      <c r="FA406" s="17">
        <f>FishAbundance!FA415</f>
        <v>0</v>
      </c>
      <c r="FB406" s="17">
        <f>FishAbundance!FB415</f>
        <v>0</v>
      </c>
      <c r="FC406" s="17">
        <f>FishAbundance!FC415</f>
        <v>0</v>
      </c>
      <c r="FE406" s="17">
        <f>VLOOKUP($A406, SiteInfo!$A$2:$R$480, MATCH(FishAbundancePRIMER!FE$1, SiteInfo!$A$1:$R$1,0), 0)</f>
        <v>10</v>
      </c>
      <c r="FF406" s="17">
        <f>VLOOKUP($A406, SiteInfo!$A$2:$R$480, MATCH(FishAbundancePRIMER!FF$1, SiteInfo!$A$1:$R$1,0), 0)</f>
        <v>1</v>
      </c>
      <c r="FG406" s="17">
        <f>VLOOKUP($A406, SiteInfo!$A$2:$R$480, MATCH(FishAbundancePRIMER!FG$1, SiteInfo!$A$1:$R$1,0), 0)</f>
        <v>1990</v>
      </c>
      <c r="FH406" s="17" t="str">
        <f>VLOOKUP($A406, SiteInfo!$A$2:$R$480, MATCH(FishAbundancePRIMER!FH$1, SiteInfo!$A$1:$R$1,0), 0)</f>
        <v>CD</v>
      </c>
      <c r="FI406" s="17">
        <f>VLOOKUP($A406, SiteInfo!$A$2:$R$480, MATCH(FishAbundancePRIMER!FI$1, SiteInfo!$A$1:$R$1,0), 0)</f>
        <v>2</v>
      </c>
      <c r="FJ406" s="17" t="str">
        <f>VLOOKUP($A406, SiteInfo!$A$2:$R$480, MATCH(FishAbundancePRIMER!FJ$1, SiteInfo!$A$1:$R$1,0), 0)</f>
        <v>Tawhitinui Reach</v>
      </c>
      <c r="FK406" s="17" t="str">
        <f>VLOOKUP($A406, SiteInfo!$A$2:$R$480, MATCH(FishAbundancePRIMER!FK$1, SiteInfo!$A$1:$R$1,0), 0)</f>
        <v>Pelorus Sound</v>
      </c>
      <c r="FL406" s="17" t="str">
        <f>VLOOKUP($A406, SiteInfo!$A$2:$R$480, MATCH(FishAbundancePRIMER!FL$1, SiteInfo!$A$1:$R$1,0), 0)</f>
        <v>IMS</v>
      </c>
      <c r="FM406" s="17" t="str">
        <f>VLOOKUP($A406, SiteInfo!$A$2:$R$480, MATCH(FishAbundancePRIMER!FM$1, SiteInfo!$A$1:$R$1,0), 0)</f>
        <v>Inner Marlborough Sounds</v>
      </c>
      <c r="FN406" s="17" t="str">
        <f>VLOOKUP($A406, SiteInfo!$A$2:$R$480, MATCH(FishAbundancePRIMER!FN$1, SiteInfo!$A$1:$R$1,0), 0)</f>
        <v>Ps</v>
      </c>
      <c r="FO406" s="17" t="str">
        <f>VLOOKUP($A406, SiteInfo!$A$2:$R$480, MATCH(FishAbundancePRIMER!FO$1, SiteInfo!$A$1:$R$1,0), 0)</f>
        <v>NESI</v>
      </c>
    </row>
    <row r="407" spans="1:171" x14ac:dyDescent="0.25">
      <c r="A407" s="11" t="str">
        <f>FishAbundance!A416</f>
        <v>Ps16</v>
      </c>
      <c r="B407" s="17">
        <f>FishAbundance!B416</f>
        <v>0</v>
      </c>
      <c r="C407" s="17">
        <f>FishAbundance!C416</f>
        <v>0</v>
      </c>
      <c r="D407" s="17">
        <f>FishAbundance!D416</f>
        <v>0</v>
      </c>
      <c r="E407" s="17">
        <f>FishAbundance!E416</f>
        <v>0</v>
      </c>
      <c r="F407" s="17">
        <f>FishAbundance!F416</f>
        <v>0</v>
      </c>
      <c r="G407" s="17">
        <f>FishAbundance!G416</f>
        <v>0</v>
      </c>
      <c r="H407" s="17">
        <f>FishAbundance!H416</f>
        <v>0</v>
      </c>
      <c r="I407" s="17">
        <f>FishAbundance!I416</f>
        <v>0</v>
      </c>
      <c r="J407" s="17">
        <f>FishAbundance!J416</f>
        <v>0</v>
      </c>
      <c r="K407" s="17">
        <f>FishAbundance!K416</f>
        <v>0</v>
      </c>
      <c r="L407" s="17">
        <f>FishAbundance!L416</f>
        <v>0</v>
      </c>
      <c r="M407" s="17">
        <f>FishAbundance!M416</f>
        <v>0</v>
      </c>
      <c r="N407" s="17">
        <f>FishAbundance!N416</f>
        <v>0</v>
      </c>
      <c r="O407" s="17">
        <f>FishAbundance!O416</f>
        <v>0</v>
      </c>
      <c r="P407" s="17">
        <f>FishAbundance!P416</f>
        <v>0</v>
      </c>
      <c r="Q407" s="17">
        <f>FishAbundance!Q416</f>
        <v>0</v>
      </c>
      <c r="R407" s="17">
        <f>FishAbundance!R416</f>
        <v>0</v>
      </c>
      <c r="S407" s="17">
        <f>FishAbundance!S416</f>
        <v>0</v>
      </c>
      <c r="T407" s="17">
        <f>FishAbundance!T416</f>
        <v>0</v>
      </c>
      <c r="U407" s="17">
        <f>FishAbundance!U416</f>
        <v>0</v>
      </c>
      <c r="V407" s="17">
        <f>FishAbundance!V416</f>
        <v>1</v>
      </c>
      <c r="W407" s="17">
        <f>FishAbundance!W416</f>
        <v>0</v>
      </c>
      <c r="X407" s="17">
        <f>FishAbundance!X416</f>
        <v>0</v>
      </c>
      <c r="Y407" s="17">
        <f>FishAbundance!Y416</f>
        <v>0</v>
      </c>
      <c r="Z407" s="17">
        <f>FishAbundance!Z416</f>
        <v>0</v>
      </c>
      <c r="AA407" s="17">
        <f>FishAbundance!AA416</f>
        <v>0</v>
      </c>
      <c r="AB407" s="17">
        <f>FishAbundance!AB416</f>
        <v>0</v>
      </c>
      <c r="AC407" s="17">
        <f>FishAbundance!AC416</f>
        <v>0</v>
      </c>
      <c r="AD407" s="17">
        <f>FishAbundance!AD416</f>
        <v>0</v>
      </c>
      <c r="AE407" s="17">
        <f>FishAbundance!AE416</f>
        <v>0</v>
      </c>
      <c r="AF407" s="17">
        <f>FishAbundance!AF416</f>
        <v>0</v>
      </c>
      <c r="AG407" s="17">
        <f>FishAbundance!AG416</f>
        <v>0</v>
      </c>
      <c r="AH407" s="17">
        <f>FishAbundance!AH416</f>
        <v>0</v>
      </c>
      <c r="AI407" s="17">
        <f>FishAbundance!AI416</f>
        <v>0</v>
      </c>
      <c r="AJ407" s="17">
        <f>FishAbundance!AJ416</f>
        <v>0</v>
      </c>
      <c r="AK407" s="17">
        <f>FishAbundance!AK416</f>
        <v>2</v>
      </c>
      <c r="AL407" s="17">
        <f>FishAbundance!AL416</f>
        <v>0</v>
      </c>
      <c r="AM407" s="17">
        <f>FishAbundance!AM416</f>
        <v>0</v>
      </c>
      <c r="AN407" s="17">
        <f>FishAbundance!AN416</f>
        <v>0</v>
      </c>
      <c r="AO407" s="17">
        <f>FishAbundance!AO416</f>
        <v>0</v>
      </c>
      <c r="AP407" s="17">
        <f>FishAbundance!AP416</f>
        <v>0</v>
      </c>
      <c r="AQ407" s="17">
        <f>FishAbundance!AQ416</f>
        <v>0</v>
      </c>
      <c r="AR407" s="17">
        <f>FishAbundance!AR416</f>
        <v>0</v>
      </c>
      <c r="AS407" s="17">
        <f>FishAbundance!AS416</f>
        <v>0</v>
      </c>
      <c r="AT407" s="17">
        <f>FishAbundance!AT416</f>
        <v>0</v>
      </c>
      <c r="AU407" s="17">
        <f>FishAbundance!AU416</f>
        <v>0</v>
      </c>
      <c r="AV407" s="17">
        <f>FishAbundance!AV416</f>
        <v>0</v>
      </c>
      <c r="AW407" s="17">
        <f>FishAbundance!AW416</f>
        <v>0</v>
      </c>
      <c r="AX407" s="17">
        <f>FishAbundance!AX416</f>
        <v>0</v>
      </c>
      <c r="AY407" s="17">
        <f>FishAbundance!AY416</f>
        <v>0</v>
      </c>
      <c r="AZ407" s="17">
        <f>FishAbundance!AZ416</f>
        <v>0</v>
      </c>
      <c r="BA407" s="17">
        <f>FishAbundance!BA416</f>
        <v>0</v>
      </c>
      <c r="BB407" s="17">
        <f>FishAbundance!BB416</f>
        <v>0</v>
      </c>
      <c r="BC407" s="17">
        <f>FishAbundance!BC416</f>
        <v>0</v>
      </c>
      <c r="BD407" s="17">
        <f>FishAbundance!BD416</f>
        <v>0</v>
      </c>
      <c r="BE407" s="17">
        <f>FishAbundance!BE416</f>
        <v>0</v>
      </c>
      <c r="BF407" s="17">
        <f>FishAbundance!BF416</f>
        <v>0</v>
      </c>
      <c r="BG407" s="17">
        <f>FishAbundance!BG416</f>
        <v>0</v>
      </c>
      <c r="BH407" s="17">
        <f>FishAbundance!BH416</f>
        <v>0</v>
      </c>
      <c r="BI407" s="17">
        <f>FishAbundance!BI416</f>
        <v>0</v>
      </c>
      <c r="BJ407" s="17">
        <f>FishAbundance!BJ416</f>
        <v>0</v>
      </c>
      <c r="BK407" s="17">
        <f>FishAbundance!BK416</f>
        <v>0</v>
      </c>
      <c r="BL407" s="17">
        <f>FishAbundance!BL416</f>
        <v>0</v>
      </c>
      <c r="BM407" s="17">
        <f>FishAbundance!BM416</f>
        <v>0</v>
      </c>
      <c r="BN407" s="17">
        <f>FishAbundance!BN416</f>
        <v>0</v>
      </c>
      <c r="BO407" s="17">
        <f>FishAbundance!BO416</f>
        <v>0</v>
      </c>
      <c r="BP407" s="17">
        <f>FishAbundance!BP416</f>
        <v>0</v>
      </c>
      <c r="BQ407" s="17">
        <f>FishAbundance!BQ416</f>
        <v>0</v>
      </c>
      <c r="BR407" s="17">
        <f>FishAbundance!BR416</f>
        <v>2</v>
      </c>
      <c r="BS407" s="17">
        <f>FishAbundance!BS416</f>
        <v>0</v>
      </c>
      <c r="BT407" s="17">
        <f>FishAbundance!BT416</f>
        <v>0</v>
      </c>
      <c r="BU407" s="17">
        <f>FishAbundance!BU416</f>
        <v>0</v>
      </c>
      <c r="BV407" s="17">
        <f>FishAbundance!BV416</f>
        <v>0</v>
      </c>
      <c r="BW407" s="17">
        <f>FishAbundance!BW416</f>
        <v>0</v>
      </c>
      <c r="BX407" s="17">
        <f>FishAbundance!BX416</f>
        <v>0</v>
      </c>
      <c r="BY407" s="17">
        <f>FishAbundance!BY416</f>
        <v>0</v>
      </c>
      <c r="BZ407" s="17">
        <f>FishAbundance!BZ416</f>
        <v>0</v>
      </c>
      <c r="CA407" s="17">
        <f>FishAbundance!CA416</f>
        <v>0</v>
      </c>
      <c r="CB407" s="17">
        <f>FishAbundance!CB416</f>
        <v>0</v>
      </c>
      <c r="CC407" s="17">
        <f>FishAbundance!CC416</f>
        <v>0</v>
      </c>
      <c r="CD407" s="17">
        <f>FishAbundance!CD416</f>
        <v>0</v>
      </c>
      <c r="CE407" s="17">
        <f>FishAbundance!CE416</f>
        <v>0</v>
      </c>
      <c r="CF407" s="17">
        <f>FishAbundance!CF416</f>
        <v>0</v>
      </c>
      <c r="CG407" s="17">
        <f>FishAbundance!CG416</f>
        <v>0</v>
      </c>
      <c r="CH407" s="17">
        <f>FishAbundance!CH416</f>
        <v>0</v>
      </c>
      <c r="CI407" s="17">
        <f>FishAbundance!CI416</f>
        <v>0</v>
      </c>
      <c r="CJ407" s="17">
        <f>FishAbundance!CJ416</f>
        <v>0</v>
      </c>
      <c r="CK407" s="17">
        <f>FishAbundance!CK416</f>
        <v>0</v>
      </c>
      <c r="CL407" s="17">
        <f>FishAbundance!CL416</f>
        <v>0</v>
      </c>
      <c r="CM407" s="17">
        <f>FishAbundance!CM416</f>
        <v>0</v>
      </c>
      <c r="CN407" s="17">
        <f>FishAbundance!CN416</f>
        <v>0</v>
      </c>
      <c r="CO407" s="17">
        <f>FishAbundance!CO416</f>
        <v>0</v>
      </c>
      <c r="CP407" s="17">
        <f>FishAbundance!CP416</f>
        <v>0</v>
      </c>
      <c r="CQ407" s="17">
        <f>FishAbundance!CQ416</f>
        <v>0</v>
      </c>
      <c r="CR407" s="17">
        <f>FishAbundance!CR416</f>
        <v>0</v>
      </c>
      <c r="CS407" s="17">
        <f>FishAbundance!CS416</f>
        <v>0</v>
      </c>
      <c r="CT407" s="17">
        <f>FishAbundance!CT416</f>
        <v>0</v>
      </c>
      <c r="CU407" s="17">
        <f>FishAbundance!CU416</f>
        <v>0</v>
      </c>
      <c r="CV407" s="17">
        <f>FishAbundance!CV416</f>
        <v>0</v>
      </c>
      <c r="CW407" s="17">
        <f>FishAbundance!CW416</f>
        <v>0</v>
      </c>
      <c r="CX407" s="17">
        <f>FishAbundance!CX416</f>
        <v>0</v>
      </c>
      <c r="CY407" s="17">
        <f>FishAbundance!CY416</f>
        <v>0</v>
      </c>
      <c r="CZ407" s="17">
        <f>FishAbundance!CZ416</f>
        <v>0</v>
      </c>
      <c r="DA407" s="17">
        <f>FishAbundance!DA416</f>
        <v>3</v>
      </c>
      <c r="DB407" s="17">
        <f>FishAbundance!DB416</f>
        <v>0</v>
      </c>
      <c r="DC407" s="17">
        <f>FishAbundance!DC416</f>
        <v>0</v>
      </c>
      <c r="DD407" s="17">
        <f>FishAbundance!DD416</f>
        <v>0</v>
      </c>
      <c r="DE407" s="17">
        <f>FishAbundance!DE416</f>
        <v>0</v>
      </c>
      <c r="DF407" s="17">
        <f>FishAbundance!DF416</f>
        <v>0</v>
      </c>
      <c r="DG407" s="17">
        <f>FishAbundance!DG416</f>
        <v>0</v>
      </c>
      <c r="DH407" s="17">
        <f>FishAbundance!DH416</f>
        <v>0</v>
      </c>
      <c r="DI407" s="17">
        <f>FishAbundance!DI416</f>
        <v>0</v>
      </c>
      <c r="DJ407" s="17">
        <f>FishAbundance!DJ416</f>
        <v>0</v>
      </c>
      <c r="DK407" s="17">
        <f>FishAbundance!DK416</f>
        <v>0</v>
      </c>
      <c r="DL407" s="17">
        <f>FishAbundance!DL416</f>
        <v>0</v>
      </c>
      <c r="DM407" s="17">
        <f>FishAbundance!DM416</f>
        <v>0</v>
      </c>
      <c r="DN407" s="17">
        <f>FishAbundance!DN416</f>
        <v>0</v>
      </c>
      <c r="DO407" s="17">
        <f>FishAbundance!DO416</f>
        <v>0</v>
      </c>
      <c r="DP407" s="17">
        <f>FishAbundance!DP416</f>
        <v>0</v>
      </c>
      <c r="DQ407" s="17">
        <f>FishAbundance!DQ416</f>
        <v>0</v>
      </c>
      <c r="DR407" s="17">
        <f>FishAbundance!DR416</f>
        <v>0</v>
      </c>
      <c r="DS407" s="17">
        <f>FishAbundance!DS416</f>
        <v>0</v>
      </c>
      <c r="DT407" s="17">
        <f>FishAbundance!DT416</f>
        <v>0</v>
      </c>
      <c r="DU407" s="17">
        <f>FishAbundance!DU416</f>
        <v>0</v>
      </c>
      <c r="DV407" s="17">
        <f>FishAbundance!DV416</f>
        <v>3</v>
      </c>
      <c r="DW407" s="17">
        <f>FishAbundance!DW416</f>
        <v>0</v>
      </c>
      <c r="DX407" s="17">
        <f>FishAbundance!DX416</f>
        <v>0</v>
      </c>
      <c r="DY407" s="17">
        <f>FishAbundance!DY416</f>
        <v>0</v>
      </c>
      <c r="DZ407" s="17">
        <f>FishAbundance!DZ416</f>
        <v>3</v>
      </c>
      <c r="EA407" s="17">
        <f>FishAbundance!EA416</f>
        <v>2</v>
      </c>
      <c r="EB407" s="17">
        <f>FishAbundance!EB416</f>
        <v>2</v>
      </c>
      <c r="EC407" s="17">
        <f>FishAbundance!EC416</f>
        <v>2</v>
      </c>
      <c r="ED407" s="17">
        <f>FishAbundance!ED416</f>
        <v>0</v>
      </c>
      <c r="EE407" s="17">
        <f>FishAbundance!EE416</f>
        <v>0</v>
      </c>
      <c r="EF407" s="17">
        <f>FishAbundance!EF416</f>
        <v>0</v>
      </c>
      <c r="EG407" s="17">
        <f>FishAbundance!EG416</f>
        <v>0</v>
      </c>
      <c r="EH407" s="17">
        <f>FishAbundance!EH416</f>
        <v>0</v>
      </c>
      <c r="EI407" s="17">
        <f>FishAbundance!EI416</f>
        <v>0</v>
      </c>
      <c r="EJ407" s="17">
        <f>FishAbundance!EJ416</f>
        <v>0</v>
      </c>
      <c r="EK407" s="17">
        <f>FishAbundance!EK416</f>
        <v>0</v>
      </c>
      <c r="EL407" s="17">
        <f>FishAbundance!EL416</f>
        <v>0</v>
      </c>
      <c r="EM407" s="17">
        <f>FishAbundance!EM416</f>
        <v>0</v>
      </c>
      <c r="EN407" s="17">
        <f>FishAbundance!EN416</f>
        <v>0</v>
      </c>
      <c r="EO407" s="17">
        <f>FishAbundance!EO416</f>
        <v>0</v>
      </c>
      <c r="EP407" s="17">
        <f>FishAbundance!EP416</f>
        <v>0</v>
      </c>
      <c r="EQ407" s="17">
        <f>FishAbundance!EQ416</f>
        <v>0</v>
      </c>
      <c r="ER407" s="17">
        <f>FishAbundance!ER416</f>
        <v>0</v>
      </c>
      <c r="ES407" s="17">
        <f>FishAbundance!ES416</f>
        <v>0</v>
      </c>
      <c r="ET407" s="17">
        <f>FishAbundance!ET416</f>
        <v>0</v>
      </c>
      <c r="EU407" s="17">
        <f>FishAbundance!EU416</f>
        <v>0</v>
      </c>
      <c r="EV407" s="17">
        <f>FishAbundance!EV416</f>
        <v>0</v>
      </c>
      <c r="EW407" s="17">
        <f>FishAbundance!EW416</f>
        <v>0</v>
      </c>
      <c r="EX407" s="17">
        <f>FishAbundance!EX416</f>
        <v>2</v>
      </c>
      <c r="EY407" s="17">
        <f>FishAbundance!EY416</f>
        <v>0</v>
      </c>
      <c r="EZ407" s="17">
        <f>FishAbundance!EZ416</f>
        <v>0</v>
      </c>
      <c r="FA407" s="17">
        <f>FishAbundance!FA416</f>
        <v>0</v>
      </c>
      <c r="FB407" s="17">
        <f>FishAbundance!FB416</f>
        <v>0</v>
      </c>
      <c r="FC407" s="17">
        <f>FishAbundance!FC416</f>
        <v>0</v>
      </c>
      <c r="FE407" s="17">
        <f>VLOOKUP($A407, SiteInfo!$A$2:$R$480, MATCH(FishAbundancePRIMER!FE$1, SiteInfo!$A$1:$R$1,0), 0)</f>
        <v>12</v>
      </c>
      <c r="FF407" s="17">
        <f>VLOOKUP($A407, SiteInfo!$A$2:$R$480, MATCH(FishAbundancePRIMER!FF$1, SiteInfo!$A$1:$R$1,0), 0)</f>
        <v>1</v>
      </c>
      <c r="FG407" s="17">
        <f>VLOOKUP($A407, SiteInfo!$A$2:$R$480, MATCH(FishAbundancePRIMER!FG$1, SiteInfo!$A$1:$R$1,0), 0)</f>
        <v>1990</v>
      </c>
      <c r="FH407" s="17" t="str">
        <f>VLOOKUP($A407, SiteInfo!$A$2:$R$480, MATCH(FishAbundancePRIMER!FH$1, SiteInfo!$A$1:$R$1,0), 0)</f>
        <v>CD</v>
      </c>
      <c r="FI407" s="17">
        <f>VLOOKUP($A407, SiteInfo!$A$2:$R$480, MATCH(FishAbundancePRIMER!FI$1, SiteInfo!$A$1:$R$1,0), 0)</f>
        <v>3</v>
      </c>
      <c r="FJ407" s="17" t="str">
        <f>VLOOKUP($A407, SiteInfo!$A$2:$R$480, MATCH(FishAbundancePRIMER!FJ$1, SiteInfo!$A$1:$R$1,0), 0)</f>
        <v>Beatrix Bay</v>
      </c>
      <c r="FK407" s="17" t="str">
        <f>VLOOKUP($A407, SiteInfo!$A$2:$R$480, MATCH(FishAbundancePRIMER!FK$1, SiteInfo!$A$1:$R$1,0), 0)</f>
        <v>Pelorus Sound</v>
      </c>
      <c r="FL407" s="17" t="str">
        <f>VLOOKUP($A407, SiteInfo!$A$2:$R$480, MATCH(FishAbundancePRIMER!FL$1, SiteInfo!$A$1:$R$1,0), 0)</f>
        <v>IMS</v>
      </c>
      <c r="FM407" s="17" t="str">
        <f>VLOOKUP($A407, SiteInfo!$A$2:$R$480, MATCH(FishAbundancePRIMER!FM$1, SiteInfo!$A$1:$R$1,0), 0)</f>
        <v>Inner Marlborough Sounds</v>
      </c>
      <c r="FN407" s="17" t="str">
        <f>VLOOKUP($A407, SiteInfo!$A$2:$R$480, MATCH(FishAbundancePRIMER!FN$1, SiteInfo!$A$1:$R$1,0), 0)</f>
        <v>Ps</v>
      </c>
      <c r="FO407" s="17" t="str">
        <f>VLOOKUP($A407, SiteInfo!$A$2:$R$480, MATCH(FishAbundancePRIMER!FO$1, SiteInfo!$A$1:$R$1,0), 0)</f>
        <v>NESI</v>
      </c>
    </row>
    <row r="408" spans="1:171" x14ac:dyDescent="0.25">
      <c r="A408" s="11" t="str">
        <f>FishAbundance!A417</f>
        <v>Ps18</v>
      </c>
      <c r="B408" s="17">
        <f>FishAbundance!B417</f>
        <v>0</v>
      </c>
      <c r="C408" s="17">
        <f>FishAbundance!C417</f>
        <v>0</v>
      </c>
      <c r="D408" s="17">
        <f>FishAbundance!D417</f>
        <v>0</v>
      </c>
      <c r="E408" s="17">
        <f>FishAbundance!E417</f>
        <v>0</v>
      </c>
      <c r="F408" s="17">
        <f>FishAbundance!F417</f>
        <v>0</v>
      </c>
      <c r="G408" s="17">
        <f>FishAbundance!G417</f>
        <v>0</v>
      </c>
      <c r="H408" s="17">
        <f>FishAbundance!H417</f>
        <v>0</v>
      </c>
      <c r="I408" s="17">
        <f>FishAbundance!I417</f>
        <v>0</v>
      </c>
      <c r="J408" s="17">
        <f>FishAbundance!J417</f>
        <v>0</v>
      </c>
      <c r="K408" s="17">
        <f>FishAbundance!K417</f>
        <v>0</v>
      </c>
      <c r="L408" s="17">
        <f>FishAbundance!L417</f>
        <v>0</v>
      </c>
      <c r="M408" s="17">
        <f>FishAbundance!M417</f>
        <v>0</v>
      </c>
      <c r="N408" s="17">
        <f>FishAbundance!N417</f>
        <v>0</v>
      </c>
      <c r="O408" s="17">
        <f>FishAbundance!O417</f>
        <v>0</v>
      </c>
      <c r="P408" s="17">
        <f>FishAbundance!P417</f>
        <v>0</v>
      </c>
      <c r="Q408" s="17">
        <f>FishAbundance!Q417</f>
        <v>0</v>
      </c>
      <c r="R408" s="17">
        <f>FishAbundance!R417</f>
        <v>0</v>
      </c>
      <c r="S408" s="17">
        <f>FishAbundance!S417</f>
        <v>0</v>
      </c>
      <c r="T408" s="17">
        <f>FishAbundance!T417</f>
        <v>0</v>
      </c>
      <c r="U408" s="17">
        <f>FishAbundance!U417</f>
        <v>0</v>
      </c>
      <c r="V408" s="17">
        <f>FishAbundance!V417</f>
        <v>0</v>
      </c>
      <c r="W408" s="17">
        <f>FishAbundance!W417</f>
        <v>0</v>
      </c>
      <c r="X408" s="17">
        <f>FishAbundance!X417</f>
        <v>0</v>
      </c>
      <c r="Y408" s="17">
        <f>FishAbundance!Y417</f>
        <v>0</v>
      </c>
      <c r="Z408" s="17">
        <f>FishAbundance!Z417</f>
        <v>2</v>
      </c>
      <c r="AA408" s="17">
        <f>FishAbundance!AA417</f>
        <v>0</v>
      </c>
      <c r="AB408" s="17">
        <f>FishAbundance!AB417</f>
        <v>0</v>
      </c>
      <c r="AC408" s="17">
        <f>FishAbundance!AC417</f>
        <v>0</v>
      </c>
      <c r="AD408" s="17">
        <f>FishAbundance!AD417</f>
        <v>0</v>
      </c>
      <c r="AE408" s="17">
        <f>FishAbundance!AE417</f>
        <v>0</v>
      </c>
      <c r="AF408" s="17">
        <f>FishAbundance!AF417</f>
        <v>0</v>
      </c>
      <c r="AG408" s="17">
        <f>FishAbundance!AG417</f>
        <v>0</v>
      </c>
      <c r="AH408" s="17">
        <f>FishAbundance!AH417</f>
        <v>0</v>
      </c>
      <c r="AI408" s="17">
        <f>FishAbundance!AI417</f>
        <v>0</v>
      </c>
      <c r="AJ408" s="17">
        <f>FishAbundance!AJ417</f>
        <v>0</v>
      </c>
      <c r="AK408" s="17">
        <f>FishAbundance!AK417</f>
        <v>0</v>
      </c>
      <c r="AL408" s="17">
        <f>FishAbundance!AL417</f>
        <v>0</v>
      </c>
      <c r="AM408" s="17">
        <f>FishAbundance!AM417</f>
        <v>0</v>
      </c>
      <c r="AN408" s="17">
        <f>FishAbundance!AN417</f>
        <v>0</v>
      </c>
      <c r="AO408" s="17">
        <f>FishAbundance!AO417</f>
        <v>0</v>
      </c>
      <c r="AP408" s="17">
        <f>FishAbundance!AP417</f>
        <v>0</v>
      </c>
      <c r="AQ408" s="17">
        <f>FishAbundance!AQ417</f>
        <v>0</v>
      </c>
      <c r="AR408" s="17">
        <f>FishAbundance!AR417</f>
        <v>0</v>
      </c>
      <c r="AS408" s="17">
        <f>FishAbundance!AS417</f>
        <v>0</v>
      </c>
      <c r="AT408" s="17">
        <f>FishAbundance!AT417</f>
        <v>0</v>
      </c>
      <c r="AU408" s="17">
        <f>FishAbundance!AU417</f>
        <v>0</v>
      </c>
      <c r="AV408" s="17">
        <f>FishAbundance!AV417</f>
        <v>0</v>
      </c>
      <c r="AW408" s="17">
        <f>FishAbundance!AW417</f>
        <v>0</v>
      </c>
      <c r="AX408" s="17">
        <f>FishAbundance!AX417</f>
        <v>0</v>
      </c>
      <c r="AY408" s="17">
        <f>FishAbundance!AY417</f>
        <v>0</v>
      </c>
      <c r="AZ408" s="17">
        <f>FishAbundance!AZ417</f>
        <v>0</v>
      </c>
      <c r="BA408" s="17">
        <f>FishAbundance!BA417</f>
        <v>0</v>
      </c>
      <c r="BB408" s="17">
        <f>FishAbundance!BB417</f>
        <v>0</v>
      </c>
      <c r="BC408" s="17">
        <f>FishAbundance!BC417</f>
        <v>0</v>
      </c>
      <c r="BD408" s="17">
        <f>FishAbundance!BD417</f>
        <v>0</v>
      </c>
      <c r="BE408" s="17">
        <f>FishAbundance!BE417</f>
        <v>0</v>
      </c>
      <c r="BF408" s="17">
        <f>FishAbundance!BF417</f>
        <v>0</v>
      </c>
      <c r="BG408" s="17">
        <f>FishAbundance!BG417</f>
        <v>0</v>
      </c>
      <c r="BH408" s="17">
        <f>FishAbundance!BH417</f>
        <v>0</v>
      </c>
      <c r="BI408" s="17">
        <f>FishAbundance!BI417</f>
        <v>0</v>
      </c>
      <c r="BJ408" s="17">
        <f>FishAbundance!BJ417</f>
        <v>0</v>
      </c>
      <c r="BK408" s="17">
        <f>FishAbundance!BK417</f>
        <v>0</v>
      </c>
      <c r="BL408" s="17">
        <f>FishAbundance!BL417</f>
        <v>0</v>
      </c>
      <c r="BM408" s="17">
        <f>FishAbundance!BM417</f>
        <v>0</v>
      </c>
      <c r="BN408" s="17">
        <f>FishAbundance!BN417</f>
        <v>0</v>
      </c>
      <c r="BO408" s="17">
        <f>FishAbundance!BO417</f>
        <v>0</v>
      </c>
      <c r="BP408" s="17">
        <f>FishAbundance!BP417</f>
        <v>0</v>
      </c>
      <c r="BQ408" s="17">
        <f>FishAbundance!BQ417</f>
        <v>0</v>
      </c>
      <c r="BR408" s="17">
        <f>FishAbundance!BR417</f>
        <v>0</v>
      </c>
      <c r="BS408" s="17">
        <f>FishAbundance!BS417</f>
        <v>0</v>
      </c>
      <c r="BT408" s="17">
        <f>FishAbundance!BT417</f>
        <v>0</v>
      </c>
      <c r="BU408" s="17">
        <f>FishAbundance!BU417</f>
        <v>0</v>
      </c>
      <c r="BV408" s="17">
        <f>FishAbundance!BV417</f>
        <v>0</v>
      </c>
      <c r="BW408" s="17">
        <f>FishAbundance!BW417</f>
        <v>0</v>
      </c>
      <c r="BX408" s="17">
        <f>FishAbundance!BX417</f>
        <v>0</v>
      </c>
      <c r="BY408" s="17">
        <f>FishAbundance!BY417</f>
        <v>0</v>
      </c>
      <c r="BZ408" s="17">
        <f>FishAbundance!BZ417</f>
        <v>0</v>
      </c>
      <c r="CA408" s="17">
        <f>FishAbundance!CA417</f>
        <v>0</v>
      </c>
      <c r="CB408" s="17">
        <f>FishAbundance!CB417</f>
        <v>0</v>
      </c>
      <c r="CC408" s="17">
        <f>FishAbundance!CC417</f>
        <v>0</v>
      </c>
      <c r="CD408" s="17">
        <f>FishAbundance!CD417</f>
        <v>0</v>
      </c>
      <c r="CE408" s="17">
        <f>FishAbundance!CE417</f>
        <v>0</v>
      </c>
      <c r="CF408" s="17">
        <f>FishAbundance!CF417</f>
        <v>0</v>
      </c>
      <c r="CG408" s="17">
        <f>FishAbundance!CG417</f>
        <v>0</v>
      </c>
      <c r="CH408" s="17">
        <f>FishAbundance!CH417</f>
        <v>0</v>
      </c>
      <c r="CI408" s="17">
        <f>FishAbundance!CI417</f>
        <v>0</v>
      </c>
      <c r="CJ408" s="17">
        <f>FishAbundance!CJ417</f>
        <v>0</v>
      </c>
      <c r="CK408" s="17">
        <f>FishAbundance!CK417</f>
        <v>0</v>
      </c>
      <c r="CL408" s="17">
        <f>FishAbundance!CL417</f>
        <v>0</v>
      </c>
      <c r="CM408" s="17">
        <f>FishAbundance!CM417</f>
        <v>0</v>
      </c>
      <c r="CN408" s="17">
        <f>FishAbundance!CN417</f>
        <v>0</v>
      </c>
      <c r="CO408" s="17">
        <f>FishAbundance!CO417</f>
        <v>0</v>
      </c>
      <c r="CP408" s="17">
        <f>FishAbundance!CP417</f>
        <v>0</v>
      </c>
      <c r="CQ408" s="17">
        <f>FishAbundance!CQ417</f>
        <v>0</v>
      </c>
      <c r="CR408" s="17">
        <f>FishAbundance!CR417</f>
        <v>0</v>
      </c>
      <c r="CS408" s="17">
        <f>FishAbundance!CS417</f>
        <v>0</v>
      </c>
      <c r="CT408" s="17">
        <f>FishAbundance!CT417</f>
        <v>0</v>
      </c>
      <c r="CU408" s="17">
        <f>FishAbundance!CU417</f>
        <v>0</v>
      </c>
      <c r="CV408" s="17">
        <f>FishAbundance!CV417</f>
        <v>0</v>
      </c>
      <c r="CW408" s="17">
        <f>FishAbundance!CW417</f>
        <v>0</v>
      </c>
      <c r="CX408" s="17">
        <f>FishAbundance!CX417</f>
        <v>0</v>
      </c>
      <c r="CY408" s="17">
        <f>FishAbundance!CY417</f>
        <v>0</v>
      </c>
      <c r="CZ408" s="17">
        <f>FishAbundance!CZ417</f>
        <v>2</v>
      </c>
      <c r="DA408" s="17">
        <f>FishAbundance!DA417</f>
        <v>2</v>
      </c>
      <c r="DB408" s="17">
        <f>FishAbundance!DB417</f>
        <v>0</v>
      </c>
      <c r="DC408" s="17">
        <f>FishAbundance!DC417</f>
        <v>0</v>
      </c>
      <c r="DD408" s="17">
        <f>FishAbundance!DD417</f>
        <v>0</v>
      </c>
      <c r="DE408" s="17">
        <f>FishAbundance!DE417</f>
        <v>0</v>
      </c>
      <c r="DF408" s="17">
        <f>FishAbundance!DF417</f>
        <v>0</v>
      </c>
      <c r="DG408" s="17">
        <f>FishAbundance!DG417</f>
        <v>0</v>
      </c>
      <c r="DH408" s="17">
        <f>FishAbundance!DH417</f>
        <v>0</v>
      </c>
      <c r="DI408" s="17">
        <f>FishAbundance!DI417</f>
        <v>0</v>
      </c>
      <c r="DJ408" s="17">
        <f>FishAbundance!DJ417</f>
        <v>0</v>
      </c>
      <c r="DK408" s="17">
        <f>FishAbundance!DK417</f>
        <v>0</v>
      </c>
      <c r="DL408" s="17">
        <f>FishAbundance!DL417</f>
        <v>0</v>
      </c>
      <c r="DM408" s="17">
        <f>FishAbundance!DM417</f>
        <v>0</v>
      </c>
      <c r="DN408" s="17">
        <f>FishAbundance!DN417</f>
        <v>0</v>
      </c>
      <c r="DO408" s="17">
        <f>FishAbundance!DO417</f>
        <v>0</v>
      </c>
      <c r="DP408" s="17">
        <f>FishAbundance!DP417</f>
        <v>0</v>
      </c>
      <c r="DQ408" s="17">
        <f>FishAbundance!DQ417</f>
        <v>0</v>
      </c>
      <c r="DR408" s="17">
        <f>FishAbundance!DR417</f>
        <v>0</v>
      </c>
      <c r="DS408" s="17">
        <f>FishAbundance!DS417</f>
        <v>0</v>
      </c>
      <c r="DT408" s="17">
        <f>FishAbundance!DT417</f>
        <v>0</v>
      </c>
      <c r="DU408" s="17">
        <f>FishAbundance!DU417</f>
        <v>0</v>
      </c>
      <c r="DV408" s="17">
        <f>FishAbundance!DV417</f>
        <v>0</v>
      </c>
      <c r="DW408" s="17">
        <f>FishAbundance!DW417</f>
        <v>0</v>
      </c>
      <c r="DX408" s="17">
        <f>FishAbundance!DX417</f>
        <v>0</v>
      </c>
      <c r="DY408" s="17">
        <f>FishAbundance!DY417</f>
        <v>0</v>
      </c>
      <c r="DZ408" s="17">
        <f>FishAbundance!DZ417</f>
        <v>0</v>
      </c>
      <c r="EA408" s="17">
        <f>FishAbundance!EA417</f>
        <v>2</v>
      </c>
      <c r="EB408" s="17">
        <f>FishAbundance!EB417</f>
        <v>0</v>
      </c>
      <c r="EC408" s="17">
        <f>FishAbundance!EC417</f>
        <v>0</v>
      </c>
      <c r="ED408" s="17">
        <f>FishAbundance!ED417</f>
        <v>0</v>
      </c>
      <c r="EE408" s="17">
        <f>FishAbundance!EE417</f>
        <v>0</v>
      </c>
      <c r="EF408" s="17">
        <f>FishAbundance!EF417</f>
        <v>0</v>
      </c>
      <c r="EG408" s="17">
        <f>FishAbundance!EG417</f>
        <v>0</v>
      </c>
      <c r="EH408" s="17">
        <f>FishAbundance!EH417</f>
        <v>0</v>
      </c>
      <c r="EI408" s="17">
        <f>FishAbundance!EI417</f>
        <v>0</v>
      </c>
      <c r="EJ408" s="17">
        <f>FishAbundance!EJ417</f>
        <v>0</v>
      </c>
      <c r="EK408" s="17">
        <f>FishAbundance!EK417</f>
        <v>0</v>
      </c>
      <c r="EL408" s="17">
        <f>FishAbundance!EL417</f>
        <v>0</v>
      </c>
      <c r="EM408" s="17">
        <f>FishAbundance!EM417</f>
        <v>0</v>
      </c>
      <c r="EN408" s="17">
        <f>FishAbundance!EN417</f>
        <v>0</v>
      </c>
      <c r="EO408" s="17">
        <f>FishAbundance!EO417</f>
        <v>0</v>
      </c>
      <c r="EP408" s="17">
        <f>FishAbundance!EP417</f>
        <v>0</v>
      </c>
      <c r="EQ408" s="17">
        <f>FishAbundance!EQ417</f>
        <v>0</v>
      </c>
      <c r="ER408" s="17">
        <f>FishAbundance!ER417</f>
        <v>0</v>
      </c>
      <c r="ES408" s="17">
        <f>FishAbundance!ES417</f>
        <v>0</v>
      </c>
      <c r="ET408" s="17">
        <f>FishAbundance!ET417</f>
        <v>0</v>
      </c>
      <c r="EU408" s="17">
        <f>FishAbundance!EU417</f>
        <v>0</v>
      </c>
      <c r="EV408" s="17">
        <f>FishAbundance!EV417</f>
        <v>0</v>
      </c>
      <c r="EW408" s="17">
        <f>FishAbundance!EW417</f>
        <v>0</v>
      </c>
      <c r="EX408" s="17">
        <f>FishAbundance!EX417</f>
        <v>0</v>
      </c>
      <c r="EY408" s="17">
        <f>FishAbundance!EY417</f>
        <v>0</v>
      </c>
      <c r="EZ408" s="17">
        <f>FishAbundance!EZ417</f>
        <v>0</v>
      </c>
      <c r="FA408" s="17">
        <f>FishAbundance!FA417</f>
        <v>0</v>
      </c>
      <c r="FB408" s="17">
        <f>FishAbundance!FB417</f>
        <v>0</v>
      </c>
      <c r="FC408" s="17">
        <f>FishAbundance!FC417</f>
        <v>0</v>
      </c>
      <c r="FE408" s="17">
        <f>VLOOKUP($A408, SiteInfo!$A$2:$R$480, MATCH(FishAbundancePRIMER!FE$1, SiteInfo!$A$1:$R$1,0), 0)</f>
        <v>13</v>
      </c>
      <c r="FF408" s="17">
        <f>VLOOKUP($A408, SiteInfo!$A$2:$R$480, MATCH(FishAbundancePRIMER!FF$1, SiteInfo!$A$1:$R$1,0), 0)</f>
        <v>1</v>
      </c>
      <c r="FG408" s="17">
        <f>VLOOKUP($A408, SiteInfo!$A$2:$R$480, MATCH(FishAbundancePRIMER!FG$1, SiteInfo!$A$1:$R$1,0), 0)</f>
        <v>1990</v>
      </c>
      <c r="FH408" s="17" t="str">
        <f>VLOOKUP($A408, SiteInfo!$A$2:$R$480, MATCH(FishAbundancePRIMER!FH$1, SiteInfo!$A$1:$R$1,0), 0)</f>
        <v>CD</v>
      </c>
      <c r="FI408" s="17">
        <f>VLOOKUP($A408, SiteInfo!$A$2:$R$480, MATCH(FishAbundancePRIMER!FI$1, SiteInfo!$A$1:$R$1,0), 0)</f>
        <v>2</v>
      </c>
      <c r="FJ408" s="17" t="str">
        <f>VLOOKUP($A408, SiteInfo!$A$2:$R$480, MATCH(FishAbundancePRIMER!FJ$1, SiteInfo!$A$1:$R$1,0), 0)</f>
        <v>Waiata Reach</v>
      </c>
      <c r="FK408" s="17" t="str">
        <f>VLOOKUP($A408, SiteInfo!$A$2:$R$480, MATCH(FishAbundancePRIMER!FK$1, SiteInfo!$A$1:$R$1,0), 0)</f>
        <v>Pelorus Sound</v>
      </c>
      <c r="FL408" s="17" t="str">
        <f>VLOOKUP($A408, SiteInfo!$A$2:$R$480, MATCH(FishAbundancePRIMER!FL$1, SiteInfo!$A$1:$R$1,0), 0)</f>
        <v>IMS</v>
      </c>
      <c r="FM408" s="17" t="str">
        <f>VLOOKUP($A408, SiteInfo!$A$2:$R$480, MATCH(FishAbundancePRIMER!FM$1, SiteInfo!$A$1:$R$1,0), 0)</f>
        <v>Inner Marlborough Sounds</v>
      </c>
      <c r="FN408" s="17" t="str">
        <f>VLOOKUP($A408, SiteInfo!$A$2:$R$480, MATCH(FishAbundancePRIMER!FN$1, SiteInfo!$A$1:$R$1,0), 0)</f>
        <v>Ps</v>
      </c>
      <c r="FO408" s="17" t="str">
        <f>VLOOKUP($A408, SiteInfo!$A$2:$R$480, MATCH(FishAbundancePRIMER!FO$1, SiteInfo!$A$1:$R$1,0), 0)</f>
        <v>NESI</v>
      </c>
    </row>
    <row r="409" spans="1:171" x14ac:dyDescent="0.25">
      <c r="A409" s="11" t="str">
        <f>FishAbundance!A418</f>
        <v>Ps19</v>
      </c>
      <c r="B409" s="17">
        <f>FishAbundance!B418</f>
        <v>0</v>
      </c>
      <c r="C409" s="17">
        <f>FishAbundance!C418</f>
        <v>0</v>
      </c>
      <c r="D409" s="17">
        <f>FishAbundance!D418</f>
        <v>0</v>
      </c>
      <c r="E409" s="17">
        <f>FishAbundance!E418</f>
        <v>0</v>
      </c>
      <c r="F409" s="17">
        <f>FishAbundance!F418</f>
        <v>0</v>
      </c>
      <c r="G409" s="17">
        <f>FishAbundance!G418</f>
        <v>0</v>
      </c>
      <c r="H409" s="17">
        <f>FishAbundance!H418</f>
        <v>0</v>
      </c>
      <c r="I409" s="17">
        <f>FishAbundance!I418</f>
        <v>0</v>
      </c>
      <c r="J409" s="17">
        <f>FishAbundance!J418</f>
        <v>0</v>
      </c>
      <c r="K409" s="17">
        <f>FishAbundance!K418</f>
        <v>0</v>
      </c>
      <c r="L409" s="17">
        <f>FishAbundance!L418</f>
        <v>0</v>
      </c>
      <c r="M409" s="17">
        <f>FishAbundance!M418</f>
        <v>0</v>
      </c>
      <c r="N409" s="17">
        <f>FishAbundance!N418</f>
        <v>0</v>
      </c>
      <c r="O409" s="17">
        <f>FishAbundance!O418</f>
        <v>0</v>
      </c>
      <c r="P409" s="17">
        <f>FishAbundance!P418</f>
        <v>0</v>
      </c>
      <c r="Q409" s="17">
        <f>FishAbundance!Q418</f>
        <v>0</v>
      </c>
      <c r="R409" s="17">
        <f>FishAbundance!R418</f>
        <v>0</v>
      </c>
      <c r="S409" s="17">
        <f>FishAbundance!S418</f>
        <v>0</v>
      </c>
      <c r="T409" s="17">
        <f>FishAbundance!T418</f>
        <v>0</v>
      </c>
      <c r="U409" s="17">
        <f>FishAbundance!U418</f>
        <v>0</v>
      </c>
      <c r="V409" s="17">
        <f>FishAbundance!V418</f>
        <v>0</v>
      </c>
      <c r="W409" s="17">
        <f>FishAbundance!W418</f>
        <v>0</v>
      </c>
      <c r="X409" s="17">
        <f>FishAbundance!X418</f>
        <v>0</v>
      </c>
      <c r="Y409" s="17">
        <f>FishAbundance!Y418</f>
        <v>0</v>
      </c>
      <c r="Z409" s="17">
        <f>FishAbundance!Z418</f>
        <v>0</v>
      </c>
      <c r="AA409" s="17">
        <f>FishAbundance!AA418</f>
        <v>0</v>
      </c>
      <c r="AB409" s="17">
        <f>FishAbundance!AB418</f>
        <v>0</v>
      </c>
      <c r="AC409" s="17">
        <f>FishAbundance!AC418</f>
        <v>0</v>
      </c>
      <c r="AD409" s="17">
        <f>FishAbundance!AD418</f>
        <v>0</v>
      </c>
      <c r="AE409" s="17">
        <f>FishAbundance!AE418</f>
        <v>0</v>
      </c>
      <c r="AF409" s="17">
        <f>FishAbundance!AF418</f>
        <v>0</v>
      </c>
      <c r="AG409" s="17">
        <f>FishAbundance!AG418</f>
        <v>0</v>
      </c>
      <c r="AH409" s="17">
        <f>FishAbundance!AH418</f>
        <v>0</v>
      </c>
      <c r="AI409" s="17">
        <f>FishAbundance!AI418</f>
        <v>0</v>
      </c>
      <c r="AJ409" s="17">
        <f>FishAbundance!AJ418</f>
        <v>0</v>
      </c>
      <c r="AK409" s="17">
        <f>FishAbundance!AK418</f>
        <v>0</v>
      </c>
      <c r="AL409" s="17">
        <f>FishAbundance!AL418</f>
        <v>0</v>
      </c>
      <c r="AM409" s="17">
        <f>FishAbundance!AM418</f>
        <v>0</v>
      </c>
      <c r="AN409" s="17">
        <f>FishAbundance!AN418</f>
        <v>0</v>
      </c>
      <c r="AO409" s="17">
        <f>FishAbundance!AO418</f>
        <v>0</v>
      </c>
      <c r="AP409" s="17">
        <f>FishAbundance!AP418</f>
        <v>0</v>
      </c>
      <c r="AQ409" s="17">
        <f>FishAbundance!AQ418</f>
        <v>0</v>
      </c>
      <c r="AR409" s="17">
        <f>FishAbundance!AR418</f>
        <v>0</v>
      </c>
      <c r="AS409" s="17">
        <f>FishAbundance!AS418</f>
        <v>0</v>
      </c>
      <c r="AT409" s="17">
        <f>FishAbundance!AT418</f>
        <v>0</v>
      </c>
      <c r="AU409" s="17">
        <f>FishAbundance!AU418</f>
        <v>0</v>
      </c>
      <c r="AV409" s="17">
        <f>FishAbundance!AV418</f>
        <v>0</v>
      </c>
      <c r="AW409" s="17">
        <f>FishAbundance!AW418</f>
        <v>0</v>
      </c>
      <c r="AX409" s="17">
        <f>FishAbundance!AX418</f>
        <v>0</v>
      </c>
      <c r="AY409" s="17">
        <f>FishAbundance!AY418</f>
        <v>0</v>
      </c>
      <c r="AZ409" s="17">
        <f>FishAbundance!AZ418</f>
        <v>0</v>
      </c>
      <c r="BA409" s="17">
        <f>FishAbundance!BA418</f>
        <v>0</v>
      </c>
      <c r="BB409" s="17">
        <f>FishAbundance!BB418</f>
        <v>0</v>
      </c>
      <c r="BC409" s="17">
        <f>FishAbundance!BC418</f>
        <v>0</v>
      </c>
      <c r="BD409" s="17">
        <f>FishAbundance!BD418</f>
        <v>0</v>
      </c>
      <c r="BE409" s="17">
        <f>FishAbundance!BE418</f>
        <v>0</v>
      </c>
      <c r="BF409" s="17">
        <f>FishAbundance!BF418</f>
        <v>0</v>
      </c>
      <c r="BG409" s="17">
        <f>FishAbundance!BG418</f>
        <v>0</v>
      </c>
      <c r="BH409" s="17">
        <f>FishAbundance!BH418</f>
        <v>0</v>
      </c>
      <c r="BI409" s="17">
        <f>FishAbundance!BI418</f>
        <v>0</v>
      </c>
      <c r="BJ409" s="17">
        <f>FishAbundance!BJ418</f>
        <v>0</v>
      </c>
      <c r="BK409" s="17">
        <f>FishAbundance!BK418</f>
        <v>0</v>
      </c>
      <c r="BL409" s="17">
        <f>FishAbundance!BL418</f>
        <v>0</v>
      </c>
      <c r="BM409" s="17">
        <f>FishAbundance!BM418</f>
        <v>0</v>
      </c>
      <c r="BN409" s="17">
        <f>FishAbundance!BN418</f>
        <v>0</v>
      </c>
      <c r="BO409" s="17">
        <f>FishAbundance!BO418</f>
        <v>0</v>
      </c>
      <c r="BP409" s="17">
        <f>FishAbundance!BP418</f>
        <v>0</v>
      </c>
      <c r="BQ409" s="17">
        <f>FishAbundance!BQ418</f>
        <v>0</v>
      </c>
      <c r="BR409" s="17">
        <f>FishAbundance!BR418</f>
        <v>0</v>
      </c>
      <c r="BS409" s="17">
        <f>FishAbundance!BS418</f>
        <v>0</v>
      </c>
      <c r="BT409" s="17">
        <f>FishAbundance!BT418</f>
        <v>0</v>
      </c>
      <c r="BU409" s="17">
        <f>FishAbundance!BU418</f>
        <v>0</v>
      </c>
      <c r="BV409" s="17">
        <f>FishAbundance!BV418</f>
        <v>0</v>
      </c>
      <c r="BW409" s="17">
        <f>FishAbundance!BW418</f>
        <v>0</v>
      </c>
      <c r="BX409" s="17">
        <f>FishAbundance!BX418</f>
        <v>0</v>
      </c>
      <c r="BY409" s="17">
        <f>FishAbundance!BY418</f>
        <v>0</v>
      </c>
      <c r="BZ409" s="17">
        <f>FishAbundance!BZ418</f>
        <v>0</v>
      </c>
      <c r="CA409" s="17">
        <f>FishAbundance!CA418</f>
        <v>0</v>
      </c>
      <c r="CB409" s="17">
        <f>FishAbundance!CB418</f>
        <v>0</v>
      </c>
      <c r="CC409" s="17">
        <f>FishAbundance!CC418</f>
        <v>0</v>
      </c>
      <c r="CD409" s="17">
        <f>FishAbundance!CD418</f>
        <v>0</v>
      </c>
      <c r="CE409" s="17">
        <f>FishAbundance!CE418</f>
        <v>0</v>
      </c>
      <c r="CF409" s="17">
        <f>FishAbundance!CF418</f>
        <v>0</v>
      </c>
      <c r="CG409" s="17">
        <f>FishAbundance!CG418</f>
        <v>0</v>
      </c>
      <c r="CH409" s="17">
        <f>FishAbundance!CH418</f>
        <v>0</v>
      </c>
      <c r="CI409" s="17">
        <f>FishAbundance!CI418</f>
        <v>0</v>
      </c>
      <c r="CJ409" s="17">
        <f>FishAbundance!CJ418</f>
        <v>0</v>
      </c>
      <c r="CK409" s="17">
        <f>FishAbundance!CK418</f>
        <v>0</v>
      </c>
      <c r="CL409" s="17">
        <f>FishAbundance!CL418</f>
        <v>0</v>
      </c>
      <c r="CM409" s="17">
        <f>FishAbundance!CM418</f>
        <v>0</v>
      </c>
      <c r="CN409" s="17">
        <f>FishAbundance!CN418</f>
        <v>0</v>
      </c>
      <c r="CO409" s="17">
        <f>FishAbundance!CO418</f>
        <v>0</v>
      </c>
      <c r="CP409" s="17">
        <f>FishAbundance!CP418</f>
        <v>0</v>
      </c>
      <c r="CQ409" s="17">
        <f>FishAbundance!CQ418</f>
        <v>0</v>
      </c>
      <c r="CR409" s="17">
        <f>FishAbundance!CR418</f>
        <v>0</v>
      </c>
      <c r="CS409" s="17">
        <f>FishAbundance!CS418</f>
        <v>0</v>
      </c>
      <c r="CT409" s="17">
        <f>FishAbundance!CT418</f>
        <v>0</v>
      </c>
      <c r="CU409" s="17">
        <f>FishAbundance!CU418</f>
        <v>0</v>
      </c>
      <c r="CV409" s="17">
        <f>FishAbundance!CV418</f>
        <v>0</v>
      </c>
      <c r="CW409" s="17">
        <f>FishAbundance!CW418</f>
        <v>0</v>
      </c>
      <c r="CX409" s="17">
        <f>FishAbundance!CX418</f>
        <v>0</v>
      </c>
      <c r="CY409" s="17">
        <f>FishAbundance!CY418</f>
        <v>0</v>
      </c>
      <c r="CZ409" s="17">
        <f>FishAbundance!CZ418</f>
        <v>0</v>
      </c>
      <c r="DA409" s="17">
        <f>FishAbundance!DA418</f>
        <v>3</v>
      </c>
      <c r="DB409" s="17">
        <f>FishAbundance!DB418</f>
        <v>0</v>
      </c>
      <c r="DC409" s="17">
        <f>FishAbundance!DC418</f>
        <v>0</v>
      </c>
      <c r="DD409" s="17">
        <f>FishAbundance!DD418</f>
        <v>0</v>
      </c>
      <c r="DE409" s="17">
        <f>FishAbundance!DE418</f>
        <v>0</v>
      </c>
      <c r="DF409" s="17">
        <f>FishAbundance!DF418</f>
        <v>0</v>
      </c>
      <c r="DG409" s="17">
        <f>FishAbundance!DG418</f>
        <v>0</v>
      </c>
      <c r="DH409" s="17">
        <f>FishAbundance!DH418</f>
        <v>0</v>
      </c>
      <c r="DI409" s="17">
        <f>FishAbundance!DI418</f>
        <v>0</v>
      </c>
      <c r="DJ409" s="17">
        <f>FishAbundance!DJ418</f>
        <v>0</v>
      </c>
      <c r="DK409" s="17">
        <f>FishAbundance!DK418</f>
        <v>0</v>
      </c>
      <c r="DL409" s="17">
        <f>FishAbundance!DL418</f>
        <v>0</v>
      </c>
      <c r="DM409" s="17">
        <f>FishAbundance!DM418</f>
        <v>0</v>
      </c>
      <c r="DN409" s="17">
        <f>FishAbundance!DN418</f>
        <v>0</v>
      </c>
      <c r="DO409" s="17">
        <f>FishAbundance!DO418</f>
        <v>0</v>
      </c>
      <c r="DP409" s="17">
        <f>FishAbundance!DP418</f>
        <v>0</v>
      </c>
      <c r="DQ409" s="17">
        <f>FishAbundance!DQ418</f>
        <v>0</v>
      </c>
      <c r="DR409" s="17">
        <f>FishAbundance!DR418</f>
        <v>0</v>
      </c>
      <c r="DS409" s="17">
        <f>FishAbundance!DS418</f>
        <v>0</v>
      </c>
      <c r="DT409" s="17">
        <f>FishAbundance!DT418</f>
        <v>0</v>
      </c>
      <c r="DU409" s="17">
        <f>FishAbundance!DU418</f>
        <v>0</v>
      </c>
      <c r="DV409" s="17">
        <f>FishAbundance!DV418</f>
        <v>2</v>
      </c>
      <c r="DW409" s="17">
        <f>FishAbundance!DW418</f>
        <v>0</v>
      </c>
      <c r="DX409" s="17">
        <f>FishAbundance!DX418</f>
        <v>0</v>
      </c>
      <c r="DY409" s="17">
        <f>FishAbundance!DY418</f>
        <v>0</v>
      </c>
      <c r="DZ409" s="17">
        <f>FishAbundance!DZ418</f>
        <v>2</v>
      </c>
      <c r="EA409" s="17">
        <f>FishAbundance!EA418</f>
        <v>2</v>
      </c>
      <c r="EB409" s="17">
        <f>FishAbundance!EB418</f>
        <v>1</v>
      </c>
      <c r="EC409" s="17">
        <f>FishAbundance!EC418</f>
        <v>2</v>
      </c>
      <c r="ED409" s="17">
        <f>FishAbundance!ED418</f>
        <v>0</v>
      </c>
      <c r="EE409" s="17">
        <f>FishAbundance!EE418</f>
        <v>0</v>
      </c>
      <c r="EF409" s="17">
        <f>FishAbundance!EF418</f>
        <v>0</v>
      </c>
      <c r="EG409" s="17">
        <f>FishAbundance!EG418</f>
        <v>0</v>
      </c>
      <c r="EH409" s="17">
        <f>FishAbundance!EH418</f>
        <v>0</v>
      </c>
      <c r="EI409" s="17">
        <f>FishAbundance!EI418</f>
        <v>0</v>
      </c>
      <c r="EJ409" s="17">
        <f>FishAbundance!EJ418</f>
        <v>0</v>
      </c>
      <c r="EK409" s="17">
        <f>FishAbundance!EK418</f>
        <v>0</v>
      </c>
      <c r="EL409" s="17">
        <f>FishAbundance!EL418</f>
        <v>0</v>
      </c>
      <c r="EM409" s="17">
        <f>FishAbundance!EM418</f>
        <v>0</v>
      </c>
      <c r="EN409" s="17">
        <f>FishAbundance!EN418</f>
        <v>0</v>
      </c>
      <c r="EO409" s="17">
        <f>FishAbundance!EO418</f>
        <v>0</v>
      </c>
      <c r="EP409" s="17">
        <f>FishAbundance!EP418</f>
        <v>0</v>
      </c>
      <c r="EQ409" s="17">
        <f>FishAbundance!EQ418</f>
        <v>0</v>
      </c>
      <c r="ER409" s="17">
        <f>FishAbundance!ER418</f>
        <v>0</v>
      </c>
      <c r="ES409" s="17">
        <f>FishAbundance!ES418</f>
        <v>0</v>
      </c>
      <c r="ET409" s="17">
        <f>FishAbundance!ET418</f>
        <v>0</v>
      </c>
      <c r="EU409" s="17">
        <f>FishAbundance!EU418</f>
        <v>0</v>
      </c>
      <c r="EV409" s="17">
        <f>FishAbundance!EV418</f>
        <v>0</v>
      </c>
      <c r="EW409" s="17">
        <f>FishAbundance!EW418</f>
        <v>0</v>
      </c>
      <c r="EX409" s="17">
        <f>FishAbundance!EX418</f>
        <v>1</v>
      </c>
      <c r="EY409" s="17">
        <f>FishAbundance!EY418</f>
        <v>0</v>
      </c>
      <c r="EZ409" s="17">
        <f>FishAbundance!EZ418</f>
        <v>0</v>
      </c>
      <c r="FA409" s="17">
        <f>FishAbundance!FA418</f>
        <v>0</v>
      </c>
      <c r="FB409" s="17">
        <f>FishAbundance!FB418</f>
        <v>0</v>
      </c>
      <c r="FC409" s="17">
        <f>FishAbundance!FC418</f>
        <v>0</v>
      </c>
      <c r="FE409" s="17">
        <f>VLOOKUP($A409, SiteInfo!$A$2:$R$480, MATCH(FishAbundancePRIMER!FE$1, SiteInfo!$A$1:$R$1,0), 0)</f>
        <v>13</v>
      </c>
      <c r="FF409" s="17">
        <f>VLOOKUP($A409, SiteInfo!$A$2:$R$480, MATCH(FishAbundancePRIMER!FF$1, SiteInfo!$A$1:$R$1,0), 0)</f>
        <v>1</v>
      </c>
      <c r="FG409" s="17">
        <f>VLOOKUP($A409, SiteInfo!$A$2:$R$480, MATCH(FishAbundancePRIMER!FG$1, SiteInfo!$A$1:$R$1,0), 0)</f>
        <v>1990</v>
      </c>
      <c r="FH409" s="17" t="str">
        <f>VLOOKUP($A409, SiteInfo!$A$2:$R$480, MATCH(FishAbundancePRIMER!FH$1, SiteInfo!$A$1:$R$1,0), 0)</f>
        <v>CD</v>
      </c>
      <c r="FI409" s="17">
        <f>VLOOKUP($A409, SiteInfo!$A$2:$R$480, MATCH(FishAbundancePRIMER!FI$1, SiteInfo!$A$1:$R$1,0), 0)</f>
        <v>2</v>
      </c>
      <c r="FJ409" s="17" t="str">
        <f>VLOOKUP($A409, SiteInfo!$A$2:$R$480, MATCH(FishAbundancePRIMER!FJ$1, SiteInfo!$A$1:$R$1,0), 0)</f>
        <v>Tawhitinui Reach</v>
      </c>
      <c r="FK409" s="17" t="str">
        <f>VLOOKUP($A409, SiteInfo!$A$2:$R$480, MATCH(FishAbundancePRIMER!FK$1, SiteInfo!$A$1:$R$1,0), 0)</f>
        <v>Pelorus Sound</v>
      </c>
      <c r="FL409" s="17" t="str">
        <f>VLOOKUP($A409, SiteInfo!$A$2:$R$480, MATCH(FishAbundancePRIMER!FL$1, SiteInfo!$A$1:$R$1,0), 0)</f>
        <v>IMS</v>
      </c>
      <c r="FM409" s="17" t="str">
        <f>VLOOKUP($A409, SiteInfo!$A$2:$R$480, MATCH(FishAbundancePRIMER!FM$1, SiteInfo!$A$1:$R$1,0), 0)</f>
        <v>Inner Marlborough Sounds</v>
      </c>
      <c r="FN409" s="17" t="str">
        <f>VLOOKUP($A409, SiteInfo!$A$2:$R$480, MATCH(FishAbundancePRIMER!FN$1, SiteInfo!$A$1:$R$1,0), 0)</f>
        <v>Ps</v>
      </c>
      <c r="FO409" s="17" t="str">
        <f>VLOOKUP($A409, SiteInfo!$A$2:$R$480, MATCH(FishAbundancePRIMER!FO$1, SiteInfo!$A$1:$R$1,0), 0)</f>
        <v>NESI</v>
      </c>
    </row>
    <row r="410" spans="1:171" x14ac:dyDescent="0.25">
      <c r="A410" s="11" t="str">
        <f>FishAbundance!A419</f>
        <v>Ps20</v>
      </c>
      <c r="B410" s="17">
        <f>FishAbundance!B419</f>
        <v>0</v>
      </c>
      <c r="C410" s="17">
        <f>FishAbundance!C419</f>
        <v>0</v>
      </c>
      <c r="D410" s="17">
        <f>FishAbundance!D419</f>
        <v>0</v>
      </c>
      <c r="E410" s="17">
        <f>FishAbundance!E419</f>
        <v>0</v>
      </c>
      <c r="F410" s="17">
        <f>FishAbundance!F419</f>
        <v>0</v>
      </c>
      <c r="G410" s="17">
        <f>FishAbundance!G419</f>
        <v>0</v>
      </c>
      <c r="H410" s="17">
        <f>FishAbundance!H419</f>
        <v>0</v>
      </c>
      <c r="I410" s="17">
        <f>FishAbundance!I419</f>
        <v>0</v>
      </c>
      <c r="J410" s="17">
        <f>FishAbundance!J419</f>
        <v>0</v>
      </c>
      <c r="K410" s="17">
        <f>FishAbundance!K419</f>
        <v>0</v>
      </c>
      <c r="L410" s="17">
        <f>FishAbundance!L419</f>
        <v>0</v>
      </c>
      <c r="M410" s="17">
        <f>FishAbundance!M419</f>
        <v>0</v>
      </c>
      <c r="N410" s="17">
        <f>FishAbundance!N419</f>
        <v>0</v>
      </c>
      <c r="O410" s="17">
        <f>FishAbundance!O419</f>
        <v>0</v>
      </c>
      <c r="P410" s="17">
        <f>FishAbundance!P419</f>
        <v>0</v>
      </c>
      <c r="Q410" s="17">
        <f>FishAbundance!Q419</f>
        <v>0</v>
      </c>
      <c r="R410" s="17">
        <f>FishAbundance!R419</f>
        <v>0</v>
      </c>
      <c r="S410" s="17">
        <f>FishAbundance!S419</f>
        <v>0</v>
      </c>
      <c r="T410" s="17">
        <f>FishAbundance!T419</f>
        <v>0</v>
      </c>
      <c r="U410" s="17">
        <f>FishAbundance!U419</f>
        <v>0</v>
      </c>
      <c r="V410" s="17">
        <f>FishAbundance!V419</f>
        <v>0</v>
      </c>
      <c r="W410" s="17">
        <f>FishAbundance!W419</f>
        <v>0</v>
      </c>
      <c r="X410" s="17">
        <f>FishAbundance!X419</f>
        <v>0</v>
      </c>
      <c r="Y410" s="17">
        <f>FishAbundance!Y419</f>
        <v>0</v>
      </c>
      <c r="Z410" s="17">
        <f>FishAbundance!Z419</f>
        <v>0</v>
      </c>
      <c r="AA410" s="17">
        <f>FishAbundance!AA419</f>
        <v>0</v>
      </c>
      <c r="AB410" s="17">
        <f>FishAbundance!AB419</f>
        <v>0</v>
      </c>
      <c r="AC410" s="17">
        <f>FishAbundance!AC419</f>
        <v>0</v>
      </c>
      <c r="AD410" s="17">
        <f>FishAbundance!AD419</f>
        <v>0</v>
      </c>
      <c r="AE410" s="17">
        <f>FishAbundance!AE419</f>
        <v>0</v>
      </c>
      <c r="AF410" s="17">
        <f>FishAbundance!AF419</f>
        <v>0</v>
      </c>
      <c r="AG410" s="17">
        <f>FishAbundance!AG419</f>
        <v>0</v>
      </c>
      <c r="AH410" s="17">
        <f>FishAbundance!AH419</f>
        <v>0</v>
      </c>
      <c r="AI410" s="17">
        <f>FishAbundance!AI419</f>
        <v>0</v>
      </c>
      <c r="AJ410" s="17">
        <f>FishAbundance!AJ419</f>
        <v>0</v>
      </c>
      <c r="AK410" s="17">
        <f>FishAbundance!AK419</f>
        <v>1</v>
      </c>
      <c r="AL410" s="17">
        <f>FishAbundance!AL419</f>
        <v>0</v>
      </c>
      <c r="AM410" s="17">
        <f>FishAbundance!AM419</f>
        <v>0</v>
      </c>
      <c r="AN410" s="17">
        <f>FishAbundance!AN419</f>
        <v>0</v>
      </c>
      <c r="AO410" s="17">
        <f>FishAbundance!AO419</f>
        <v>0</v>
      </c>
      <c r="AP410" s="17">
        <f>FishAbundance!AP419</f>
        <v>0</v>
      </c>
      <c r="AQ410" s="17">
        <f>FishAbundance!AQ419</f>
        <v>0</v>
      </c>
      <c r="AR410" s="17">
        <f>FishAbundance!AR419</f>
        <v>0</v>
      </c>
      <c r="AS410" s="17">
        <f>FishAbundance!AS419</f>
        <v>0</v>
      </c>
      <c r="AT410" s="17">
        <f>FishAbundance!AT419</f>
        <v>0</v>
      </c>
      <c r="AU410" s="17">
        <f>FishAbundance!AU419</f>
        <v>0</v>
      </c>
      <c r="AV410" s="17">
        <f>FishAbundance!AV419</f>
        <v>0</v>
      </c>
      <c r="AW410" s="17">
        <f>FishAbundance!AW419</f>
        <v>0</v>
      </c>
      <c r="AX410" s="17">
        <f>FishAbundance!AX419</f>
        <v>0</v>
      </c>
      <c r="AY410" s="17">
        <f>FishAbundance!AY419</f>
        <v>0</v>
      </c>
      <c r="AZ410" s="17">
        <f>FishAbundance!AZ419</f>
        <v>0</v>
      </c>
      <c r="BA410" s="17">
        <f>FishAbundance!BA419</f>
        <v>0</v>
      </c>
      <c r="BB410" s="17">
        <f>FishAbundance!BB419</f>
        <v>0</v>
      </c>
      <c r="BC410" s="17">
        <f>FishAbundance!BC419</f>
        <v>0</v>
      </c>
      <c r="BD410" s="17">
        <f>FishAbundance!BD419</f>
        <v>0</v>
      </c>
      <c r="BE410" s="17">
        <f>FishAbundance!BE419</f>
        <v>0</v>
      </c>
      <c r="BF410" s="17">
        <f>FishAbundance!BF419</f>
        <v>4</v>
      </c>
      <c r="BG410" s="17">
        <f>FishAbundance!BG419</f>
        <v>0</v>
      </c>
      <c r="BH410" s="17">
        <f>FishAbundance!BH419</f>
        <v>0</v>
      </c>
      <c r="BI410" s="17">
        <f>FishAbundance!BI419</f>
        <v>0</v>
      </c>
      <c r="BJ410" s="17">
        <f>FishAbundance!BJ419</f>
        <v>0</v>
      </c>
      <c r="BK410" s="17">
        <f>FishAbundance!BK419</f>
        <v>0</v>
      </c>
      <c r="BL410" s="17">
        <f>FishAbundance!BL419</f>
        <v>0</v>
      </c>
      <c r="BM410" s="17">
        <f>FishAbundance!BM419</f>
        <v>0</v>
      </c>
      <c r="BN410" s="17">
        <f>FishAbundance!BN419</f>
        <v>0</v>
      </c>
      <c r="BO410" s="17">
        <f>FishAbundance!BO419</f>
        <v>0</v>
      </c>
      <c r="BP410" s="17">
        <f>FishAbundance!BP419</f>
        <v>0</v>
      </c>
      <c r="BQ410" s="17">
        <f>FishAbundance!BQ419</f>
        <v>0</v>
      </c>
      <c r="BR410" s="17">
        <f>FishAbundance!BR419</f>
        <v>0</v>
      </c>
      <c r="BS410" s="17">
        <f>FishAbundance!BS419</f>
        <v>0</v>
      </c>
      <c r="BT410" s="17">
        <f>FishAbundance!BT419</f>
        <v>0</v>
      </c>
      <c r="BU410" s="17">
        <f>FishAbundance!BU419</f>
        <v>0</v>
      </c>
      <c r="BV410" s="17">
        <f>FishAbundance!BV419</f>
        <v>0</v>
      </c>
      <c r="BW410" s="17">
        <f>FishAbundance!BW419</f>
        <v>0</v>
      </c>
      <c r="BX410" s="17">
        <f>FishAbundance!BX419</f>
        <v>0</v>
      </c>
      <c r="BY410" s="17">
        <f>FishAbundance!BY419</f>
        <v>0</v>
      </c>
      <c r="BZ410" s="17">
        <f>FishAbundance!BZ419</f>
        <v>0</v>
      </c>
      <c r="CA410" s="17">
        <f>FishAbundance!CA419</f>
        <v>0</v>
      </c>
      <c r="CB410" s="17">
        <f>FishAbundance!CB419</f>
        <v>0</v>
      </c>
      <c r="CC410" s="17">
        <f>FishAbundance!CC419</f>
        <v>0</v>
      </c>
      <c r="CD410" s="17">
        <f>FishAbundance!CD419</f>
        <v>0</v>
      </c>
      <c r="CE410" s="17">
        <f>FishAbundance!CE419</f>
        <v>0</v>
      </c>
      <c r="CF410" s="17">
        <f>FishAbundance!CF419</f>
        <v>0</v>
      </c>
      <c r="CG410" s="17">
        <f>FishAbundance!CG419</f>
        <v>0</v>
      </c>
      <c r="CH410" s="17">
        <f>FishAbundance!CH419</f>
        <v>0</v>
      </c>
      <c r="CI410" s="17">
        <f>FishAbundance!CI419</f>
        <v>0</v>
      </c>
      <c r="CJ410" s="17">
        <f>FishAbundance!CJ419</f>
        <v>0</v>
      </c>
      <c r="CK410" s="17">
        <f>FishAbundance!CK419</f>
        <v>0</v>
      </c>
      <c r="CL410" s="17">
        <f>FishAbundance!CL419</f>
        <v>0</v>
      </c>
      <c r="CM410" s="17">
        <f>FishAbundance!CM419</f>
        <v>0</v>
      </c>
      <c r="CN410" s="17">
        <f>FishAbundance!CN419</f>
        <v>0</v>
      </c>
      <c r="CO410" s="17">
        <f>FishAbundance!CO419</f>
        <v>0</v>
      </c>
      <c r="CP410" s="17">
        <f>FishAbundance!CP419</f>
        <v>0</v>
      </c>
      <c r="CQ410" s="17">
        <f>FishAbundance!CQ419</f>
        <v>0</v>
      </c>
      <c r="CR410" s="17">
        <f>FishAbundance!CR419</f>
        <v>0</v>
      </c>
      <c r="CS410" s="17">
        <f>FishAbundance!CS419</f>
        <v>0</v>
      </c>
      <c r="CT410" s="17">
        <f>FishAbundance!CT419</f>
        <v>0</v>
      </c>
      <c r="CU410" s="17">
        <f>FishAbundance!CU419</f>
        <v>0</v>
      </c>
      <c r="CV410" s="17">
        <f>FishAbundance!CV419</f>
        <v>0</v>
      </c>
      <c r="CW410" s="17">
        <f>FishAbundance!CW419</f>
        <v>0</v>
      </c>
      <c r="CX410" s="17">
        <f>FishAbundance!CX419</f>
        <v>0</v>
      </c>
      <c r="CY410" s="17">
        <f>FishAbundance!CY419</f>
        <v>0</v>
      </c>
      <c r="CZ410" s="17">
        <f>FishAbundance!CZ419</f>
        <v>4</v>
      </c>
      <c r="DA410" s="17">
        <f>FishAbundance!DA419</f>
        <v>3</v>
      </c>
      <c r="DB410" s="17">
        <f>FishAbundance!DB419</f>
        <v>0</v>
      </c>
      <c r="DC410" s="17">
        <f>FishAbundance!DC419</f>
        <v>0</v>
      </c>
      <c r="DD410" s="17">
        <f>FishAbundance!DD419</f>
        <v>0</v>
      </c>
      <c r="DE410" s="17">
        <f>FishAbundance!DE419</f>
        <v>0</v>
      </c>
      <c r="DF410" s="17">
        <f>FishAbundance!DF419</f>
        <v>0</v>
      </c>
      <c r="DG410" s="17">
        <f>FishAbundance!DG419</f>
        <v>0</v>
      </c>
      <c r="DH410" s="17">
        <f>FishAbundance!DH419</f>
        <v>0</v>
      </c>
      <c r="DI410" s="17">
        <f>FishAbundance!DI419</f>
        <v>0</v>
      </c>
      <c r="DJ410" s="17">
        <f>FishAbundance!DJ419</f>
        <v>0</v>
      </c>
      <c r="DK410" s="17">
        <f>FishAbundance!DK419</f>
        <v>0</v>
      </c>
      <c r="DL410" s="17">
        <f>FishAbundance!DL419</f>
        <v>0</v>
      </c>
      <c r="DM410" s="17">
        <f>FishAbundance!DM419</f>
        <v>0</v>
      </c>
      <c r="DN410" s="17">
        <f>FishAbundance!DN419</f>
        <v>0</v>
      </c>
      <c r="DO410" s="17">
        <f>FishAbundance!DO419</f>
        <v>0</v>
      </c>
      <c r="DP410" s="17">
        <f>FishAbundance!DP419</f>
        <v>0</v>
      </c>
      <c r="DQ410" s="17">
        <f>FishAbundance!DQ419</f>
        <v>0</v>
      </c>
      <c r="DR410" s="17">
        <f>FishAbundance!DR419</f>
        <v>0</v>
      </c>
      <c r="DS410" s="17">
        <f>FishAbundance!DS419</f>
        <v>0</v>
      </c>
      <c r="DT410" s="17">
        <f>FishAbundance!DT419</f>
        <v>0</v>
      </c>
      <c r="DU410" s="17">
        <f>FishAbundance!DU419</f>
        <v>0</v>
      </c>
      <c r="DV410" s="17">
        <f>FishAbundance!DV419</f>
        <v>2</v>
      </c>
      <c r="DW410" s="17">
        <f>FishAbundance!DW419</f>
        <v>0</v>
      </c>
      <c r="DX410" s="17">
        <f>FishAbundance!DX419</f>
        <v>0</v>
      </c>
      <c r="DY410" s="17">
        <f>FishAbundance!DY419</f>
        <v>0</v>
      </c>
      <c r="DZ410" s="17">
        <f>FishAbundance!DZ419</f>
        <v>2</v>
      </c>
      <c r="EA410" s="17">
        <f>FishAbundance!EA419</f>
        <v>3</v>
      </c>
      <c r="EB410" s="17">
        <f>FishAbundance!EB419</f>
        <v>2</v>
      </c>
      <c r="EC410" s="17">
        <f>FishAbundance!EC419</f>
        <v>2</v>
      </c>
      <c r="ED410" s="17">
        <f>FishAbundance!ED419</f>
        <v>0</v>
      </c>
      <c r="EE410" s="17">
        <f>FishAbundance!EE419</f>
        <v>0</v>
      </c>
      <c r="EF410" s="17">
        <f>FishAbundance!EF419</f>
        <v>0</v>
      </c>
      <c r="EG410" s="17">
        <f>FishAbundance!EG419</f>
        <v>0</v>
      </c>
      <c r="EH410" s="17">
        <f>FishAbundance!EH419</f>
        <v>0</v>
      </c>
      <c r="EI410" s="17">
        <f>FishAbundance!EI419</f>
        <v>0</v>
      </c>
      <c r="EJ410" s="17">
        <f>FishAbundance!EJ419</f>
        <v>0</v>
      </c>
      <c r="EK410" s="17">
        <f>FishAbundance!EK419</f>
        <v>1</v>
      </c>
      <c r="EL410" s="17">
        <f>FishAbundance!EL419</f>
        <v>0</v>
      </c>
      <c r="EM410" s="17">
        <f>FishAbundance!EM419</f>
        <v>0</v>
      </c>
      <c r="EN410" s="17">
        <f>FishAbundance!EN419</f>
        <v>1</v>
      </c>
      <c r="EO410" s="17">
        <f>FishAbundance!EO419</f>
        <v>0</v>
      </c>
      <c r="EP410" s="17">
        <f>FishAbundance!EP419</f>
        <v>0</v>
      </c>
      <c r="EQ410" s="17">
        <f>FishAbundance!EQ419</f>
        <v>0</v>
      </c>
      <c r="ER410" s="17">
        <f>FishAbundance!ER419</f>
        <v>0</v>
      </c>
      <c r="ES410" s="17">
        <f>FishAbundance!ES419</f>
        <v>0</v>
      </c>
      <c r="ET410" s="17">
        <f>FishAbundance!ET419</f>
        <v>0</v>
      </c>
      <c r="EU410" s="17">
        <f>FishAbundance!EU419</f>
        <v>0</v>
      </c>
      <c r="EV410" s="17">
        <f>FishAbundance!EV419</f>
        <v>0</v>
      </c>
      <c r="EW410" s="17">
        <f>FishAbundance!EW419</f>
        <v>0</v>
      </c>
      <c r="EX410" s="17">
        <f>FishAbundance!EX419</f>
        <v>2</v>
      </c>
      <c r="EY410" s="17">
        <f>FishAbundance!EY419</f>
        <v>0</v>
      </c>
      <c r="EZ410" s="17">
        <f>FishAbundance!EZ419</f>
        <v>0</v>
      </c>
      <c r="FA410" s="17">
        <f>FishAbundance!FA419</f>
        <v>0</v>
      </c>
      <c r="FB410" s="17">
        <f>FishAbundance!FB419</f>
        <v>0</v>
      </c>
      <c r="FC410" s="17">
        <f>FishAbundance!FC419</f>
        <v>0</v>
      </c>
      <c r="FE410" s="17">
        <f>VLOOKUP($A410, SiteInfo!$A$2:$R$480, MATCH(FishAbundancePRIMER!FE$1, SiteInfo!$A$1:$R$1,0), 0)</f>
        <v>14</v>
      </c>
      <c r="FF410" s="17">
        <f>VLOOKUP($A410, SiteInfo!$A$2:$R$480, MATCH(FishAbundancePRIMER!FF$1, SiteInfo!$A$1:$R$1,0), 0)</f>
        <v>1</v>
      </c>
      <c r="FG410" s="17">
        <f>VLOOKUP($A410, SiteInfo!$A$2:$R$480, MATCH(FishAbundancePRIMER!FG$1, SiteInfo!$A$1:$R$1,0), 0)</f>
        <v>1990</v>
      </c>
      <c r="FH410" s="17" t="str">
        <f>VLOOKUP($A410, SiteInfo!$A$2:$R$480, MATCH(FishAbundancePRIMER!FH$1, SiteInfo!$A$1:$R$1,0), 0)</f>
        <v>CD</v>
      </c>
      <c r="FI410" s="17">
        <f>VLOOKUP($A410, SiteInfo!$A$2:$R$480, MATCH(FishAbundancePRIMER!FI$1, SiteInfo!$A$1:$R$1,0), 0)</f>
        <v>2</v>
      </c>
      <c r="FJ410" s="17" t="str">
        <f>VLOOKUP($A410, SiteInfo!$A$2:$R$480, MATCH(FishAbundancePRIMER!FJ$1, SiteInfo!$A$1:$R$1,0), 0)</f>
        <v>Tawhitinui Reach</v>
      </c>
      <c r="FK410" s="17" t="str">
        <f>VLOOKUP($A410, SiteInfo!$A$2:$R$480, MATCH(FishAbundancePRIMER!FK$1, SiteInfo!$A$1:$R$1,0), 0)</f>
        <v>Pelorus Sound</v>
      </c>
      <c r="FL410" s="17" t="str">
        <f>VLOOKUP($A410, SiteInfo!$A$2:$R$480, MATCH(FishAbundancePRIMER!FL$1, SiteInfo!$A$1:$R$1,0), 0)</f>
        <v>IMS</v>
      </c>
      <c r="FM410" s="17" t="str">
        <f>VLOOKUP($A410, SiteInfo!$A$2:$R$480, MATCH(FishAbundancePRIMER!FM$1, SiteInfo!$A$1:$R$1,0), 0)</f>
        <v>Inner Marlborough Sounds</v>
      </c>
      <c r="FN410" s="17" t="str">
        <f>VLOOKUP($A410, SiteInfo!$A$2:$R$480, MATCH(FishAbundancePRIMER!FN$1, SiteInfo!$A$1:$R$1,0), 0)</f>
        <v>Ps</v>
      </c>
      <c r="FO410" s="17" t="str">
        <f>VLOOKUP($A410, SiteInfo!$A$2:$R$480, MATCH(FishAbundancePRIMER!FO$1, SiteInfo!$A$1:$R$1,0), 0)</f>
        <v>NESI</v>
      </c>
    </row>
    <row r="411" spans="1:171" x14ac:dyDescent="0.25">
      <c r="A411" s="11" t="str">
        <f>FishAbundance!A420</f>
        <v>Ps21</v>
      </c>
      <c r="B411" s="17">
        <f>FishAbundance!B420</f>
        <v>0</v>
      </c>
      <c r="C411" s="17">
        <f>FishAbundance!C420</f>
        <v>0</v>
      </c>
      <c r="D411" s="17">
        <f>FishAbundance!D420</f>
        <v>0</v>
      </c>
      <c r="E411" s="17">
        <f>FishAbundance!E420</f>
        <v>0</v>
      </c>
      <c r="F411" s="17">
        <f>FishAbundance!F420</f>
        <v>0</v>
      </c>
      <c r="G411" s="17">
        <f>FishAbundance!G420</f>
        <v>0</v>
      </c>
      <c r="H411" s="17">
        <f>FishAbundance!H420</f>
        <v>0</v>
      </c>
      <c r="I411" s="17">
        <f>FishAbundance!I420</f>
        <v>0</v>
      </c>
      <c r="J411" s="17">
        <f>FishAbundance!J420</f>
        <v>1</v>
      </c>
      <c r="K411" s="17">
        <f>FishAbundance!K420</f>
        <v>0</v>
      </c>
      <c r="L411" s="17">
        <f>FishAbundance!L420</f>
        <v>0</v>
      </c>
      <c r="M411" s="17">
        <f>FishAbundance!M420</f>
        <v>0</v>
      </c>
      <c r="N411" s="17">
        <f>FishAbundance!N420</f>
        <v>0</v>
      </c>
      <c r="O411" s="17">
        <f>FishAbundance!O420</f>
        <v>0</v>
      </c>
      <c r="P411" s="17">
        <f>FishAbundance!P420</f>
        <v>0</v>
      </c>
      <c r="Q411" s="17">
        <f>FishAbundance!Q420</f>
        <v>0</v>
      </c>
      <c r="R411" s="17">
        <f>FishAbundance!R420</f>
        <v>0</v>
      </c>
      <c r="S411" s="17">
        <f>FishAbundance!S420</f>
        <v>0</v>
      </c>
      <c r="T411" s="17">
        <f>FishAbundance!T420</f>
        <v>0</v>
      </c>
      <c r="U411" s="17">
        <f>FishAbundance!U420</f>
        <v>0</v>
      </c>
      <c r="V411" s="17">
        <f>FishAbundance!V420</f>
        <v>0</v>
      </c>
      <c r="W411" s="17">
        <f>FishAbundance!W420</f>
        <v>0</v>
      </c>
      <c r="X411" s="17">
        <f>FishAbundance!X420</f>
        <v>0</v>
      </c>
      <c r="Y411" s="17">
        <f>FishAbundance!Y420</f>
        <v>0</v>
      </c>
      <c r="Z411" s="17">
        <f>FishAbundance!Z420</f>
        <v>0</v>
      </c>
      <c r="AA411" s="17">
        <f>FishAbundance!AA420</f>
        <v>0</v>
      </c>
      <c r="AB411" s="17">
        <f>FishAbundance!AB420</f>
        <v>0</v>
      </c>
      <c r="AC411" s="17">
        <f>FishAbundance!AC420</f>
        <v>0</v>
      </c>
      <c r="AD411" s="17">
        <f>FishAbundance!AD420</f>
        <v>0</v>
      </c>
      <c r="AE411" s="17">
        <f>FishAbundance!AE420</f>
        <v>0</v>
      </c>
      <c r="AF411" s="17">
        <f>FishAbundance!AF420</f>
        <v>0</v>
      </c>
      <c r="AG411" s="17">
        <f>FishAbundance!AG420</f>
        <v>0</v>
      </c>
      <c r="AH411" s="17">
        <f>FishAbundance!AH420</f>
        <v>0</v>
      </c>
      <c r="AI411" s="17">
        <f>FishAbundance!AI420</f>
        <v>0</v>
      </c>
      <c r="AJ411" s="17">
        <f>FishAbundance!AJ420</f>
        <v>0</v>
      </c>
      <c r="AK411" s="17">
        <f>FishAbundance!AK420</f>
        <v>0</v>
      </c>
      <c r="AL411" s="17">
        <f>FishAbundance!AL420</f>
        <v>0</v>
      </c>
      <c r="AM411" s="17">
        <f>FishAbundance!AM420</f>
        <v>0</v>
      </c>
      <c r="AN411" s="17">
        <f>FishAbundance!AN420</f>
        <v>0</v>
      </c>
      <c r="AO411" s="17">
        <f>FishAbundance!AO420</f>
        <v>0</v>
      </c>
      <c r="AP411" s="17">
        <f>FishAbundance!AP420</f>
        <v>0</v>
      </c>
      <c r="AQ411" s="17">
        <f>FishAbundance!AQ420</f>
        <v>0</v>
      </c>
      <c r="AR411" s="17">
        <f>FishAbundance!AR420</f>
        <v>0</v>
      </c>
      <c r="AS411" s="17">
        <f>FishAbundance!AS420</f>
        <v>0</v>
      </c>
      <c r="AT411" s="17">
        <f>FishAbundance!AT420</f>
        <v>0</v>
      </c>
      <c r="AU411" s="17">
        <f>FishAbundance!AU420</f>
        <v>0</v>
      </c>
      <c r="AV411" s="17">
        <f>FishAbundance!AV420</f>
        <v>0</v>
      </c>
      <c r="AW411" s="17">
        <f>FishAbundance!AW420</f>
        <v>0</v>
      </c>
      <c r="AX411" s="17">
        <f>FishAbundance!AX420</f>
        <v>0</v>
      </c>
      <c r="AY411" s="17">
        <f>FishAbundance!AY420</f>
        <v>0</v>
      </c>
      <c r="AZ411" s="17">
        <f>FishAbundance!AZ420</f>
        <v>0</v>
      </c>
      <c r="BA411" s="17">
        <f>FishAbundance!BA420</f>
        <v>0</v>
      </c>
      <c r="BB411" s="17">
        <f>FishAbundance!BB420</f>
        <v>0</v>
      </c>
      <c r="BC411" s="17">
        <f>FishAbundance!BC420</f>
        <v>0</v>
      </c>
      <c r="BD411" s="17">
        <f>FishAbundance!BD420</f>
        <v>2</v>
      </c>
      <c r="BE411" s="17">
        <f>FishAbundance!BE420</f>
        <v>0</v>
      </c>
      <c r="BF411" s="17">
        <f>FishAbundance!BF420</f>
        <v>0</v>
      </c>
      <c r="BG411" s="17">
        <f>FishAbundance!BG420</f>
        <v>0</v>
      </c>
      <c r="BH411" s="17">
        <f>FishAbundance!BH420</f>
        <v>0</v>
      </c>
      <c r="BI411" s="17">
        <f>FishAbundance!BI420</f>
        <v>0</v>
      </c>
      <c r="BJ411" s="17">
        <f>FishAbundance!BJ420</f>
        <v>0</v>
      </c>
      <c r="BK411" s="17">
        <f>FishAbundance!BK420</f>
        <v>0</v>
      </c>
      <c r="BL411" s="17">
        <f>FishAbundance!BL420</f>
        <v>0</v>
      </c>
      <c r="BM411" s="17">
        <f>FishAbundance!BM420</f>
        <v>0</v>
      </c>
      <c r="BN411" s="17">
        <f>FishAbundance!BN420</f>
        <v>0</v>
      </c>
      <c r="BO411" s="17">
        <f>FishAbundance!BO420</f>
        <v>0</v>
      </c>
      <c r="BP411" s="17">
        <f>FishAbundance!BP420</f>
        <v>0</v>
      </c>
      <c r="BQ411" s="17">
        <f>FishAbundance!BQ420</f>
        <v>0</v>
      </c>
      <c r="BR411" s="17">
        <f>FishAbundance!BR420</f>
        <v>0</v>
      </c>
      <c r="BS411" s="17">
        <f>FishAbundance!BS420</f>
        <v>0</v>
      </c>
      <c r="BT411" s="17">
        <f>FishAbundance!BT420</f>
        <v>0</v>
      </c>
      <c r="BU411" s="17">
        <f>FishAbundance!BU420</f>
        <v>0</v>
      </c>
      <c r="BV411" s="17">
        <f>FishAbundance!BV420</f>
        <v>0</v>
      </c>
      <c r="BW411" s="17">
        <f>FishAbundance!BW420</f>
        <v>0</v>
      </c>
      <c r="BX411" s="17">
        <f>FishAbundance!BX420</f>
        <v>0</v>
      </c>
      <c r="BY411" s="17">
        <f>FishAbundance!BY420</f>
        <v>0</v>
      </c>
      <c r="BZ411" s="17">
        <f>FishAbundance!BZ420</f>
        <v>0</v>
      </c>
      <c r="CA411" s="17">
        <f>FishAbundance!CA420</f>
        <v>0</v>
      </c>
      <c r="CB411" s="17">
        <f>FishAbundance!CB420</f>
        <v>0</v>
      </c>
      <c r="CC411" s="17">
        <f>FishAbundance!CC420</f>
        <v>0</v>
      </c>
      <c r="CD411" s="17">
        <f>FishAbundance!CD420</f>
        <v>0</v>
      </c>
      <c r="CE411" s="17">
        <f>FishAbundance!CE420</f>
        <v>0</v>
      </c>
      <c r="CF411" s="17">
        <f>FishAbundance!CF420</f>
        <v>0</v>
      </c>
      <c r="CG411" s="17">
        <f>FishAbundance!CG420</f>
        <v>0</v>
      </c>
      <c r="CH411" s="17">
        <f>FishAbundance!CH420</f>
        <v>0</v>
      </c>
      <c r="CI411" s="17">
        <f>FishAbundance!CI420</f>
        <v>0</v>
      </c>
      <c r="CJ411" s="17">
        <f>FishAbundance!CJ420</f>
        <v>0</v>
      </c>
      <c r="CK411" s="17">
        <f>FishAbundance!CK420</f>
        <v>0</v>
      </c>
      <c r="CL411" s="17">
        <f>FishAbundance!CL420</f>
        <v>0</v>
      </c>
      <c r="CM411" s="17">
        <f>FishAbundance!CM420</f>
        <v>0</v>
      </c>
      <c r="CN411" s="17">
        <f>FishAbundance!CN420</f>
        <v>0</v>
      </c>
      <c r="CO411" s="17">
        <f>FishAbundance!CO420</f>
        <v>0</v>
      </c>
      <c r="CP411" s="17">
        <f>FishAbundance!CP420</f>
        <v>0</v>
      </c>
      <c r="CQ411" s="17">
        <f>FishAbundance!CQ420</f>
        <v>0</v>
      </c>
      <c r="CR411" s="17">
        <f>FishAbundance!CR420</f>
        <v>0</v>
      </c>
      <c r="CS411" s="17">
        <f>FishAbundance!CS420</f>
        <v>0</v>
      </c>
      <c r="CT411" s="17">
        <f>FishAbundance!CT420</f>
        <v>0</v>
      </c>
      <c r="CU411" s="17">
        <f>FishAbundance!CU420</f>
        <v>0</v>
      </c>
      <c r="CV411" s="17">
        <f>FishAbundance!CV420</f>
        <v>0</v>
      </c>
      <c r="CW411" s="17">
        <f>FishAbundance!CW420</f>
        <v>0</v>
      </c>
      <c r="CX411" s="17">
        <f>FishAbundance!CX420</f>
        <v>0</v>
      </c>
      <c r="CY411" s="17">
        <f>FishAbundance!CY420</f>
        <v>0</v>
      </c>
      <c r="CZ411" s="17">
        <f>FishAbundance!CZ420</f>
        <v>0</v>
      </c>
      <c r="DA411" s="17">
        <f>FishAbundance!DA420</f>
        <v>2</v>
      </c>
      <c r="DB411" s="17">
        <f>FishAbundance!DB420</f>
        <v>0</v>
      </c>
      <c r="DC411" s="17">
        <f>FishAbundance!DC420</f>
        <v>0</v>
      </c>
      <c r="DD411" s="17">
        <f>FishAbundance!DD420</f>
        <v>0</v>
      </c>
      <c r="DE411" s="17">
        <f>FishAbundance!DE420</f>
        <v>0</v>
      </c>
      <c r="DF411" s="17">
        <f>FishAbundance!DF420</f>
        <v>0</v>
      </c>
      <c r="DG411" s="17">
        <f>FishAbundance!DG420</f>
        <v>0</v>
      </c>
      <c r="DH411" s="17">
        <f>FishAbundance!DH420</f>
        <v>0</v>
      </c>
      <c r="DI411" s="17">
        <f>FishAbundance!DI420</f>
        <v>0</v>
      </c>
      <c r="DJ411" s="17">
        <f>FishAbundance!DJ420</f>
        <v>0</v>
      </c>
      <c r="DK411" s="17">
        <f>FishAbundance!DK420</f>
        <v>0</v>
      </c>
      <c r="DL411" s="17">
        <f>FishAbundance!DL420</f>
        <v>0</v>
      </c>
      <c r="DM411" s="17">
        <f>FishAbundance!DM420</f>
        <v>0</v>
      </c>
      <c r="DN411" s="17">
        <f>FishAbundance!DN420</f>
        <v>0</v>
      </c>
      <c r="DO411" s="17">
        <f>FishAbundance!DO420</f>
        <v>0</v>
      </c>
      <c r="DP411" s="17">
        <f>FishAbundance!DP420</f>
        <v>0</v>
      </c>
      <c r="DQ411" s="17">
        <f>FishAbundance!DQ420</f>
        <v>0</v>
      </c>
      <c r="DR411" s="17">
        <f>FishAbundance!DR420</f>
        <v>0</v>
      </c>
      <c r="DS411" s="17">
        <f>FishAbundance!DS420</f>
        <v>0</v>
      </c>
      <c r="DT411" s="17">
        <f>FishAbundance!DT420</f>
        <v>0</v>
      </c>
      <c r="DU411" s="17">
        <f>FishAbundance!DU420</f>
        <v>0</v>
      </c>
      <c r="DV411" s="17">
        <f>FishAbundance!DV420</f>
        <v>2</v>
      </c>
      <c r="DW411" s="17">
        <f>FishAbundance!DW420</f>
        <v>0</v>
      </c>
      <c r="DX411" s="17">
        <f>FishAbundance!DX420</f>
        <v>0</v>
      </c>
      <c r="DY411" s="17">
        <f>FishAbundance!DY420</f>
        <v>0</v>
      </c>
      <c r="DZ411" s="17">
        <f>FishAbundance!DZ420</f>
        <v>0</v>
      </c>
      <c r="EA411" s="17">
        <f>FishAbundance!EA420</f>
        <v>2</v>
      </c>
      <c r="EB411" s="17">
        <f>FishAbundance!EB420</f>
        <v>0</v>
      </c>
      <c r="EC411" s="17">
        <f>FishAbundance!EC420</f>
        <v>2</v>
      </c>
      <c r="ED411" s="17">
        <f>FishAbundance!ED420</f>
        <v>0</v>
      </c>
      <c r="EE411" s="17">
        <f>FishAbundance!EE420</f>
        <v>0</v>
      </c>
      <c r="EF411" s="17">
        <f>FishAbundance!EF420</f>
        <v>0</v>
      </c>
      <c r="EG411" s="17">
        <f>FishAbundance!EG420</f>
        <v>0</v>
      </c>
      <c r="EH411" s="17">
        <f>FishAbundance!EH420</f>
        <v>0</v>
      </c>
      <c r="EI411" s="17">
        <f>FishAbundance!EI420</f>
        <v>0</v>
      </c>
      <c r="EJ411" s="17">
        <f>FishAbundance!EJ420</f>
        <v>0</v>
      </c>
      <c r="EK411" s="17">
        <f>FishAbundance!EK420</f>
        <v>1</v>
      </c>
      <c r="EL411" s="17">
        <f>FishAbundance!EL420</f>
        <v>0</v>
      </c>
      <c r="EM411" s="17">
        <f>FishAbundance!EM420</f>
        <v>0</v>
      </c>
      <c r="EN411" s="17">
        <f>FishAbundance!EN420</f>
        <v>0</v>
      </c>
      <c r="EO411" s="17">
        <f>FishAbundance!EO420</f>
        <v>0</v>
      </c>
      <c r="EP411" s="17">
        <f>FishAbundance!EP420</f>
        <v>0</v>
      </c>
      <c r="EQ411" s="17">
        <f>FishAbundance!EQ420</f>
        <v>0</v>
      </c>
      <c r="ER411" s="17">
        <f>FishAbundance!ER420</f>
        <v>0</v>
      </c>
      <c r="ES411" s="17">
        <f>FishAbundance!ES420</f>
        <v>0</v>
      </c>
      <c r="ET411" s="17">
        <f>FishAbundance!ET420</f>
        <v>0</v>
      </c>
      <c r="EU411" s="17">
        <f>FishAbundance!EU420</f>
        <v>0</v>
      </c>
      <c r="EV411" s="17">
        <f>FishAbundance!EV420</f>
        <v>0</v>
      </c>
      <c r="EW411" s="17">
        <f>FishAbundance!EW420</f>
        <v>0</v>
      </c>
      <c r="EX411" s="17">
        <f>FishAbundance!EX420</f>
        <v>1</v>
      </c>
      <c r="EY411" s="17">
        <f>FishAbundance!EY420</f>
        <v>0</v>
      </c>
      <c r="EZ411" s="17">
        <f>FishAbundance!EZ420</f>
        <v>0</v>
      </c>
      <c r="FA411" s="17">
        <f>FishAbundance!FA420</f>
        <v>0</v>
      </c>
      <c r="FB411" s="17">
        <f>FishAbundance!FB420</f>
        <v>0</v>
      </c>
      <c r="FC411" s="17">
        <f>FishAbundance!FC420</f>
        <v>0</v>
      </c>
      <c r="FE411" s="17">
        <f>VLOOKUP($A411, SiteInfo!$A$2:$R$480, MATCH(FishAbundancePRIMER!FE$1, SiteInfo!$A$1:$R$1,0), 0)</f>
        <v>15</v>
      </c>
      <c r="FF411" s="17">
        <f>VLOOKUP($A411, SiteInfo!$A$2:$R$480, MATCH(FishAbundancePRIMER!FF$1, SiteInfo!$A$1:$R$1,0), 0)</f>
        <v>1</v>
      </c>
      <c r="FG411" s="17">
        <f>VLOOKUP($A411, SiteInfo!$A$2:$R$480, MATCH(FishAbundancePRIMER!FG$1, SiteInfo!$A$1:$R$1,0), 0)</f>
        <v>1990</v>
      </c>
      <c r="FH411" s="17" t="str">
        <f>VLOOKUP($A411, SiteInfo!$A$2:$R$480, MATCH(FishAbundancePRIMER!FH$1, SiteInfo!$A$1:$R$1,0), 0)</f>
        <v>CD</v>
      </c>
      <c r="FI411" s="17">
        <f>VLOOKUP($A411, SiteInfo!$A$2:$R$480, MATCH(FishAbundancePRIMER!FI$1, SiteInfo!$A$1:$R$1,0), 0)</f>
        <v>2</v>
      </c>
      <c r="FJ411" s="17" t="str">
        <f>VLOOKUP($A411, SiteInfo!$A$2:$R$480, MATCH(FishAbundancePRIMER!FJ$1, SiteInfo!$A$1:$R$1,0), 0)</f>
        <v>Beatrix Bay</v>
      </c>
      <c r="FK411" s="17" t="str">
        <f>VLOOKUP($A411, SiteInfo!$A$2:$R$480, MATCH(FishAbundancePRIMER!FK$1, SiteInfo!$A$1:$R$1,0), 0)</f>
        <v>Pelorus Sound</v>
      </c>
      <c r="FL411" s="17" t="str">
        <f>VLOOKUP($A411, SiteInfo!$A$2:$R$480, MATCH(FishAbundancePRIMER!FL$1, SiteInfo!$A$1:$R$1,0), 0)</f>
        <v>IMS</v>
      </c>
      <c r="FM411" s="17" t="str">
        <f>VLOOKUP($A411, SiteInfo!$A$2:$R$480, MATCH(FishAbundancePRIMER!FM$1, SiteInfo!$A$1:$R$1,0), 0)</f>
        <v>Inner Marlborough Sounds</v>
      </c>
      <c r="FN411" s="17" t="str">
        <f>VLOOKUP($A411, SiteInfo!$A$2:$R$480, MATCH(FishAbundancePRIMER!FN$1, SiteInfo!$A$1:$R$1,0), 0)</f>
        <v>Ps</v>
      </c>
      <c r="FO411" s="17" t="str">
        <f>VLOOKUP($A411, SiteInfo!$A$2:$R$480, MATCH(FishAbundancePRIMER!FO$1, SiteInfo!$A$1:$R$1,0), 0)</f>
        <v>NESI</v>
      </c>
    </row>
    <row r="412" spans="1:171" x14ac:dyDescent="0.25">
      <c r="A412" s="11" t="str">
        <f>FishAbundance!A421</f>
        <v>Ps22</v>
      </c>
      <c r="B412" s="17">
        <f>FishAbundance!B421</f>
        <v>0</v>
      </c>
      <c r="C412" s="17">
        <f>FishAbundance!C421</f>
        <v>0</v>
      </c>
      <c r="D412" s="17">
        <f>FishAbundance!D421</f>
        <v>0</v>
      </c>
      <c r="E412" s="17">
        <f>FishAbundance!E421</f>
        <v>0</v>
      </c>
      <c r="F412" s="17">
        <f>FishAbundance!F421</f>
        <v>0</v>
      </c>
      <c r="G412" s="17">
        <f>FishAbundance!G421</f>
        <v>0</v>
      </c>
      <c r="H412" s="17">
        <f>FishAbundance!H421</f>
        <v>0</v>
      </c>
      <c r="I412" s="17">
        <f>FishAbundance!I421</f>
        <v>0</v>
      </c>
      <c r="J412" s="17">
        <f>FishAbundance!J421</f>
        <v>0</v>
      </c>
      <c r="K412" s="17">
        <f>FishAbundance!K421</f>
        <v>0</v>
      </c>
      <c r="L412" s="17">
        <f>FishAbundance!L421</f>
        <v>0</v>
      </c>
      <c r="M412" s="17">
        <f>FishAbundance!M421</f>
        <v>0</v>
      </c>
      <c r="N412" s="17">
        <f>FishAbundance!N421</f>
        <v>0</v>
      </c>
      <c r="O412" s="17">
        <f>FishAbundance!O421</f>
        <v>0</v>
      </c>
      <c r="P412" s="17">
        <f>FishAbundance!P421</f>
        <v>0</v>
      </c>
      <c r="Q412" s="17">
        <f>FishAbundance!Q421</f>
        <v>0</v>
      </c>
      <c r="R412" s="17">
        <f>FishAbundance!R421</f>
        <v>0</v>
      </c>
      <c r="S412" s="17">
        <f>FishAbundance!S421</f>
        <v>0</v>
      </c>
      <c r="T412" s="17">
        <f>FishAbundance!T421</f>
        <v>0</v>
      </c>
      <c r="U412" s="17">
        <f>FishAbundance!U421</f>
        <v>0</v>
      </c>
      <c r="V412" s="17">
        <f>FishAbundance!V421</f>
        <v>0</v>
      </c>
      <c r="W412" s="17">
        <f>FishAbundance!W421</f>
        <v>0</v>
      </c>
      <c r="X412" s="17">
        <f>FishAbundance!X421</f>
        <v>0</v>
      </c>
      <c r="Y412" s="17">
        <f>FishAbundance!Y421</f>
        <v>0</v>
      </c>
      <c r="Z412" s="17">
        <f>FishAbundance!Z421</f>
        <v>2</v>
      </c>
      <c r="AA412" s="17">
        <f>FishAbundance!AA421</f>
        <v>0</v>
      </c>
      <c r="AB412" s="17">
        <f>FishAbundance!AB421</f>
        <v>0</v>
      </c>
      <c r="AC412" s="17">
        <f>FishAbundance!AC421</f>
        <v>0</v>
      </c>
      <c r="AD412" s="17">
        <f>FishAbundance!AD421</f>
        <v>0</v>
      </c>
      <c r="AE412" s="17">
        <f>FishAbundance!AE421</f>
        <v>0</v>
      </c>
      <c r="AF412" s="17">
        <f>FishAbundance!AF421</f>
        <v>0</v>
      </c>
      <c r="AG412" s="17">
        <f>FishAbundance!AG421</f>
        <v>0</v>
      </c>
      <c r="AH412" s="17">
        <f>FishAbundance!AH421</f>
        <v>0</v>
      </c>
      <c r="AI412" s="17">
        <f>FishAbundance!AI421</f>
        <v>0</v>
      </c>
      <c r="AJ412" s="17">
        <f>FishAbundance!AJ421</f>
        <v>0</v>
      </c>
      <c r="AK412" s="17">
        <f>FishAbundance!AK421</f>
        <v>0</v>
      </c>
      <c r="AL412" s="17">
        <f>FishAbundance!AL421</f>
        <v>0</v>
      </c>
      <c r="AM412" s="17">
        <f>FishAbundance!AM421</f>
        <v>0</v>
      </c>
      <c r="AN412" s="17">
        <f>FishAbundance!AN421</f>
        <v>0</v>
      </c>
      <c r="AO412" s="17">
        <f>FishAbundance!AO421</f>
        <v>0</v>
      </c>
      <c r="AP412" s="17">
        <f>FishAbundance!AP421</f>
        <v>0</v>
      </c>
      <c r="AQ412" s="17">
        <f>FishAbundance!AQ421</f>
        <v>0</v>
      </c>
      <c r="AR412" s="17">
        <f>FishAbundance!AR421</f>
        <v>0</v>
      </c>
      <c r="AS412" s="17">
        <f>FishAbundance!AS421</f>
        <v>0</v>
      </c>
      <c r="AT412" s="17">
        <f>FishAbundance!AT421</f>
        <v>0</v>
      </c>
      <c r="AU412" s="17">
        <f>FishAbundance!AU421</f>
        <v>0</v>
      </c>
      <c r="AV412" s="17">
        <f>FishAbundance!AV421</f>
        <v>0</v>
      </c>
      <c r="AW412" s="17">
        <f>FishAbundance!AW421</f>
        <v>0</v>
      </c>
      <c r="AX412" s="17">
        <f>FishAbundance!AX421</f>
        <v>0</v>
      </c>
      <c r="AY412" s="17">
        <f>FishAbundance!AY421</f>
        <v>0</v>
      </c>
      <c r="AZ412" s="17">
        <f>FishAbundance!AZ421</f>
        <v>0</v>
      </c>
      <c r="BA412" s="17">
        <f>FishAbundance!BA421</f>
        <v>0</v>
      </c>
      <c r="BB412" s="17">
        <f>FishAbundance!BB421</f>
        <v>0</v>
      </c>
      <c r="BC412" s="17">
        <f>FishAbundance!BC421</f>
        <v>0</v>
      </c>
      <c r="BD412" s="17">
        <f>FishAbundance!BD421</f>
        <v>0</v>
      </c>
      <c r="BE412" s="17">
        <f>FishAbundance!BE421</f>
        <v>0</v>
      </c>
      <c r="BF412" s="17">
        <f>FishAbundance!BF421</f>
        <v>0</v>
      </c>
      <c r="BG412" s="17">
        <f>FishAbundance!BG421</f>
        <v>0</v>
      </c>
      <c r="BH412" s="17">
        <f>FishAbundance!BH421</f>
        <v>0</v>
      </c>
      <c r="BI412" s="17">
        <f>FishAbundance!BI421</f>
        <v>0</v>
      </c>
      <c r="BJ412" s="17">
        <f>FishAbundance!BJ421</f>
        <v>0</v>
      </c>
      <c r="BK412" s="17">
        <f>FishAbundance!BK421</f>
        <v>0</v>
      </c>
      <c r="BL412" s="17">
        <f>FishAbundance!BL421</f>
        <v>0</v>
      </c>
      <c r="BM412" s="17">
        <f>FishAbundance!BM421</f>
        <v>0</v>
      </c>
      <c r="BN412" s="17">
        <f>FishAbundance!BN421</f>
        <v>0</v>
      </c>
      <c r="BO412" s="17">
        <f>FishAbundance!BO421</f>
        <v>0</v>
      </c>
      <c r="BP412" s="17">
        <f>FishAbundance!BP421</f>
        <v>0</v>
      </c>
      <c r="BQ412" s="17">
        <f>FishAbundance!BQ421</f>
        <v>0</v>
      </c>
      <c r="BR412" s="17">
        <f>FishAbundance!BR421</f>
        <v>0</v>
      </c>
      <c r="BS412" s="17">
        <f>FishAbundance!BS421</f>
        <v>0</v>
      </c>
      <c r="BT412" s="17">
        <f>FishAbundance!BT421</f>
        <v>0</v>
      </c>
      <c r="BU412" s="17">
        <f>FishAbundance!BU421</f>
        <v>0</v>
      </c>
      <c r="BV412" s="17">
        <f>FishAbundance!BV421</f>
        <v>0</v>
      </c>
      <c r="BW412" s="17">
        <f>FishAbundance!BW421</f>
        <v>0</v>
      </c>
      <c r="BX412" s="17">
        <f>FishAbundance!BX421</f>
        <v>0</v>
      </c>
      <c r="BY412" s="17">
        <f>FishAbundance!BY421</f>
        <v>0</v>
      </c>
      <c r="BZ412" s="17">
        <f>FishAbundance!BZ421</f>
        <v>0</v>
      </c>
      <c r="CA412" s="17">
        <f>FishAbundance!CA421</f>
        <v>0</v>
      </c>
      <c r="CB412" s="17">
        <f>FishAbundance!CB421</f>
        <v>0</v>
      </c>
      <c r="CC412" s="17">
        <f>FishAbundance!CC421</f>
        <v>0</v>
      </c>
      <c r="CD412" s="17">
        <f>FishAbundance!CD421</f>
        <v>0</v>
      </c>
      <c r="CE412" s="17">
        <f>FishAbundance!CE421</f>
        <v>0</v>
      </c>
      <c r="CF412" s="17">
        <f>FishAbundance!CF421</f>
        <v>0</v>
      </c>
      <c r="CG412" s="17">
        <f>FishAbundance!CG421</f>
        <v>0</v>
      </c>
      <c r="CH412" s="17">
        <f>FishAbundance!CH421</f>
        <v>0</v>
      </c>
      <c r="CI412" s="17">
        <f>FishAbundance!CI421</f>
        <v>0</v>
      </c>
      <c r="CJ412" s="17">
        <f>FishAbundance!CJ421</f>
        <v>0</v>
      </c>
      <c r="CK412" s="17">
        <f>FishAbundance!CK421</f>
        <v>0</v>
      </c>
      <c r="CL412" s="17">
        <f>FishAbundance!CL421</f>
        <v>0</v>
      </c>
      <c r="CM412" s="17">
        <f>FishAbundance!CM421</f>
        <v>0</v>
      </c>
      <c r="CN412" s="17">
        <f>FishAbundance!CN421</f>
        <v>0</v>
      </c>
      <c r="CO412" s="17">
        <f>FishAbundance!CO421</f>
        <v>0</v>
      </c>
      <c r="CP412" s="17">
        <f>FishAbundance!CP421</f>
        <v>0</v>
      </c>
      <c r="CQ412" s="17">
        <f>FishAbundance!CQ421</f>
        <v>0</v>
      </c>
      <c r="CR412" s="17">
        <f>FishAbundance!CR421</f>
        <v>0</v>
      </c>
      <c r="CS412" s="17">
        <f>FishAbundance!CS421</f>
        <v>0</v>
      </c>
      <c r="CT412" s="17">
        <f>FishAbundance!CT421</f>
        <v>0</v>
      </c>
      <c r="CU412" s="17">
        <f>FishAbundance!CU421</f>
        <v>0</v>
      </c>
      <c r="CV412" s="17">
        <f>FishAbundance!CV421</f>
        <v>0</v>
      </c>
      <c r="CW412" s="17">
        <f>FishAbundance!CW421</f>
        <v>0</v>
      </c>
      <c r="CX412" s="17">
        <f>FishAbundance!CX421</f>
        <v>0</v>
      </c>
      <c r="CY412" s="17">
        <f>FishAbundance!CY421</f>
        <v>0</v>
      </c>
      <c r="CZ412" s="17">
        <f>FishAbundance!CZ421</f>
        <v>2</v>
      </c>
      <c r="DA412" s="17">
        <f>FishAbundance!DA421</f>
        <v>2</v>
      </c>
      <c r="DB412" s="17">
        <f>FishAbundance!DB421</f>
        <v>0</v>
      </c>
      <c r="DC412" s="17">
        <f>FishAbundance!DC421</f>
        <v>0</v>
      </c>
      <c r="DD412" s="17">
        <f>FishAbundance!DD421</f>
        <v>0</v>
      </c>
      <c r="DE412" s="17">
        <f>FishAbundance!DE421</f>
        <v>0</v>
      </c>
      <c r="DF412" s="17">
        <f>FishAbundance!DF421</f>
        <v>0</v>
      </c>
      <c r="DG412" s="17">
        <f>FishAbundance!DG421</f>
        <v>0</v>
      </c>
      <c r="DH412" s="17">
        <f>FishAbundance!DH421</f>
        <v>0</v>
      </c>
      <c r="DI412" s="17">
        <f>FishAbundance!DI421</f>
        <v>0</v>
      </c>
      <c r="DJ412" s="17">
        <f>FishAbundance!DJ421</f>
        <v>0</v>
      </c>
      <c r="DK412" s="17">
        <f>FishAbundance!DK421</f>
        <v>0</v>
      </c>
      <c r="DL412" s="17">
        <f>FishAbundance!DL421</f>
        <v>0</v>
      </c>
      <c r="DM412" s="17">
        <f>FishAbundance!DM421</f>
        <v>0</v>
      </c>
      <c r="DN412" s="17">
        <f>FishAbundance!DN421</f>
        <v>0</v>
      </c>
      <c r="DO412" s="17">
        <f>FishAbundance!DO421</f>
        <v>0</v>
      </c>
      <c r="DP412" s="17">
        <f>FishAbundance!DP421</f>
        <v>0</v>
      </c>
      <c r="DQ412" s="17">
        <f>FishAbundance!DQ421</f>
        <v>0</v>
      </c>
      <c r="DR412" s="17">
        <f>FishAbundance!DR421</f>
        <v>0</v>
      </c>
      <c r="DS412" s="17">
        <f>FishAbundance!DS421</f>
        <v>0</v>
      </c>
      <c r="DT412" s="17">
        <f>FishAbundance!DT421</f>
        <v>0</v>
      </c>
      <c r="DU412" s="17">
        <f>FishAbundance!DU421</f>
        <v>0</v>
      </c>
      <c r="DV412" s="17">
        <f>FishAbundance!DV421</f>
        <v>0</v>
      </c>
      <c r="DW412" s="17">
        <f>FishAbundance!DW421</f>
        <v>0</v>
      </c>
      <c r="DX412" s="17">
        <f>FishAbundance!DX421</f>
        <v>0</v>
      </c>
      <c r="DY412" s="17">
        <f>FishAbundance!DY421</f>
        <v>0</v>
      </c>
      <c r="DZ412" s="17">
        <f>FishAbundance!DZ421</f>
        <v>0</v>
      </c>
      <c r="EA412" s="17">
        <f>FishAbundance!EA421</f>
        <v>2</v>
      </c>
      <c r="EB412" s="17">
        <f>FishAbundance!EB421</f>
        <v>0</v>
      </c>
      <c r="EC412" s="17">
        <f>FishAbundance!EC421</f>
        <v>2</v>
      </c>
      <c r="ED412" s="17">
        <f>FishAbundance!ED421</f>
        <v>0</v>
      </c>
      <c r="EE412" s="17">
        <f>FishAbundance!EE421</f>
        <v>0</v>
      </c>
      <c r="EF412" s="17">
        <f>FishAbundance!EF421</f>
        <v>0</v>
      </c>
      <c r="EG412" s="17">
        <f>FishAbundance!EG421</f>
        <v>2</v>
      </c>
      <c r="EH412" s="17">
        <f>FishAbundance!EH421</f>
        <v>0</v>
      </c>
      <c r="EI412" s="17">
        <f>FishAbundance!EI421</f>
        <v>0</v>
      </c>
      <c r="EJ412" s="17">
        <f>FishAbundance!EJ421</f>
        <v>0</v>
      </c>
      <c r="EK412" s="17">
        <f>FishAbundance!EK421</f>
        <v>0</v>
      </c>
      <c r="EL412" s="17">
        <f>FishAbundance!EL421</f>
        <v>0</v>
      </c>
      <c r="EM412" s="17">
        <f>FishAbundance!EM421</f>
        <v>0</v>
      </c>
      <c r="EN412" s="17">
        <f>FishAbundance!EN421</f>
        <v>0</v>
      </c>
      <c r="EO412" s="17">
        <f>FishAbundance!EO421</f>
        <v>0</v>
      </c>
      <c r="EP412" s="17">
        <f>FishAbundance!EP421</f>
        <v>0</v>
      </c>
      <c r="EQ412" s="17">
        <f>FishAbundance!EQ421</f>
        <v>0</v>
      </c>
      <c r="ER412" s="17">
        <f>FishAbundance!ER421</f>
        <v>0</v>
      </c>
      <c r="ES412" s="17">
        <f>FishAbundance!ES421</f>
        <v>0</v>
      </c>
      <c r="ET412" s="17">
        <f>FishAbundance!ET421</f>
        <v>0</v>
      </c>
      <c r="EU412" s="17">
        <f>FishAbundance!EU421</f>
        <v>0</v>
      </c>
      <c r="EV412" s="17">
        <f>FishAbundance!EV421</f>
        <v>0</v>
      </c>
      <c r="EW412" s="17">
        <f>FishAbundance!EW421</f>
        <v>0</v>
      </c>
      <c r="EX412" s="17">
        <f>FishAbundance!EX421</f>
        <v>1</v>
      </c>
      <c r="EY412" s="17">
        <f>FishAbundance!EY421</f>
        <v>0</v>
      </c>
      <c r="EZ412" s="17">
        <f>FishAbundance!EZ421</f>
        <v>0</v>
      </c>
      <c r="FA412" s="17">
        <f>FishAbundance!FA421</f>
        <v>0</v>
      </c>
      <c r="FB412" s="17">
        <f>FishAbundance!FB421</f>
        <v>0</v>
      </c>
      <c r="FC412" s="17">
        <f>FishAbundance!FC421</f>
        <v>0</v>
      </c>
      <c r="FE412" s="17">
        <f>VLOOKUP($A412, SiteInfo!$A$2:$R$480, MATCH(FishAbundancePRIMER!FE$1, SiteInfo!$A$1:$R$1,0), 0)</f>
        <v>16</v>
      </c>
      <c r="FF412" s="17">
        <f>VLOOKUP($A412, SiteInfo!$A$2:$R$480, MATCH(FishAbundancePRIMER!FF$1, SiteInfo!$A$1:$R$1,0), 0)</f>
        <v>1</v>
      </c>
      <c r="FG412" s="17">
        <f>VLOOKUP($A412, SiteInfo!$A$2:$R$480, MATCH(FishAbundancePRIMER!FG$1, SiteInfo!$A$1:$R$1,0), 0)</f>
        <v>1990</v>
      </c>
      <c r="FH412" s="17" t="str">
        <f>VLOOKUP($A412, SiteInfo!$A$2:$R$480, MATCH(FishAbundancePRIMER!FH$1, SiteInfo!$A$1:$R$1,0), 0)</f>
        <v>CD</v>
      </c>
      <c r="FI412" s="17">
        <f>VLOOKUP($A412, SiteInfo!$A$2:$R$480, MATCH(FishAbundancePRIMER!FI$1, SiteInfo!$A$1:$R$1,0), 0)</f>
        <v>3</v>
      </c>
      <c r="FJ412" s="17" t="str">
        <f>VLOOKUP($A412, SiteInfo!$A$2:$R$480, MATCH(FishAbundancePRIMER!FJ$1, SiteInfo!$A$1:$R$1,0), 0)</f>
        <v>Tawhitinui Reach</v>
      </c>
      <c r="FK412" s="17" t="str">
        <f>VLOOKUP($A412, SiteInfo!$A$2:$R$480, MATCH(FishAbundancePRIMER!FK$1, SiteInfo!$A$1:$R$1,0), 0)</f>
        <v>Pelorus Sound</v>
      </c>
      <c r="FL412" s="17" t="str">
        <f>VLOOKUP($A412, SiteInfo!$A$2:$R$480, MATCH(FishAbundancePRIMER!FL$1, SiteInfo!$A$1:$R$1,0), 0)</f>
        <v>IMS</v>
      </c>
      <c r="FM412" s="17" t="str">
        <f>VLOOKUP($A412, SiteInfo!$A$2:$R$480, MATCH(FishAbundancePRIMER!FM$1, SiteInfo!$A$1:$R$1,0), 0)</f>
        <v>Inner Marlborough Sounds</v>
      </c>
      <c r="FN412" s="17" t="str">
        <f>VLOOKUP($A412, SiteInfo!$A$2:$R$480, MATCH(FishAbundancePRIMER!FN$1, SiteInfo!$A$1:$R$1,0), 0)</f>
        <v>Ps</v>
      </c>
      <c r="FO412" s="17" t="str">
        <f>VLOOKUP($A412, SiteInfo!$A$2:$R$480, MATCH(FishAbundancePRIMER!FO$1, SiteInfo!$A$1:$R$1,0), 0)</f>
        <v>NESI</v>
      </c>
    </row>
    <row r="413" spans="1:171" x14ac:dyDescent="0.25">
      <c r="A413" s="11" t="str">
        <f>FishAbundance!A422</f>
        <v>Ps23</v>
      </c>
      <c r="B413" s="17">
        <f>FishAbundance!B422</f>
        <v>0</v>
      </c>
      <c r="C413" s="17">
        <f>FishAbundance!C422</f>
        <v>0</v>
      </c>
      <c r="D413" s="17">
        <f>FishAbundance!D422</f>
        <v>0</v>
      </c>
      <c r="E413" s="17">
        <f>FishAbundance!E422</f>
        <v>0</v>
      </c>
      <c r="F413" s="17">
        <f>FishAbundance!F422</f>
        <v>0</v>
      </c>
      <c r="G413" s="17">
        <f>FishAbundance!G422</f>
        <v>0</v>
      </c>
      <c r="H413" s="17">
        <f>FishAbundance!H422</f>
        <v>0</v>
      </c>
      <c r="I413" s="17">
        <f>FishAbundance!I422</f>
        <v>0</v>
      </c>
      <c r="J413" s="17">
        <f>FishAbundance!J422</f>
        <v>0</v>
      </c>
      <c r="K413" s="17">
        <f>FishAbundance!K422</f>
        <v>0</v>
      </c>
      <c r="L413" s="17">
        <f>FishAbundance!L422</f>
        <v>0</v>
      </c>
      <c r="M413" s="17">
        <f>FishAbundance!M422</f>
        <v>0</v>
      </c>
      <c r="N413" s="17">
        <f>FishAbundance!N422</f>
        <v>0</v>
      </c>
      <c r="O413" s="17">
        <f>FishAbundance!O422</f>
        <v>0</v>
      </c>
      <c r="P413" s="17">
        <f>FishAbundance!P422</f>
        <v>0</v>
      </c>
      <c r="Q413" s="17">
        <f>FishAbundance!Q422</f>
        <v>0</v>
      </c>
      <c r="R413" s="17">
        <f>FishAbundance!R422</f>
        <v>0</v>
      </c>
      <c r="S413" s="17">
        <f>FishAbundance!S422</f>
        <v>0</v>
      </c>
      <c r="T413" s="17">
        <f>FishAbundance!T422</f>
        <v>0</v>
      </c>
      <c r="U413" s="17">
        <f>FishAbundance!U422</f>
        <v>0</v>
      </c>
      <c r="V413" s="17">
        <f>FishAbundance!V422</f>
        <v>0</v>
      </c>
      <c r="W413" s="17">
        <f>FishAbundance!W422</f>
        <v>0</v>
      </c>
      <c r="X413" s="17">
        <f>FishAbundance!X422</f>
        <v>0</v>
      </c>
      <c r="Y413" s="17">
        <f>FishAbundance!Y422</f>
        <v>0</v>
      </c>
      <c r="Z413" s="17">
        <f>FishAbundance!Z422</f>
        <v>0</v>
      </c>
      <c r="AA413" s="17">
        <f>FishAbundance!AA422</f>
        <v>0</v>
      </c>
      <c r="AB413" s="17">
        <f>FishAbundance!AB422</f>
        <v>0</v>
      </c>
      <c r="AC413" s="17">
        <f>FishAbundance!AC422</f>
        <v>0</v>
      </c>
      <c r="AD413" s="17">
        <f>FishAbundance!AD422</f>
        <v>0</v>
      </c>
      <c r="AE413" s="17">
        <f>FishAbundance!AE422</f>
        <v>0</v>
      </c>
      <c r="AF413" s="17">
        <f>FishAbundance!AF422</f>
        <v>0</v>
      </c>
      <c r="AG413" s="17">
        <f>FishAbundance!AG422</f>
        <v>0</v>
      </c>
      <c r="AH413" s="17">
        <f>FishAbundance!AH422</f>
        <v>0</v>
      </c>
      <c r="AI413" s="17">
        <f>FishAbundance!AI422</f>
        <v>0</v>
      </c>
      <c r="AJ413" s="17">
        <f>FishAbundance!AJ422</f>
        <v>0</v>
      </c>
      <c r="AK413" s="17">
        <f>FishAbundance!AK422</f>
        <v>0</v>
      </c>
      <c r="AL413" s="17">
        <f>FishAbundance!AL422</f>
        <v>0</v>
      </c>
      <c r="AM413" s="17">
        <f>FishAbundance!AM422</f>
        <v>0</v>
      </c>
      <c r="AN413" s="17">
        <f>FishAbundance!AN422</f>
        <v>0</v>
      </c>
      <c r="AO413" s="17">
        <f>FishAbundance!AO422</f>
        <v>0</v>
      </c>
      <c r="AP413" s="17">
        <f>FishAbundance!AP422</f>
        <v>0</v>
      </c>
      <c r="AQ413" s="17">
        <f>FishAbundance!AQ422</f>
        <v>0</v>
      </c>
      <c r="AR413" s="17">
        <f>FishAbundance!AR422</f>
        <v>0</v>
      </c>
      <c r="AS413" s="17">
        <f>FishAbundance!AS422</f>
        <v>0</v>
      </c>
      <c r="AT413" s="17">
        <f>FishAbundance!AT422</f>
        <v>0</v>
      </c>
      <c r="AU413" s="17">
        <f>FishAbundance!AU422</f>
        <v>0</v>
      </c>
      <c r="AV413" s="17">
        <f>FishAbundance!AV422</f>
        <v>0</v>
      </c>
      <c r="AW413" s="17">
        <f>FishAbundance!AW422</f>
        <v>0</v>
      </c>
      <c r="AX413" s="17">
        <f>FishAbundance!AX422</f>
        <v>0</v>
      </c>
      <c r="AY413" s="17">
        <f>FishAbundance!AY422</f>
        <v>0</v>
      </c>
      <c r="AZ413" s="17">
        <f>FishAbundance!AZ422</f>
        <v>0</v>
      </c>
      <c r="BA413" s="17">
        <f>FishAbundance!BA422</f>
        <v>0</v>
      </c>
      <c r="BB413" s="17">
        <f>FishAbundance!BB422</f>
        <v>0</v>
      </c>
      <c r="BC413" s="17">
        <f>FishAbundance!BC422</f>
        <v>0</v>
      </c>
      <c r="BD413" s="17">
        <f>FishAbundance!BD422</f>
        <v>0</v>
      </c>
      <c r="BE413" s="17">
        <f>FishAbundance!BE422</f>
        <v>0</v>
      </c>
      <c r="BF413" s="17">
        <f>FishAbundance!BF422</f>
        <v>0</v>
      </c>
      <c r="BG413" s="17">
        <f>FishAbundance!BG422</f>
        <v>0</v>
      </c>
      <c r="BH413" s="17">
        <f>FishAbundance!BH422</f>
        <v>0</v>
      </c>
      <c r="BI413" s="17">
        <f>FishAbundance!BI422</f>
        <v>0</v>
      </c>
      <c r="BJ413" s="17">
        <f>FishAbundance!BJ422</f>
        <v>0</v>
      </c>
      <c r="BK413" s="17">
        <f>FishAbundance!BK422</f>
        <v>0</v>
      </c>
      <c r="BL413" s="17">
        <f>FishAbundance!BL422</f>
        <v>0</v>
      </c>
      <c r="BM413" s="17">
        <f>FishAbundance!BM422</f>
        <v>0</v>
      </c>
      <c r="BN413" s="17">
        <f>FishAbundance!BN422</f>
        <v>0</v>
      </c>
      <c r="BO413" s="17">
        <f>FishAbundance!BO422</f>
        <v>0</v>
      </c>
      <c r="BP413" s="17">
        <f>FishAbundance!BP422</f>
        <v>0</v>
      </c>
      <c r="BQ413" s="17">
        <f>FishAbundance!BQ422</f>
        <v>0</v>
      </c>
      <c r="BR413" s="17">
        <f>FishAbundance!BR422</f>
        <v>0</v>
      </c>
      <c r="BS413" s="17">
        <f>FishAbundance!BS422</f>
        <v>0</v>
      </c>
      <c r="BT413" s="17">
        <f>FishAbundance!BT422</f>
        <v>0</v>
      </c>
      <c r="BU413" s="17">
        <f>FishAbundance!BU422</f>
        <v>0</v>
      </c>
      <c r="BV413" s="17">
        <f>FishAbundance!BV422</f>
        <v>0</v>
      </c>
      <c r="BW413" s="17">
        <f>FishAbundance!BW422</f>
        <v>0</v>
      </c>
      <c r="BX413" s="17">
        <f>FishAbundance!BX422</f>
        <v>0</v>
      </c>
      <c r="BY413" s="17">
        <f>FishAbundance!BY422</f>
        <v>0</v>
      </c>
      <c r="BZ413" s="17">
        <f>FishAbundance!BZ422</f>
        <v>0</v>
      </c>
      <c r="CA413" s="17">
        <f>FishAbundance!CA422</f>
        <v>0</v>
      </c>
      <c r="CB413" s="17">
        <f>FishAbundance!CB422</f>
        <v>0</v>
      </c>
      <c r="CC413" s="17">
        <f>FishAbundance!CC422</f>
        <v>0</v>
      </c>
      <c r="CD413" s="17">
        <f>FishAbundance!CD422</f>
        <v>0</v>
      </c>
      <c r="CE413" s="17">
        <f>FishAbundance!CE422</f>
        <v>0</v>
      </c>
      <c r="CF413" s="17">
        <f>FishAbundance!CF422</f>
        <v>0</v>
      </c>
      <c r="CG413" s="17">
        <f>FishAbundance!CG422</f>
        <v>0</v>
      </c>
      <c r="CH413" s="17">
        <f>FishAbundance!CH422</f>
        <v>0</v>
      </c>
      <c r="CI413" s="17">
        <f>FishAbundance!CI422</f>
        <v>0</v>
      </c>
      <c r="CJ413" s="17">
        <f>FishAbundance!CJ422</f>
        <v>0</v>
      </c>
      <c r="CK413" s="17">
        <f>FishAbundance!CK422</f>
        <v>0</v>
      </c>
      <c r="CL413" s="17">
        <f>FishAbundance!CL422</f>
        <v>0</v>
      </c>
      <c r="CM413" s="17">
        <f>FishAbundance!CM422</f>
        <v>0</v>
      </c>
      <c r="CN413" s="17">
        <f>FishAbundance!CN422</f>
        <v>0</v>
      </c>
      <c r="CO413" s="17">
        <f>FishAbundance!CO422</f>
        <v>0</v>
      </c>
      <c r="CP413" s="17">
        <f>FishAbundance!CP422</f>
        <v>0</v>
      </c>
      <c r="CQ413" s="17">
        <f>FishAbundance!CQ422</f>
        <v>0</v>
      </c>
      <c r="CR413" s="17">
        <f>FishAbundance!CR422</f>
        <v>0</v>
      </c>
      <c r="CS413" s="17">
        <f>FishAbundance!CS422</f>
        <v>0</v>
      </c>
      <c r="CT413" s="17">
        <f>FishAbundance!CT422</f>
        <v>0</v>
      </c>
      <c r="CU413" s="17">
        <f>FishAbundance!CU422</f>
        <v>0</v>
      </c>
      <c r="CV413" s="17">
        <f>FishAbundance!CV422</f>
        <v>0</v>
      </c>
      <c r="CW413" s="17">
        <f>FishAbundance!CW422</f>
        <v>0</v>
      </c>
      <c r="CX413" s="17">
        <f>FishAbundance!CX422</f>
        <v>0</v>
      </c>
      <c r="CY413" s="17">
        <f>FishAbundance!CY422</f>
        <v>0</v>
      </c>
      <c r="CZ413" s="17">
        <f>FishAbundance!CZ422</f>
        <v>0</v>
      </c>
      <c r="DA413" s="17">
        <f>FishAbundance!DA422</f>
        <v>4</v>
      </c>
      <c r="DB413" s="17">
        <f>FishAbundance!DB422</f>
        <v>0</v>
      </c>
      <c r="DC413" s="17">
        <f>FishAbundance!DC422</f>
        <v>0</v>
      </c>
      <c r="DD413" s="17">
        <f>FishAbundance!DD422</f>
        <v>0</v>
      </c>
      <c r="DE413" s="17">
        <f>FishAbundance!DE422</f>
        <v>0</v>
      </c>
      <c r="DF413" s="17">
        <f>FishAbundance!DF422</f>
        <v>0</v>
      </c>
      <c r="DG413" s="17">
        <f>FishAbundance!DG422</f>
        <v>0</v>
      </c>
      <c r="DH413" s="17">
        <f>FishAbundance!DH422</f>
        <v>0</v>
      </c>
      <c r="DI413" s="17">
        <f>FishAbundance!DI422</f>
        <v>0</v>
      </c>
      <c r="DJ413" s="17">
        <f>FishAbundance!DJ422</f>
        <v>0</v>
      </c>
      <c r="DK413" s="17">
        <f>FishAbundance!DK422</f>
        <v>0</v>
      </c>
      <c r="DL413" s="17">
        <f>FishAbundance!DL422</f>
        <v>0</v>
      </c>
      <c r="DM413" s="17">
        <f>FishAbundance!DM422</f>
        <v>0</v>
      </c>
      <c r="DN413" s="17">
        <f>FishAbundance!DN422</f>
        <v>0</v>
      </c>
      <c r="DO413" s="17">
        <f>FishAbundance!DO422</f>
        <v>0</v>
      </c>
      <c r="DP413" s="17">
        <f>FishAbundance!DP422</f>
        <v>0</v>
      </c>
      <c r="DQ413" s="17">
        <f>FishAbundance!DQ422</f>
        <v>0</v>
      </c>
      <c r="DR413" s="17">
        <f>FishAbundance!DR422</f>
        <v>0</v>
      </c>
      <c r="DS413" s="17">
        <f>FishAbundance!DS422</f>
        <v>0</v>
      </c>
      <c r="DT413" s="17">
        <f>FishAbundance!DT422</f>
        <v>0</v>
      </c>
      <c r="DU413" s="17">
        <f>FishAbundance!DU422</f>
        <v>0</v>
      </c>
      <c r="DV413" s="17">
        <f>FishAbundance!DV422</f>
        <v>1</v>
      </c>
      <c r="DW413" s="17">
        <f>FishAbundance!DW422</f>
        <v>0</v>
      </c>
      <c r="DX413" s="17">
        <f>FishAbundance!DX422</f>
        <v>0</v>
      </c>
      <c r="DY413" s="17">
        <f>FishAbundance!DY422</f>
        <v>0</v>
      </c>
      <c r="DZ413" s="17">
        <f>FishAbundance!DZ422</f>
        <v>2</v>
      </c>
      <c r="EA413" s="17">
        <f>FishAbundance!EA422</f>
        <v>2</v>
      </c>
      <c r="EB413" s="17">
        <f>FishAbundance!EB422</f>
        <v>2</v>
      </c>
      <c r="EC413" s="17">
        <f>FishAbundance!EC422</f>
        <v>2</v>
      </c>
      <c r="ED413" s="17">
        <f>FishAbundance!ED422</f>
        <v>0</v>
      </c>
      <c r="EE413" s="17">
        <f>FishAbundance!EE422</f>
        <v>0</v>
      </c>
      <c r="EF413" s="17">
        <f>FishAbundance!EF422</f>
        <v>0</v>
      </c>
      <c r="EG413" s="17">
        <f>FishAbundance!EG422</f>
        <v>0</v>
      </c>
      <c r="EH413" s="17">
        <f>FishAbundance!EH422</f>
        <v>2</v>
      </c>
      <c r="EI413" s="17">
        <f>FishAbundance!EI422</f>
        <v>0</v>
      </c>
      <c r="EJ413" s="17">
        <f>FishAbundance!EJ422</f>
        <v>0</v>
      </c>
      <c r="EK413" s="17">
        <f>FishAbundance!EK422</f>
        <v>2</v>
      </c>
      <c r="EL413" s="17">
        <f>FishAbundance!EL422</f>
        <v>0</v>
      </c>
      <c r="EM413" s="17">
        <f>FishAbundance!EM422</f>
        <v>0</v>
      </c>
      <c r="EN413" s="17">
        <f>FishAbundance!EN422</f>
        <v>0</v>
      </c>
      <c r="EO413" s="17">
        <f>FishAbundance!EO422</f>
        <v>0</v>
      </c>
      <c r="EP413" s="17">
        <f>FishAbundance!EP422</f>
        <v>0</v>
      </c>
      <c r="EQ413" s="17">
        <f>FishAbundance!EQ422</f>
        <v>0</v>
      </c>
      <c r="ER413" s="17">
        <f>FishAbundance!ER422</f>
        <v>0</v>
      </c>
      <c r="ES413" s="17">
        <f>FishAbundance!ES422</f>
        <v>0</v>
      </c>
      <c r="ET413" s="17">
        <f>FishAbundance!ET422</f>
        <v>0</v>
      </c>
      <c r="EU413" s="17">
        <f>FishAbundance!EU422</f>
        <v>0</v>
      </c>
      <c r="EV413" s="17">
        <f>FishAbundance!EV422</f>
        <v>0</v>
      </c>
      <c r="EW413" s="17">
        <f>FishAbundance!EW422</f>
        <v>0</v>
      </c>
      <c r="EX413" s="17">
        <f>FishAbundance!EX422</f>
        <v>0</v>
      </c>
      <c r="EY413" s="17">
        <f>FishAbundance!EY422</f>
        <v>0</v>
      </c>
      <c r="EZ413" s="17">
        <f>FishAbundance!EZ422</f>
        <v>0</v>
      </c>
      <c r="FA413" s="17">
        <f>FishAbundance!FA422</f>
        <v>0</v>
      </c>
      <c r="FB413" s="17">
        <f>FishAbundance!FB422</f>
        <v>0</v>
      </c>
      <c r="FC413" s="17">
        <f>FishAbundance!FC422</f>
        <v>0</v>
      </c>
      <c r="FE413" s="17">
        <f>VLOOKUP($A413, SiteInfo!$A$2:$R$480, MATCH(FishAbundancePRIMER!FE$1, SiteInfo!$A$1:$R$1,0), 0)</f>
        <v>17</v>
      </c>
      <c r="FF413" s="17">
        <f>VLOOKUP($A413, SiteInfo!$A$2:$R$480, MATCH(FishAbundancePRIMER!FF$1, SiteInfo!$A$1:$R$1,0), 0)</f>
        <v>1</v>
      </c>
      <c r="FG413" s="17">
        <f>VLOOKUP($A413, SiteInfo!$A$2:$R$480, MATCH(FishAbundancePRIMER!FG$1, SiteInfo!$A$1:$R$1,0), 0)</f>
        <v>1990</v>
      </c>
      <c r="FH413" s="17" t="str">
        <f>VLOOKUP($A413, SiteInfo!$A$2:$R$480, MATCH(FishAbundancePRIMER!FH$1, SiteInfo!$A$1:$R$1,0), 0)</f>
        <v>CD</v>
      </c>
      <c r="FI413" s="17">
        <f>VLOOKUP($A413, SiteInfo!$A$2:$R$480, MATCH(FishAbundancePRIMER!FI$1, SiteInfo!$A$1:$R$1,0), 0)</f>
        <v>2</v>
      </c>
      <c r="FJ413" s="17" t="str">
        <f>VLOOKUP($A413, SiteInfo!$A$2:$R$480, MATCH(FishAbundancePRIMER!FJ$1, SiteInfo!$A$1:$R$1,0), 0)</f>
        <v>Tawhitinui Reach</v>
      </c>
      <c r="FK413" s="17" t="str">
        <f>VLOOKUP($A413, SiteInfo!$A$2:$R$480, MATCH(FishAbundancePRIMER!FK$1, SiteInfo!$A$1:$R$1,0), 0)</f>
        <v>Pelorus Sound</v>
      </c>
      <c r="FL413" s="17" t="str">
        <f>VLOOKUP($A413, SiteInfo!$A$2:$R$480, MATCH(FishAbundancePRIMER!FL$1, SiteInfo!$A$1:$R$1,0), 0)</f>
        <v>IMS</v>
      </c>
      <c r="FM413" s="17" t="str">
        <f>VLOOKUP($A413, SiteInfo!$A$2:$R$480, MATCH(FishAbundancePRIMER!FM$1, SiteInfo!$A$1:$R$1,0), 0)</f>
        <v>Inner Marlborough Sounds</v>
      </c>
      <c r="FN413" s="17" t="str">
        <f>VLOOKUP($A413, SiteInfo!$A$2:$R$480, MATCH(FishAbundancePRIMER!FN$1, SiteInfo!$A$1:$R$1,0), 0)</f>
        <v>Ps</v>
      </c>
      <c r="FO413" s="17" t="str">
        <f>VLOOKUP($A413, SiteInfo!$A$2:$R$480, MATCH(FishAbundancePRIMER!FO$1, SiteInfo!$A$1:$R$1,0), 0)</f>
        <v>NESI</v>
      </c>
    </row>
    <row r="414" spans="1:171" x14ac:dyDescent="0.25">
      <c r="A414" s="11" t="str">
        <f>FishAbundance!A424</f>
        <v>Ps27</v>
      </c>
      <c r="B414" s="17">
        <f>FishAbundance!B424</f>
        <v>0</v>
      </c>
      <c r="C414" s="17">
        <f>FishAbundance!C424</f>
        <v>0</v>
      </c>
      <c r="D414" s="17">
        <f>FishAbundance!D424</f>
        <v>0</v>
      </c>
      <c r="E414" s="17">
        <f>FishAbundance!E424</f>
        <v>0</v>
      </c>
      <c r="F414" s="17">
        <f>FishAbundance!F424</f>
        <v>0</v>
      </c>
      <c r="G414" s="17">
        <f>FishAbundance!G424</f>
        <v>0</v>
      </c>
      <c r="H414" s="17">
        <f>FishAbundance!H424</f>
        <v>0</v>
      </c>
      <c r="I414" s="17">
        <f>FishAbundance!I424</f>
        <v>0</v>
      </c>
      <c r="J414" s="17">
        <f>FishAbundance!J424</f>
        <v>0</v>
      </c>
      <c r="K414" s="17">
        <f>FishAbundance!K424</f>
        <v>0</v>
      </c>
      <c r="L414" s="17">
        <f>FishAbundance!L424</f>
        <v>0</v>
      </c>
      <c r="M414" s="17">
        <f>FishAbundance!M424</f>
        <v>0</v>
      </c>
      <c r="N414" s="17">
        <f>FishAbundance!N424</f>
        <v>0</v>
      </c>
      <c r="O414" s="17">
        <f>FishAbundance!O424</f>
        <v>0</v>
      </c>
      <c r="P414" s="17">
        <f>FishAbundance!P424</f>
        <v>0</v>
      </c>
      <c r="Q414" s="17">
        <f>FishAbundance!Q424</f>
        <v>0</v>
      </c>
      <c r="R414" s="17">
        <f>FishAbundance!R424</f>
        <v>0</v>
      </c>
      <c r="S414" s="17">
        <f>FishAbundance!S424</f>
        <v>0</v>
      </c>
      <c r="T414" s="17">
        <f>FishAbundance!T424</f>
        <v>0</v>
      </c>
      <c r="U414" s="17">
        <f>FishAbundance!U424</f>
        <v>0</v>
      </c>
      <c r="V414" s="17">
        <f>FishAbundance!V424</f>
        <v>0</v>
      </c>
      <c r="W414" s="17">
        <f>FishAbundance!W424</f>
        <v>0</v>
      </c>
      <c r="X414" s="17">
        <f>FishAbundance!X424</f>
        <v>0</v>
      </c>
      <c r="Y414" s="17">
        <f>FishAbundance!Y424</f>
        <v>0</v>
      </c>
      <c r="Z414" s="17">
        <f>FishAbundance!Z424</f>
        <v>3</v>
      </c>
      <c r="AA414" s="17">
        <f>FishAbundance!AA424</f>
        <v>0</v>
      </c>
      <c r="AB414" s="17">
        <f>FishAbundance!AB424</f>
        <v>0</v>
      </c>
      <c r="AC414" s="17">
        <f>FishAbundance!AC424</f>
        <v>0</v>
      </c>
      <c r="AD414" s="17">
        <f>FishAbundance!AD424</f>
        <v>0</v>
      </c>
      <c r="AE414" s="17">
        <f>FishAbundance!AE424</f>
        <v>0</v>
      </c>
      <c r="AF414" s="17">
        <f>FishAbundance!AF424</f>
        <v>0</v>
      </c>
      <c r="AG414" s="17">
        <f>FishAbundance!AG424</f>
        <v>0</v>
      </c>
      <c r="AH414" s="17">
        <f>FishAbundance!AH424</f>
        <v>0</v>
      </c>
      <c r="AI414" s="17">
        <f>FishAbundance!AI424</f>
        <v>0</v>
      </c>
      <c r="AJ414" s="17">
        <f>FishAbundance!AJ424</f>
        <v>0</v>
      </c>
      <c r="AK414" s="17">
        <f>FishAbundance!AK424</f>
        <v>0</v>
      </c>
      <c r="AL414" s="17">
        <f>FishAbundance!AL424</f>
        <v>0</v>
      </c>
      <c r="AM414" s="17">
        <f>FishAbundance!AM424</f>
        <v>0</v>
      </c>
      <c r="AN414" s="17">
        <f>FishAbundance!AN424</f>
        <v>0</v>
      </c>
      <c r="AO414" s="17">
        <f>FishAbundance!AO424</f>
        <v>0</v>
      </c>
      <c r="AP414" s="17">
        <f>FishAbundance!AP424</f>
        <v>0</v>
      </c>
      <c r="AQ414" s="17">
        <f>FishAbundance!AQ424</f>
        <v>0</v>
      </c>
      <c r="AR414" s="17">
        <f>FishAbundance!AR424</f>
        <v>0</v>
      </c>
      <c r="AS414" s="17">
        <f>FishAbundance!AS424</f>
        <v>0</v>
      </c>
      <c r="AT414" s="17">
        <f>FishAbundance!AT424</f>
        <v>0</v>
      </c>
      <c r="AU414" s="17">
        <f>FishAbundance!AU424</f>
        <v>0</v>
      </c>
      <c r="AV414" s="17">
        <f>FishAbundance!AV424</f>
        <v>0</v>
      </c>
      <c r="AW414" s="17">
        <f>FishAbundance!AW424</f>
        <v>0</v>
      </c>
      <c r="AX414" s="17">
        <f>FishAbundance!AX424</f>
        <v>0</v>
      </c>
      <c r="AY414" s="17">
        <f>FishAbundance!AY424</f>
        <v>0</v>
      </c>
      <c r="AZ414" s="17">
        <f>FishAbundance!AZ424</f>
        <v>0</v>
      </c>
      <c r="BA414" s="17">
        <f>FishAbundance!BA424</f>
        <v>0</v>
      </c>
      <c r="BB414" s="17">
        <f>FishAbundance!BB424</f>
        <v>0</v>
      </c>
      <c r="BC414" s="17">
        <f>FishAbundance!BC424</f>
        <v>0</v>
      </c>
      <c r="BD414" s="17">
        <f>FishAbundance!BD424</f>
        <v>0</v>
      </c>
      <c r="BE414" s="17">
        <f>FishAbundance!BE424</f>
        <v>0</v>
      </c>
      <c r="BF414" s="17">
        <f>FishAbundance!BF424</f>
        <v>0</v>
      </c>
      <c r="BG414" s="17">
        <f>FishAbundance!BG424</f>
        <v>0</v>
      </c>
      <c r="BH414" s="17">
        <f>FishAbundance!BH424</f>
        <v>0</v>
      </c>
      <c r="BI414" s="17">
        <f>FishAbundance!BI424</f>
        <v>0</v>
      </c>
      <c r="BJ414" s="17">
        <f>FishAbundance!BJ424</f>
        <v>0</v>
      </c>
      <c r="BK414" s="17">
        <f>FishAbundance!BK424</f>
        <v>0</v>
      </c>
      <c r="BL414" s="17">
        <f>FishAbundance!BL424</f>
        <v>0</v>
      </c>
      <c r="BM414" s="17">
        <f>FishAbundance!BM424</f>
        <v>0</v>
      </c>
      <c r="BN414" s="17">
        <f>FishAbundance!BN424</f>
        <v>0</v>
      </c>
      <c r="BO414" s="17">
        <f>FishAbundance!BO424</f>
        <v>0</v>
      </c>
      <c r="BP414" s="17">
        <f>FishAbundance!BP424</f>
        <v>0</v>
      </c>
      <c r="BQ414" s="17">
        <f>FishAbundance!BQ424</f>
        <v>0</v>
      </c>
      <c r="BR414" s="17">
        <f>FishAbundance!BR424</f>
        <v>0</v>
      </c>
      <c r="BS414" s="17">
        <f>FishAbundance!BS424</f>
        <v>0</v>
      </c>
      <c r="BT414" s="17">
        <f>FishAbundance!BT424</f>
        <v>0</v>
      </c>
      <c r="BU414" s="17">
        <f>FishAbundance!BU424</f>
        <v>0</v>
      </c>
      <c r="BV414" s="17">
        <f>FishAbundance!BV424</f>
        <v>0</v>
      </c>
      <c r="BW414" s="17">
        <f>FishAbundance!BW424</f>
        <v>0</v>
      </c>
      <c r="BX414" s="17">
        <f>FishAbundance!BX424</f>
        <v>0</v>
      </c>
      <c r="BY414" s="17">
        <f>FishAbundance!BY424</f>
        <v>0</v>
      </c>
      <c r="BZ414" s="17">
        <f>FishAbundance!BZ424</f>
        <v>0</v>
      </c>
      <c r="CA414" s="17">
        <f>FishAbundance!CA424</f>
        <v>0</v>
      </c>
      <c r="CB414" s="17">
        <f>FishAbundance!CB424</f>
        <v>0</v>
      </c>
      <c r="CC414" s="17">
        <f>FishAbundance!CC424</f>
        <v>0</v>
      </c>
      <c r="CD414" s="17">
        <f>FishAbundance!CD424</f>
        <v>0</v>
      </c>
      <c r="CE414" s="17">
        <f>FishAbundance!CE424</f>
        <v>0</v>
      </c>
      <c r="CF414" s="17">
        <f>FishAbundance!CF424</f>
        <v>0</v>
      </c>
      <c r="CG414" s="17">
        <f>FishAbundance!CG424</f>
        <v>0</v>
      </c>
      <c r="CH414" s="17">
        <f>FishAbundance!CH424</f>
        <v>0</v>
      </c>
      <c r="CI414" s="17">
        <f>FishAbundance!CI424</f>
        <v>0</v>
      </c>
      <c r="CJ414" s="17">
        <f>FishAbundance!CJ424</f>
        <v>0</v>
      </c>
      <c r="CK414" s="17">
        <f>FishAbundance!CK424</f>
        <v>0</v>
      </c>
      <c r="CL414" s="17">
        <f>FishAbundance!CL424</f>
        <v>0</v>
      </c>
      <c r="CM414" s="17">
        <f>FishAbundance!CM424</f>
        <v>0</v>
      </c>
      <c r="CN414" s="17">
        <f>FishAbundance!CN424</f>
        <v>0</v>
      </c>
      <c r="CO414" s="17">
        <f>FishAbundance!CO424</f>
        <v>0</v>
      </c>
      <c r="CP414" s="17">
        <f>FishAbundance!CP424</f>
        <v>0</v>
      </c>
      <c r="CQ414" s="17">
        <f>FishAbundance!CQ424</f>
        <v>0</v>
      </c>
      <c r="CR414" s="17">
        <f>FishAbundance!CR424</f>
        <v>0</v>
      </c>
      <c r="CS414" s="17">
        <f>FishAbundance!CS424</f>
        <v>0</v>
      </c>
      <c r="CT414" s="17">
        <f>FishAbundance!CT424</f>
        <v>0</v>
      </c>
      <c r="CU414" s="17">
        <f>FishAbundance!CU424</f>
        <v>0</v>
      </c>
      <c r="CV414" s="17">
        <f>FishAbundance!CV424</f>
        <v>0</v>
      </c>
      <c r="CW414" s="17">
        <f>FishAbundance!CW424</f>
        <v>0</v>
      </c>
      <c r="CX414" s="17">
        <f>FishAbundance!CX424</f>
        <v>0</v>
      </c>
      <c r="CY414" s="17">
        <f>FishAbundance!CY424</f>
        <v>0</v>
      </c>
      <c r="CZ414" s="17">
        <f>FishAbundance!CZ424</f>
        <v>3</v>
      </c>
      <c r="DA414" s="17">
        <f>FishAbundance!DA424</f>
        <v>3</v>
      </c>
      <c r="DB414" s="17">
        <f>FishAbundance!DB424</f>
        <v>0</v>
      </c>
      <c r="DC414" s="17">
        <f>FishAbundance!DC424</f>
        <v>0</v>
      </c>
      <c r="DD414" s="17">
        <f>FishAbundance!DD424</f>
        <v>0</v>
      </c>
      <c r="DE414" s="17">
        <f>FishAbundance!DE424</f>
        <v>0</v>
      </c>
      <c r="DF414" s="17">
        <f>FishAbundance!DF424</f>
        <v>0</v>
      </c>
      <c r="DG414" s="17">
        <f>FishAbundance!DG424</f>
        <v>0</v>
      </c>
      <c r="DH414" s="17">
        <f>FishAbundance!DH424</f>
        <v>0</v>
      </c>
      <c r="DI414" s="17">
        <f>FishAbundance!DI424</f>
        <v>0</v>
      </c>
      <c r="DJ414" s="17">
        <f>FishAbundance!DJ424</f>
        <v>0</v>
      </c>
      <c r="DK414" s="17">
        <f>FishAbundance!DK424</f>
        <v>0</v>
      </c>
      <c r="DL414" s="17">
        <f>FishAbundance!DL424</f>
        <v>0</v>
      </c>
      <c r="DM414" s="17">
        <f>FishAbundance!DM424</f>
        <v>0</v>
      </c>
      <c r="DN414" s="17">
        <f>FishAbundance!DN424</f>
        <v>0</v>
      </c>
      <c r="DO414" s="17">
        <f>FishAbundance!DO424</f>
        <v>0</v>
      </c>
      <c r="DP414" s="17">
        <f>FishAbundance!DP424</f>
        <v>0</v>
      </c>
      <c r="DQ414" s="17">
        <f>FishAbundance!DQ424</f>
        <v>0</v>
      </c>
      <c r="DR414" s="17">
        <f>FishAbundance!DR424</f>
        <v>0</v>
      </c>
      <c r="DS414" s="17">
        <f>FishAbundance!DS424</f>
        <v>0</v>
      </c>
      <c r="DT414" s="17">
        <f>FishAbundance!DT424</f>
        <v>0</v>
      </c>
      <c r="DU414" s="17">
        <f>FishAbundance!DU424</f>
        <v>0</v>
      </c>
      <c r="DV414" s="17">
        <f>FishAbundance!DV424</f>
        <v>2</v>
      </c>
      <c r="DW414" s="17">
        <f>FishAbundance!DW424</f>
        <v>0</v>
      </c>
      <c r="DX414" s="17">
        <f>FishAbundance!DX424</f>
        <v>0</v>
      </c>
      <c r="DY414" s="17">
        <f>FishAbundance!DY424</f>
        <v>0</v>
      </c>
      <c r="DZ414" s="17">
        <f>FishAbundance!DZ424</f>
        <v>0</v>
      </c>
      <c r="EA414" s="17">
        <f>FishAbundance!EA424</f>
        <v>3</v>
      </c>
      <c r="EB414" s="17">
        <f>FishAbundance!EB424</f>
        <v>0</v>
      </c>
      <c r="EC414" s="17">
        <f>FishAbundance!EC424</f>
        <v>2</v>
      </c>
      <c r="ED414" s="17">
        <f>FishAbundance!ED424</f>
        <v>0</v>
      </c>
      <c r="EE414" s="17">
        <f>FishAbundance!EE424</f>
        <v>0</v>
      </c>
      <c r="EF414" s="17">
        <f>FishAbundance!EF424</f>
        <v>0</v>
      </c>
      <c r="EG414" s="17">
        <f>FishAbundance!EG424</f>
        <v>0</v>
      </c>
      <c r="EH414" s="17">
        <f>FishAbundance!EH424</f>
        <v>0</v>
      </c>
      <c r="EI414" s="17">
        <f>FishAbundance!EI424</f>
        <v>0</v>
      </c>
      <c r="EJ414" s="17">
        <f>FishAbundance!EJ424</f>
        <v>0</v>
      </c>
      <c r="EK414" s="17">
        <f>FishAbundance!EK424</f>
        <v>0</v>
      </c>
      <c r="EL414" s="17">
        <f>FishAbundance!EL424</f>
        <v>0</v>
      </c>
      <c r="EM414" s="17">
        <f>FishAbundance!EM424</f>
        <v>0</v>
      </c>
      <c r="EN414" s="17">
        <f>FishAbundance!EN424</f>
        <v>0</v>
      </c>
      <c r="EO414" s="17">
        <f>FishAbundance!EO424</f>
        <v>0</v>
      </c>
      <c r="EP414" s="17">
        <f>FishAbundance!EP424</f>
        <v>0</v>
      </c>
      <c r="EQ414" s="17">
        <f>FishAbundance!EQ424</f>
        <v>0</v>
      </c>
      <c r="ER414" s="17">
        <f>FishAbundance!ER424</f>
        <v>0</v>
      </c>
      <c r="ES414" s="17">
        <f>FishAbundance!ES424</f>
        <v>0</v>
      </c>
      <c r="ET414" s="17">
        <f>FishAbundance!ET424</f>
        <v>0</v>
      </c>
      <c r="EU414" s="17">
        <f>FishAbundance!EU424</f>
        <v>3</v>
      </c>
      <c r="EV414" s="17">
        <f>FishAbundance!EV424</f>
        <v>0</v>
      </c>
      <c r="EW414" s="17">
        <f>FishAbundance!EW424</f>
        <v>0</v>
      </c>
      <c r="EX414" s="17">
        <f>FishAbundance!EX424</f>
        <v>0</v>
      </c>
      <c r="EY414" s="17">
        <f>FishAbundance!EY424</f>
        <v>0</v>
      </c>
      <c r="EZ414" s="17">
        <f>FishAbundance!EZ424</f>
        <v>0</v>
      </c>
      <c r="FA414" s="17">
        <f>FishAbundance!FA424</f>
        <v>0</v>
      </c>
      <c r="FB414" s="17">
        <f>FishAbundance!FB424</f>
        <v>0</v>
      </c>
      <c r="FC414" s="17">
        <f>FishAbundance!FC424</f>
        <v>0</v>
      </c>
      <c r="FE414" s="17">
        <f>VLOOKUP($A414, SiteInfo!$A$2:$R$480, MATCH(FishAbundancePRIMER!FE$1, SiteInfo!$A$1:$R$1,0), 0)</f>
        <v>10</v>
      </c>
      <c r="FF414" s="17">
        <f>VLOOKUP($A414, SiteInfo!$A$2:$R$480, MATCH(FishAbundancePRIMER!FF$1, SiteInfo!$A$1:$R$1,0), 0)</f>
        <v>4</v>
      </c>
      <c r="FG414" s="17">
        <f>VLOOKUP($A414, SiteInfo!$A$2:$R$480, MATCH(FishAbundancePRIMER!FG$1, SiteInfo!$A$1:$R$1,0), 0)</f>
        <v>1990</v>
      </c>
      <c r="FH414" s="17" t="str">
        <f>VLOOKUP($A414, SiteInfo!$A$2:$R$480, MATCH(FishAbundancePRIMER!FH$1, SiteInfo!$A$1:$R$1,0), 0)</f>
        <v>CD</v>
      </c>
      <c r="FI414" s="17">
        <f>VLOOKUP($A414, SiteInfo!$A$2:$R$480, MATCH(FishAbundancePRIMER!FI$1, SiteInfo!$A$1:$R$1,0), 0)</f>
        <v>2</v>
      </c>
      <c r="FJ414" s="17" t="str">
        <f>VLOOKUP($A414, SiteInfo!$A$2:$R$480, MATCH(FishAbundancePRIMER!FJ$1, SiteInfo!$A$1:$R$1,0), 0)</f>
        <v>Beatrix Bay</v>
      </c>
      <c r="FK414" s="17" t="str">
        <f>VLOOKUP($A414, SiteInfo!$A$2:$R$480, MATCH(FishAbundancePRIMER!FK$1, SiteInfo!$A$1:$R$1,0), 0)</f>
        <v>Pelorus Sound</v>
      </c>
      <c r="FL414" s="17" t="str">
        <f>VLOOKUP($A414, SiteInfo!$A$2:$R$480, MATCH(FishAbundancePRIMER!FL$1, SiteInfo!$A$1:$R$1,0), 0)</f>
        <v>IMS</v>
      </c>
      <c r="FM414" s="17" t="str">
        <f>VLOOKUP($A414, SiteInfo!$A$2:$R$480, MATCH(FishAbundancePRIMER!FM$1, SiteInfo!$A$1:$R$1,0), 0)</f>
        <v>Inner Marlborough Sounds</v>
      </c>
      <c r="FN414" s="17" t="str">
        <f>VLOOKUP($A414, SiteInfo!$A$2:$R$480, MATCH(FishAbundancePRIMER!FN$1, SiteInfo!$A$1:$R$1,0), 0)</f>
        <v>Ps</v>
      </c>
      <c r="FO414" s="17" t="str">
        <f>VLOOKUP($A414, SiteInfo!$A$2:$R$480, MATCH(FishAbundancePRIMER!FO$1, SiteInfo!$A$1:$R$1,0), 0)</f>
        <v>NESI</v>
      </c>
    </row>
    <row r="415" spans="1:171" x14ac:dyDescent="0.25">
      <c r="A415" s="11" t="str">
        <f>FishAbundance!A426</f>
        <v>Ps30</v>
      </c>
      <c r="B415" s="17">
        <f>FishAbundance!B426</f>
        <v>0</v>
      </c>
      <c r="C415" s="17">
        <f>FishAbundance!C426</f>
        <v>0</v>
      </c>
      <c r="D415" s="17">
        <f>FishAbundance!D426</f>
        <v>0</v>
      </c>
      <c r="E415" s="17">
        <f>FishAbundance!E426</f>
        <v>0</v>
      </c>
      <c r="F415" s="17">
        <f>FishAbundance!F426</f>
        <v>0</v>
      </c>
      <c r="G415" s="17">
        <f>FishAbundance!G426</f>
        <v>0</v>
      </c>
      <c r="H415" s="17">
        <f>FishAbundance!H426</f>
        <v>0</v>
      </c>
      <c r="I415" s="17">
        <f>FishAbundance!I426</f>
        <v>0</v>
      </c>
      <c r="J415" s="17">
        <f>FishAbundance!J426</f>
        <v>0</v>
      </c>
      <c r="K415" s="17">
        <f>FishAbundance!K426</f>
        <v>0</v>
      </c>
      <c r="L415" s="17">
        <f>FishAbundance!L426</f>
        <v>0</v>
      </c>
      <c r="M415" s="17">
        <f>FishAbundance!M426</f>
        <v>0</v>
      </c>
      <c r="N415" s="17">
        <f>FishAbundance!N426</f>
        <v>0</v>
      </c>
      <c r="O415" s="17">
        <f>FishAbundance!O426</f>
        <v>0</v>
      </c>
      <c r="P415" s="17">
        <f>FishAbundance!P426</f>
        <v>0</v>
      </c>
      <c r="Q415" s="17">
        <f>FishAbundance!Q426</f>
        <v>0</v>
      </c>
      <c r="R415" s="17">
        <f>FishAbundance!R426</f>
        <v>0</v>
      </c>
      <c r="S415" s="17">
        <f>FishAbundance!S426</f>
        <v>0</v>
      </c>
      <c r="T415" s="17">
        <f>FishAbundance!T426</f>
        <v>0</v>
      </c>
      <c r="U415" s="17">
        <f>FishAbundance!U426</f>
        <v>0</v>
      </c>
      <c r="V415" s="17">
        <f>FishAbundance!V426</f>
        <v>2</v>
      </c>
      <c r="W415" s="17">
        <f>FishAbundance!W426</f>
        <v>0</v>
      </c>
      <c r="X415" s="17">
        <f>FishAbundance!X426</f>
        <v>0</v>
      </c>
      <c r="Y415" s="17">
        <f>FishAbundance!Y426</f>
        <v>0</v>
      </c>
      <c r="Z415" s="17">
        <f>FishAbundance!Z426</f>
        <v>0</v>
      </c>
      <c r="AA415" s="17">
        <f>FishAbundance!AA426</f>
        <v>0</v>
      </c>
      <c r="AB415" s="17">
        <f>FishAbundance!AB426</f>
        <v>0</v>
      </c>
      <c r="AC415" s="17">
        <f>FishAbundance!AC426</f>
        <v>0</v>
      </c>
      <c r="AD415" s="17">
        <f>FishAbundance!AD426</f>
        <v>0</v>
      </c>
      <c r="AE415" s="17">
        <f>FishAbundance!AE426</f>
        <v>0</v>
      </c>
      <c r="AF415" s="17">
        <f>FishAbundance!AF426</f>
        <v>0</v>
      </c>
      <c r="AG415" s="17">
        <f>FishAbundance!AG426</f>
        <v>0</v>
      </c>
      <c r="AH415" s="17">
        <f>FishAbundance!AH426</f>
        <v>0</v>
      </c>
      <c r="AI415" s="17">
        <f>FishAbundance!AI426</f>
        <v>0</v>
      </c>
      <c r="AJ415" s="17">
        <f>FishAbundance!AJ426</f>
        <v>0</v>
      </c>
      <c r="AK415" s="17">
        <f>FishAbundance!AK426</f>
        <v>1</v>
      </c>
      <c r="AL415" s="17">
        <f>FishAbundance!AL426</f>
        <v>0</v>
      </c>
      <c r="AM415" s="17">
        <f>FishAbundance!AM426</f>
        <v>0</v>
      </c>
      <c r="AN415" s="17">
        <f>FishAbundance!AN426</f>
        <v>0</v>
      </c>
      <c r="AO415" s="17">
        <f>FishAbundance!AO426</f>
        <v>0</v>
      </c>
      <c r="AP415" s="17">
        <f>FishAbundance!AP426</f>
        <v>0</v>
      </c>
      <c r="AQ415" s="17">
        <f>FishAbundance!AQ426</f>
        <v>0</v>
      </c>
      <c r="AR415" s="17">
        <f>FishAbundance!AR426</f>
        <v>0</v>
      </c>
      <c r="AS415" s="17">
        <f>FishAbundance!AS426</f>
        <v>3</v>
      </c>
      <c r="AT415" s="17">
        <f>FishAbundance!AT426</f>
        <v>0</v>
      </c>
      <c r="AU415" s="17">
        <f>FishAbundance!AU426</f>
        <v>0</v>
      </c>
      <c r="AV415" s="17">
        <f>FishAbundance!AV426</f>
        <v>0</v>
      </c>
      <c r="AW415" s="17">
        <f>FishAbundance!AW426</f>
        <v>0</v>
      </c>
      <c r="AX415" s="17">
        <f>FishAbundance!AX426</f>
        <v>0</v>
      </c>
      <c r="AY415" s="17">
        <f>FishAbundance!AY426</f>
        <v>0</v>
      </c>
      <c r="AZ415" s="17">
        <f>FishAbundance!AZ426</f>
        <v>0</v>
      </c>
      <c r="BA415" s="17">
        <f>FishAbundance!BA426</f>
        <v>0</v>
      </c>
      <c r="BB415" s="17">
        <f>FishAbundance!BB426</f>
        <v>0</v>
      </c>
      <c r="BC415" s="17">
        <f>FishAbundance!BC426</f>
        <v>0</v>
      </c>
      <c r="BD415" s="17">
        <f>FishAbundance!BD426</f>
        <v>0</v>
      </c>
      <c r="BE415" s="17">
        <f>FishAbundance!BE426</f>
        <v>0</v>
      </c>
      <c r="BF415" s="17">
        <f>FishAbundance!BF426</f>
        <v>0</v>
      </c>
      <c r="BG415" s="17">
        <f>FishAbundance!BG426</f>
        <v>0</v>
      </c>
      <c r="BH415" s="17">
        <f>FishAbundance!BH426</f>
        <v>0</v>
      </c>
      <c r="BI415" s="17">
        <f>FishAbundance!BI426</f>
        <v>0</v>
      </c>
      <c r="BJ415" s="17">
        <f>FishAbundance!BJ426</f>
        <v>0</v>
      </c>
      <c r="BK415" s="17">
        <f>FishAbundance!BK426</f>
        <v>1</v>
      </c>
      <c r="BL415" s="17">
        <f>FishAbundance!BL426</f>
        <v>0</v>
      </c>
      <c r="BM415" s="17">
        <f>FishAbundance!BM426</f>
        <v>0</v>
      </c>
      <c r="BN415" s="17">
        <f>FishAbundance!BN426</f>
        <v>0</v>
      </c>
      <c r="BO415" s="17">
        <f>FishAbundance!BO426</f>
        <v>0</v>
      </c>
      <c r="BP415" s="17">
        <f>FishAbundance!BP426</f>
        <v>0</v>
      </c>
      <c r="BQ415" s="17">
        <f>FishAbundance!BQ426</f>
        <v>0</v>
      </c>
      <c r="BR415" s="17">
        <f>FishAbundance!BR426</f>
        <v>0</v>
      </c>
      <c r="BS415" s="17">
        <f>FishAbundance!BS426</f>
        <v>0</v>
      </c>
      <c r="BT415" s="17">
        <f>FishAbundance!BT426</f>
        <v>0</v>
      </c>
      <c r="BU415" s="17">
        <f>FishAbundance!BU426</f>
        <v>0</v>
      </c>
      <c r="BV415" s="17">
        <f>FishAbundance!BV426</f>
        <v>0</v>
      </c>
      <c r="BW415" s="17">
        <f>FishAbundance!BW426</f>
        <v>0</v>
      </c>
      <c r="BX415" s="17">
        <f>FishAbundance!BX426</f>
        <v>0</v>
      </c>
      <c r="BY415" s="17">
        <f>FishAbundance!BY426</f>
        <v>0</v>
      </c>
      <c r="BZ415" s="17">
        <f>FishAbundance!BZ426</f>
        <v>0</v>
      </c>
      <c r="CA415" s="17">
        <f>FishAbundance!CA426</f>
        <v>0</v>
      </c>
      <c r="CB415" s="17">
        <f>FishAbundance!CB426</f>
        <v>0</v>
      </c>
      <c r="CC415" s="17">
        <f>FishAbundance!CC426</f>
        <v>0</v>
      </c>
      <c r="CD415" s="17">
        <f>FishAbundance!CD426</f>
        <v>0</v>
      </c>
      <c r="CE415" s="17">
        <f>FishAbundance!CE426</f>
        <v>0</v>
      </c>
      <c r="CF415" s="17">
        <f>FishAbundance!CF426</f>
        <v>0</v>
      </c>
      <c r="CG415" s="17">
        <f>FishAbundance!CG426</f>
        <v>0</v>
      </c>
      <c r="CH415" s="17">
        <f>FishAbundance!CH426</f>
        <v>0</v>
      </c>
      <c r="CI415" s="17">
        <f>FishAbundance!CI426</f>
        <v>0</v>
      </c>
      <c r="CJ415" s="17">
        <f>FishAbundance!CJ426</f>
        <v>0</v>
      </c>
      <c r="CK415" s="17">
        <f>FishAbundance!CK426</f>
        <v>0</v>
      </c>
      <c r="CL415" s="17">
        <f>FishAbundance!CL426</f>
        <v>0</v>
      </c>
      <c r="CM415" s="17">
        <f>FishAbundance!CM426</f>
        <v>0</v>
      </c>
      <c r="CN415" s="17">
        <f>FishAbundance!CN426</f>
        <v>0</v>
      </c>
      <c r="CO415" s="17">
        <f>FishAbundance!CO426</f>
        <v>0</v>
      </c>
      <c r="CP415" s="17">
        <f>FishAbundance!CP426</f>
        <v>0</v>
      </c>
      <c r="CQ415" s="17">
        <f>FishAbundance!CQ426</f>
        <v>0</v>
      </c>
      <c r="CR415" s="17">
        <f>FishAbundance!CR426</f>
        <v>0</v>
      </c>
      <c r="CS415" s="17">
        <f>FishAbundance!CS426</f>
        <v>1</v>
      </c>
      <c r="CT415" s="17">
        <f>FishAbundance!CT426</f>
        <v>0</v>
      </c>
      <c r="CU415" s="17">
        <f>FishAbundance!CU426</f>
        <v>2</v>
      </c>
      <c r="CV415" s="17">
        <f>FishAbundance!CV426</f>
        <v>1</v>
      </c>
      <c r="CW415" s="17">
        <f>FishAbundance!CW426</f>
        <v>0</v>
      </c>
      <c r="CX415" s="17">
        <f>FishAbundance!CX426</f>
        <v>0</v>
      </c>
      <c r="CY415" s="17">
        <f>FishAbundance!CY426</f>
        <v>0</v>
      </c>
      <c r="CZ415" s="17">
        <f>FishAbundance!CZ426</f>
        <v>0</v>
      </c>
      <c r="DA415" s="17">
        <f>FishAbundance!DA426</f>
        <v>3</v>
      </c>
      <c r="DB415" s="17">
        <f>FishAbundance!DB426</f>
        <v>0</v>
      </c>
      <c r="DC415" s="17">
        <f>FishAbundance!DC426</f>
        <v>2</v>
      </c>
      <c r="DD415" s="17">
        <f>FishAbundance!DD426</f>
        <v>0</v>
      </c>
      <c r="DE415" s="17">
        <f>FishAbundance!DE426</f>
        <v>0</v>
      </c>
      <c r="DF415" s="17">
        <f>FishAbundance!DF426</f>
        <v>0</v>
      </c>
      <c r="DG415" s="17">
        <f>FishAbundance!DG426</f>
        <v>0</v>
      </c>
      <c r="DH415" s="17">
        <f>FishAbundance!DH426</f>
        <v>0</v>
      </c>
      <c r="DI415" s="17">
        <f>FishAbundance!DI426</f>
        <v>0</v>
      </c>
      <c r="DJ415" s="17">
        <f>FishAbundance!DJ426</f>
        <v>0</v>
      </c>
      <c r="DK415" s="17">
        <f>FishAbundance!DK426</f>
        <v>0</v>
      </c>
      <c r="DL415" s="17">
        <f>FishAbundance!DL426</f>
        <v>0</v>
      </c>
      <c r="DM415" s="17">
        <f>FishAbundance!DM426</f>
        <v>0</v>
      </c>
      <c r="DN415" s="17">
        <f>FishAbundance!DN426</f>
        <v>0</v>
      </c>
      <c r="DO415" s="17">
        <f>FishAbundance!DO426</f>
        <v>0</v>
      </c>
      <c r="DP415" s="17">
        <f>FishAbundance!DP426</f>
        <v>0</v>
      </c>
      <c r="DQ415" s="17">
        <f>FishAbundance!DQ426</f>
        <v>0</v>
      </c>
      <c r="DR415" s="17">
        <f>FishAbundance!DR426</f>
        <v>0</v>
      </c>
      <c r="DS415" s="17">
        <f>FishAbundance!DS426</f>
        <v>0</v>
      </c>
      <c r="DT415" s="17">
        <f>FishAbundance!DT426</f>
        <v>0</v>
      </c>
      <c r="DU415" s="17">
        <f>FishAbundance!DU426</f>
        <v>0</v>
      </c>
      <c r="DV415" s="17">
        <f>FishAbundance!DV426</f>
        <v>3</v>
      </c>
      <c r="DW415" s="17">
        <f>FishAbundance!DW426</f>
        <v>0</v>
      </c>
      <c r="DX415" s="17">
        <f>FishAbundance!DX426</f>
        <v>0</v>
      </c>
      <c r="DY415" s="17">
        <f>FishAbundance!DY426</f>
        <v>0</v>
      </c>
      <c r="DZ415" s="17">
        <f>FishAbundance!DZ426</f>
        <v>3</v>
      </c>
      <c r="EA415" s="17">
        <f>FishAbundance!EA426</f>
        <v>0</v>
      </c>
      <c r="EB415" s="17">
        <f>FishAbundance!EB426</f>
        <v>2</v>
      </c>
      <c r="EC415" s="17">
        <f>FishAbundance!EC426</f>
        <v>0</v>
      </c>
      <c r="ED415" s="17">
        <f>FishAbundance!ED426</f>
        <v>0</v>
      </c>
      <c r="EE415" s="17">
        <f>FishAbundance!EE426</f>
        <v>0</v>
      </c>
      <c r="EF415" s="17">
        <f>FishAbundance!EF426</f>
        <v>0</v>
      </c>
      <c r="EG415" s="17">
        <f>FishAbundance!EG426</f>
        <v>0</v>
      </c>
      <c r="EH415" s="17">
        <f>FishAbundance!EH426</f>
        <v>0</v>
      </c>
      <c r="EI415" s="17">
        <f>FishAbundance!EI426</f>
        <v>0</v>
      </c>
      <c r="EJ415" s="17">
        <f>FishAbundance!EJ426</f>
        <v>0</v>
      </c>
      <c r="EK415" s="17">
        <f>FishAbundance!EK426</f>
        <v>0</v>
      </c>
      <c r="EL415" s="17">
        <f>FishAbundance!EL426</f>
        <v>0</v>
      </c>
      <c r="EM415" s="17">
        <f>FishAbundance!EM426</f>
        <v>2</v>
      </c>
      <c r="EN415" s="17">
        <f>FishAbundance!EN426</f>
        <v>0</v>
      </c>
      <c r="EO415" s="17">
        <f>FishAbundance!EO426</f>
        <v>0</v>
      </c>
      <c r="EP415" s="17">
        <f>FishAbundance!EP426</f>
        <v>0</v>
      </c>
      <c r="EQ415" s="17">
        <f>FishAbundance!EQ426</f>
        <v>0</v>
      </c>
      <c r="ER415" s="17">
        <f>FishAbundance!ER426</f>
        <v>0</v>
      </c>
      <c r="ES415" s="17">
        <f>FishAbundance!ES426</f>
        <v>0</v>
      </c>
      <c r="ET415" s="17">
        <f>FishAbundance!ET426</f>
        <v>0</v>
      </c>
      <c r="EU415" s="17">
        <f>FishAbundance!EU426</f>
        <v>0</v>
      </c>
      <c r="EV415" s="17">
        <f>FishAbundance!EV426</f>
        <v>0</v>
      </c>
      <c r="EW415" s="17">
        <f>FishAbundance!EW426</f>
        <v>0</v>
      </c>
      <c r="EX415" s="17">
        <f>FishAbundance!EX426</f>
        <v>0</v>
      </c>
      <c r="EY415" s="17">
        <f>FishAbundance!EY426</f>
        <v>0</v>
      </c>
      <c r="EZ415" s="17">
        <f>FishAbundance!EZ426</f>
        <v>0</v>
      </c>
      <c r="FA415" s="17">
        <f>FishAbundance!FA426</f>
        <v>0</v>
      </c>
      <c r="FB415" s="17">
        <f>FishAbundance!FB426</f>
        <v>0</v>
      </c>
      <c r="FC415" s="17">
        <f>FishAbundance!FC426</f>
        <v>0</v>
      </c>
      <c r="FE415" s="17">
        <f>VLOOKUP($A415, SiteInfo!$A$2:$R$480, MATCH(FishAbundancePRIMER!FE$1, SiteInfo!$A$1:$R$1,0), 0)</f>
        <v>1</v>
      </c>
      <c r="FF415" s="17">
        <f>VLOOKUP($A415, SiteInfo!$A$2:$R$480, MATCH(FishAbundancePRIMER!FF$1, SiteInfo!$A$1:$R$1,0), 0)</f>
        <v>12</v>
      </c>
      <c r="FG415" s="17">
        <f>VLOOKUP($A415, SiteInfo!$A$2:$R$480, MATCH(FishAbundancePRIMER!FG$1, SiteInfo!$A$1:$R$1,0), 0)</f>
        <v>1992</v>
      </c>
      <c r="FH415" s="17" t="str">
        <f>VLOOKUP($A415, SiteInfo!$A$2:$R$480, MATCH(FishAbundancePRIMER!FH$1, SiteInfo!$A$1:$R$1,0), 0)</f>
        <v>CD</v>
      </c>
      <c r="FI415" s="17">
        <f>VLOOKUP($A415, SiteInfo!$A$2:$R$480, MATCH(FishAbundancePRIMER!FI$1, SiteInfo!$A$1:$R$1,0), 0)</f>
        <v>4</v>
      </c>
      <c r="FJ415" s="17" t="str">
        <f>VLOOKUP($A415, SiteInfo!$A$2:$R$480, MATCH(FishAbundancePRIMER!FJ$1, SiteInfo!$A$1:$R$1,0), 0)</f>
        <v>Oke Rock</v>
      </c>
      <c r="FK415" s="17" t="str">
        <f>VLOOKUP($A415, SiteInfo!$A$2:$R$480, MATCH(FishAbundancePRIMER!FK$1, SiteInfo!$A$1:$R$1,0), 0)</f>
        <v>Pelorus Sound</v>
      </c>
      <c r="FL415" s="17" t="str">
        <f>VLOOKUP($A415, SiteInfo!$A$2:$R$480, MATCH(FishAbundancePRIMER!FL$1, SiteInfo!$A$1:$R$1,0), 0)</f>
        <v>IMS</v>
      </c>
      <c r="FM415" s="17" t="str">
        <f>VLOOKUP($A415, SiteInfo!$A$2:$R$480, MATCH(FishAbundancePRIMER!FM$1, SiteInfo!$A$1:$R$1,0), 0)</f>
        <v>Inner Marlborough Sounds</v>
      </c>
      <c r="FN415" s="17" t="str">
        <f>VLOOKUP($A415, SiteInfo!$A$2:$R$480, MATCH(FishAbundancePRIMER!FN$1, SiteInfo!$A$1:$R$1,0), 0)</f>
        <v>Ps</v>
      </c>
      <c r="FO415" s="17" t="str">
        <f>VLOOKUP($A415, SiteInfo!$A$2:$R$480, MATCH(FishAbundancePRIMER!FO$1, SiteInfo!$A$1:$R$1,0), 0)</f>
        <v>NESI</v>
      </c>
    </row>
    <row r="416" spans="1:171" x14ac:dyDescent="0.25">
      <c r="A416" s="11" t="str">
        <f>FishAbundance!A427</f>
        <v>Pg4</v>
      </c>
      <c r="B416" s="17">
        <f>FishAbundance!B427</f>
        <v>0</v>
      </c>
      <c r="C416" s="17">
        <f>FishAbundance!C427</f>
        <v>0</v>
      </c>
      <c r="D416" s="17">
        <f>FishAbundance!D427</f>
        <v>0</v>
      </c>
      <c r="E416" s="17">
        <f>FishAbundance!E427</f>
        <v>0</v>
      </c>
      <c r="F416" s="17">
        <f>FishAbundance!F427</f>
        <v>0</v>
      </c>
      <c r="G416" s="17">
        <f>FishAbundance!G427</f>
        <v>0</v>
      </c>
      <c r="H416" s="17">
        <f>FishAbundance!H427</f>
        <v>0</v>
      </c>
      <c r="I416" s="17">
        <f>FishAbundance!I427</f>
        <v>0</v>
      </c>
      <c r="J416" s="17">
        <f>FishAbundance!J427</f>
        <v>0</v>
      </c>
      <c r="K416" s="17">
        <f>FishAbundance!K427</f>
        <v>0</v>
      </c>
      <c r="L416" s="17">
        <f>FishAbundance!L427</f>
        <v>0</v>
      </c>
      <c r="M416" s="17">
        <f>FishAbundance!M427</f>
        <v>0</v>
      </c>
      <c r="N416" s="17">
        <f>FishAbundance!N427</f>
        <v>0</v>
      </c>
      <c r="O416" s="17">
        <f>FishAbundance!O427</f>
        <v>0</v>
      </c>
      <c r="P416" s="17">
        <f>FishAbundance!P427</f>
        <v>0</v>
      </c>
      <c r="Q416" s="17">
        <f>FishAbundance!Q427</f>
        <v>2</v>
      </c>
      <c r="R416" s="17">
        <f>FishAbundance!R427</f>
        <v>0</v>
      </c>
      <c r="S416" s="17">
        <f>FishAbundance!S427</f>
        <v>0</v>
      </c>
      <c r="T416" s="17">
        <f>FishAbundance!T427</f>
        <v>0</v>
      </c>
      <c r="U416" s="17">
        <f>FishAbundance!U427</f>
        <v>0</v>
      </c>
      <c r="V416" s="17">
        <f>FishAbundance!V427</f>
        <v>0</v>
      </c>
      <c r="W416" s="17">
        <f>FishAbundance!W427</f>
        <v>0</v>
      </c>
      <c r="X416" s="17">
        <f>FishAbundance!X427</f>
        <v>0</v>
      </c>
      <c r="Y416" s="17">
        <f>FishAbundance!Y427</f>
        <v>0</v>
      </c>
      <c r="Z416" s="17">
        <f>FishAbundance!Z427</f>
        <v>0</v>
      </c>
      <c r="AA416" s="17">
        <f>FishAbundance!AA427</f>
        <v>0</v>
      </c>
      <c r="AB416" s="17">
        <f>FishAbundance!AB427</f>
        <v>0</v>
      </c>
      <c r="AC416" s="17">
        <f>FishAbundance!AC427</f>
        <v>0</v>
      </c>
      <c r="AD416" s="17">
        <f>FishAbundance!AD427</f>
        <v>0</v>
      </c>
      <c r="AE416" s="17">
        <f>FishAbundance!AE427</f>
        <v>0</v>
      </c>
      <c r="AF416" s="17">
        <f>FishAbundance!AF427</f>
        <v>0</v>
      </c>
      <c r="AG416" s="17">
        <f>FishAbundance!AG427</f>
        <v>0</v>
      </c>
      <c r="AH416" s="17">
        <f>FishAbundance!AH427</f>
        <v>0</v>
      </c>
      <c r="AI416" s="17">
        <f>FishAbundance!AI427</f>
        <v>0</v>
      </c>
      <c r="AJ416" s="17">
        <f>FishAbundance!AJ427</f>
        <v>0</v>
      </c>
      <c r="AK416" s="17">
        <f>FishAbundance!AK427</f>
        <v>0</v>
      </c>
      <c r="AL416" s="17">
        <f>FishAbundance!AL427</f>
        <v>0</v>
      </c>
      <c r="AM416" s="17">
        <f>FishAbundance!AM427</f>
        <v>0</v>
      </c>
      <c r="AN416" s="17">
        <f>FishAbundance!AN427</f>
        <v>0</v>
      </c>
      <c r="AO416" s="17">
        <f>FishAbundance!AO427</f>
        <v>0</v>
      </c>
      <c r="AP416" s="17">
        <f>FishAbundance!AP427</f>
        <v>0</v>
      </c>
      <c r="AQ416" s="17">
        <f>FishAbundance!AQ427</f>
        <v>0</v>
      </c>
      <c r="AR416" s="17">
        <f>FishAbundance!AR427</f>
        <v>0</v>
      </c>
      <c r="AS416" s="17">
        <f>FishAbundance!AS427</f>
        <v>0</v>
      </c>
      <c r="AT416" s="17">
        <f>FishAbundance!AT427</f>
        <v>0</v>
      </c>
      <c r="AU416" s="17">
        <f>FishAbundance!AU427</f>
        <v>0</v>
      </c>
      <c r="AV416" s="17">
        <f>FishAbundance!AV427</f>
        <v>0</v>
      </c>
      <c r="AW416" s="17">
        <f>FishAbundance!AW427</f>
        <v>0</v>
      </c>
      <c r="AX416" s="17">
        <f>FishAbundance!AX427</f>
        <v>0</v>
      </c>
      <c r="AY416" s="17">
        <f>FishAbundance!AY427</f>
        <v>0</v>
      </c>
      <c r="AZ416" s="17">
        <f>FishAbundance!AZ427</f>
        <v>0</v>
      </c>
      <c r="BA416" s="17">
        <f>FishAbundance!BA427</f>
        <v>0</v>
      </c>
      <c r="BB416" s="17">
        <f>FishAbundance!BB427</f>
        <v>0</v>
      </c>
      <c r="BC416" s="17">
        <f>FishAbundance!BC427</f>
        <v>0</v>
      </c>
      <c r="BD416" s="17">
        <f>FishAbundance!BD427</f>
        <v>0</v>
      </c>
      <c r="BE416" s="17">
        <f>FishAbundance!BE427</f>
        <v>0</v>
      </c>
      <c r="BF416" s="17">
        <f>FishAbundance!BF427</f>
        <v>0</v>
      </c>
      <c r="BG416" s="17">
        <f>FishAbundance!BG427</f>
        <v>0</v>
      </c>
      <c r="BH416" s="17">
        <f>FishAbundance!BH427</f>
        <v>0</v>
      </c>
      <c r="BI416" s="17">
        <f>FishAbundance!BI427</f>
        <v>0</v>
      </c>
      <c r="BJ416" s="17">
        <f>FishAbundance!BJ427</f>
        <v>0</v>
      </c>
      <c r="BK416" s="17">
        <f>FishAbundance!BK427</f>
        <v>0</v>
      </c>
      <c r="BL416" s="17">
        <f>FishAbundance!BL427</f>
        <v>0</v>
      </c>
      <c r="BM416" s="17">
        <f>FishAbundance!BM427</f>
        <v>0</v>
      </c>
      <c r="BN416" s="17">
        <f>FishAbundance!BN427</f>
        <v>0</v>
      </c>
      <c r="BO416" s="17">
        <f>FishAbundance!BO427</f>
        <v>0</v>
      </c>
      <c r="BP416" s="17">
        <f>FishAbundance!BP427</f>
        <v>0</v>
      </c>
      <c r="BQ416" s="17">
        <f>FishAbundance!BQ427</f>
        <v>0</v>
      </c>
      <c r="BR416" s="17">
        <f>FishAbundance!BR427</f>
        <v>0</v>
      </c>
      <c r="BS416" s="17">
        <f>FishAbundance!BS427</f>
        <v>0</v>
      </c>
      <c r="BT416" s="17">
        <f>FishAbundance!BT427</f>
        <v>0</v>
      </c>
      <c r="BU416" s="17">
        <f>FishAbundance!BU427</f>
        <v>0</v>
      </c>
      <c r="BV416" s="17">
        <f>FishAbundance!BV427</f>
        <v>0</v>
      </c>
      <c r="BW416" s="17">
        <f>FishAbundance!BW427</f>
        <v>0</v>
      </c>
      <c r="BX416" s="17">
        <f>FishAbundance!BX427</f>
        <v>0</v>
      </c>
      <c r="BY416" s="17">
        <f>FishAbundance!BY427</f>
        <v>0</v>
      </c>
      <c r="BZ416" s="17">
        <f>FishAbundance!BZ427</f>
        <v>0</v>
      </c>
      <c r="CA416" s="17">
        <f>FishAbundance!CA427</f>
        <v>0</v>
      </c>
      <c r="CB416" s="17">
        <f>FishAbundance!CB427</f>
        <v>0</v>
      </c>
      <c r="CC416" s="17">
        <f>FishAbundance!CC427</f>
        <v>0</v>
      </c>
      <c r="CD416" s="17">
        <f>FishAbundance!CD427</f>
        <v>0</v>
      </c>
      <c r="CE416" s="17">
        <f>FishAbundance!CE427</f>
        <v>0</v>
      </c>
      <c r="CF416" s="17">
        <f>FishAbundance!CF427</f>
        <v>0</v>
      </c>
      <c r="CG416" s="17">
        <f>FishAbundance!CG427</f>
        <v>0</v>
      </c>
      <c r="CH416" s="17">
        <f>FishAbundance!CH427</f>
        <v>0</v>
      </c>
      <c r="CI416" s="17">
        <f>FishAbundance!CI427</f>
        <v>0</v>
      </c>
      <c r="CJ416" s="17">
        <f>FishAbundance!CJ427</f>
        <v>0</v>
      </c>
      <c r="CK416" s="17">
        <f>FishAbundance!CK427</f>
        <v>0</v>
      </c>
      <c r="CL416" s="17">
        <f>FishAbundance!CL427</f>
        <v>0</v>
      </c>
      <c r="CM416" s="17">
        <f>FishAbundance!CM427</f>
        <v>0</v>
      </c>
      <c r="CN416" s="17">
        <f>FishAbundance!CN427</f>
        <v>0</v>
      </c>
      <c r="CO416" s="17">
        <f>FishAbundance!CO427</f>
        <v>0</v>
      </c>
      <c r="CP416" s="17">
        <f>FishAbundance!CP427</f>
        <v>0</v>
      </c>
      <c r="CQ416" s="17">
        <f>FishAbundance!CQ427</f>
        <v>0</v>
      </c>
      <c r="CR416" s="17">
        <f>FishAbundance!CR427</f>
        <v>0</v>
      </c>
      <c r="CS416" s="17">
        <f>FishAbundance!CS427</f>
        <v>0</v>
      </c>
      <c r="CT416" s="17">
        <f>FishAbundance!CT427</f>
        <v>0</v>
      </c>
      <c r="CU416" s="17">
        <f>FishAbundance!CU427</f>
        <v>0</v>
      </c>
      <c r="CV416" s="17">
        <f>FishAbundance!CV427</f>
        <v>0</v>
      </c>
      <c r="CW416" s="17">
        <f>FishAbundance!CW427</f>
        <v>0</v>
      </c>
      <c r="CX416" s="17">
        <f>FishAbundance!CX427</f>
        <v>0</v>
      </c>
      <c r="CY416" s="17">
        <f>FishAbundance!CY427</f>
        <v>0</v>
      </c>
      <c r="CZ416" s="17">
        <f>FishAbundance!CZ427</f>
        <v>3</v>
      </c>
      <c r="DA416" s="17">
        <f>FishAbundance!DA427</f>
        <v>3</v>
      </c>
      <c r="DB416" s="17">
        <f>FishAbundance!DB427</f>
        <v>0</v>
      </c>
      <c r="DC416" s="17">
        <f>FishAbundance!DC427</f>
        <v>0</v>
      </c>
      <c r="DD416" s="17">
        <f>FishAbundance!DD427</f>
        <v>0</v>
      </c>
      <c r="DE416" s="17">
        <f>FishAbundance!DE427</f>
        <v>0</v>
      </c>
      <c r="DF416" s="17">
        <f>FishAbundance!DF427</f>
        <v>0</v>
      </c>
      <c r="DG416" s="17">
        <f>FishAbundance!DG427</f>
        <v>0</v>
      </c>
      <c r="DH416" s="17">
        <f>FishAbundance!DH427</f>
        <v>0</v>
      </c>
      <c r="DI416" s="17">
        <f>FishAbundance!DI427</f>
        <v>0</v>
      </c>
      <c r="DJ416" s="17">
        <f>FishAbundance!DJ427</f>
        <v>0</v>
      </c>
      <c r="DK416" s="17">
        <f>FishAbundance!DK427</f>
        <v>0</v>
      </c>
      <c r="DL416" s="17">
        <f>FishAbundance!DL427</f>
        <v>0</v>
      </c>
      <c r="DM416" s="17">
        <f>FishAbundance!DM427</f>
        <v>0</v>
      </c>
      <c r="DN416" s="17">
        <f>FishAbundance!DN427</f>
        <v>0</v>
      </c>
      <c r="DO416" s="17">
        <f>FishAbundance!DO427</f>
        <v>0</v>
      </c>
      <c r="DP416" s="17">
        <f>FishAbundance!DP427</f>
        <v>0</v>
      </c>
      <c r="DQ416" s="17">
        <f>FishAbundance!DQ427</f>
        <v>0</v>
      </c>
      <c r="DR416" s="17">
        <f>FishAbundance!DR427</f>
        <v>0</v>
      </c>
      <c r="DS416" s="17">
        <f>FishAbundance!DS427</f>
        <v>0</v>
      </c>
      <c r="DT416" s="17">
        <f>FishAbundance!DT427</f>
        <v>0</v>
      </c>
      <c r="DU416" s="17">
        <f>FishAbundance!DU427</f>
        <v>0</v>
      </c>
      <c r="DV416" s="17">
        <f>FishAbundance!DV427</f>
        <v>0</v>
      </c>
      <c r="DW416" s="17">
        <f>FishAbundance!DW427</f>
        <v>0</v>
      </c>
      <c r="DX416" s="17">
        <f>FishAbundance!DX427</f>
        <v>0</v>
      </c>
      <c r="DY416" s="17">
        <f>FishAbundance!DY427</f>
        <v>0</v>
      </c>
      <c r="DZ416" s="17">
        <f>FishAbundance!DZ427</f>
        <v>2</v>
      </c>
      <c r="EA416" s="17">
        <f>FishAbundance!EA427</f>
        <v>3</v>
      </c>
      <c r="EB416" s="17">
        <f>FishAbundance!EB427</f>
        <v>0</v>
      </c>
      <c r="EC416" s="17">
        <f>FishAbundance!EC427</f>
        <v>2</v>
      </c>
      <c r="ED416" s="17">
        <f>FishAbundance!ED427</f>
        <v>0</v>
      </c>
      <c r="EE416" s="17">
        <f>FishAbundance!EE427</f>
        <v>0</v>
      </c>
      <c r="EF416" s="17">
        <f>FishAbundance!EF427</f>
        <v>0</v>
      </c>
      <c r="EG416" s="17">
        <f>FishAbundance!EG427</f>
        <v>2</v>
      </c>
      <c r="EH416" s="17">
        <f>FishAbundance!EH427</f>
        <v>0</v>
      </c>
      <c r="EI416" s="17">
        <f>FishAbundance!EI427</f>
        <v>0</v>
      </c>
      <c r="EJ416" s="17">
        <f>FishAbundance!EJ427</f>
        <v>0</v>
      </c>
      <c r="EK416" s="17">
        <f>FishAbundance!EK427</f>
        <v>0</v>
      </c>
      <c r="EL416" s="17">
        <f>FishAbundance!EL427</f>
        <v>0</v>
      </c>
      <c r="EM416" s="17">
        <f>FishAbundance!EM427</f>
        <v>1</v>
      </c>
      <c r="EN416" s="17">
        <f>FishAbundance!EN427</f>
        <v>0</v>
      </c>
      <c r="EO416" s="17">
        <f>FishAbundance!EO427</f>
        <v>1</v>
      </c>
      <c r="EP416" s="17">
        <f>FishAbundance!EP427</f>
        <v>0</v>
      </c>
      <c r="EQ416" s="17">
        <f>FishAbundance!EQ427</f>
        <v>0</v>
      </c>
      <c r="ER416" s="17">
        <f>FishAbundance!ER427</f>
        <v>0</v>
      </c>
      <c r="ES416" s="17">
        <f>FishAbundance!ES427</f>
        <v>0</v>
      </c>
      <c r="ET416" s="17">
        <f>FishAbundance!ET427</f>
        <v>0</v>
      </c>
      <c r="EU416" s="17">
        <f>FishAbundance!EU427</f>
        <v>0</v>
      </c>
      <c r="EV416" s="17">
        <f>FishAbundance!EV427</f>
        <v>0</v>
      </c>
      <c r="EW416" s="17">
        <f>FishAbundance!EW427</f>
        <v>0</v>
      </c>
      <c r="EX416" s="17">
        <f>FishAbundance!EX427</f>
        <v>0</v>
      </c>
      <c r="EY416" s="17">
        <f>FishAbundance!EY427</f>
        <v>0</v>
      </c>
      <c r="EZ416" s="17">
        <f>FishAbundance!EZ427</f>
        <v>0</v>
      </c>
      <c r="FA416" s="17">
        <f>FishAbundance!FA427</f>
        <v>0</v>
      </c>
      <c r="FB416" s="17">
        <f>FishAbundance!FB427</f>
        <v>0</v>
      </c>
      <c r="FC416" s="17">
        <f>FishAbundance!FC427</f>
        <v>0</v>
      </c>
      <c r="FE416" s="17">
        <f>VLOOKUP($A416, SiteInfo!$A$2:$R$480, MATCH(FishAbundancePRIMER!FE$1, SiteInfo!$A$1:$R$1,0), 0)</f>
        <v>25</v>
      </c>
      <c r="FF416" s="17">
        <f>VLOOKUP($A416, SiteInfo!$A$2:$R$480, MATCH(FishAbundancePRIMER!FF$1, SiteInfo!$A$1:$R$1,0), 0)</f>
        <v>1</v>
      </c>
      <c r="FG416" s="17">
        <f>VLOOKUP($A416, SiteInfo!$A$2:$R$480, MATCH(FishAbundancePRIMER!FG$1, SiteInfo!$A$1:$R$1,0), 0)</f>
        <v>1990</v>
      </c>
      <c r="FH416" s="17" t="str">
        <f>VLOOKUP($A416, SiteInfo!$A$2:$R$480, MATCH(FishAbundancePRIMER!FH$1, SiteInfo!$A$1:$R$1,0), 0)</f>
        <v>CD</v>
      </c>
      <c r="FI416" s="17">
        <f>VLOOKUP($A416, SiteInfo!$A$2:$R$480, MATCH(FishAbundancePRIMER!FI$1, SiteInfo!$A$1:$R$1,0), 0)</f>
        <v>2</v>
      </c>
      <c r="FJ416" s="17" t="str">
        <f>VLOOKUP($A416, SiteInfo!$A$2:$R$480, MATCH(FishAbundancePRIMER!FJ$1, SiteInfo!$A$1:$R$1,0), 0)</f>
        <v>Port Gore</v>
      </c>
      <c r="FK416" s="17" t="str">
        <f>VLOOKUP($A416, SiteInfo!$A$2:$R$480, MATCH(FishAbundancePRIMER!FK$1, SiteInfo!$A$1:$R$1,0), 0)</f>
        <v>Port Gore</v>
      </c>
      <c r="FL416" s="17" t="str">
        <f>VLOOKUP($A416, SiteInfo!$A$2:$R$480, MATCH(FishAbundancePRIMER!FL$1, SiteInfo!$A$1:$R$1,0), 0)</f>
        <v>IMS</v>
      </c>
      <c r="FM416" s="17" t="str">
        <f>VLOOKUP($A416, SiteInfo!$A$2:$R$480, MATCH(FishAbundancePRIMER!FM$1, SiteInfo!$A$1:$R$1,0), 0)</f>
        <v>Inner Marlborough Sounds</v>
      </c>
      <c r="FN416" s="17" t="str">
        <f>VLOOKUP($A416, SiteInfo!$A$2:$R$480, MATCH(FishAbundancePRIMER!FN$1, SiteInfo!$A$1:$R$1,0), 0)</f>
        <v>Pg</v>
      </c>
      <c r="FO416" s="17" t="str">
        <f>VLOOKUP($A416, SiteInfo!$A$2:$R$480, MATCH(FishAbundancePRIMER!FO$1, SiteInfo!$A$1:$R$1,0), 0)</f>
        <v>NESI</v>
      </c>
    </row>
    <row r="417" spans="1:171" x14ac:dyDescent="0.25">
      <c r="A417" s="11" t="str">
        <f>FishAbundance!A428</f>
        <v>Pu1</v>
      </c>
      <c r="B417" s="17">
        <f>FishAbundance!B428</f>
        <v>0</v>
      </c>
      <c r="C417" s="17">
        <f>FishAbundance!C428</f>
        <v>0</v>
      </c>
      <c r="D417" s="17">
        <f>FishAbundance!D428</f>
        <v>0</v>
      </c>
      <c r="E417" s="17">
        <f>FishAbundance!E428</f>
        <v>0</v>
      </c>
      <c r="F417" s="17">
        <f>FishAbundance!F428</f>
        <v>0</v>
      </c>
      <c r="G417" s="17">
        <f>FishAbundance!G428</f>
        <v>0</v>
      </c>
      <c r="H417" s="17">
        <f>FishAbundance!H428</f>
        <v>0</v>
      </c>
      <c r="I417" s="17">
        <f>FishAbundance!I428</f>
        <v>0</v>
      </c>
      <c r="J417" s="17">
        <f>FishAbundance!J428</f>
        <v>0</v>
      </c>
      <c r="K417" s="17">
        <f>FishAbundance!K428</f>
        <v>0</v>
      </c>
      <c r="L417" s="17">
        <f>FishAbundance!L428</f>
        <v>0</v>
      </c>
      <c r="M417" s="17">
        <f>FishAbundance!M428</f>
        <v>0</v>
      </c>
      <c r="N417" s="17">
        <f>FishAbundance!N428</f>
        <v>0</v>
      </c>
      <c r="O417" s="17">
        <f>FishAbundance!O428</f>
        <v>0</v>
      </c>
      <c r="P417" s="17">
        <f>FishAbundance!P428</f>
        <v>0</v>
      </c>
      <c r="Q417" s="17">
        <f>FishAbundance!Q428</f>
        <v>0</v>
      </c>
      <c r="R417" s="17">
        <f>FishAbundance!R428</f>
        <v>0</v>
      </c>
      <c r="S417" s="17">
        <f>FishAbundance!S428</f>
        <v>0</v>
      </c>
      <c r="T417" s="17">
        <f>FishAbundance!T428</f>
        <v>0</v>
      </c>
      <c r="U417" s="17">
        <f>FishAbundance!U428</f>
        <v>0</v>
      </c>
      <c r="V417" s="17">
        <f>FishAbundance!V428</f>
        <v>0</v>
      </c>
      <c r="W417" s="17">
        <f>FishAbundance!W428</f>
        <v>0</v>
      </c>
      <c r="X417" s="17">
        <f>FishAbundance!X428</f>
        <v>0</v>
      </c>
      <c r="Y417" s="17">
        <f>FishAbundance!Y428</f>
        <v>0</v>
      </c>
      <c r="Z417" s="17">
        <f>FishAbundance!Z428</f>
        <v>0</v>
      </c>
      <c r="AA417" s="17">
        <f>FishAbundance!AA428</f>
        <v>0</v>
      </c>
      <c r="AB417" s="17">
        <f>FishAbundance!AB428</f>
        <v>0</v>
      </c>
      <c r="AC417" s="17">
        <f>FishAbundance!AC428</f>
        <v>0</v>
      </c>
      <c r="AD417" s="17">
        <f>FishAbundance!AD428</f>
        <v>0</v>
      </c>
      <c r="AE417" s="17">
        <f>FishAbundance!AE428</f>
        <v>0</v>
      </c>
      <c r="AF417" s="17">
        <f>FishAbundance!AF428</f>
        <v>0</v>
      </c>
      <c r="AG417" s="17">
        <f>FishAbundance!AG428</f>
        <v>0</v>
      </c>
      <c r="AH417" s="17">
        <f>FishAbundance!AH428</f>
        <v>0</v>
      </c>
      <c r="AI417" s="17">
        <f>FishAbundance!AI428</f>
        <v>0</v>
      </c>
      <c r="AJ417" s="17">
        <f>FishAbundance!AJ428</f>
        <v>0</v>
      </c>
      <c r="AK417" s="17">
        <f>FishAbundance!AK428</f>
        <v>0</v>
      </c>
      <c r="AL417" s="17">
        <f>FishAbundance!AL428</f>
        <v>0</v>
      </c>
      <c r="AM417" s="17">
        <f>FishAbundance!AM428</f>
        <v>0</v>
      </c>
      <c r="AN417" s="17">
        <f>FishAbundance!AN428</f>
        <v>0</v>
      </c>
      <c r="AO417" s="17">
        <f>FishAbundance!AO428</f>
        <v>0</v>
      </c>
      <c r="AP417" s="17">
        <f>FishAbundance!AP428</f>
        <v>0</v>
      </c>
      <c r="AQ417" s="17">
        <f>FishAbundance!AQ428</f>
        <v>0</v>
      </c>
      <c r="AR417" s="17">
        <f>FishAbundance!AR428</f>
        <v>0</v>
      </c>
      <c r="AS417" s="17">
        <f>FishAbundance!AS428</f>
        <v>0</v>
      </c>
      <c r="AT417" s="17">
        <f>FishAbundance!AT428</f>
        <v>0</v>
      </c>
      <c r="AU417" s="17">
        <f>FishAbundance!AU428</f>
        <v>0</v>
      </c>
      <c r="AV417" s="17">
        <f>FishAbundance!AV428</f>
        <v>0</v>
      </c>
      <c r="AW417" s="17">
        <f>FishAbundance!AW428</f>
        <v>0</v>
      </c>
      <c r="AX417" s="17">
        <f>FishAbundance!AX428</f>
        <v>0</v>
      </c>
      <c r="AY417" s="17">
        <f>FishAbundance!AY428</f>
        <v>0</v>
      </c>
      <c r="AZ417" s="17">
        <f>FishAbundance!AZ428</f>
        <v>0</v>
      </c>
      <c r="BA417" s="17">
        <f>FishAbundance!BA428</f>
        <v>0</v>
      </c>
      <c r="BB417" s="17">
        <f>FishAbundance!BB428</f>
        <v>0</v>
      </c>
      <c r="BC417" s="17">
        <f>FishAbundance!BC428</f>
        <v>0</v>
      </c>
      <c r="BD417" s="17">
        <f>FishAbundance!BD428</f>
        <v>0</v>
      </c>
      <c r="BE417" s="17">
        <f>FishAbundance!BE428</f>
        <v>0</v>
      </c>
      <c r="BF417" s="17">
        <f>FishAbundance!BF428</f>
        <v>0</v>
      </c>
      <c r="BG417" s="17">
        <f>FishAbundance!BG428</f>
        <v>0</v>
      </c>
      <c r="BH417" s="17">
        <f>FishAbundance!BH428</f>
        <v>0</v>
      </c>
      <c r="BI417" s="17">
        <f>FishAbundance!BI428</f>
        <v>0</v>
      </c>
      <c r="BJ417" s="17">
        <f>FishAbundance!BJ428</f>
        <v>0</v>
      </c>
      <c r="BK417" s="17">
        <f>FishAbundance!BK428</f>
        <v>0</v>
      </c>
      <c r="BL417" s="17">
        <f>FishAbundance!BL428</f>
        <v>0</v>
      </c>
      <c r="BM417" s="17">
        <f>FishAbundance!BM428</f>
        <v>0</v>
      </c>
      <c r="BN417" s="17">
        <f>FishAbundance!BN428</f>
        <v>0</v>
      </c>
      <c r="BO417" s="17">
        <f>FishAbundance!BO428</f>
        <v>0</v>
      </c>
      <c r="BP417" s="17">
        <f>FishAbundance!BP428</f>
        <v>0</v>
      </c>
      <c r="BQ417" s="17">
        <f>FishAbundance!BQ428</f>
        <v>0</v>
      </c>
      <c r="BR417" s="17">
        <f>FishAbundance!BR428</f>
        <v>0</v>
      </c>
      <c r="BS417" s="17">
        <f>FishAbundance!BS428</f>
        <v>0</v>
      </c>
      <c r="BT417" s="17">
        <f>FishAbundance!BT428</f>
        <v>0</v>
      </c>
      <c r="BU417" s="17">
        <f>FishAbundance!BU428</f>
        <v>0</v>
      </c>
      <c r="BV417" s="17">
        <f>FishAbundance!BV428</f>
        <v>0</v>
      </c>
      <c r="BW417" s="17">
        <f>FishAbundance!BW428</f>
        <v>0</v>
      </c>
      <c r="BX417" s="17">
        <f>FishAbundance!BX428</f>
        <v>0</v>
      </c>
      <c r="BY417" s="17">
        <f>FishAbundance!BY428</f>
        <v>0</v>
      </c>
      <c r="BZ417" s="17">
        <f>FishAbundance!BZ428</f>
        <v>0</v>
      </c>
      <c r="CA417" s="17">
        <f>FishAbundance!CA428</f>
        <v>0</v>
      </c>
      <c r="CB417" s="17">
        <f>FishAbundance!CB428</f>
        <v>0</v>
      </c>
      <c r="CC417" s="17">
        <f>FishAbundance!CC428</f>
        <v>0</v>
      </c>
      <c r="CD417" s="17">
        <f>FishAbundance!CD428</f>
        <v>0</v>
      </c>
      <c r="CE417" s="17">
        <f>FishAbundance!CE428</f>
        <v>0</v>
      </c>
      <c r="CF417" s="17">
        <f>FishAbundance!CF428</f>
        <v>0</v>
      </c>
      <c r="CG417" s="17">
        <f>FishAbundance!CG428</f>
        <v>0</v>
      </c>
      <c r="CH417" s="17">
        <f>FishAbundance!CH428</f>
        <v>0</v>
      </c>
      <c r="CI417" s="17">
        <f>FishAbundance!CI428</f>
        <v>0</v>
      </c>
      <c r="CJ417" s="17">
        <f>FishAbundance!CJ428</f>
        <v>0</v>
      </c>
      <c r="CK417" s="17">
        <f>FishAbundance!CK428</f>
        <v>0</v>
      </c>
      <c r="CL417" s="17">
        <f>FishAbundance!CL428</f>
        <v>0</v>
      </c>
      <c r="CM417" s="17">
        <f>FishAbundance!CM428</f>
        <v>0</v>
      </c>
      <c r="CN417" s="17">
        <f>FishAbundance!CN428</f>
        <v>0</v>
      </c>
      <c r="CO417" s="17">
        <f>FishAbundance!CO428</f>
        <v>0</v>
      </c>
      <c r="CP417" s="17">
        <f>FishAbundance!CP428</f>
        <v>0</v>
      </c>
      <c r="CQ417" s="17">
        <f>FishAbundance!CQ428</f>
        <v>0</v>
      </c>
      <c r="CR417" s="17">
        <f>FishAbundance!CR428</f>
        <v>0</v>
      </c>
      <c r="CS417" s="17">
        <f>FishAbundance!CS428</f>
        <v>0</v>
      </c>
      <c r="CT417" s="17">
        <f>FishAbundance!CT428</f>
        <v>0</v>
      </c>
      <c r="CU417" s="17">
        <f>FishAbundance!CU428</f>
        <v>0</v>
      </c>
      <c r="CV417" s="17">
        <f>FishAbundance!CV428</f>
        <v>0</v>
      </c>
      <c r="CW417" s="17">
        <f>FishAbundance!CW428</f>
        <v>0</v>
      </c>
      <c r="CX417" s="17">
        <f>FishAbundance!CX428</f>
        <v>0</v>
      </c>
      <c r="CY417" s="17">
        <f>FishAbundance!CY428</f>
        <v>0</v>
      </c>
      <c r="CZ417" s="17">
        <f>FishAbundance!CZ428</f>
        <v>0</v>
      </c>
      <c r="DA417" s="17">
        <f>FishAbundance!DA428</f>
        <v>3</v>
      </c>
      <c r="DB417" s="17">
        <f>FishAbundance!DB428</f>
        <v>0</v>
      </c>
      <c r="DC417" s="17">
        <f>FishAbundance!DC428</f>
        <v>1</v>
      </c>
      <c r="DD417" s="17">
        <f>FishAbundance!DD428</f>
        <v>0</v>
      </c>
      <c r="DE417" s="17">
        <f>FishAbundance!DE428</f>
        <v>0</v>
      </c>
      <c r="DF417" s="17">
        <f>FishAbundance!DF428</f>
        <v>0</v>
      </c>
      <c r="DG417" s="17">
        <f>FishAbundance!DG428</f>
        <v>0</v>
      </c>
      <c r="DH417" s="17">
        <f>FishAbundance!DH428</f>
        <v>0</v>
      </c>
      <c r="DI417" s="17">
        <f>FishAbundance!DI428</f>
        <v>0</v>
      </c>
      <c r="DJ417" s="17">
        <f>FishAbundance!DJ428</f>
        <v>0</v>
      </c>
      <c r="DK417" s="17">
        <f>FishAbundance!DK428</f>
        <v>0</v>
      </c>
      <c r="DL417" s="17">
        <f>FishAbundance!DL428</f>
        <v>0</v>
      </c>
      <c r="DM417" s="17">
        <f>FishAbundance!DM428</f>
        <v>0</v>
      </c>
      <c r="DN417" s="17">
        <f>FishAbundance!DN428</f>
        <v>0</v>
      </c>
      <c r="DO417" s="17">
        <f>FishAbundance!DO428</f>
        <v>0</v>
      </c>
      <c r="DP417" s="17">
        <f>FishAbundance!DP428</f>
        <v>0</v>
      </c>
      <c r="DQ417" s="17">
        <f>FishAbundance!DQ428</f>
        <v>0</v>
      </c>
      <c r="DR417" s="17">
        <f>FishAbundance!DR428</f>
        <v>0</v>
      </c>
      <c r="DS417" s="17">
        <f>FishAbundance!DS428</f>
        <v>0</v>
      </c>
      <c r="DT417" s="17">
        <f>FishAbundance!DT428</f>
        <v>0</v>
      </c>
      <c r="DU417" s="17">
        <f>FishAbundance!DU428</f>
        <v>0</v>
      </c>
      <c r="DV417" s="17">
        <f>FishAbundance!DV428</f>
        <v>1</v>
      </c>
      <c r="DW417" s="17">
        <f>FishAbundance!DW428</f>
        <v>0</v>
      </c>
      <c r="DX417" s="17">
        <f>FishAbundance!DX428</f>
        <v>0</v>
      </c>
      <c r="DY417" s="17">
        <f>FishAbundance!DY428</f>
        <v>0</v>
      </c>
      <c r="DZ417" s="17">
        <f>FishAbundance!DZ428</f>
        <v>0</v>
      </c>
      <c r="EA417" s="17">
        <f>FishAbundance!EA428</f>
        <v>3</v>
      </c>
      <c r="EB417" s="17">
        <f>FishAbundance!EB428</f>
        <v>0</v>
      </c>
      <c r="EC417" s="17">
        <f>FishAbundance!EC428</f>
        <v>1</v>
      </c>
      <c r="ED417" s="17">
        <f>FishAbundance!ED428</f>
        <v>0</v>
      </c>
      <c r="EE417" s="17">
        <f>FishAbundance!EE428</f>
        <v>0</v>
      </c>
      <c r="EF417" s="17">
        <f>FishAbundance!EF428</f>
        <v>0</v>
      </c>
      <c r="EG417" s="17">
        <f>FishAbundance!EG428</f>
        <v>1</v>
      </c>
      <c r="EH417" s="17">
        <f>FishAbundance!EH428</f>
        <v>0</v>
      </c>
      <c r="EI417" s="17">
        <f>FishAbundance!EI428</f>
        <v>0</v>
      </c>
      <c r="EJ417" s="17">
        <f>FishAbundance!EJ428</f>
        <v>0</v>
      </c>
      <c r="EK417" s="17">
        <f>FishAbundance!EK428</f>
        <v>0</v>
      </c>
      <c r="EL417" s="17">
        <f>FishAbundance!EL428</f>
        <v>0</v>
      </c>
      <c r="EM417" s="17">
        <f>FishAbundance!EM428</f>
        <v>0</v>
      </c>
      <c r="EN417" s="17">
        <f>FishAbundance!EN428</f>
        <v>0</v>
      </c>
      <c r="EO417" s="17">
        <f>FishAbundance!EO428</f>
        <v>0</v>
      </c>
      <c r="EP417" s="17">
        <f>FishAbundance!EP428</f>
        <v>0</v>
      </c>
      <c r="EQ417" s="17">
        <f>FishAbundance!EQ428</f>
        <v>0</v>
      </c>
      <c r="ER417" s="17">
        <f>FishAbundance!ER428</f>
        <v>0</v>
      </c>
      <c r="ES417" s="17">
        <f>FishAbundance!ES428</f>
        <v>0</v>
      </c>
      <c r="ET417" s="17">
        <f>FishAbundance!ET428</f>
        <v>0</v>
      </c>
      <c r="EU417" s="17">
        <f>FishAbundance!EU428</f>
        <v>0</v>
      </c>
      <c r="EV417" s="17">
        <f>FishAbundance!EV428</f>
        <v>0</v>
      </c>
      <c r="EW417" s="17">
        <f>FishAbundance!EW428</f>
        <v>0</v>
      </c>
      <c r="EX417" s="17">
        <f>FishAbundance!EX428</f>
        <v>0</v>
      </c>
      <c r="EY417" s="17">
        <f>FishAbundance!EY428</f>
        <v>0</v>
      </c>
      <c r="EZ417" s="17">
        <f>FishAbundance!EZ428</f>
        <v>0</v>
      </c>
      <c r="FA417" s="17">
        <f>FishAbundance!FA428</f>
        <v>0</v>
      </c>
      <c r="FB417" s="17">
        <f>FishAbundance!FB428</f>
        <v>0</v>
      </c>
      <c r="FC417" s="17">
        <f>FishAbundance!FC428</f>
        <v>0</v>
      </c>
      <c r="FE417" s="17">
        <f>VLOOKUP($A417, SiteInfo!$A$2:$R$480, MATCH(FishAbundancePRIMER!FE$1, SiteInfo!$A$1:$R$1,0), 0)</f>
        <v>14</v>
      </c>
      <c r="FF417" s="17">
        <f>VLOOKUP($A417, SiteInfo!$A$2:$R$480, MATCH(FishAbundancePRIMER!FF$1, SiteInfo!$A$1:$R$1,0), 0)</f>
        <v>12</v>
      </c>
      <c r="FG417" s="17">
        <f>VLOOKUP($A417, SiteInfo!$A$2:$R$480, MATCH(FishAbundancePRIMER!FG$1, SiteInfo!$A$1:$R$1,0), 0)</f>
        <v>1989</v>
      </c>
      <c r="FH417" s="17" t="str">
        <f>VLOOKUP($A417, SiteInfo!$A$2:$R$480, MATCH(FishAbundancePRIMER!FH$1, SiteInfo!$A$1:$R$1,0), 0)</f>
        <v>CD</v>
      </c>
      <c r="FI417" s="17">
        <f>VLOOKUP($A417, SiteInfo!$A$2:$R$480, MATCH(FishAbundancePRIMER!FI$1, SiteInfo!$A$1:$R$1,0), 0)</f>
        <v>2</v>
      </c>
      <c r="FJ417" s="17" t="str">
        <f>VLOOKUP($A417, SiteInfo!$A$2:$R$480, MATCH(FishAbundancePRIMER!FJ$1, SiteInfo!$A$1:$R$1,0), 0)</f>
        <v>Port Underwood</v>
      </c>
      <c r="FK417" s="17" t="str">
        <f>VLOOKUP($A417, SiteInfo!$A$2:$R$480, MATCH(FishAbundancePRIMER!FK$1, SiteInfo!$A$1:$R$1,0), 0)</f>
        <v>Port Underwood</v>
      </c>
      <c r="FL417" s="17" t="str">
        <f>VLOOKUP($A417, SiteInfo!$A$2:$R$480, MATCH(FishAbundancePRIMER!FL$1, SiteInfo!$A$1:$R$1,0), 0)</f>
        <v>IMS</v>
      </c>
      <c r="FM417" s="17" t="str">
        <f>VLOOKUP($A417, SiteInfo!$A$2:$R$480, MATCH(FishAbundancePRIMER!FM$1, SiteInfo!$A$1:$R$1,0), 0)</f>
        <v>Inner Marlborough Sounds</v>
      </c>
      <c r="FN417" s="17" t="str">
        <f>VLOOKUP($A417, SiteInfo!$A$2:$R$480, MATCH(FishAbundancePRIMER!FN$1, SiteInfo!$A$1:$R$1,0), 0)</f>
        <v>Pu</v>
      </c>
      <c r="FO417" s="17" t="str">
        <f>VLOOKUP($A417, SiteInfo!$A$2:$R$480, MATCH(FishAbundancePRIMER!FO$1, SiteInfo!$A$1:$R$1,0), 0)</f>
        <v>NESI</v>
      </c>
    </row>
    <row r="418" spans="1:171" x14ac:dyDescent="0.25">
      <c r="A418" s="11" t="str">
        <f>FishAbundance!A429</f>
        <v>Pu6</v>
      </c>
      <c r="B418" s="17">
        <f>FishAbundance!B429</f>
        <v>0</v>
      </c>
      <c r="C418" s="17">
        <f>FishAbundance!C429</f>
        <v>0</v>
      </c>
      <c r="D418" s="17">
        <f>FishAbundance!D429</f>
        <v>0</v>
      </c>
      <c r="E418" s="17">
        <f>FishAbundance!E429</f>
        <v>0</v>
      </c>
      <c r="F418" s="17">
        <f>FishAbundance!F429</f>
        <v>0</v>
      </c>
      <c r="G418" s="17">
        <f>FishAbundance!G429</f>
        <v>0</v>
      </c>
      <c r="H418" s="17">
        <f>FishAbundance!H429</f>
        <v>0</v>
      </c>
      <c r="I418" s="17">
        <f>FishAbundance!I429</f>
        <v>0</v>
      </c>
      <c r="J418" s="17">
        <f>FishAbundance!J429</f>
        <v>0</v>
      </c>
      <c r="K418" s="17">
        <f>FishAbundance!K429</f>
        <v>0</v>
      </c>
      <c r="L418" s="17">
        <f>FishAbundance!L429</f>
        <v>0</v>
      </c>
      <c r="M418" s="17">
        <f>FishAbundance!M429</f>
        <v>0</v>
      </c>
      <c r="N418" s="17">
        <f>FishAbundance!N429</f>
        <v>0</v>
      </c>
      <c r="O418" s="17">
        <f>FishAbundance!O429</f>
        <v>0</v>
      </c>
      <c r="P418" s="17">
        <f>FishAbundance!P429</f>
        <v>0</v>
      </c>
      <c r="Q418" s="17">
        <f>FishAbundance!Q429</f>
        <v>1</v>
      </c>
      <c r="R418" s="17">
        <f>FishAbundance!R429</f>
        <v>0</v>
      </c>
      <c r="S418" s="17">
        <f>FishAbundance!S429</f>
        <v>0</v>
      </c>
      <c r="T418" s="17">
        <f>FishAbundance!T429</f>
        <v>0</v>
      </c>
      <c r="U418" s="17">
        <f>FishAbundance!U429</f>
        <v>0</v>
      </c>
      <c r="V418" s="17">
        <f>FishAbundance!V429</f>
        <v>0</v>
      </c>
      <c r="W418" s="17">
        <f>FishAbundance!W429</f>
        <v>0</v>
      </c>
      <c r="X418" s="17">
        <f>FishAbundance!X429</f>
        <v>0</v>
      </c>
      <c r="Y418" s="17">
        <f>FishAbundance!Y429</f>
        <v>0</v>
      </c>
      <c r="Z418" s="17">
        <f>FishAbundance!Z429</f>
        <v>0</v>
      </c>
      <c r="AA418" s="17">
        <f>FishAbundance!AA429</f>
        <v>0</v>
      </c>
      <c r="AB418" s="17">
        <f>FishAbundance!AB429</f>
        <v>0</v>
      </c>
      <c r="AC418" s="17">
        <f>FishAbundance!AC429</f>
        <v>0</v>
      </c>
      <c r="AD418" s="17">
        <f>FishAbundance!AD429</f>
        <v>0</v>
      </c>
      <c r="AE418" s="17">
        <f>FishAbundance!AE429</f>
        <v>0</v>
      </c>
      <c r="AF418" s="17">
        <f>FishAbundance!AF429</f>
        <v>0</v>
      </c>
      <c r="AG418" s="17">
        <f>FishAbundance!AG429</f>
        <v>0</v>
      </c>
      <c r="AH418" s="17">
        <f>FishAbundance!AH429</f>
        <v>0</v>
      </c>
      <c r="AI418" s="17">
        <f>FishAbundance!AI429</f>
        <v>0</v>
      </c>
      <c r="AJ418" s="17">
        <f>FishAbundance!AJ429</f>
        <v>0</v>
      </c>
      <c r="AK418" s="17">
        <f>FishAbundance!AK429</f>
        <v>0</v>
      </c>
      <c r="AL418" s="17">
        <f>FishAbundance!AL429</f>
        <v>0</v>
      </c>
      <c r="AM418" s="17">
        <f>FishAbundance!AM429</f>
        <v>0</v>
      </c>
      <c r="AN418" s="17">
        <f>FishAbundance!AN429</f>
        <v>0</v>
      </c>
      <c r="AO418" s="17">
        <f>FishAbundance!AO429</f>
        <v>0</v>
      </c>
      <c r="AP418" s="17">
        <f>FishAbundance!AP429</f>
        <v>0</v>
      </c>
      <c r="AQ418" s="17">
        <f>FishAbundance!AQ429</f>
        <v>0</v>
      </c>
      <c r="AR418" s="17">
        <f>FishAbundance!AR429</f>
        <v>0</v>
      </c>
      <c r="AS418" s="17">
        <f>FishAbundance!AS429</f>
        <v>0</v>
      </c>
      <c r="AT418" s="17">
        <f>FishAbundance!AT429</f>
        <v>0</v>
      </c>
      <c r="AU418" s="17">
        <f>FishAbundance!AU429</f>
        <v>0</v>
      </c>
      <c r="AV418" s="17">
        <f>FishAbundance!AV429</f>
        <v>0</v>
      </c>
      <c r="AW418" s="17">
        <f>FishAbundance!AW429</f>
        <v>0</v>
      </c>
      <c r="AX418" s="17">
        <f>FishAbundance!AX429</f>
        <v>0</v>
      </c>
      <c r="AY418" s="17">
        <f>FishAbundance!AY429</f>
        <v>0</v>
      </c>
      <c r="AZ418" s="17">
        <f>FishAbundance!AZ429</f>
        <v>0</v>
      </c>
      <c r="BA418" s="17">
        <f>FishAbundance!BA429</f>
        <v>0</v>
      </c>
      <c r="BB418" s="17">
        <f>FishAbundance!BB429</f>
        <v>0</v>
      </c>
      <c r="BC418" s="17">
        <f>FishAbundance!BC429</f>
        <v>0</v>
      </c>
      <c r="BD418" s="17">
        <f>FishAbundance!BD429</f>
        <v>0</v>
      </c>
      <c r="BE418" s="17">
        <f>FishAbundance!BE429</f>
        <v>0</v>
      </c>
      <c r="BF418" s="17">
        <f>FishAbundance!BF429</f>
        <v>0</v>
      </c>
      <c r="BG418" s="17">
        <f>FishAbundance!BG429</f>
        <v>0</v>
      </c>
      <c r="BH418" s="17">
        <f>FishAbundance!BH429</f>
        <v>0</v>
      </c>
      <c r="BI418" s="17">
        <f>FishAbundance!BI429</f>
        <v>0</v>
      </c>
      <c r="BJ418" s="17">
        <f>FishAbundance!BJ429</f>
        <v>0</v>
      </c>
      <c r="BK418" s="17">
        <f>FishAbundance!BK429</f>
        <v>0</v>
      </c>
      <c r="BL418" s="17">
        <f>FishAbundance!BL429</f>
        <v>0</v>
      </c>
      <c r="BM418" s="17">
        <f>FishAbundance!BM429</f>
        <v>0</v>
      </c>
      <c r="BN418" s="17">
        <f>FishAbundance!BN429</f>
        <v>0</v>
      </c>
      <c r="BO418" s="17">
        <f>FishAbundance!BO429</f>
        <v>0</v>
      </c>
      <c r="BP418" s="17">
        <f>FishAbundance!BP429</f>
        <v>0</v>
      </c>
      <c r="BQ418" s="17">
        <f>FishAbundance!BQ429</f>
        <v>0</v>
      </c>
      <c r="BR418" s="17">
        <f>FishAbundance!BR429</f>
        <v>0</v>
      </c>
      <c r="BS418" s="17">
        <f>FishAbundance!BS429</f>
        <v>0</v>
      </c>
      <c r="BT418" s="17">
        <f>FishAbundance!BT429</f>
        <v>0</v>
      </c>
      <c r="BU418" s="17">
        <f>FishAbundance!BU429</f>
        <v>0</v>
      </c>
      <c r="BV418" s="17">
        <f>FishAbundance!BV429</f>
        <v>0</v>
      </c>
      <c r="BW418" s="17">
        <f>FishAbundance!BW429</f>
        <v>0</v>
      </c>
      <c r="BX418" s="17">
        <f>FishAbundance!BX429</f>
        <v>0</v>
      </c>
      <c r="BY418" s="17">
        <f>FishAbundance!BY429</f>
        <v>0</v>
      </c>
      <c r="BZ418" s="17">
        <f>FishAbundance!BZ429</f>
        <v>0</v>
      </c>
      <c r="CA418" s="17">
        <f>FishAbundance!CA429</f>
        <v>0</v>
      </c>
      <c r="CB418" s="17">
        <f>FishAbundance!CB429</f>
        <v>0</v>
      </c>
      <c r="CC418" s="17">
        <f>FishAbundance!CC429</f>
        <v>0</v>
      </c>
      <c r="CD418" s="17">
        <f>FishAbundance!CD429</f>
        <v>0</v>
      </c>
      <c r="CE418" s="17">
        <f>FishAbundance!CE429</f>
        <v>0</v>
      </c>
      <c r="CF418" s="17">
        <f>FishAbundance!CF429</f>
        <v>0</v>
      </c>
      <c r="CG418" s="17">
        <f>FishAbundance!CG429</f>
        <v>0</v>
      </c>
      <c r="CH418" s="17">
        <f>FishAbundance!CH429</f>
        <v>0</v>
      </c>
      <c r="CI418" s="17">
        <f>FishAbundance!CI429</f>
        <v>0</v>
      </c>
      <c r="CJ418" s="17">
        <f>FishAbundance!CJ429</f>
        <v>0</v>
      </c>
      <c r="CK418" s="17">
        <f>FishAbundance!CK429</f>
        <v>0</v>
      </c>
      <c r="CL418" s="17">
        <f>FishAbundance!CL429</f>
        <v>0</v>
      </c>
      <c r="CM418" s="17">
        <f>FishAbundance!CM429</f>
        <v>0</v>
      </c>
      <c r="CN418" s="17">
        <f>FishAbundance!CN429</f>
        <v>0</v>
      </c>
      <c r="CO418" s="17">
        <f>FishAbundance!CO429</f>
        <v>0</v>
      </c>
      <c r="CP418" s="17">
        <f>FishAbundance!CP429</f>
        <v>0</v>
      </c>
      <c r="CQ418" s="17">
        <f>FishAbundance!CQ429</f>
        <v>0</v>
      </c>
      <c r="CR418" s="17">
        <f>FishAbundance!CR429</f>
        <v>0</v>
      </c>
      <c r="CS418" s="17">
        <f>FishAbundance!CS429</f>
        <v>0</v>
      </c>
      <c r="CT418" s="17">
        <f>FishAbundance!CT429</f>
        <v>0</v>
      </c>
      <c r="CU418" s="17">
        <f>FishAbundance!CU429</f>
        <v>0</v>
      </c>
      <c r="CV418" s="17">
        <f>FishAbundance!CV429</f>
        <v>0</v>
      </c>
      <c r="CW418" s="17">
        <f>FishAbundance!CW429</f>
        <v>0</v>
      </c>
      <c r="CX418" s="17">
        <f>FishAbundance!CX429</f>
        <v>0</v>
      </c>
      <c r="CY418" s="17">
        <f>FishAbundance!CY429</f>
        <v>0</v>
      </c>
      <c r="CZ418" s="17">
        <f>FishAbundance!CZ429</f>
        <v>2</v>
      </c>
      <c r="DA418" s="17">
        <f>FishAbundance!DA429</f>
        <v>2</v>
      </c>
      <c r="DB418" s="17">
        <f>FishAbundance!DB429</f>
        <v>0</v>
      </c>
      <c r="DC418" s="17">
        <f>FishAbundance!DC429</f>
        <v>1</v>
      </c>
      <c r="DD418" s="17">
        <f>FishAbundance!DD429</f>
        <v>0</v>
      </c>
      <c r="DE418" s="17">
        <f>FishAbundance!DE429</f>
        <v>0</v>
      </c>
      <c r="DF418" s="17">
        <f>FishAbundance!DF429</f>
        <v>0</v>
      </c>
      <c r="DG418" s="17">
        <f>FishAbundance!DG429</f>
        <v>0</v>
      </c>
      <c r="DH418" s="17">
        <f>FishAbundance!DH429</f>
        <v>0</v>
      </c>
      <c r="DI418" s="17">
        <f>FishAbundance!DI429</f>
        <v>0</v>
      </c>
      <c r="DJ418" s="17">
        <f>FishAbundance!DJ429</f>
        <v>0</v>
      </c>
      <c r="DK418" s="17">
        <f>FishAbundance!DK429</f>
        <v>0</v>
      </c>
      <c r="DL418" s="17">
        <f>FishAbundance!DL429</f>
        <v>0</v>
      </c>
      <c r="DM418" s="17">
        <f>FishAbundance!DM429</f>
        <v>0</v>
      </c>
      <c r="DN418" s="17">
        <f>FishAbundance!DN429</f>
        <v>0</v>
      </c>
      <c r="DO418" s="17">
        <f>FishAbundance!DO429</f>
        <v>0</v>
      </c>
      <c r="DP418" s="17">
        <f>FishAbundance!DP429</f>
        <v>0</v>
      </c>
      <c r="DQ418" s="17">
        <f>FishAbundance!DQ429</f>
        <v>0</v>
      </c>
      <c r="DR418" s="17">
        <f>FishAbundance!DR429</f>
        <v>0</v>
      </c>
      <c r="DS418" s="17">
        <f>FishAbundance!DS429</f>
        <v>0</v>
      </c>
      <c r="DT418" s="17">
        <f>FishAbundance!DT429</f>
        <v>0</v>
      </c>
      <c r="DU418" s="17">
        <f>FishAbundance!DU429</f>
        <v>0</v>
      </c>
      <c r="DV418" s="17">
        <f>FishAbundance!DV429</f>
        <v>0</v>
      </c>
      <c r="DW418" s="17">
        <f>FishAbundance!DW429</f>
        <v>0</v>
      </c>
      <c r="DX418" s="17">
        <f>FishAbundance!DX429</f>
        <v>0</v>
      </c>
      <c r="DY418" s="17">
        <f>FishAbundance!DY429</f>
        <v>0</v>
      </c>
      <c r="DZ418" s="17">
        <f>FishAbundance!DZ429</f>
        <v>0</v>
      </c>
      <c r="EA418" s="17">
        <f>FishAbundance!EA429</f>
        <v>2</v>
      </c>
      <c r="EB418" s="17">
        <f>FishAbundance!EB429</f>
        <v>0</v>
      </c>
      <c r="EC418" s="17">
        <f>FishAbundance!EC429</f>
        <v>0</v>
      </c>
      <c r="ED418" s="17">
        <f>FishAbundance!ED429</f>
        <v>0</v>
      </c>
      <c r="EE418" s="17">
        <f>FishAbundance!EE429</f>
        <v>0</v>
      </c>
      <c r="EF418" s="17">
        <f>FishAbundance!EF429</f>
        <v>0</v>
      </c>
      <c r="EG418" s="17">
        <f>FishAbundance!EG429</f>
        <v>0</v>
      </c>
      <c r="EH418" s="17">
        <f>FishAbundance!EH429</f>
        <v>2</v>
      </c>
      <c r="EI418" s="17">
        <f>FishAbundance!EI429</f>
        <v>0</v>
      </c>
      <c r="EJ418" s="17">
        <f>FishAbundance!EJ429</f>
        <v>0</v>
      </c>
      <c r="EK418" s="17">
        <f>FishAbundance!EK429</f>
        <v>0</v>
      </c>
      <c r="EL418" s="17">
        <f>FishAbundance!EL429</f>
        <v>0</v>
      </c>
      <c r="EM418" s="17">
        <f>FishAbundance!EM429</f>
        <v>0</v>
      </c>
      <c r="EN418" s="17">
        <f>FishAbundance!EN429</f>
        <v>0</v>
      </c>
      <c r="EO418" s="17">
        <f>FishAbundance!EO429</f>
        <v>0</v>
      </c>
      <c r="EP418" s="17">
        <f>FishAbundance!EP429</f>
        <v>0</v>
      </c>
      <c r="EQ418" s="17">
        <f>FishAbundance!EQ429</f>
        <v>0</v>
      </c>
      <c r="ER418" s="17">
        <f>FishAbundance!ER429</f>
        <v>0</v>
      </c>
      <c r="ES418" s="17">
        <f>FishAbundance!ES429</f>
        <v>0</v>
      </c>
      <c r="ET418" s="17">
        <f>FishAbundance!ET429</f>
        <v>0</v>
      </c>
      <c r="EU418" s="17">
        <f>FishAbundance!EU429</f>
        <v>0</v>
      </c>
      <c r="EV418" s="17">
        <f>FishAbundance!EV429</f>
        <v>0</v>
      </c>
      <c r="EW418" s="17">
        <f>FishAbundance!EW429</f>
        <v>0</v>
      </c>
      <c r="EX418" s="17">
        <f>FishAbundance!EX429</f>
        <v>0</v>
      </c>
      <c r="EY418" s="17">
        <f>FishAbundance!EY429</f>
        <v>0</v>
      </c>
      <c r="EZ418" s="17">
        <f>FishAbundance!EZ429</f>
        <v>0</v>
      </c>
      <c r="FA418" s="17">
        <f>FishAbundance!FA429</f>
        <v>0</v>
      </c>
      <c r="FB418" s="17">
        <f>FishAbundance!FB429</f>
        <v>0</v>
      </c>
      <c r="FC418" s="17">
        <f>FishAbundance!FC429</f>
        <v>0</v>
      </c>
      <c r="FE418" s="17">
        <f>VLOOKUP($A418, SiteInfo!$A$2:$R$480, MATCH(FishAbundancePRIMER!FE$1, SiteInfo!$A$1:$R$1,0), 0)</f>
        <v>27</v>
      </c>
      <c r="FF418" s="17">
        <f>VLOOKUP($A418, SiteInfo!$A$2:$R$480, MATCH(FishAbundancePRIMER!FF$1, SiteInfo!$A$1:$R$1,0), 0)</f>
        <v>4</v>
      </c>
      <c r="FG418" s="17">
        <f>VLOOKUP($A418, SiteInfo!$A$2:$R$480, MATCH(FishAbundancePRIMER!FG$1, SiteInfo!$A$1:$R$1,0), 0)</f>
        <v>1990</v>
      </c>
      <c r="FH418" s="17" t="str">
        <f>VLOOKUP($A418, SiteInfo!$A$2:$R$480, MATCH(FishAbundancePRIMER!FH$1, SiteInfo!$A$1:$R$1,0), 0)</f>
        <v>CD</v>
      </c>
      <c r="FI418" s="17">
        <f>VLOOKUP($A418, SiteInfo!$A$2:$R$480, MATCH(FishAbundancePRIMER!FI$1, SiteInfo!$A$1:$R$1,0), 0)</f>
        <v>2</v>
      </c>
      <c r="FJ418" s="17" t="str">
        <f>VLOOKUP($A418, SiteInfo!$A$2:$R$480, MATCH(FishAbundancePRIMER!FJ$1, SiteInfo!$A$1:$R$1,0), 0)</f>
        <v>Port Underwood</v>
      </c>
      <c r="FK418" s="17" t="str">
        <f>VLOOKUP($A418, SiteInfo!$A$2:$R$480, MATCH(FishAbundancePRIMER!FK$1, SiteInfo!$A$1:$R$1,0), 0)</f>
        <v>Port Underwood</v>
      </c>
      <c r="FL418" s="17" t="str">
        <f>VLOOKUP($A418, SiteInfo!$A$2:$R$480, MATCH(FishAbundancePRIMER!FL$1, SiteInfo!$A$1:$R$1,0), 0)</f>
        <v>IMS</v>
      </c>
      <c r="FM418" s="17" t="str">
        <f>VLOOKUP($A418, SiteInfo!$A$2:$R$480, MATCH(FishAbundancePRIMER!FM$1, SiteInfo!$A$1:$R$1,0), 0)</f>
        <v>Inner Marlborough Sounds</v>
      </c>
      <c r="FN418" s="17" t="str">
        <f>VLOOKUP($A418, SiteInfo!$A$2:$R$480, MATCH(FishAbundancePRIMER!FN$1, SiteInfo!$A$1:$R$1,0), 0)</f>
        <v>Pu</v>
      </c>
      <c r="FO418" s="17" t="str">
        <f>VLOOKUP($A418, SiteInfo!$A$2:$R$480, MATCH(FishAbundancePRIMER!FO$1, SiteInfo!$A$1:$R$1,0), 0)</f>
        <v>NESI</v>
      </c>
    </row>
    <row r="419" spans="1:171" x14ac:dyDescent="0.25">
      <c r="A419" s="11" t="str">
        <f>FishAbundance!A430</f>
        <v>Qc1</v>
      </c>
      <c r="B419" s="17">
        <f>FishAbundance!B430</f>
        <v>0</v>
      </c>
      <c r="C419" s="17">
        <f>FishAbundance!C430</f>
        <v>0</v>
      </c>
      <c r="D419" s="17">
        <f>FishAbundance!D430</f>
        <v>0</v>
      </c>
      <c r="E419" s="17">
        <f>FishAbundance!E430</f>
        <v>0</v>
      </c>
      <c r="F419" s="17">
        <f>FishAbundance!F430</f>
        <v>0</v>
      </c>
      <c r="G419" s="17">
        <f>FishAbundance!G430</f>
        <v>0</v>
      </c>
      <c r="H419" s="17">
        <f>FishAbundance!H430</f>
        <v>0</v>
      </c>
      <c r="I419" s="17">
        <f>FishAbundance!I430</f>
        <v>0</v>
      </c>
      <c r="J419" s="17">
        <f>FishAbundance!J430</f>
        <v>0</v>
      </c>
      <c r="K419" s="17">
        <f>FishAbundance!K430</f>
        <v>0</v>
      </c>
      <c r="L419" s="17">
        <f>FishAbundance!L430</f>
        <v>0</v>
      </c>
      <c r="M419" s="17">
        <f>FishAbundance!M430</f>
        <v>0</v>
      </c>
      <c r="N419" s="17">
        <f>FishAbundance!N430</f>
        <v>0</v>
      </c>
      <c r="O419" s="17">
        <f>FishAbundance!O430</f>
        <v>0</v>
      </c>
      <c r="P419" s="17">
        <f>FishAbundance!P430</f>
        <v>0</v>
      </c>
      <c r="Q419" s="17">
        <f>FishAbundance!Q430</f>
        <v>0</v>
      </c>
      <c r="R419" s="17">
        <f>FishAbundance!R430</f>
        <v>0</v>
      </c>
      <c r="S419" s="17">
        <f>FishAbundance!S430</f>
        <v>0</v>
      </c>
      <c r="T419" s="17">
        <f>FishAbundance!T430</f>
        <v>0</v>
      </c>
      <c r="U419" s="17">
        <f>FishAbundance!U430</f>
        <v>0</v>
      </c>
      <c r="V419" s="17">
        <f>FishAbundance!V430</f>
        <v>0</v>
      </c>
      <c r="W419" s="17">
        <f>FishAbundance!W430</f>
        <v>0</v>
      </c>
      <c r="X419" s="17">
        <f>FishAbundance!X430</f>
        <v>0</v>
      </c>
      <c r="Y419" s="17">
        <f>FishAbundance!Y430</f>
        <v>0</v>
      </c>
      <c r="Z419" s="17">
        <f>FishAbundance!Z430</f>
        <v>0</v>
      </c>
      <c r="AA419" s="17">
        <f>FishAbundance!AA430</f>
        <v>0</v>
      </c>
      <c r="AB419" s="17">
        <f>FishAbundance!AB430</f>
        <v>0</v>
      </c>
      <c r="AC419" s="17">
        <f>FishAbundance!AC430</f>
        <v>0</v>
      </c>
      <c r="AD419" s="17">
        <f>FishAbundance!AD430</f>
        <v>0</v>
      </c>
      <c r="AE419" s="17">
        <f>FishAbundance!AE430</f>
        <v>0</v>
      </c>
      <c r="AF419" s="17">
        <f>FishAbundance!AF430</f>
        <v>0</v>
      </c>
      <c r="AG419" s="17">
        <f>FishAbundance!AG430</f>
        <v>0</v>
      </c>
      <c r="AH419" s="17">
        <f>FishAbundance!AH430</f>
        <v>0</v>
      </c>
      <c r="AI419" s="17">
        <f>FishAbundance!AI430</f>
        <v>0</v>
      </c>
      <c r="AJ419" s="17">
        <f>FishAbundance!AJ430</f>
        <v>0</v>
      </c>
      <c r="AK419" s="17">
        <f>FishAbundance!AK430</f>
        <v>0</v>
      </c>
      <c r="AL419" s="17">
        <f>FishAbundance!AL430</f>
        <v>0</v>
      </c>
      <c r="AM419" s="17">
        <f>FishAbundance!AM430</f>
        <v>0</v>
      </c>
      <c r="AN419" s="17">
        <f>FishAbundance!AN430</f>
        <v>0</v>
      </c>
      <c r="AO419" s="17">
        <f>FishAbundance!AO430</f>
        <v>0</v>
      </c>
      <c r="AP419" s="17">
        <f>FishAbundance!AP430</f>
        <v>0</v>
      </c>
      <c r="AQ419" s="17">
        <f>FishAbundance!AQ430</f>
        <v>0</v>
      </c>
      <c r="AR419" s="17">
        <f>FishAbundance!AR430</f>
        <v>0</v>
      </c>
      <c r="AS419" s="17">
        <f>FishAbundance!AS430</f>
        <v>0</v>
      </c>
      <c r="AT419" s="17">
        <f>FishAbundance!AT430</f>
        <v>0</v>
      </c>
      <c r="AU419" s="17">
        <f>FishAbundance!AU430</f>
        <v>0</v>
      </c>
      <c r="AV419" s="17">
        <f>FishAbundance!AV430</f>
        <v>0</v>
      </c>
      <c r="AW419" s="17">
        <f>FishAbundance!AW430</f>
        <v>0</v>
      </c>
      <c r="AX419" s="17">
        <f>FishAbundance!AX430</f>
        <v>0</v>
      </c>
      <c r="AY419" s="17">
        <f>FishAbundance!AY430</f>
        <v>0</v>
      </c>
      <c r="AZ419" s="17">
        <f>FishAbundance!AZ430</f>
        <v>0</v>
      </c>
      <c r="BA419" s="17">
        <f>FishAbundance!BA430</f>
        <v>0</v>
      </c>
      <c r="BB419" s="17">
        <f>FishAbundance!BB430</f>
        <v>0</v>
      </c>
      <c r="BC419" s="17">
        <f>FishAbundance!BC430</f>
        <v>0</v>
      </c>
      <c r="BD419" s="17">
        <f>FishAbundance!BD430</f>
        <v>0</v>
      </c>
      <c r="BE419" s="17">
        <f>FishAbundance!BE430</f>
        <v>0</v>
      </c>
      <c r="BF419" s="17">
        <f>FishAbundance!BF430</f>
        <v>0</v>
      </c>
      <c r="BG419" s="17">
        <f>FishAbundance!BG430</f>
        <v>0</v>
      </c>
      <c r="BH419" s="17">
        <f>FishAbundance!BH430</f>
        <v>0</v>
      </c>
      <c r="BI419" s="17">
        <f>FishAbundance!BI430</f>
        <v>0</v>
      </c>
      <c r="BJ419" s="17">
        <f>FishAbundance!BJ430</f>
        <v>0</v>
      </c>
      <c r="BK419" s="17">
        <f>FishAbundance!BK430</f>
        <v>0</v>
      </c>
      <c r="BL419" s="17">
        <f>FishAbundance!BL430</f>
        <v>0</v>
      </c>
      <c r="BM419" s="17">
        <f>FishAbundance!BM430</f>
        <v>0</v>
      </c>
      <c r="BN419" s="17">
        <f>FishAbundance!BN430</f>
        <v>0</v>
      </c>
      <c r="BO419" s="17">
        <f>FishAbundance!BO430</f>
        <v>0</v>
      </c>
      <c r="BP419" s="17">
        <f>FishAbundance!BP430</f>
        <v>0</v>
      </c>
      <c r="BQ419" s="17">
        <f>FishAbundance!BQ430</f>
        <v>0</v>
      </c>
      <c r="BR419" s="17">
        <f>FishAbundance!BR430</f>
        <v>0</v>
      </c>
      <c r="BS419" s="17">
        <f>FishAbundance!BS430</f>
        <v>0</v>
      </c>
      <c r="BT419" s="17">
        <f>FishAbundance!BT430</f>
        <v>0</v>
      </c>
      <c r="BU419" s="17">
        <f>FishAbundance!BU430</f>
        <v>0</v>
      </c>
      <c r="BV419" s="17">
        <f>FishAbundance!BV430</f>
        <v>0</v>
      </c>
      <c r="BW419" s="17">
        <f>FishAbundance!BW430</f>
        <v>0</v>
      </c>
      <c r="BX419" s="17">
        <f>FishAbundance!BX430</f>
        <v>0</v>
      </c>
      <c r="BY419" s="17">
        <f>FishAbundance!BY430</f>
        <v>0</v>
      </c>
      <c r="BZ419" s="17">
        <f>FishAbundance!BZ430</f>
        <v>0</v>
      </c>
      <c r="CA419" s="17">
        <f>FishAbundance!CA430</f>
        <v>0</v>
      </c>
      <c r="CB419" s="17">
        <f>FishAbundance!CB430</f>
        <v>0</v>
      </c>
      <c r="CC419" s="17">
        <f>FishAbundance!CC430</f>
        <v>0</v>
      </c>
      <c r="CD419" s="17">
        <f>FishAbundance!CD430</f>
        <v>0</v>
      </c>
      <c r="CE419" s="17">
        <f>FishAbundance!CE430</f>
        <v>0</v>
      </c>
      <c r="CF419" s="17">
        <f>FishAbundance!CF430</f>
        <v>0</v>
      </c>
      <c r="CG419" s="17">
        <f>FishAbundance!CG430</f>
        <v>0</v>
      </c>
      <c r="CH419" s="17">
        <f>FishAbundance!CH430</f>
        <v>0</v>
      </c>
      <c r="CI419" s="17">
        <f>FishAbundance!CI430</f>
        <v>0</v>
      </c>
      <c r="CJ419" s="17">
        <f>FishAbundance!CJ430</f>
        <v>0</v>
      </c>
      <c r="CK419" s="17">
        <f>FishAbundance!CK430</f>
        <v>0</v>
      </c>
      <c r="CL419" s="17">
        <f>FishAbundance!CL430</f>
        <v>0</v>
      </c>
      <c r="CM419" s="17">
        <f>FishAbundance!CM430</f>
        <v>0</v>
      </c>
      <c r="CN419" s="17">
        <f>FishAbundance!CN430</f>
        <v>0</v>
      </c>
      <c r="CO419" s="17">
        <f>FishAbundance!CO430</f>
        <v>0</v>
      </c>
      <c r="CP419" s="17">
        <f>FishAbundance!CP430</f>
        <v>0</v>
      </c>
      <c r="CQ419" s="17">
        <f>FishAbundance!CQ430</f>
        <v>0</v>
      </c>
      <c r="CR419" s="17">
        <f>FishAbundance!CR430</f>
        <v>0</v>
      </c>
      <c r="CS419" s="17">
        <f>FishAbundance!CS430</f>
        <v>0</v>
      </c>
      <c r="CT419" s="17">
        <f>FishAbundance!CT430</f>
        <v>0</v>
      </c>
      <c r="CU419" s="17">
        <f>FishAbundance!CU430</f>
        <v>0</v>
      </c>
      <c r="CV419" s="17">
        <f>FishAbundance!CV430</f>
        <v>0</v>
      </c>
      <c r="CW419" s="17">
        <f>FishAbundance!CW430</f>
        <v>0</v>
      </c>
      <c r="CX419" s="17">
        <f>FishAbundance!CX430</f>
        <v>0</v>
      </c>
      <c r="CY419" s="17">
        <f>FishAbundance!CY430</f>
        <v>0</v>
      </c>
      <c r="CZ419" s="17">
        <f>FishAbundance!CZ430</f>
        <v>0</v>
      </c>
      <c r="DA419" s="17">
        <f>FishAbundance!DA430</f>
        <v>3</v>
      </c>
      <c r="DB419" s="17">
        <f>FishAbundance!DB430</f>
        <v>0</v>
      </c>
      <c r="DC419" s="17">
        <f>FishAbundance!DC430</f>
        <v>0</v>
      </c>
      <c r="DD419" s="17">
        <f>FishAbundance!DD430</f>
        <v>0</v>
      </c>
      <c r="DE419" s="17">
        <f>FishAbundance!DE430</f>
        <v>0</v>
      </c>
      <c r="DF419" s="17">
        <f>FishAbundance!DF430</f>
        <v>1</v>
      </c>
      <c r="DG419" s="17">
        <f>FishAbundance!DG430</f>
        <v>0</v>
      </c>
      <c r="DH419" s="17">
        <f>FishAbundance!DH430</f>
        <v>0</v>
      </c>
      <c r="DI419" s="17">
        <f>FishAbundance!DI430</f>
        <v>0</v>
      </c>
      <c r="DJ419" s="17">
        <f>FishAbundance!DJ430</f>
        <v>0</v>
      </c>
      <c r="DK419" s="17">
        <f>FishAbundance!DK430</f>
        <v>0</v>
      </c>
      <c r="DL419" s="17">
        <f>FishAbundance!DL430</f>
        <v>0</v>
      </c>
      <c r="DM419" s="17">
        <f>FishAbundance!DM430</f>
        <v>0</v>
      </c>
      <c r="DN419" s="17">
        <f>FishAbundance!DN430</f>
        <v>0</v>
      </c>
      <c r="DO419" s="17">
        <f>FishAbundance!DO430</f>
        <v>0</v>
      </c>
      <c r="DP419" s="17">
        <f>FishAbundance!DP430</f>
        <v>0</v>
      </c>
      <c r="DQ419" s="17">
        <f>FishAbundance!DQ430</f>
        <v>0</v>
      </c>
      <c r="DR419" s="17">
        <f>FishAbundance!DR430</f>
        <v>0</v>
      </c>
      <c r="DS419" s="17">
        <f>FishAbundance!DS430</f>
        <v>0</v>
      </c>
      <c r="DT419" s="17">
        <f>FishAbundance!DT430</f>
        <v>0</v>
      </c>
      <c r="DU419" s="17">
        <f>FishAbundance!DU430</f>
        <v>0</v>
      </c>
      <c r="DV419" s="17">
        <f>FishAbundance!DV430</f>
        <v>2</v>
      </c>
      <c r="DW419" s="17">
        <f>FishAbundance!DW430</f>
        <v>0</v>
      </c>
      <c r="DX419" s="17">
        <f>FishAbundance!DX430</f>
        <v>0</v>
      </c>
      <c r="DY419" s="17">
        <f>FishAbundance!DY430</f>
        <v>0</v>
      </c>
      <c r="DZ419" s="17">
        <f>FishAbundance!DZ430</f>
        <v>0</v>
      </c>
      <c r="EA419" s="17">
        <f>FishAbundance!EA430</f>
        <v>3</v>
      </c>
      <c r="EB419" s="17">
        <f>FishAbundance!EB430</f>
        <v>0</v>
      </c>
      <c r="EC419" s="17">
        <f>FishAbundance!EC430</f>
        <v>3</v>
      </c>
      <c r="ED419" s="17">
        <f>FishAbundance!ED430</f>
        <v>0</v>
      </c>
      <c r="EE419" s="17">
        <f>FishAbundance!EE430</f>
        <v>0</v>
      </c>
      <c r="EF419" s="17">
        <f>FishAbundance!EF430</f>
        <v>0</v>
      </c>
      <c r="EG419" s="17">
        <f>FishAbundance!EG430</f>
        <v>0</v>
      </c>
      <c r="EH419" s="17">
        <f>FishAbundance!EH430</f>
        <v>0</v>
      </c>
      <c r="EI419" s="17">
        <f>FishAbundance!EI430</f>
        <v>0</v>
      </c>
      <c r="EJ419" s="17">
        <f>FishAbundance!EJ430</f>
        <v>0</v>
      </c>
      <c r="EK419" s="17">
        <f>FishAbundance!EK430</f>
        <v>0</v>
      </c>
      <c r="EL419" s="17">
        <f>FishAbundance!EL430</f>
        <v>0</v>
      </c>
      <c r="EM419" s="17">
        <f>FishAbundance!EM430</f>
        <v>0</v>
      </c>
      <c r="EN419" s="17">
        <f>FishAbundance!EN430</f>
        <v>0</v>
      </c>
      <c r="EO419" s="17">
        <f>FishAbundance!EO430</f>
        <v>0</v>
      </c>
      <c r="EP419" s="17">
        <f>FishAbundance!EP430</f>
        <v>0</v>
      </c>
      <c r="EQ419" s="17">
        <f>FishAbundance!EQ430</f>
        <v>0</v>
      </c>
      <c r="ER419" s="17">
        <f>FishAbundance!ER430</f>
        <v>0</v>
      </c>
      <c r="ES419" s="17">
        <f>FishAbundance!ES430</f>
        <v>0</v>
      </c>
      <c r="ET419" s="17">
        <f>FishAbundance!ET430</f>
        <v>0</v>
      </c>
      <c r="EU419" s="17">
        <f>FishAbundance!EU430</f>
        <v>0</v>
      </c>
      <c r="EV419" s="17">
        <f>FishAbundance!EV430</f>
        <v>0</v>
      </c>
      <c r="EW419" s="17">
        <f>FishAbundance!EW430</f>
        <v>0</v>
      </c>
      <c r="EX419" s="17">
        <f>FishAbundance!EX430</f>
        <v>1</v>
      </c>
      <c r="EY419" s="17">
        <f>FishAbundance!EY430</f>
        <v>0</v>
      </c>
      <c r="EZ419" s="17">
        <f>FishAbundance!EZ430</f>
        <v>0</v>
      </c>
      <c r="FA419" s="17">
        <f>FishAbundance!FA430</f>
        <v>0</v>
      </c>
      <c r="FB419" s="17">
        <f>FishAbundance!FB430</f>
        <v>0</v>
      </c>
      <c r="FC419" s="17">
        <f>FishAbundance!FC430</f>
        <v>0</v>
      </c>
      <c r="FE419" s="17">
        <f>VLOOKUP($A419, SiteInfo!$A$2:$R$480, MATCH(FishAbundancePRIMER!FE$1, SiteInfo!$A$1:$R$1,0), 0)</f>
        <v>17</v>
      </c>
      <c r="FF419" s="17">
        <f>VLOOKUP($A419, SiteInfo!$A$2:$R$480, MATCH(FishAbundancePRIMER!FF$1, SiteInfo!$A$1:$R$1,0), 0)</f>
        <v>8</v>
      </c>
      <c r="FG419" s="17">
        <f>VLOOKUP($A419, SiteInfo!$A$2:$R$480, MATCH(FishAbundancePRIMER!FG$1, SiteInfo!$A$1:$R$1,0), 0)</f>
        <v>1989</v>
      </c>
      <c r="FH419" s="17" t="str">
        <f>VLOOKUP($A419, SiteInfo!$A$2:$R$480, MATCH(FishAbundancePRIMER!FH$1, SiteInfo!$A$1:$R$1,0), 0)</f>
        <v>CD</v>
      </c>
      <c r="FI419" s="17">
        <f>VLOOKUP($A419, SiteInfo!$A$2:$R$480, MATCH(FishAbundancePRIMER!FI$1, SiteInfo!$A$1:$R$1,0), 0)</f>
        <v>2</v>
      </c>
      <c r="FJ419" s="17" t="str">
        <f>VLOOKUP($A419, SiteInfo!$A$2:$R$480, MATCH(FishAbundancePRIMER!FJ$1, SiteInfo!$A$1:$R$1,0), 0)</f>
        <v>Inner Queen Charlotte</v>
      </c>
      <c r="FK419" s="17" t="str">
        <f>VLOOKUP($A419, SiteInfo!$A$2:$R$480, MATCH(FishAbundancePRIMER!FK$1, SiteInfo!$A$1:$R$1,0), 0)</f>
        <v>Queen Charlotte Sound</v>
      </c>
      <c r="FL419" s="17" t="str">
        <f>VLOOKUP($A419, SiteInfo!$A$2:$R$480, MATCH(FishAbundancePRIMER!FL$1, SiteInfo!$A$1:$R$1,0), 0)</f>
        <v>IMS</v>
      </c>
      <c r="FM419" s="17" t="str">
        <f>VLOOKUP($A419, SiteInfo!$A$2:$R$480, MATCH(FishAbundancePRIMER!FM$1, SiteInfo!$A$1:$R$1,0), 0)</f>
        <v>Inner Marlborough Sounds</v>
      </c>
      <c r="FN419" s="17" t="str">
        <f>VLOOKUP($A419, SiteInfo!$A$2:$R$480, MATCH(FishAbundancePRIMER!FN$1, SiteInfo!$A$1:$R$1,0), 0)</f>
        <v>Qc</v>
      </c>
      <c r="FO419" s="17" t="str">
        <f>VLOOKUP($A419, SiteInfo!$A$2:$R$480, MATCH(FishAbundancePRIMER!FO$1, SiteInfo!$A$1:$R$1,0), 0)</f>
        <v>NESI</v>
      </c>
    </row>
    <row r="420" spans="1:171" x14ac:dyDescent="0.25">
      <c r="A420" s="11" t="str">
        <f>FishAbundance!A431</f>
        <v>Qc2</v>
      </c>
      <c r="B420" s="17">
        <f>FishAbundance!B431</f>
        <v>0</v>
      </c>
      <c r="C420" s="17">
        <f>FishAbundance!C431</f>
        <v>0</v>
      </c>
      <c r="D420" s="17">
        <f>FishAbundance!D431</f>
        <v>0</v>
      </c>
      <c r="E420" s="17">
        <f>FishAbundance!E431</f>
        <v>0</v>
      </c>
      <c r="F420" s="17">
        <f>FishAbundance!F431</f>
        <v>0</v>
      </c>
      <c r="G420" s="17">
        <f>FishAbundance!G431</f>
        <v>0</v>
      </c>
      <c r="H420" s="17">
        <f>FishAbundance!H431</f>
        <v>0</v>
      </c>
      <c r="I420" s="17">
        <f>FishAbundance!I431</f>
        <v>0</v>
      </c>
      <c r="J420" s="17">
        <f>FishAbundance!J431</f>
        <v>0</v>
      </c>
      <c r="K420" s="17">
        <f>FishAbundance!K431</f>
        <v>0</v>
      </c>
      <c r="L420" s="17">
        <f>FishAbundance!L431</f>
        <v>0</v>
      </c>
      <c r="M420" s="17">
        <f>FishAbundance!M431</f>
        <v>0</v>
      </c>
      <c r="N420" s="17">
        <f>FishAbundance!N431</f>
        <v>0</v>
      </c>
      <c r="O420" s="17">
        <f>FishAbundance!O431</f>
        <v>0</v>
      </c>
      <c r="P420" s="17">
        <f>FishAbundance!P431</f>
        <v>0</v>
      </c>
      <c r="Q420" s="17">
        <f>FishAbundance!Q431</f>
        <v>0</v>
      </c>
      <c r="R420" s="17">
        <f>FishAbundance!R431</f>
        <v>0</v>
      </c>
      <c r="S420" s="17">
        <f>FishAbundance!S431</f>
        <v>0</v>
      </c>
      <c r="T420" s="17">
        <f>FishAbundance!T431</f>
        <v>0</v>
      </c>
      <c r="U420" s="17">
        <f>FishAbundance!U431</f>
        <v>0</v>
      </c>
      <c r="V420" s="17">
        <f>FishAbundance!V431</f>
        <v>0</v>
      </c>
      <c r="W420" s="17">
        <f>FishAbundance!W431</f>
        <v>0</v>
      </c>
      <c r="X420" s="17">
        <f>FishAbundance!X431</f>
        <v>0</v>
      </c>
      <c r="Y420" s="17">
        <f>FishAbundance!Y431</f>
        <v>0</v>
      </c>
      <c r="Z420" s="17">
        <f>FishAbundance!Z431</f>
        <v>0</v>
      </c>
      <c r="AA420" s="17">
        <f>FishAbundance!AA431</f>
        <v>0</v>
      </c>
      <c r="AB420" s="17">
        <f>FishAbundance!AB431</f>
        <v>0</v>
      </c>
      <c r="AC420" s="17">
        <f>FishAbundance!AC431</f>
        <v>0</v>
      </c>
      <c r="AD420" s="17">
        <f>FishAbundance!AD431</f>
        <v>0</v>
      </c>
      <c r="AE420" s="17">
        <f>FishAbundance!AE431</f>
        <v>0</v>
      </c>
      <c r="AF420" s="17">
        <f>FishAbundance!AF431</f>
        <v>0</v>
      </c>
      <c r="AG420" s="17">
        <f>FishAbundance!AG431</f>
        <v>0</v>
      </c>
      <c r="AH420" s="17">
        <f>FishAbundance!AH431</f>
        <v>0</v>
      </c>
      <c r="AI420" s="17">
        <f>FishAbundance!AI431</f>
        <v>0</v>
      </c>
      <c r="AJ420" s="17">
        <f>FishAbundance!AJ431</f>
        <v>0</v>
      </c>
      <c r="AK420" s="17">
        <f>FishAbundance!AK431</f>
        <v>2</v>
      </c>
      <c r="AL420" s="17">
        <f>FishAbundance!AL431</f>
        <v>0</v>
      </c>
      <c r="AM420" s="17">
        <f>FishAbundance!AM431</f>
        <v>0</v>
      </c>
      <c r="AN420" s="17">
        <f>FishAbundance!AN431</f>
        <v>0</v>
      </c>
      <c r="AO420" s="17">
        <f>FishAbundance!AO431</f>
        <v>2</v>
      </c>
      <c r="AP420" s="17">
        <f>FishAbundance!AP431</f>
        <v>0</v>
      </c>
      <c r="AQ420" s="17">
        <f>FishAbundance!AQ431</f>
        <v>0</v>
      </c>
      <c r="AR420" s="17">
        <f>FishAbundance!AR431</f>
        <v>0</v>
      </c>
      <c r="AS420" s="17">
        <f>FishAbundance!AS431</f>
        <v>3</v>
      </c>
      <c r="AT420" s="17">
        <f>FishAbundance!AT431</f>
        <v>0</v>
      </c>
      <c r="AU420" s="17">
        <f>FishAbundance!AU431</f>
        <v>0</v>
      </c>
      <c r="AV420" s="17">
        <f>FishAbundance!AV431</f>
        <v>0</v>
      </c>
      <c r="AW420" s="17">
        <f>FishAbundance!AW431</f>
        <v>0</v>
      </c>
      <c r="AX420" s="17">
        <f>FishAbundance!AX431</f>
        <v>0</v>
      </c>
      <c r="AY420" s="17">
        <f>FishAbundance!AY431</f>
        <v>0</v>
      </c>
      <c r="AZ420" s="17">
        <f>FishAbundance!AZ431</f>
        <v>0</v>
      </c>
      <c r="BA420" s="17">
        <f>FishAbundance!BA431</f>
        <v>0</v>
      </c>
      <c r="BB420" s="17">
        <f>FishAbundance!BB431</f>
        <v>0</v>
      </c>
      <c r="BC420" s="17">
        <f>FishAbundance!BC431</f>
        <v>0</v>
      </c>
      <c r="BD420" s="17">
        <f>FishAbundance!BD431</f>
        <v>0</v>
      </c>
      <c r="BE420" s="17">
        <f>FishAbundance!BE431</f>
        <v>0</v>
      </c>
      <c r="BF420" s="17">
        <f>FishAbundance!BF431</f>
        <v>0</v>
      </c>
      <c r="BG420" s="17">
        <f>FishAbundance!BG431</f>
        <v>0</v>
      </c>
      <c r="BH420" s="17">
        <f>FishAbundance!BH431</f>
        <v>0</v>
      </c>
      <c r="BI420" s="17">
        <f>FishAbundance!BI431</f>
        <v>0</v>
      </c>
      <c r="BJ420" s="17">
        <f>FishAbundance!BJ431</f>
        <v>0</v>
      </c>
      <c r="BK420" s="17">
        <f>FishAbundance!BK431</f>
        <v>2</v>
      </c>
      <c r="BL420" s="17">
        <f>FishAbundance!BL431</f>
        <v>0</v>
      </c>
      <c r="BM420" s="17">
        <f>FishAbundance!BM431</f>
        <v>0</v>
      </c>
      <c r="BN420" s="17">
        <f>FishAbundance!BN431</f>
        <v>0</v>
      </c>
      <c r="BO420" s="17">
        <f>FishAbundance!BO431</f>
        <v>0</v>
      </c>
      <c r="BP420" s="17">
        <f>FishAbundance!BP431</f>
        <v>0</v>
      </c>
      <c r="BQ420" s="17">
        <f>FishAbundance!BQ431</f>
        <v>0</v>
      </c>
      <c r="BR420" s="17">
        <f>FishAbundance!BR431</f>
        <v>0</v>
      </c>
      <c r="BS420" s="17">
        <f>FishAbundance!BS431</f>
        <v>0</v>
      </c>
      <c r="BT420" s="17">
        <f>FishAbundance!BT431</f>
        <v>0</v>
      </c>
      <c r="BU420" s="17">
        <f>FishAbundance!BU431</f>
        <v>0</v>
      </c>
      <c r="BV420" s="17">
        <f>FishAbundance!BV431</f>
        <v>0</v>
      </c>
      <c r="BW420" s="17">
        <f>FishAbundance!BW431</f>
        <v>0</v>
      </c>
      <c r="BX420" s="17">
        <f>FishAbundance!BX431</f>
        <v>0</v>
      </c>
      <c r="BY420" s="17">
        <f>FishAbundance!BY431</f>
        <v>0</v>
      </c>
      <c r="BZ420" s="17">
        <f>FishAbundance!BZ431</f>
        <v>0</v>
      </c>
      <c r="CA420" s="17">
        <f>FishAbundance!CA431</f>
        <v>0</v>
      </c>
      <c r="CB420" s="17">
        <f>FishAbundance!CB431</f>
        <v>0</v>
      </c>
      <c r="CC420" s="17">
        <f>FishAbundance!CC431</f>
        <v>0</v>
      </c>
      <c r="CD420" s="17">
        <f>FishAbundance!CD431</f>
        <v>0</v>
      </c>
      <c r="CE420" s="17">
        <f>FishAbundance!CE431</f>
        <v>0</v>
      </c>
      <c r="CF420" s="17">
        <f>FishAbundance!CF431</f>
        <v>0</v>
      </c>
      <c r="CG420" s="17">
        <f>FishAbundance!CG431</f>
        <v>0</v>
      </c>
      <c r="CH420" s="17">
        <f>FishAbundance!CH431</f>
        <v>0</v>
      </c>
      <c r="CI420" s="17">
        <f>FishAbundance!CI431</f>
        <v>0</v>
      </c>
      <c r="CJ420" s="17">
        <f>FishAbundance!CJ431</f>
        <v>0</v>
      </c>
      <c r="CK420" s="17">
        <f>FishAbundance!CK431</f>
        <v>0</v>
      </c>
      <c r="CL420" s="17">
        <f>FishAbundance!CL431</f>
        <v>0</v>
      </c>
      <c r="CM420" s="17">
        <f>FishAbundance!CM431</f>
        <v>0</v>
      </c>
      <c r="CN420" s="17">
        <f>FishAbundance!CN431</f>
        <v>0</v>
      </c>
      <c r="CO420" s="17">
        <f>FishAbundance!CO431</f>
        <v>0</v>
      </c>
      <c r="CP420" s="17">
        <f>FishAbundance!CP431</f>
        <v>0</v>
      </c>
      <c r="CQ420" s="17">
        <f>FishAbundance!CQ431</f>
        <v>0</v>
      </c>
      <c r="CR420" s="17">
        <f>FishAbundance!CR431</f>
        <v>0</v>
      </c>
      <c r="CS420" s="17">
        <f>FishAbundance!CS431</f>
        <v>0</v>
      </c>
      <c r="CT420" s="17">
        <f>FishAbundance!CT431</f>
        <v>0</v>
      </c>
      <c r="CU420" s="17">
        <f>FishAbundance!CU431</f>
        <v>3</v>
      </c>
      <c r="CV420" s="17">
        <f>FishAbundance!CV431</f>
        <v>0</v>
      </c>
      <c r="CW420" s="17">
        <f>FishAbundance!CW431</f>
        <v>0</v>
      </c>
      <c r="CX420" s="17">
        <f>FishAbundance!CX431</f>
        <v>0</v>
      </c>
      <c r="CY420" s="17">
        <f>FishAbundance!CY431</f>
        <v>0</v>
      </c>
      <c r="CZ420" s="17">
        <f>FishAbundance!CZ431</f>
        <v>0</v>
      </c>
      <c r="DA420" s="17">
        <f>FishAbundance!DA431</f>
        <v>3</v>
      </c>
      <c r="DB420" s="17">
        <f>FishAbundance!DB431</f>
        <v>0</v>
      </c>
      <c r="DC420" s="17">
        <f>FishAbundance!DC431</f>
        <v>0</v>
      </c>
      <c r="DD420" s="17">
        <f>FishAbundance!DD431</f>
        <v>0</v>
      </c>
      <c r="DE420" s="17">
        <f>FishAbundance!DE431</f>
        <v>0</v>
      </c>
      <c r="DF420" s="17">
        <f>FishAbundance!DF431</f>
        <v>0</v>
      </c>
      <c r="DG420" s="17">
        <f>FishAbundance!DG431</f>
        <v>0</v>
      </c>
      <c r="DH420" s="17">
        <f>FishAbundance!DH431</f>
        <v>0</v>
      </c>
      <c r="DI420" s="17">
        <f>FishAbundance!DI431</f>
        <v>0</v>
      </c>
      <c r="DJ420" s="17">
        <f>FishAbundance!DJ431</f>
        <v>0</v>
      </c>
      <c r="DK420" s="17">
        <f>FishAbundance!DK431</f>
        <v>0</v>
      </c>
      <c r="DL420" s="17">
        <f>FishAbundance!DL431</f>
        <v>0</v>
      </c>
      <c r="DM420" s="17">
        <f>FishAbundance!DM431</f>
        <v>0</v>
      </c>
      <c r="DN420" s="17">
        <f>FishAbundance!DN431</f>
        <v>0</v>
      </c>
      <c r="DO420" s="17">
        <f>FishAbundance!DO431</f>
        <v>0</v>
      </c>
      <c r="DP420" s="17">
        <f>FishAbundance!DP431</f>
        <v>0</v>
      </c>
      <c r="DQ420" s="17">
        <f>FishAbundance!DQ431</f>
        <v>0</v>
      </c>
      <c r="DR420" s="17">
        <f>FishAbundance!DR431</f>
        <v>0</v>
      </c>
      <c r="DS420" s="17">
        <f>FishAbundance!DS431</f>
        <v>0</v>
      </c>
      <c r="DT420" s="17">
        <f>FishAbundance!DT431</f>
        <v>0</v>
      </c>
      <c r="DU420" s="17">
        <f>FishAbundance!DU431</f>
        <v>0</v>
      </c>
      <c r="DV420" s="17">
        <f>FishAbundance!DV431</f>
        <v>2</v>
      </c>
      <c r="DW420" s="17">
        <f>FishAbundance!DW431</f>
        <v>0</v>
      </c>
      <c r="DX420" s="17">
        <f>FishAbundance!DX431</f>
        <v>0</v>
      </c>
      <c r="DY420" s="17">
        <f>FishAbundance!DY431</f>
        <v>0</v>
      </c>
      <c r="DZ420" s="17">
        <f>FishAbundance!DZ431</f>
        <v>2</v>
      </c>
      <c r="EA420" s="17">
        <f>FishAbundance!EA431</f>
        <v>2</v>
      </c>
      <c r="EB420" s="17">
        <f>FishAbundance!EB431</f>
        <v>2</v>
      </c>
      <c r="EC420" s="17">
        <f>FishAbundance!EC431</f>
        <v>2</v>
      </c>
      <c r="ED420" s="17">
        <f>FishAbundance!ED431</f>
        <v>0</v>
      </c>
      <c r="EE420" s="17">
        <f>FishAbundance!EE431</f>
        <v>0</v>
      </c>
      <c r="EF420" s="17">
        <f>FishAbundance!EF431</f>
        <v>0</v>
      </c>
      <c r="EG420" s="17">
        <f>FishAbundance!EG431</f>
        <v>0</v>
      </c>
      <c r="EH420" s="17">
        <f>FishAbundance!EH431</f>
        <v>0</v>
      </c>
      <c r="EI420" s="17">
        <f>FishAbundance!EI431</f>
        <v>0</v>
      </c>
      <c r="EJ420" s="17">
        <f>FishAbundance!EJ431</f>
        <v>0</v>
      </c>
      <c r="EK420" s="17">
        <f>FishAbundance!EK431</f>
        <v>0</v>
      </c>
      <c r="EL420" s="17">
        <f>FishAbundance!EL431</f>
        <v>0</v>
      </c>
      <c r="EM420" s="17">
        <f>FishAbundance!EM431</f>
        <v>0</v>
      </c>
      <c r="EN420" s="17">
        <f>FishAbundance!EN431</f>
        <v>0</v>
      </c>
      <c r="EO420" s="17">
        <f>FishAbundance!EO431</f>
        <v>0</v>
      </c>
      <c r="EP420" s="17">
        <f>FishAbundance!EP431</f>
        <v>0</v>
      </c>
      <c r="EQ420" s="17">
        <f>FishAbundance!EQ431</f>
        <v>0</v>
      </c>
      <c r="ER420" s="17">
        <f>FishAbundance!ER431</f>
        <v>0</v>
      </c>
      <c r="ES420" s="17">
        <f>FishAbundance!ES431</f>
        <v>0</v>
      </c>
      <c r="ET420" s="17">
        <f>FishAbundance!ET431</f>
        <v>0</v>
      </c>
      <c r="EU420" s="17">
        <f>FishAbundance!EU431</f>
        <v>0</v>
      </c>
      <c r="EV420" s="17">
        <f>FishAbundance!EV431</f>
        <v>0</v>
      </c>
      <c r="EW420" s="17">
        <f>FishAbundance!EW431</f>
        <v>0</v>
      </c>
      <c r="EX420" s="17">
        <f>FishAbundance!EX431</f>
        <v>0</v>
      </c>
      <c r="EY420" s="17">
        <f>FishAbundance!EY431</f>
        <v>0</v>
      </c>
      <c r="EZ420" s="17">
        <f>FishAbundance!EZ431</f>
        <v>0</v>
      </c>
      <c r="FA420" s="17">
        <f>FishAbundance!FA431</f>
        <v>0</v>
      </c>
      <c r="FB420" s="17">
        <f>FishAbundance!FB431</f>
        <v>0</v>
      </c>
      <c r="FC420" s="17">
        <f>FishAbundance!FC431</f>
        <v>0</v>
      </c>
      <c r="FE420" s="17">
        <f>VLOOKUP($A420, SiteInfo!$A$2:$R$480, MATCH(FishAbundancePRIMER!FE$1, SiteInfo!$A$1:$R$1,0), 0)</f>
        <v>11</v>
      </c>
      <c r="FF420" s="17">
        <f>VLOOKUP($A420, SiteInfo!$A$2:$R$480, MATCH(FishAbundancePRIMER!FF$1, SiteInfo!$A$1:$R$1,0), 0)</f>
        <v>9</v>
      </c>
      <c r="FG420" s="17">
        <f>VLOOKUP($A420, SiteInfo!$A$2:$R$480, MATCH(FishAbundancePRIMER!FG$1, SiteInfo!$A$1:$R$1,0), 0)</f>
        <v>1989</v>
      </c>
      <c r="FH420" s="17" t="str">
        <f>VLOOKUP($A420, SiteInfo!$A$2:$R$480, MATCH(FishAbundancePRIMER!FH$1, SiteInfo!$A$1:$R$1,0), 0)</f>
        <v>CD</v>
      </c>
      <c r="FI420" s="17">
        <f>VLOOKUP($A420, SiteInfo!$A$2:$R$480, MATCH(FishAbundancePRIMER!FI$1, SiteInfo!$A$1:$R$1,0), 0)</f>
        <v>3</v>
      </c>
      <c r="FJ420" s="17" t="str">
        <f>VLOOKUP($A420, SiteInfo!$A$2:$R$480, MATCH(FishAbundancePRIMER!FJ$1, SiteInfo!$A$1:$R$1,0), 0)</f>
        <v>Inner Queen Charlotte</v>
      </c>
      <c r="FK420" s="17" t="str">
        <f>VLOOKUP($A420, SiteInfo!$A$2:$R$480, MATCH(FishAbundancePRIMER!FK$1, SiteInfo!$A$1:$R$1,0), 0)</f>
        <v>Queen Charlotte Sound</v>
      </c>
      <c r="FL420" s="17" t="str">
        <f>VLOOKUP($A420, SiteInfo!$A$2:$R$480, MATCH(FishAbundancePRIMER!FL$1, SiteInfo!$A$1:$R$1,0), 0)</f>
        <v>IMS</v>
      </c>
      <c r="FM420" s="17" t="str">
        <f>VLOOKUP($A420, SiteInfo!$A$2:$R$480, MATCH(FishAbundancePRIMER!FM$1, SiteInfo!$A$1:$R$1,0), 0)</f>
        <v>Inner Marlborough Sounds</v>
      </c>
      <c r="FN420" s="17" t="str">
        <f>VLOOKUP($A420, SiteInfo!$A$2:$R$480, MATCH(FishAbundancePRIMER!FN$1, SiteInfo!$A$1:$R$1,0), 0)</f>
        <v>Qc</v>
      </c>
      <c r="FO420" s="17" t="str">
        <f>VLOOKUP($A420, SiteInfo!$A$2:$R$480, MATCH(FishAbundancePRIMER!FO$1, SiteInfo!$A$1:$R$1,0), 0)</f>
        <v>NESI</v>
      </c>
    </row>
    <row r="421" spans="1:171" x14ac:dyDescent="0.25">
      <c r="A421" s="11" t="str">
        <f>FishAbundance!A432</f>
        <v>Qc3</v>
      </c>
      <c r="B421" s="17">
        <f>FishAbundance!B432</f>
        <v>0</v>
      </c>
      <c r="C421" s="17">
        <f>FishAbundance!C432</f>
        <v>0</v>
      </c>
      <c r="D421" s="17">
        <f>FishAbundance!D432</f>
        <v>0</v>
      </c>
      <c r="E421" s="17">
        <f>FishAbundance!E432</f>
        <v>0</v>
      </c>
      <c r="F421" s="17">
        <f>FishAbundance!F432</f>
        <v>0</v>
      </c>
      <c r="G421" s="17">
        <f>FishAbundance!G432</f>
        <v>0</v>
      </c>
      <c r="H421" s="17">
        <f>FishAbundance!H432</f>
        <v>0</v>
      </c>
      <c r="I421" s="17">
        <f>FishAbundance!I432</f>
        <v>0</v>
      </c>
      <c r="J421" s="17">
        <f>FishAbundance!J432</f>
        <v>0</v>
      </c>
      <c r="K421" s="17">
        <f>FishAbundance!K432</f>
        <v>0</v>
      </c>
      <c r="L421" s="17">
        <f>FishAbundance!L432</f>
        <v>0</v>
      </c>
      <c r="M421" s="17">
        <f>FishAbundance!M432</f>
        <v>0</v>
      </c>
      <c r="N421" s="17">
        <f>FishAbundance!N432</f>
        <v>0</v>
      </c>
      <c r="O421" s="17">
        <f>FishAbundance!O432</f>
        <v>0</v>
      </c>
      <c r="P421" s="17">
        <f>FishAbundance!P432</f>
        <v>0</v>
      </c>
      <c r="Q421" s="17">
        <f>FishAbundance!Q432</f>
        <v>0</v>
      </c>
      <c r="R421" s="17">
        <f>FishAbundance!R432</f>
        <v>0</v>
      </c>
      <c r="S421" s="17">
        <f>FishAbundance!S432</f>
        <v>0</v>
      </c>
      <c r="T421" s="17">
        <f>FishAbundance!T432</f>
        <v>0</v>
      </c>
      <c r="U421" s="17">
        <f>FishAbundance!U432</f>
        <v>0</v>
      </c>
      <c r="V421" s="17">
        <f>FishAbundance!V432</f>
        <v>1</v>
      </c>
      <c r="W421" s="17">
        <f>FishAbundance!W432</f>
        <v>0</v>
      </c>
      <c r="X421" s="17">
        <f>FishAbundance!X432</f>
        <v>0</v>
      </c>
      <c r="Y421" s="17">
        <f>FishAbundance!Y432</f>
        <v>0</v>
      </c>
      <c r="Z421" s="17">
        <f>FishAbundance!Z432</f>
        <v>0</v>
      </c>
      <c r="AA421" s="17">
        <f>FishAbundance!AA432</f>
        <v>0</v>
      </c>
      <c r="AB421" s="17">
        <f>FishAbundance!AB432</f>
        <v>0</v>
      </c>
      <c r="AC421" s="17">
        <f>FishAbundance!AC432</f>
        <v>0</v>
      </c>
      <c r="AD421" s="17">
        <f>FishAbundance!AD432</f>
        <v>0</v>
      </c>
      <c r="AE421" s="17">
        <f>FishAbundance!AE432</f>
        <v>0</v>
      </c>
      <c r="AF421" s="17">
        <f>FishAbundance!AF432</f>
        <v>0</v>
      </c>
      <c r="AG421" s="17">
        <f>FishAbundance!AG432</f>
        <v>0</v>
      </c>
      <c r="AH421" s="17">
        <f>FishAbundance!AH432</f>
        <v>0</v>
      </c>
      <c r="AI421" s="17">
        <f>FishAbundance!AI432</f>
        <v>0</v>
      </c>
      <c r="AJ421" s="17">
        <f>FishAbundance!AJ432</f>
        <v>0</v>
      </c>
      <c r="AK421" s="17">
        <f>FishAbundance!AK432</f>
        <v>2</v>
      </c>
      <c r="AL421" s="17">
        <f>FishAbundance!AL432</f>
        <v>0</v>
      </c>
      <c r="AM421" s="17">
        <f>FishAbundance!AM432</f>
        <v>0</v>
      </c>
      <c r="AN421" s="17">
        <f>FishAbundance!AN432</f>
        <v>0</v>
      </c>
      <c r="AO421" s="17">
        <f>FishAbundance!AO432</f>
        <v>0</v>
      </c>
      <c r="AP421" s="17">
        <f>FishAbundance!AP432</f>
        <v>0</v>
      </c>
      <c r="AQ421" s="17">
        <f>FishAbundance!AQ432</f>
        <v>0</v>
      </c>
      <c r="AR421" s="17">
        <f>FishAbundance!AR432</f>
        <v>0</v>
      </c>
      <c r="AS421" s="17">
        <f>FishAbundance!AS432</f>
        <v>0</v>
      </c>
      <c r="AT421" s="17">
        <f>FishAbundance!AT432</f>
        <v>0</v>
      </c>
      <c r="AU421" s="17">
        <f>FishAbundance!AU432</f>
        <v>0</v>
      </c>
      <c r="AV421" s="17">
        <f>FishAbundance!AV432</f>
        <v>0</v>
      </c>
      <c r="AW421" s="17">
        <f>FishAbundance!AW432</f>
        <v>0</v>
      </c>
      <c r="AX421" s="17">
        <f>FishAbundance!AX432</f>
        <v>0</v>
      </c>
      <c r="AY421" s="17">
        <f>FishAbundance!AY432</f>
        <v>0</v>
      </c>
      <c r="AZ421" s="17">
        <f>FishAbundance!AZ432</f>
        <v>0</v>
      </c>
      <c r="BA421" s="17">
        <f>FishAbundance!BA432</f>
        <v>0</v>
      </c>
      <c r="BB421" s="17">
        <f>FishAbundance!BB432</f>
        <v>0</v>
      </c>
      <c r="BC421" s="17">
        <f>FishAbundance!BC432</f>
        <v>0</v>
      </c>
      <c r="BD421" s="17">
        <f>FishAbundance!BD432</f>
        <v>0</v>
      </c>
      <c r="BE421" s="17">
        <f>FishAbundance!BE432</f>
        <v>0</v>
      </c>
      <c r="BF421" s="17">
        <f>FishAbundance!BF432</f>
        <v>0</v>
      </c>
      <c r="BG421" s="17">
        <f>FishAbundance!BG432</f>
        <v>0</v>
      </c>
      <c r="BH421" s="17">
        <f>FishAbundance!BH432</f>
        <v>0</v>
      </c>
      <c r="BI421" s="17">
        <f>FishAbundance!BI432</f>
        <v>0</v>
      </c>
      <c r="BJ421" s="17">
        <f>FishAbundance!BJ432</f>
        <v>0</v>
      </c>
      <c r="BK421" s="17">
        <f>FishAbundance!BK432</f>
        <v>0</v>
      </c>
      <c r="BL421" s="17">
        <f>FishAbundance!BL432</f>
        <v>0</v>
      </c>
      <c r="BM421" s="17">
        <f>FishAbundance!BM432</f>
        <v>0</v>
      </c>
      <c r="BN421" s="17">
        <f>FishAbundance!BN432</f>
        <v>0</v>
      </c>
      <c r="BO421" s="17">
        <f>FishAbundance!BO432</f>
        <v>0</v>
      </c>
      <c r="BP421" s="17">
        <f>FishAbundance!BP432</f>
        <v>0</v>
      </c>
      <c r="BQ421" s="17">
        <f>FishAbundance!BQ432</f>
        <v>0</v>
      </c>
      <c r="BR421" s="17">
        <f>FishAbundance!BR432</f>
        <v>0</v>
      </c>
      <c r="BS421" s="17">
        <f>FishAbundance!BS432</f>
        <v>0</v>
      </c>
      <c r="BT421" s="17">
        <f>FishAbundance!BT432</f>
        <v>0</v>
      </c>
      <c r="BU421" s="17">
        <f>FishAbundance!BU432</f>
        <v>0</v>
      </c>
      <c r="BV421" s="17">
        <f>FishAbundance!BV432</f>
        <v>0</v>
      </c>
      <c r="BW421" s="17">
        <f>FishAbundance!BW432</f>
        <v>0</v>
      </c>
      <c r="BX421" s="17">
        <f>FishAbundance!BX432</f>
        <v>0</v>
      </c>
      <c r="BY421" s="17">
        <f>FishAbundance!BY432</f>
        <v>0</v>
      </c>
      <c r="BZ421" s="17">
        <f>FishAbundance!BZ432</f>
        <v>0</v>
      </c>
      <c r="CA421" s="17">
        <f>FishAbundance!CA432</f>
        <v>0</v>
      </c>
      <c r="CB421" s="17">
        <f>FishAbundance!CB432</f>
        <v>0</v>
      </c>
      <c r="CC421" s="17">
        <f>FishAbundance!CC432</f>
        <v>0</v>
      </c>
      <c r="CD421" s="17">
        <f>FishAbundance!CD432</f>
        <v>0</v>
      </c>
      <c r="CE421" s="17">
        <f>FishAbundance!CE432</f>
        <v>0</v>
      </c>
      <c r="CF421" s="17">
        <f>FishAbundance!CF432</f>
        <v>0</v>
      </c>
      <c r="CG421" s="17">
        <f>FishAbundance!CG432</f>
        <v>0</v>
      </c>
      <c r="CH421" s="17">
        <f>FishAbundance!CH432</f>
        <v>0</v>
      </c>
      <c r="CI421" s="17">
        <f>FishAbundance!CI432</f>
        <v>0</v>
      </c>
      <c r="CJ421" s="17">
        <f>FishAbundance!CJ432</f>
        <v>0</v>
      </c>
      <c r="CK421" s="17">
        <f>FishAbundance!CK432</f>
        <v>0</v>
      </c>
      <c r="CL421" s="17">
        <f>FishAbundance!CL432</f>
        <v>0</v>
      </c>
      <c r="CM421" s="17">
        <f>FishAbundance!CM432</f>
        <v>0</v>
      </c>
      <c r="CN421" s="17">
        <f>FishAbundance!CN432</f>
        <v>0</v>
      </c>
      <c r="CO421" s="17">
        <f>FishAbundance!CO432</f>
        <v>0</v>
      </c>
      <c r="CP421" s="17">
        <f>FishAbundance!CP432</f>
        <v>0</v>
      </c>
      <c r="CQ421" s="17">
        <f>FishAbundance!CQ432</f>
        <v>0</v>
      </c>
      <c r="CR421" s="17">
        <f>FishAbundance!CR432</f>
        <v>0</v>
      </c>
      <c r="CS421" s="17">
        <f>FishAbundance!CS432</f>
        <v>0</v>
      </c>
      <c r="CT421" s="17">
        <f>FishAbundance!CT432</f>
        <v>0</v>
      </c>
      <c r="CU421" s="17">
        <f>FishAbundance!CU432</f>
        <v>0</v>
      </c>
      <c r="CV421" s="17">
        <f>FishAbundance!CV432</f>
        <v>0</v>
      </c>
      <c r="CW421" s="17">
        <f>FishAbundance!CW432</f>
        <v>0</v>
      </c>
      <c r="CX421" s="17">
        <f>FishAbundance!CX432</f>
        <v>0</v>
      </c>
      <c r="CY421" s="17">
        <f>FishAbundance!CY432</f>
        <v>0</v>
      </c>
      <c r="CZ421" s="17">
        <f>FishAbundance!CZ432</f>
        <v>1</v>
      </c>
      <c r="DA421" s="17">
        <f>FishAbundance!DA432</f>
        <v>3</v>
      </c>
      <c r="DB421" s="17">
        <f>FishAbundance!DB432</f>
        <v>0</v>
      </c>
      <c r="DC421" s="17">
        <f>FishAbundance!DC432</f>
        <v>0</v>
      </c>
      <c r="DD421" s="17">
        <f>FishAbundance!DD432</f>
        <v>0</v>
      </c>
      <c r="DE421" s="17">
        <f>FishAbundance!DE432</f>
        <v>0</v>
      </c>
      <c r="DF421" s="17">
        <f>FishAbundance!DF432</f>
        <v>0</v>
      </c>
      <c r="DG421" s="17">
        <f>FishAbundance!DG432</f>
        <v>0</v>
      </c>
      <c r="DH421" s="17">
        <f>FishAbundance!DH432</f>
        <v>0</v>
      </c>
      <c r="DI421" s="17">
        <f>FishAbundance!DI432</f>
        <v>0</v>
      </c>
      <c r="DJ421" s="17">
        <f>FishAbundance!DJ432</f>
        <v>0</v>
      </c>
      <c r="DK421" s="17">
        <f>FishAbundance!DK432</f>
        <v>0</v>
      </c>
      <c r="DL421" s="17">
        <f>FishAbundance!DL432</f>
        <v>0</v>
      </c>
      <c r="DM421" s="17">
        <f>FishAbundance!DM432</f>
        <v>0</v>
      </c>
      <c r="DN421" s="17">
        <f>FishAbundance!DN432</f>
        <v>0</v>
      </c>
      <c r="DO421" s="17">
        <f>FishAbundance!DO432</f>
        <v>0</v>
      </c>
      <c r="DP421" s="17">
        <f>FishAbundance!DP432</f>
        <v>0</v>
      </c>
      <c r="DQ421" s="17">
        <f>FishAbundance!DQ432</f>
        <v>0</v>
      </c>
      <c r="DR421" s="17">
        <f>FishAbundance!DR432</f>
        <v>0</v>
      </c>
      <c r="DS421" s="17">
        <f>FishAbundance!DS432</f>
        <v>0</v>
      </c>
      <c r="DT421" s="17">
        <f>FishAbundance!DT432</f>
        <v>0</v>
      </c>
      <c r="DU421" s="17">
        <f>FishAbundance!DU432</f>
        <v>0</v>
      </c>
      <c r="DV421" s="17">
        <f>FishAbundance!DV432</f>
        <v>1</v>
      </c>
      <c r="DW421" s="17">
        <f>FishAbundance!DW432</f>
        <v>0</v>
      </c>
      <c r="DX421" s="17">
        <f>FishAbundance!DX432</f>
        <v>0</v>
      </c>
      <c r="DY421" s="17">
        <f>FishAbundance!DY432</f>
        <v>0</v>
      </c>
      <c r="DZ421" s="17">
        <f>FishAbundance!DZ432</f>
        <v>0</v>
      </c>
      <c r="EA421" s="17">
        <f>FishAbundance!EA432</f>
        <v>3</v>
      </c>
      <c r="EB421" s="17">
        <f>FishAbundance!EB432</f>
        <v>0</v>
      </c>
      <c r="EC421" s="17">
        <f>FishAbundance!EC432</f>
        <v>1</v>
      </c>
      <c r="ED421" s="17">
        <f>FishAbundance!ED432</f>
        <v>0</v>
      </c>
      <c r="EE421" s="17">
        <f>FishAbundance!EE432</f>
        <v>0</v>
      </c>
      <c r="EF421" s="17">
        <f>FishAbundance!EF432</f>
        <v>0</v>
      </c>
      <c r="EG421" s="17">
        <f>FishAbundance!EG432</f>
        <v>0</v>
      </c>
      <c r="EH421" s="17">
        <f>FishAbundance!EH432</f>
        <v>0</v>
      </c>
      <c r="EI421" s="17">
        <f>FishAbundance!EI432</f>
        <v>0</v>
      </c>
      <c r="EJ421" s="17">
        <f>FishAbundance!EJ432</f>
        <v>0</v>
      </c>
      <c r="EK421" s="17">
        <f>FishAbundance!EK432</f>
        <v>0</v>
      </c>
      <c r="EL421" s="17">
        <f>FishAbundance!EL432</f>
        <v>0</v>
      </c>
      <c r="EM421" s="17">
        <f>FishAbundance!EM432</f>
        <v>0</v>
      </c>
      <c r="EN421" s="17">
        <f>FishAbundance!EN432</f>
        <v>0</v>
      </c>
      <c r="EO421" s="17">
        <f>FishAbundance!EO432</f>
        <v>0</v>
      </c>
      <c r="EP421" s="17">
        <f>FishAbundance!EP432</f>
        <v>0</v>
      </c>
      <c r="EQ421" s="17">
        <f>FishAbundance!EQ432</f>
        <v>0</v>
      </c>
      <c r="ER421" s="17">
        <f>FishAbundance!ER432</f>
        <v>0</v>
      </c>
      <c r="ES421" s="17">
        <f>FishAbundance!ES432</f>
        <v>0</v>
      </c>
      <c r="ET421" s="17">
        <f>FishAbundance!ET432</f>
        <v>0</v>
      </c>
      <c r="EU421" s="17">
        <f>FishAbundance!EU432</f>
        <v>0</v>
      </c>
      <c r="EV421" s="17">
        <f>FishAbundance!EV432</f>
        <v>0</v>
      </c>
      <c r="EW421" s="17">
        <f>FishAbundance!EW432</f>
        <v>0</v>
      </c>
      <c r="EX421" s="17">
        <f>FishAbundance!EX432</f>
        <v>1</v>
      </c>
      <c r="EY421" s="17">
        <f>FishAbundance!EY432</f>
        <v>0</v>
      </c>
      <c r="EZ421" s="17">
        <f>FishAbundance!EZ432</f>
        <v>0</v>
      </c>
      <c r="FA421" s="17">
        <f>FishAbundance!FA432</f>
        <v>0</v>
      </c>
      <c r="FB421" s="17">
        <f>FishAbundance!FB432</f>
        <v>0</v>
      </c>
      <c r="FC421" s="17">
        <f>FishAbundance!FC432</f>
        <v>0</v>
      </c>
      <c r="FE421" s="17">
        <f>VLOOKUP($A421, SiteInfo!$A$2:$R$480, MATCH(FishAbundancePRIMER!FE$1, SiteInfo!$A$1:$R$1,0), 0)</f>
        <v>13</v>
      </c>
      <c r="FF421" s="17">
        <f>VLOOKUP($A421, SiteInfo!$A$2:$R$480, MATCH(FishAbundancePRIMER!FF$1, SiteInfo!$A$1:$R$1,0), 0)</f>
        <v>9</v>
      </c>
      <c r="FG421" s="17">
        <f>VLOOKUP($A421, SiteInfo!$A$2:$R$480, MATCH(FishAbundancePRIMER!FG$1, SiteInfo!$A$1:$R$1,0), 0)</f>
        <v>1989</v>
      </c>
      <c r="FH421" s="17" t="str">
        <f>VLOOKUP($A421, SiteInfo!$A$2:$R$480, MATCH(FishAbundancePRIMER!FH$1, SiteInfo!$A$1:$R$1,0), 0)</f>
        <v>CD</v>
      </c>
      <c r="FI421" s="17">
        <f>VLOOKUP($A421, SiteInfo!$A$2:$R$480, MATCH(FishAbundancePRIMER!FI$1, SiteInfo!$A$1:$R$1,0), 0)</f>
        <v>3</v>
      </c>
      <c r="FJ421" s="17" t="str">
        <f>VLOOKUP($A421, SiteInfo!$A$2:$R$480, MATCH(FishAbundancePRIMER!FJ$1, SiteInfo!$A$1:$R$1,0), 0)</f>
        <v>Inner Queen Charlotte</v>
      </c>
      <c r="FK421" s="17" t="str">
        <f>VLOOKUP($A421, SiteInfo!$A$2:$R$480, MATCH(FishAbundancePRIMER!FK$1, SiteInfo!$A$1:$R$1,0), 0)</f>
        <v>Queen Charlotte Sound</v>
      </c>
      <c r="FL421" s="17" t="str">
        <f>VLOOKUP($A421, SiteInfo!$A$2:$R$480, MATCH(FishAbundancePRIMER!FL$1, SiteInfo!$A$1:$R$1,0), 0)</f>
        <v>IMS</v>
      </c>
      <c r="FM421" s="17" t="str">
        <f>VLOOKUP($A421, SiteInfo!$A$2:$R$480, MATCH(FishAbundancePRIMER!FM$1, SiteInfo!$A$1:$R$1,0), 0)</f>
        <v>Inner Marlborough Sounds</v>
      </c>
      <c r="FN421" s="17" t="str">
        <f>VLOOKUP($A421, SiteInfo!$A$2:$R$480, MATCH(FishAbundancePRIMER!FN$1, SiteInfo!$A$1:$R$1,0), 0)</f>
        <v>Qc</v>
      </c>
      <c r="FO421" s="17" t="str">
        <f>VLOOKUP($A421, SiteInfo!$A$2:$R$480, MATCH(FishAbundancePRIMER!FO$1, SiteInfo!$A$1:$R$1,0), 0)</f>
        <v>NESI</v>
      </c>
    </row>
    <row r="422" spans="1:171" x14ac:dyDescent="0.25">
      <c r="A422" s="11" t="str">
        <f>FishAbundance!A433</f>
        <v>Qc5</v>
      </c>
      <c r="B422" s="17">
        <f>FishAbundance!B433</f>
        <v>0</v>
      </c>
      <c r="C422" s="17">
        <f>FishAbundance!C433</f>
        <v>0</v>
      </c>
      <c r="D422" s="17">
        <f>FishAbundance!D433</f>
        <v>0</v>
      </c>
      <c r="E422" s="17">
        <f>FishAbundance!E433</f>
        <v>0</v>
      </c>
      <c r="F422" s="17">
        <f>FishAbundance!F433</f>
        <v>0</v>
      </c>
      <c r="G422" s="17">
        <f>FishAbundance!G433</f>
        <v>0</v>
      </c>
      <c r="H422" s="17">
        <f>FishAbundance!H433</f>
        <v>0</v>
      </c>
      <c r="I422" s="17">
        <f>FishAbundance!I433</f>
        <v>0</v>
      </c>
      <c r="J422" s="17">
        <f>FishAbundance!J433</f>
        <v>0</v>
      </c>
      <c r="K422" s="17">
        <f>FishAbundance!K433</f>
        <v>0</v>
      </c>
      <c r="L422" s="17">
        <f>FishAbundance!L433</f>
        <v>0</v>
      </c>
      <c r="M422" s="17">
        <f>FishAbundance!M433</f>
        <v>0</v>
      </c>
      <c r="N422" s="17">
        <f>FishAbundance!N433</f>
        <v>0</v>
      </c>
      <c r="O422" s="17">
        <f>FishAbundance!O433</f>
        <v>0</v>
      </c>
      <c r="P422" s="17">
        <f>FishAbundance!P433</f>
        <v>0</v>
      </c>
      <c r="Q422" s="17">
        <f>FishAbundance!Q433</f>
        <v>0</v>
      </c>
      <c r="R422" s="17">
        <f>FishAbundance!R433</f>
        <v>0</v>
      </c>
      <c r="S422" s="17">
        <f>FishAbundance!S433</f>
        <v>0</v>
      </c>
      <c r="T422" s="17">
        <f>FishAbundance!T433</f>
        <v>0</v>
      </c>
      <c r="U422" s="17">
        <f>FishAbundance!U433</f>
        <v>0</v>
      </c>
      <c r="V422" s="17">
        <f>FishAbundance!V433</f>
        <v>0</v>
      </c>
      <c r="W422" s="17">
        <f>FishAbundance!W433</f>
        <v>0</v>
      </c>
      <c r="X422" s="17">
        <f>FishAbundance!X433</f>
        <v>0</v>
      </c>
      <c r="Y422" s="17">
        <f>FishAbundance!Y433</f>
        <v>0</v>
      </c>
      <c r="Z422" s="17">
        <f>FishAbundance!Z433</f>
        <v>0</v>
      </c>
      <c r="AA422" s="17">
        <f>FishAbundance!AA433</f>
        <v>0</v>
      </c>
      <c r="AB422" s="17">
        <f>FishAbundance!AB433</f>
        <v>0</v>
      </c>
      <c r="AC422" s="17">
        <f>FishAbundance!AC433</f>
        <v>0</v>
      </c>
      <c r="AD422" s="17">
        <f>FishAbundance!AD433</f>
        <v>0</v>
      </c>
      <c r="AE422" s="17">
        <f>FishAbundance!AE433</f>
        <v>0</v>
      </c>
      <c r="AF422" s="17">
        <f>FishAbundance!AF433</f>
        <v>0</v>
      </c>
      <c r="AG422" s="17">
        <f>FishAbundance!AG433</f>
        <v>0</v>
      </c>
      <c r="AH422" s="17">
        <f>FishAbundance!AH433</f>
        <v>0</v>
      </c>
      <c r="AI422" s="17">
        <f>FishAbundance!AI433</f>
        <v>0</v>
      </c>
      <c r="AJ422" s="17">
        <f>FishAbundance!AJ433</f>
        <v>0</v>
      </c>
      <c r="AK422" s="17">
        <f>FishAbundance!AK433</f>
        <v>0</v>
      </c>
      <c r="AL422" s="17">
        <f>FishAbundance!AL433</f>
        <v>0</v>
      </c>
      <c r="AM422" s="17">
        <f>FishAbundance!AM433</f>
        <v>0</v>
      </c>
      <c r="AN422" s="17">
        <f>FishAbundance!AN433</f>
        <v>0</v>
      </c>
      <c r="AO422" s="17">
        <f>FishAbundance!AO433</f>
        <v>0</v>
      </c>
      <c r="AP422" s="17">
        <f>FishAbundance!AP433</f>
        <v>0</v>
      </c>
      <c r="AQ422" s="17">
        <f>FishAbundance!AQ433</f>
        <v>0</v>
      </c>
      <c r="AR422" s="17">
        <f>FishAbundance!AR433</f>
        <v>0</v>
      </c>
      <c r="AS422" s="17">
        <f>FishAbundance!AS433</f>
        <v>0</v>
      </c>
      <c r="AT422" s="17">
        <f>FishAbundance!AT433</f>
        <v>0</v>
      </c>
      <c r="AU422" s="17">
        <f>FishAbundance!AU433</f>
        <v>0</v>
      </c>
      <c r="AV422" s="17">
        <f>FishAbundance!AV433</f>
        <v>0</v>
      </c>
      <c r="AW422" s="17">
        <f>FishAbundance!AW433</f>
        <v>0</v>
      </c>
      <c r="AX422" s="17">
        <f>FishAbundance!AX433</f>
        <v>0</v>
      </c>
      <c r="AY422" s="17">
        <f>FishAbundance!AY433</f>
        <v>0</v>
      </c>
      <c r="AZ422" s="17">
        <f>FishAbundance!AZ433</f>
        <v>0</v>
      </c>
      <c r="BA422" s="17">
        <f>FishAbundance!BA433</f>
        <v>0</v>
      </c>
      <c r="BB422" s="17">
        <f>FishAbundance!BB433</f>
        <v>0</v>
      </c>
      <c r="BC422" s="17">
        <f>FishAbundance!BC433</f>
        <v>0</v>
      </c>
      <c r="BD422" s="17">
        <f>FishAbundance!BD433</f>
        <v>0</v>
      </c>
      <c r="BE422" s="17">
        <f>FishAbundance!BE433</f>
        <v>0</v>
      </c>
      <c r="BF422" s="17">
        <f>FishAbundance!BF433</f>
        <v>0</v>
      </c>
      <c r="BG422" s="17">
        <f>FishAbundance!BG433</f>
        <v>0</v>
      </c>
      <c r="BH422" s="17">
        <f>FishAbundance!BH433</f>
        <v>0</v>
      </c>
      <c r="BI422" s="17">
        <f>FishAbundance!BI433</f>
        <v>0</v>
      </c>
      <c r="BJ422" s="17">
        <f>FishAbundance!BJ433</f>
        <v>0</v>
      </c>
      <c r="BK422" s="17">
        <f>FishAbundance!BK433</f>
        <v>0</v>
      </c>
      <c r="BL422" s="17">
        <f>FishAbundance!BL433</f>
        <v>0</v>
      </c>
      <c r="BM422" s="17">
        <f>FishAbundance!BM433</f>
        <v>0</v>
      </c>
      <c r="BN422" s="17">
        <f>FishAbundance!BN433</f>
        <v>0</v>
      </c>
      <c r="BO422" s="17">
        <f>FishAbundance!BO433</f>
        <v>0</v>
      </c>
      <c r="BP422" s="17">
        <f>FishAbundance!BP433</f>
        <v>0</v>
      </c>
      <c r="BQ422" s="17">
        <f>FishAbundance!BQ433</f>
        <v>0</v>
      </c>
      <c r="BR422" s="17">
        <f>FishAbundance!BR433</f>
        <v>0</v>
      </c>
      <c r="BS422" s="17">
        <f>FishAbundance!BS433</f>
        <v>0</v>
      </c>
      <c r="BT422" s="17">
        <f>FishAbundance!BT433</f>
        <v>0</v>
      </c>
      <c r="BU422" s="17">
        <f>FishAbundance!BU433</f>
        <v>0</v>
      </c>
      <c r="BV422" s="17">
        <f>FishAbundance!BV433</f>
        <v>0</v>
      </c>
      <c r="BW422" s="17">
        <f>FishAbundance!BW433</f>
        <v>0</v>
      </c>
      <c r="BX422" s="17">
        <f>FishAbundance!BX433</f>
        <v>0</v>
      </c>
      <c r="BY422" s="17">
        <f>FishAbundance!BY433</f>
        <v>0</v>
      </c>
      <c r="BZ422" s="17">
        <f>FishAbundance!BZ433</f>
        <v>0</v>
      </c>
      <c r="CA422" s="17">
        <f>FishAbundance!CA433</f>
        <v>0</v>
      </c>
      <c r="CB422" s="17">
        <f>FishAbundance!CB433</f>
        <v>0</v>
      </c>
      <c r="CC422" s="17">
        <f>FishAbundance!CC433</f>
        <v>0</v>
      </c>
      <c r="CD422" s="17">
        <f>FishAbundance!CD433</f>
        <v>0</v>
      </c>
      <c r="CE422" s="17">
        <f>FishAbundance!CE433</f>
        <v>0</v>
      </c>
      <c r="CF422" s="17">
        <f>FishAbundance!CF433</f>
        <v>0</v>
      </c>
      <c r="CG422" s="17">
        <f>FishAbundance!CG433</f>
        <v>0</v>
      </c>
      <c r="CH422" s="17">
        <f>FishAbundance!CH433</f>
        <v>0</v>
      </c>
      <c r="CI422" s="17">
        <f>FishAbundance!CI433</f>
        <v>0</v>
      </c>
      <c r="CJ422" s="17">
        <f>FishAbundance!CJ433</f>
        <v>0</v>
      </c>
      <c r="CK422" s="17">
        <f>FishAbundance!CK433</f>
        <v>0</v>
      </c>
      <c r="CL422" s="17">
        <f>FishAbundance!CL433</f>
        <v>0</v>
      </c>
      <c r="CM422" s="17">
        <f>FishAbundance!CM433</f>
        <v>0</v>
      </c>
      <c r="CN422" s="17">
        <f>FishAbundance!CN433</f>
        <v>0</v>
      </c>
      <c r="CO422" s="17">
        <f>FishAbundance!CO433</f>
        <v>0</v>
      </c>
      <c r="CP422" s="17">
        <f>FishAbundance!CP433</f>
        <v>0</v>
      </c>
      <c r="CQ422" s="17">
        <f>FishAbundance!CQ433</f>
        <v>0</v>
      </c>
      <c r="CR422" s="17">
        <f>FishAbundance!CR433</f>
        <v>0</v>
      </c>
      <c r="CS422" s="17">
        <f>FishAbundance!CS433</f>
        <v>0</v>
      </c>
      <c r="CT422" s="17">
        <f>FishAbundance!CT433</f>
        <v>0</v>
      </c>
      <c r="CU422" s="17">
        <f>FishAbundance!CU433</f>
        <v>0</v>
      </c>
      <c r="CV422" s="17">
        <f>FishAbundance!CV433</f>
        <v>0</v>
      </c>
      <c r="CW422" s="17">
        <f>FishAbundance!CW433</f>
        <v>0</v>
      </c>
      <c r="CX422" s="17">
        <f>FishAbundance!CX433</f>
        <v>0</v>
      </c>
      <c r="CY422" s="17">
        <f>FishAbundance!CY433</f>
        <v>0</v>
      </c>
      <c r="CZ422" s="17">
        <f>FishAbundance!CZ433</f>
        <v>0</v>
      </c>
      <c r="DA422" s="17">
        <f>FishAbundance!DA433</f>
        <v>3</v>
      </c>
      <c r="DB422" s="17">
        <f>FishAbundance!DB433</f>
        <v>0</v>
      </c>
      <c r="DC422" s="17">
        <f>FishAbundance!DC433</f>
        <v>0</v>
      </c>
      <c r="DD422" s="17">
        <f>FishAbundance!DD433</f>
        <v>0</v>
      </c>
      <c r="DE422" s="17">
        <f>FishAbundance!DE433</f>
        <v>0</v>
      </c>
      <c r="DF422" s="17">
        <f>FishAbundance!DF433</f>
        <v>0</v>
      </c>
      <c r="DG422" s="17">
        <f>FishAbundance!DG433</f>
        <v>0</v>
      </c>
      <c r="DH422" s="17">
        <f>FishAbundance!DH433</f>
        <v>0</v>
      </c>
      <c r="DI422" s="17">
        <f>FishAbundance!DI433</f>
        <v>0</v>
      </c>
      <c r="DJ422" s="17">
        <f>FishAbundance!DJ433</f>
        <v>0</v>
      </c>
      <c r="DK422" s="17">
        <f>FishAbundance!DK433</f>
        <v>0</v>
      </c>
      <c r="DL422" s="17">
        <f>FishAbundance!DL433</f>
        <v>0</v>
      </c>
      <c r="DM422" s="17">
        <f>FishAbundance!DM433</f>
        <v>0</v>
      </c>
      <c r="DN422" s="17">
        <f>FishAbundance!DN433</f>
        <v>0</v>
      </c>
      <c r="DO422" s="17">
        <f>FishAbundance!DO433</f>
        <v>0</v>
      </c>
      <c r="DP422" s="17">
        <f>FishAbundance!DP433</f>
        <v>0</v>
      </c>
      <c r="DQ422" s="17">
        <f>FishAbundance!DQ433</f>
        <v>0</v>
      </c>
      <c r="DR422" s="17">
        <f>FishAbundance!DR433</f>
        <v>0</v>
      </c>
      <c r="DS422" s="17">
        <f>FishAbundance!DS433</f>
        <v>0</v>
      </c>
      <c r="DT422" s="17">
        <f>FishAbundance!DT433</f>
        <v>0</v>
      </c>
      <c r="DU422" s="17">
        <f>FishAbundance!DU433</f>
        <v>0</v>
      </c>
      <c r="DV422" s="17">
        <f>FishAbundance!DV433</f>
        <v>1</v>
      </c>
      <c r="DW422" s="17">
        <f>FishAbundance!DW433</f>
        <v>0</v>
      </c>
      <c r="DX422" s="17">
        <f>FishAbundance!DX433</f>
        <v>0</v>
      </c>
      <c r="DY422" s="17">
        <f>FishAbundance!DY433</f>
        <v>0</v>
      </c>
      <c r="DZ422" s="17">
        <f>FishAbundance!DZ433</f>
        <v>0</v>
      </c>
      <c r="EA422" s="17">
        <f>FishAbundance!EA433</f>
        <v>3</v>
      </c>
      <c r="EB422" s="17">
        <f>FishAbundance!EB433</f>
        <v>0</v>
      </c>
      <c r="EC422" s="17">
        <f>FishAbundance!EC433</f>
        <v>1</v>
      </c>
      <c r="ED422" s="17">
        <f>FishAbundance!ED433</f>
        <v>0</v>
      </c>
      <c r="EE422" s="17">
        <f>FishAbundance!EE433</f>
        <v>0</v>
      </c>
      <c r="EF422" s="17">
        <f>FishAbundance!EF433</f>
        <v>0</v>
      </c>
      <c r="EG422" s="17">
        <f>FishAbundance!EG433</f>
        <v>0</v>
      </c>
      <c r="EH422" s="17">
        <f>FishAbundance!EH433</f>
        <v>0</v>
      </c>
      <c r="EI422" s="17">
        <f>FishAbundance!EI433</f>
        <v>0</v>
      </c>
      <c r="EJ422" s="17">
        <f>FishAbundance!EJ433</f>
        <v>0</v>
      </c>
      <c r="EK422" s="17">
        <f>FishAbundance!EK433</f>
        <v>2</v>
      </c>
      <c r="EL422" s="17">
        <f>FishAbundance!EL433</f>
        <v>0</v>
      </c>
      <c r="EM422" s="17">
        <f>FishAbundance!EM433</f>
        <v>0</v>
      </c>
      <c r="EN422" s="17">
        <f>FishAbundance!EN433</f>
        <v>0</v>
      </c>
      <c r="EO422" s="17">
        <f>FishAbundance!EO433</f>
        <v>0</v>
      </c>
      <c r="EP422" s="17">
        <f>FishAbundance!EP433</f>
        <v>0</v>
      </c>
      <c r="EQ422" s="17">
        <f>FishAbundance!EQ433</f>
        <v>0</v>
      </c>
      <c r="ER422" s="17">
        <f>FishAbundance!ER433</f>
        <v>0</v>
      </c>
      <c r="ES422" s="17">
        <f>FishAbundance!ES433</f>
        <v>0</v>
      </c>
      <c r="ET422" s="17">
        <f>FishAbundance!ET433</f>
        <v>0</v>
      </c>
      <c r="EU422" s="17">
        <f>FishAbundance!EU433</f>
        <v>0</v>
      </c>
      <c r="EV422" s="17">
        <f>FishAbundance!EV433</f>
        <v>0</v>
      </c>
      <c r="EW422" s="17">
        <f>FishAbundance!EW433</f>
        <v>0</v>
      </c>
      <c r="EX422" s="17">
        <f>FishAbundance!EX433</f>
        <v>0</v>
      </c>
      <c r="EY422" s="17">
        <f>FishAbundance!EY433</f>
        <v>0</v>
      </c>
      <c r="EZ422" s="17">
        <f>FishAbundance!EZ433</f>
        <v>0</v>
      </c>
      <c r="FA422" s="17">
        <f>FishAbundance!FA433</f>
        <v>0</v>
      </c>
      <c r="FB422" s="17">
        <f>FishAbundance!FB433</f>
        <v>0</v>
      </c>
      <c r="FC422" s="17">
        <f>FishAbundance!FC433</f>
        <v>0</v>
      </c>
      <c r="FE422" s="17">
        <f>VLOOKUP($A422, SiteInfo!$A$2:$R$480, MATCH(FishAbundancePRIMER!FE$1, SiteInfo!$A$1:$R$1,0), 0)</f>
        <v>19</v>
      </c>
      <c r="FF422" s="17">
        <f>VLOOKUP($A422, SiteInfo!$A$2:$R$480, MATCH(FishAbundancePRIMER!FF$1, SiteInfo!$A$1:$R$1,0), 0)</f>
        <v>9</v>
      </c>
      <c r="FG422" s="17">
        <f>VLOOKUP($A422, SiteInfo!$A$2:$R$480, MATCH(FishAbundancePRIMER!FG$1, SiteInfo!$A$1:$R$1,0), 0)</f>
        <v>1989</v>
      </c>
      <c r="FH422" s="17" t="str">
        <f>VLOOKUP($A422, SiteInfo!$A$2:$R$480, MATCH(FishAbundancePRIMER!FH$1, SiteInfo!$A$1:$R$1,0), 0)</f>
        <v>CD</v>
      </c>
      <c r="FI422" s="17">
        <f>VLOOKUP($A422, SiteInfo!$A$2:$R$480, MATCH(FishAbundancePRIMER!FI$1, SiteInfo!$A$1:$R$1,0), 0)</f>
        <v>2</v>
      </c>
      <c r="FJ422" s="17" t="str">
        <f>VLOOKUP($A422, SiteInfo!$A$2:$R$480, MATCH(FishAbundancePRIMER!FJ$1, SiteInfo!$A$1:$R$1,0), 0)</f>
        <v>Inner Queen Charlotte</v>
      </c>
      <c r="FK422" s="17" t="str">
        <f>VLOOKUP($A422, SiteInfo!$A$2:$R$480, MATCH(FishAbundancePRIMER!FK$1, SiteInfo!$A$1:$R$1,0), 0)</f>
        <v>Queen Charlotte Sound</v>
      </c>
      <c r="FL422" s="17" t="str">
        <f>VLOOKUP($A422, SiteInfo!$A$2:$R$480, MATCH(FishAbundancePRIMER!FL$1, SiteInfo!$A$1:$R$1,0), 0)</f>
        <v>IMS</v>
      </c>
      <c r="FM422" s="17" t="str">
        <f>VLOOKUP($A422, SiteInfo!$A$2:$R$480, MATCH(FishAbundancePRIMER!FM$1, SiteInfo!$A$1:$R$1,0), 0)</f>
        <v>Inner Marlborough Sounds</v>
      </c>
      <c r="FN422" s="17" t="str">
        <f>VLOOKUP($A422, SiteInfo!$A$2:$R$480, MATCH(FishAbundancePRIMER!FN$1, SiteInfo!$A$1:$R$1,0), 0)</f>
        <v>Qc</v>
      </c>
      <c r="FO422" s="17" t="str">
        <f>VLOOKUP($A422, SiteInfo!$A$2:$R$480, MATCH(FishAbundancePRIMER!FO$1, SiteInfo!$A$1:$R$1,0), 0)</f>
        <v>NESI</v>
      </c>
    </row>
    <row r="423" spans="1:171" x14ac:dyDescent="0.25">
      <c r="A423" s="11" t="str">
        <f>FishAbundance!A434</f>
        <v>Qc6</v>
      </c>
      <c r="B423" s="17">
        <f>FishAbundance!B434</f>
        <v>0</v>
      </c>
      <c r="C423" s="17">
        <f>FishAbundance!C434</f>
        <v>0</v>
      </c>
      <c r="D423" s="17">
        <f>FishAbundance!D434</f>
        <v>0</v>
      </c>
      <c r="E423" s="17">
        <f>FishAbundance!E434</f>
        <v>0</v>
      </c>
      <c r="F423" s="17">
        <f>FishAbundance!F434</f>
        <v>0</v>
      </c>
      <c r="G423" s="17">
        <f>FishAbundance!G434</f>
        <v>0</v>
      </c>
      <c r="H423" s="17">
        <f>FishAbundance!H434</f>
        <v>0</v>
      </c>
      <c r="I423" s="17">
        <f>FishAbundance!I434</f>
        <v>0</v>
      </c>
      <c r="J423" s="17">
        <f>FishAbundance!J434</f>
        <v>0</v>
      </c>
      <c r="K423" s="17">
        <f>FishAbundance!K434</f>
        <v>0</v>
      </c>
      <c r="L423" s="17">
        <f>FishAbundance!L434</f>
        <v>0</v>
      </c>
      <c r="M423" s="17">
        <f>FishAbundance!M434</f>
        <v>0</v>
      </c>
      <c r="N423" s="17">
        <f>FishAbundance!N434</f>
        <v>0</v>
      </c>
      <c r="O423" s="17">
        <f>FishAbundance!O434</f>
        <v>0</v>
      </c>
      <c r="P423" s="17">
        <f>FishAbundance!P434</f>
        <v>0</v>
      </c>
      <c r="Q423" s="17">
        <f>FishAbundance!Q434</f>
        <v>0</v>
      </c>
      <c r="R423" s="17">
        <f>FishAbundance!R434</f>
        <v>0</v>
      </c>
      <c r="S423" s="17">
        <f>FishAbundance!S434</f>
        <v>0</v>
      </c>
      <c r="T423" s="17">
        <f>FishAbundance!T434</f>
        <v>0</v>
      </c>
      <c r="U423" s="17">
        <f>FishAbundance!U434</f>
        <v>0</v>
      </c>
      <c r="V423" s="17">
        <f>FishAbundance!V434</f>
        <v>0</v>
      </c>
      <c r="W423" s="17">
        <f>FishAbundance!W434</f>
        <v>0</v>
      </c>
      <c r="X423" s="17">
        <f>FishAbundance!X434</f>
        <v>0</v>
      </c>
      <c r="Y423" s="17">
        <f>FishAbundance!Y434</f>
        <v>0</v>
      </c>
      <c r="Z423" s="17">
        <f>FishAbundance!Z434</f>
        <v>0</v>
      </c>
      <c r="AA423" s="17">
        <f>FishAbundance!AA434</f>
        <v>0</v>
      </c>
      <c r="AB423" s="17">
        <f>FishAbundance!AB434</f>
        <v>0</v>
      </c>
      <c r="AC423" s="17">
        <f>FishAbundance!AC434</f>
        <v>0</v>
      </c>
      <c r="AD423" s="17">
        <f>FishAbundance!AD434</f>
        <v>0</v>
      </c>
      <c r="AE423" s="17">
        <f>FishAbundance!AE434</f>
        <v>0</v>
      </c>
      <c r="AF423" s="17">
        <f>FishAbundance!AF434</f>
        <v>0</v>
      </c>
      <c r="AG423" s="17">
        <f>FishAbundance!AG434</f>
        <v>0</v>
      </c>
      <c r="AH423" s="17">
        <f>FishAbundance!AH434</f>
        <v>0</v>
      </c>
      <c r="AI423" s="17">
        <f>FishAbundance!AI434</f>
        <v>0</v>
      </c>
      <c r="AJ423" s="17">
        <f>FishAbundance!AJ434</f>
        <v>0</v>
      </c>
      <c r="AK423" s="17">
        <f>FishAbundance!AK434</f>
        <v>0</v>
      </c>
      <c r="AL423" s="17">
        <f>FishAbundance!AL434</f>
        <v>0</v>
      </c>
      <c r="AM423" s="17">
        <f>FishAbundance!AM434</f>
        <v>0</v>
      </c>
      <c r="AN423" s="17">
        <f>FishAbundance!AN434</f>
        <v>0</v>
      </c>
      <c r="AO423" s="17">
        <f>FishAbundance!AO434</f>
        <v>0</v>
      </c>
      <c r="AP423" s="17">
        <f>FishAbundance!AP434</f>
        <v>0</v>
      </c>
      <c r="AQ423" s="17">
        <f>FishAbundance!AQ434</f>
        <v>0</v>
      </c>
      <c r="AR423" s="17">
        <f>FishAbundance!AR434</f>
        <v>0</v>
      </c>
      <c r="AS423" s="17">
        <f>FishAbundance!AS434</f>
        <v>2</v>
      </c>
      <c r="AT423" s="17">
        <f>FishAbundance!AT434</f>
        <v>0</v>
      </c>
      <c r="AU423" s="17">
        <f>FishAbundance!AU434</f>
        <v>0</v>
      </c>
      <c r="AV423" s="17">
        <f>FishAbundance!AV434</f>
        <v>0</v>
      </c>
      <c r="AW423" s="17">
        <f>FishAbundance!AW434</f>
        <v>0</v>
      </c>
      <c r="AX423" s="17">
        <f>FishAbundance!AX434</f>
        <v>0</v>
      </c>
      <c r="AY423" s="17">
        <f>FishAbundance!AY434</f>
        <v>0</v>
      </c>
      <c r="AZ423" s="17">
        <f>FishAbundance!AZ434</f>
        <v>0</v>
      </c>
      <c r="BA423" s="17">
        <f>FishAbundance!BA434</f>
        <v>0</v>
      </c>
      <c r="BB423" s="17">
        <f>FishAbundance!BB434</f>
        <v>0</v>
      </c>
      <c r="BC423" s="17">
        <f>FishAbundance!BC434</f>
        <v>0</v>
      </c>
      <c r="BD423" s="17">
        <f>FishAbundance!BD434</f>
        <v>0</v>
      </c>
      <c r="BE423" s="17">
        <f>FishAbundance!BE434</f>
        <v>0</v>
      </c>
      <c r="BF423" s="17">
        <f>FishAbundance!BF434</f>
        <v>0</v>
      </c>
      <c r="BG423" s="17">
        <f>FishAbundance!BG434</f>
        <v>0</v>
      </c>
      <c r="BH423" s="17">
        <f>FishAbundance!BH434</f>
        <v>0</v>
      </c>
      <c r="BI423" s="17">
        <f>FishAbundance!BI434</f>
        <v>0</v>
      </c>
      <c r="BJ423" s="17">
        <f>FishAbundance!BJ434</f>
        <v>0</v>
      </c>
      <c r="BK423" s="17">
        <f>FishAbundance!BK434</f>
        <v>0</v>
      </c>
      <c r="BL423" s="17">
        <f>FishAbundance!BL434</f>
        <v>0</v>
      </c>
      <c r="BM423" s="17">
        <f>FishAbundance!BM434</f>
        <v>0</v>
      </c>
      <c r="BN423" s="17">
        <f>FishAbundance!BN434</f>
        <v>0</v>
      </c>
      <c r="BO423" s="17">
        <f>FishAbundance!BO434</f>
        <v>0</v>
      </c>
      <c r="BP423" s="17">
        <f>FishAbundance!BP434</f>
        <v>0</v>
      </c>
      <c r="BQ423" s="17">
        <f>FishAbundance!BQ434</f>
        <v>0</v>
      </c>
      <c r="BR423" s="17">
        <f>FishAbundance!BR434</f>
        <v>0</v>
      </c>
      <c r="BS423" s="17">
        <f>FishAbundance!BS434</f>
        <v>0</v>
      </c>
      <c r="BT423" s="17">
        <f>FishAbundance!BT434</f>
        <v>0</v>
      </c>
      <c r="BU423" s="17">
        <f>FishAbundance!BU434</f>
        <v>0</v>
      </c>
      <c r="BV423" s="17">
        <f>FishAbundance!BV434</f>
        <v>0</v>
      </c>
      <c r="BW423" s="17">
        <f>FishAbundance!BW434</f>
        <v>0</v>
      </c>
      <c r="BX423" s="17">
        <f>FishAbundance!BX434</f>
        <v>0</v>
      </c>
      <c r="BY423" s="17">
        <f>FishAbundance!BY434</f>
        <v>0</v>
      </c>
      <c r="BZ423" s="17">
        <f>FishAbundance!BZ434</f>
        <v>0</v>
      </c>
      <c r="CA423" s="17">
        <f>FishAbundance!CA434</f>
        <v>0</v>
      </c>
      <c r="CB423" s="17">
        <f>FishAbundance!CB434</f>
        <v>0</v>
      </c>
      <c r="CC423" s="17">
        <f>FishAbundance!CC434</f>
        <v>0</v>
      </c>
      <c r="CD423" s="17">
        <f>FishAbundance!CD434</f>
        <v>0</v>
      </c>
      <c r="CE423" s="17">
        <f>FishAbundance!CE434</f>
        <v>0</v>
      </c>
      <c r="CF423" s="17">
        <f>FishAbundance!CF434</f>
        <v>0</v>
      </c>
      <c r="CG423" s="17">
        <f>FishAbundance!CG434</f>
        <v>0</v>
      </c>
      <c r="CH423" s="17">
        <f>FishAbundance!CH434</f>
        <v>0</v>
      </c>
      <c r="CI423" s="17">
        <f>FishAbundance!CI434</f>
        <v>0</v>
      </c>
      <c r="CJ423" s="17">
        <f>FishAbundance!CJ434</f>
        <v>0</v>
      </c>
      <c r="CK423" s="17">
        <f>FishAbundance!CK434</f>
        <v>0</v>
      </c>
      <c r="CL423" s="17">
        <f>FishAbundance!CL434</f>
        <v>0</v>
      </c>
      <c r="CM423" s="17">
        <f>FishAbundance!CM434</f>
        <v>0</v>
      </c>
      <c r="CN423" s="17">
        <f>FishAbundance!CN434</f>
        <v>0</v>
      </c>
      <c r="CO423" s="17">
        <f>FishAbundance!CO434</f>
        <v>0</v>
      </c>
      <c r="CP423" s="17">
        <f>FishAbundance!CP434</f>
        <v>0</v>
      </c>
      <c r="CQ423" s="17">
        <f>FishAbundance!CQ434</f>
        <v>0</v>
      </c>
      <c r="CR423" s="17">
        <f>FishAbundance!CR434</f>
        <v>0</v>
      </c>
      <c r="CS423" s="17">
        <f>FishAbundance!CS434</f>
        <v>0</v>
      </c>
      <c r="CT423" s="17">
        <f>FishAbundance!CT434</f>
        <v>0</v>
      </c>
      <c r="CU423" s="17">
        <f>FishAbundance!CU434</f>
        <v>2</v>
      </c>
      <c r="CV423" s="17">
        <f>FishAbundance!CV434</f>
        <v>0</v>
      </c>
      <c r="CW423" s="17">
        <f>FishAbundance!CW434</f>
        <v>0</v>
      </c>
      <c r="CX423" s="17">
        <f>FishAbundance!CX434</f>
        <v>0</v>
      </c>
      <c r="CY423" s="17">
        <f>FishAbundance!CY434</f>
        <v>0</v>
      </c>
      <c r="CZ423" s="17">
        <f>FishAbundance!CZ434</f>
        <v>2</v>
      </c>
      <c r="DA423" s="17">
        <f>FishAbundance!DA434</f>
        <v>3</v>
      </c>
      <c r="DB423" s="17">
        <f>FishAbundance!DB434</f>
        <v>0</v>
      </c>
      <c r="DC423" s="17">
        <f>FishAbundance!DC434</f>
        <v>0</v>
      </c>
      <c r="DD423" s="17">
        <f>FishAbundance!DD434</f>
        <v>0</v>
      </c>
      <c r="DE423" s="17">
        <f>FishAbundance!DE434</f>
        <v>0</v>
      </c>
      <c r="DF423" s="17">
        <f>FishAbundance!DF434</f>
        <v>1</v>
      </c>
      <c r="DG423" s="17">
        <f>FishAbundance!DG434</f>
        <v>0</v>
      </c>
      <c r="DH423" s="17">
        <f>FishAbundance!DH434</f>
        <v>0</v>
      </c>
      <c r="DI423" s="17">
        <f>FishAbundance!DI434</f>
        <v>0</v>
      </c>
      <c r="DJ423" s="17">
        <f>FishAbundance!DJ434</f>
        <v>0</v>
      </c>
      <c r="DK423" s="17">
        <f>FishAbundance!DK434</f>
        <v>0</v>
      </c>
      <c r="DL423" s="17">
        <f>FishAbundance!DL434</f>
        <v>0</v>
      </c>
      <c r="DM423" s="17">
        <f>FishAbundance!DM434</f>
        <v>0</v>
      </c>
      <c r="DN423" s="17">
        <f>FishAbundance!DN434</f>
        <v>0</v>
      </c>
      <c r="DO423" s="17">
        <f>FishAbundance!DO434</f>
        <v>0</v>
      </c>
      <c r="DP423" s="17">
        <f>FishAbundance!DP434</f>
        <v>0</v>
      </c>
      <c r="DQ423" s="17">
        <f>FishAbundance!DQ434</f>
        <v>0</v>
      </c>
      <c r="DR423" s="17">
        <f>FishAbundance!DR434</f>
        <v>0</v>
      </c>
      <c r="DS423" s="17">
        <f>FishAbundance!DS434</f>
        <v>0</v>
      </c>
      <c r="DT423" s="17">
        <f>FishAbundance!DT434</f>
        <v>0</v>
      </c>
      <c r="DU423" s="17">
        <f>FishAbundance!DU434</f>
        <v>0</v>
      </c>
      <c r="DV423" s="17">
        <f>FishAbundance!DV434</f>
        <v>2</v>
      </c>
      <c r="DW423" s="17">
        <f>FishAbundance!DW434</f>
        <v>0</v>
      </c>
      <c r="DX423" s="17">
        <f>FishAbundance!DX434</f>
        <v>0</v>
      </c>
      <c r="DY423" s="17">
        <f>FishAbundance!DY434</f>
        <v>0</v>
      </c>
      <c r="DZ423" s="17">
        <f>FishAbundance!DZ434</f>
        <v>2</v>
      </c>
      <c r="EA423" s="17">
        <f>FishAbundance!EA434</f>
        <v>2</v>
      </c>
      <c r="EB423" s="17">
        <f>FishAbundance!EB434</f>
        <v>2</v>
      </c>
      <c r="EC423" s="17">
        <f>FishAbundance!EC434</f>
        <v>2</v>
      </c>
      <c r="ED423" s="17">
        <f>FishAbundance!ED434</f>
        <v>0</v>
      </c>
      <c r="EE423" s="17">
        <f>FishAbundance!EE434</f>
        <v>0</v>
      </c>
      <c r="EF423" s="17">
        <f>FishAbundance!EF434</f>
        <v>0</v>
      </c>
      <c r="EG423" s="17">
        <f>FishAbundance!EG434</f>
        <v>0</v>
      </c>
      <c r="EH423" s="17">
        <f>FishAbundance!EH434</f>
        <v>0</v>
      </c>
      <c r="EI423" s="17">
        <f>FishAbundance!EI434</f>
        <v>0</v>
      </c>
      <c r="EJ423" s="17">
        <f>FishAbundance!EJ434</f>
        <v>0</v>
      </c>
      <c r="EK423" s="17">
        <f>FishAbundance!EK434</f>
        <v>2</v>
      </c>
      <c r="EL423" s="17">
        <f>FishAbundance!EL434</f>
        <v>0</v>
      </c>
      <c r="EM423" s="17">
        <f>FishAbundance!EM434</f>
        <v>0</v>
      </c>
      <c r="EN423" s="17">
        <f>FishAbundance!EN434</f>
        <v>0</v>
      </c>
      <c r="EO423" s="17">
        <f>FishAbundance!EO434</f>
        <v>0</v>
      </c>
      <c r="EP423" s="17">
        <f>FishAbundance!EP434</f>
        <v>0</v>
      </c>
      <c r="EQ423" s="17">
        <f>FishAbundance!EQ434</f>
        <v>0</v>
      </c>
      <c r="ER423" s="17">
        <f>FishAbundance!ER434</f>
        <v>0</v>
      </c>
      <c r="ES423" s="17">
        <f>FishAbundance!ES434</f>
        <v>0</v>
      </c>
      <c r="ET423" s="17">
        <f>FishAbundance!ET434</f>
        <v>0</v>
      </c>
      <c r="EU423" s="17">
        <f>FishAbundance!EU434</f>
        <v>0</v>
      </c>
      <c r="EV423" s="17">
        <f>FishAbundance!EV434</f>
        <v>0</v>
      </c>
      <c r="EW423" s="17">
        <f>FishAbundance!EW434</f>
        <v>0</v>
      </c>
      <c r="EX423" s="17">
        <f>FishAbundance!EX434</f>
        <v>0</v>
      </c>
      <c r="EY423" s="17">
        <f>FishAbundance!EY434</f>
        <v>0</v>
      </c>
      <c r="EZ423" s="17">
        <f>FishAbundance!EZ434</f>
        <v>0</v>
      </c>
      <c r="FA423" s="17">
        <f>FishAbundance!FA434</f>
        <v>0</v>
      </c>
      <c r="FB423" s="17">
        <f>FishAbundance!FB434</f>
        <v>0</v>
      </c>
      <c r="FC423" s="17">
        <f>FishAbundance!FC434</f>
        <v>0</v>
      </c>
      <c r="FE423" s="17">
        <f>VLOOKUP($A423, SiteInfo!$A$2:$R$480, MATCH(FishAbundancePRIMER!FE$1, SiteInfo!$A$1:$R$1,0), 0)</f>
        <v>28</v>
      </c>
      <c r="FF423" s="17">
        <f>VLOOKUP($A423, SiteInfo!$A$2:$R$480, MATCH(FishAbundancePRIMER!FF$1, SiteInfo!$A$1:$R$1,0), 0)</f>
        <v>9</v>
      </c>
      <c r="FG423" s="17">
        <f>VLOOKUP($A423, SiteInfo!$A$2:$R$480, MATCH(FishAbundancePRIMER!FG$1, SiteInfo!$A$1:$R$1,0), 0)</f>
        <v>1989</v>
      </c>
      <c r="FH423" s="17" t="str">
        <f>VLOOKUP($A423, SiteInfo!$A$2:$R$480, MATCH(FishAbundancePRIMER!FH$1, SiteInfo!$A$1:$R$1,0), 0)</f>
        <v>CD</v>
      </c>
      <c r="FI423" s="17">
        <f>VLOOKUP($A423, SiteInfo!$A$2:$R$480, MATCH(FishAbundancePRIMER!FI$1, SiteInfo!$A$1:$R$1,0), 0)</f>
        <v>2</v>
      </c>
      <c r="FJ423" s="17" t="str">
        <f>VLOOKUP($A423, SiteInfo!$A$2:$R$480, MATCH(FishAbundancePRIMER!FJ$1, SiteInfo!$A$1:$R$1,0), 0)</f>
        <v>Inner Queen Charlotte</v>
      </c>
      <c r="FK423" s="17" t="str">
        <f>VLOOKUP($A423, SiteInfo!$A$2:$R$480, MATCH(FishAbundancePRIMER!FK$1, SiteInfo!$A$1:$R$1,0), 0)</f>
        <v>Queen Charlotte Sound</v>
      </c>
      <c r="FL423" s="17" t="str">
        <f>VLOOKUP($A423, SiteInfo!$A$2:$R$480, MATCH(FishAbundancePRIMER!FL$1, SiteInfo!$A$1:$R$1,0), 0)</f>
        <v>IMS</v>
      </c>
      <c r="FM423" s="17" t="str">
        <f>VLOOKUP($A423, SiteInfo!$A$2:$R$480, MATCH(FishAbundancePRIMER!FM$1, SiteInfo!$A$1:$R$1,0), 0)</f>
        <v>Inner Marlborough Sounds</v>
      </c>
      <c r="FN423" s="17" t="str">
        <f>VLOOKUP($A423, SiteInfo!$A$2:$R$480, MATCH(FishAbundancePRIMER!FN$1, SiteInfo!$A$1:$R$1,0), 0)</f>
        <v>Qc</v>
      </c>
      <c r="FO423" s="17" t="str">
        <f>VLOOKUP($A423, SiteInfo!$A$2:$R$480, MATCH(FishAbundancePRIMER!FO$1, SiteInfo!$A$1:$R$1,0), 0)</f>
        <v>NESI</v>
      </c>
    </row>
    <row r="424" spans="1:171" x14ac:dyDescent="0.25">
      <c r="A424" s="11" t="str">
        <f>FishAbundance!A436</f>
        <v>Qc8</v>
      </c>
      <c r="B424" s="17">
        <f>FishAbundance!B436</f>
        <v>0</v>
      </c>
      <c r="C424" s="17">
        <f>FishAbundance!C436</f>
        <v>0</v>
      </c>
      <c r="D424" s="17">
        <f>FishAbundance!D436</f>
        <v>0</v>
      </c>
      <c r="E424" s="17">
        <f>FishAbundance!E436</f>
        <v>0</v>
      </c>
      <c r="F424" s="17">
        <f>FishAbundance!F436</f>
        <v>0</v>
      </c>
      <c r="G424" s="17">
        <f>FishAbundance!G436</f>
        <v>0</v>
      </c>
      <c r="H424" s="17">
        <f>FishAbundance!H436</f>
        <v>0</v>
      </c>
      <c r="I424" s="17">
        <f>FishAbundance!I436</f>
        <v>0</v>
      </c>
      <c r="J424" s="17">
        <f>FishAbundance!J436</f>
        <v>0</v>
      </c>
      <c r="K424" s="17">
        <f>FishAbundance!K436</f>
        <v>0</v>
      </c>
      <c r="L424" s="17">
        <f>FishAbundance!L436</f>
        <v>0</v>
      </c>
      <c r="M424" s="17">
        <f>FishAbundance!M436</f>
        <v>0</v>
      </c>
      <c r="N424" s="17">
        <f>FishAbundance!N436</f>
        <v>0</v>
      </c>
      <c r="O424" s="17">
        <f>FishAbundance!O436</f>
        <v>0</v>
      </c>
      <c r="P424" s="17">
        <f>FishAbundance!P436</f>
        <v>0</v>
      </c>
      <c r="Q424" s="17">
        <f>FishAbundance!Q436</f>
        <v>0</v>
      </c>
      <c r="R424" s="17">
        <f>FishAbundance!R436</f>
        <v>0</v>
      </c>
      <c r="S424" s="17">
        <f>FishAbundance!S436</f>
        <v>0</v>
      </c>
      <c r="T424" s="17">
        <f>FishAbundance!T436</f>
        <v>0</v>
      </c>
      <c r="U424" s="17">
        <f>FishAbundance!U436</f>
        <v>0</v>
      </c>
      <c r="V424" s="17">
        <f>FishAbundance!V436</f>
        <v>1</v>
      </c>
      <c r="W424" s="17">
        <f>FishAbundance!W436</f>
        <v>0</v>
      </c>
      <c r="X424" s="17">
        <f>FishAbundance!X436</f>
        <v>0</v>
      </c>
      <c r="Y424" s="17">
        <f>FishAbundance!Y436</f>
        <v>0</v>
      </c>
      <c r="Z424" s="17">
        <f>FishAbundance!Z436</f>
        <v>0</v>
      </c>
      <c r="AA424" s="17">
        <f>FishAbundance!AA436</f>
        <v>0</v>
      </c>
      <c r="AB424" s="17">
        <f>FishAbundance!AB436</f>
        <v>0</v>
      </c>
      <c r="AC424" s="17">
        <f>FishAbundance!AC436</f>
        <v>0</v>
      </c>
      <c r="AD424" s="17">
        <f>FishAbundance!AD436</f>
        <v>0</v>
      </c>
      <c r="AE424" s="17">
        <f>FishAbundance!AE436</f>
        <v>0</v>
      </c>
      <c r="AF424" s="17">
        <f>FishAbundance!AF436</f>
        <v>0</v>
      </c>
      <c r="AG424" s="17">
        <f>FishAbundance!AG436</f>
        <v>0</v>
      </c>
      <c r="AH424" s="17">
        <f>FishAbundance!AH436</f>
        <v>0</v>
      </c>
      <c r="AI424" s="17">
        <f>FishAbundance!AI436</f>
        <v>0</v>
      </c>
      <c r="AJ424" s="17">
        <f>FishAbundance!AJ436</f>
        <v>0</v>
      </c>
      <c r="AK424" s="17">
        <f>FishAbundance!AK436</f>
        <v>0</v>
      </c>
      <c r="AL424" s="17">
        <f>FishAbundance!AL436</f>
        <v>0</v>
      </c>
      <c r="AM424" s="17">
        <f>FishAbundance!AM436</f>
        <v>0</v>
      </c>
      <c r="AN424" s="17">
        <f>FishAbundance!AN436</f>
        <v>0</v>
      </c>
      <c r="AO424" s="17">
        <f>FishAbundance!AO436</f>
        <v>1</v>
      </c>
      <c r="AP424" s="17">
        <f>FishAbundance!AP436</f>
        <v>0</v>
      </c>
      <c r="AQ424" s="17">
        <f>FishAbundance!AQ436</f>
        <v>0</v>
      </c>
      <c r="AR424" s="17">
        <f>FishAbundance!AR436</f>
        <v>0</v>
      </c>
      <c r="AS424" s="17">
        <f>FishAbundance!AS436</f>
        <v>2</v>
      </c>
      <c r="AT424" s="17">
        <f>FishAbundance!AT436</f>
        <v>0</v>
      </c>
      <c r="AU424" s="17">
        <f>FishAbundance!AU436</f>
        <v>0</v>
      </c>
      <c r="AV424" s="17">
        <f>FishAbundance!AV436</f>
        <v>2</v>
      </c>
      <c r="AW424" s="17">
        <f>FishAbundance!AW436</f>
        <v>0</v>
      </c>
      <c r="AX424" s="17">
        <f>FishAbundance!AX436</f>
        <v>0</v>
      </c>
      <c r="AY424" s="17">
        <f>FishAbundance!AY436</f>
        <v>0</v>
      </c>
      <c r="AZ424" s="17">
        <f>FishAbundance!AZ436</f>
        <v>0</v>
      </c>
      <c r="BA424" s="17">
        <f>FishAbundance!BA436</f>
        <v>0</v>
      </c>
      <c r="BB424" s="17">
        <f>FishAbundance!BB436</f>
        <v>0</v>
      </c>
      <c r="BC424" s="17">
        <f>FishAbundance!BC436</f>
        <v>0</v>
      </c>
      <c r="BD424" s="17">
        <f>FishAbundance!BD436</f>
        <v>0</v>
      </c>
      <c r="BE424" s="17">
        <f>FishAbundance!BE436</f>
        <v>0</v>
      </c>
      <c r="BF424" s="17">
        <f>FishAbundance!BF436</f>
        <v>0</v>
      </c>
      <c r="BG424" s="17">
        <f>FishAbundance!BG436</f>
        <v>0</v>
      </c>
      <c r="BH424" s="17">
        <f>FishAbundance!BH436</f>
        <v>0</v>
      </c>
      <c r="BI424" s="17">
        <f>FishAbundance!BI436</f>
        <v>0</v>
      </c>
      <c r="BJ424" s="17">
        <f>FishAbundance!BJ436</f>
        <v>0</v>
      </c>
      <c r="BK424" s="17">
        <f>FishAbundance!BK436</f>
        <v>0</v>
      </c>
      <c r="BL424" s="17">
        <f>FishAbundance!BL436</f>
        <v>0</v>
      </c>
      <c r="BM424" s="17">
        <f>FishAbundance!BM436</f>
        <v>0</v>
      </c>
      <c r="BN424" s="17">
        <f>FishAbundance!BN436</f>
        <v>0</v>
      </c>
      <c r="BO424" s="17">
        <f>FishAbundance!BO436</f>
        <v>0</v>
      </c>
      <c r="BP424" s="17">
        <f>FishAbundance!BP436</f>
        <v>0</v>
      </c>
      <c r="BQ424" s="17">
        <f>FishAbundance!BQ436</f>
        <v>0</v>
      </c>
      <c r="BR424" s="17">
        <f>FishAbundance!BR436</f>
        <v>2</v>
      </c>
      <c r="BS424" s="17">
        <f>FishAbundance!BS436</f>
        <v>0</v>
      </c>
      <c r="BT424" s="17">
        <f>FishAbundance!BT436</f>
        <v>0</v>
      </c>
      <c r="BU424" s="17">
        <f>FishAbundance!BU436</f>
        <v>0</v>
      </c>
      <c r="BV424" s="17">
        <f>FishAbundance!BV436</f>
        <v>0</v>
      </c>
      <c r="BW424" s="17">
        <f>FishAbundance!BW436</f>
        <v>0</v>
      </c>
      <c r="BX424" s="17">
        <f>FishAbundance!BX436</f>
        <v>0</v>
      </c>
      <c r="BY424" s="17">
        <f>FishAbundance!BY436</f>
        <v>0</v>
      </c>
      <c r="BZ424" s="17">
        <f>FishAbundance!BZ436</f>
        <v>0</v>
      </c>
      <c r="CA424" s="17">
        <f>FishAbundance!CA436</f>
        <v>0</v>
      </c>
      <c r="CB424" s="17">
        <f>FishAbundance!CB436</f>
        <v>0</v>
      </c>
      <c r="CC424" s="17">
        <f>FishAbundance!CC436</f>
        <v>0</v>
      </c>
      <c r="CD424" s="17">
        <f>FishAbundance!CD436</f>
        <v>0</v>
      </c>
      <c r="CE424" s="17">
        <f>FishAbundance!CE436</f>
        <v>0</v>
      </c>
      <c r="CF424" s="17">
        <f>FishAbundance!CF436</f>
        <v>0</v>
      </c>
      <c r="CG424" s="17">
        <f>FishAbundance!CG436</f>
        <v>0</v>
      </c>
      <c r="CH424" s="17">
        <f>FishAbundance!CH436</f>
        <v>0</v>
      </c>
      <c r="CI424" s="17">
        <f>FishAbundance!CI436</f>
        <v>0</v>
      </c>
      <c r="CJ424" s="17">
        <f>FishAbundance!CJ436</f>
        <v>0</v>
      </c>
      <c r="CK424" s="17">
        <f>FishAbundance!CK436</f>
        <v>0</v>
      </c>
      <c r="CL424" s="17">
        <f>FishAbundance!CL436</f>
        <v>0</v>
      </c>
      <c r="CM424" s="17">
        <f>FishAbundance!CM436</f>
        <v>0</v>
      </c>
      <c r="CN424" s="17">
        <f>FishAbundance!CN436</f>
        <v>0</v>
      </c>
      <c r="CO424" s="17">
        <f>FishAbundance!CO436</f>
        <v>0</v>
      </c>
      <c r="CP424" s="17">
        <f>FishAbundance!CP436</f>
        <v>0</v>
      </c>
      <c r="CQ424" s="17">
        <f>FishAbundance!CQ436</f>
        <v>0</v>
      </c>
      <c r="CR424" s="17">
        <f>FishAbundance!CR436</f>
        <v>0</v>
      </c>
      <c r="CS424" s="17">
        <f>FishAbundance!CS436</f>
        <v>0</v>
      </c>
      <c r="CT424" s="17">
        <f>FishAbundance!CT436</f>
        <v>0</v>
      </c>
      <c r="CU424" s="17">
        <f>FishAbundance!CU436</f>
        <v>0</v>
      </c>
      <c r="CV424" s="17">
        <f>FishAbundance!CV436</f>
        <v>0</v>
      </c>
      <c r="CW424" s="17">
        <f>FishAbundance!CW436</f>
        <v>0</v>
      </c>
      <c r="CX424" s="17">
        <f>FishAbundance!CX436</f>
        <v>0</v>
      </c>
      <c r="CY424" s="17">
        <f>FishAbundance!CY436</f>
        <v>0</v>
      </c>
      <c r="CZ424" s="17">
        <f>FishAbundance!CZ436</f>
        <v>0</v>
      </c>
      <c r="DA424" s="17">
        <f>FishAbundance!DA436</f>
        <v>3</v>
      </c>
      <c r="DB424" s="17">
        <f>FishAbundance!DB436</f>
        <v>0</v>
      </c>
      <c r="DC424" s="17">
        <f>FishAbundance!DC436</f>
        <v>0</v>
      </c>
      <c r="DD424" s="17">
        <f>FishAbundance!DD436</f>
        <v>0</v>
      </c>
      <c r="DE424" s="17">
        <f>FishAbundance!DE436</f>
        <v>0</v>
      </c>
      <c r="DF424" s="17">
        <f>FishAbundance!DF436</f>
        <v>1</v>
      </c>
      <c r="DG424" s="17">
        <f>FishAbundance!DG436</f>
        <v>0</v>
      </c>
      <c r="DH424" s="17">
        <f>FishAbundance!DH436</f>
        <v>0</v>
      </c>
      <c r="DI424" s="17">
        <f>FishAbundance!DI436</f>
        <v>0</v>
      </c>
      <c r="DJ424" s="17">
        <f>FishAbundance!DJ436</f>
        <v>0</v>
      </c>
      <c r="DK424" s="17">
        <f>FishAbundance!DK436</f>
        <v>0</v>
      </c>
      <c r="DL424" s="17">
        <f>FishAbundance!DL436</f>
        <v>0</v>
      </c>
      <c r="DM424" s="17">
        <f>FishAbundance!DM436</f>
        <v>0</v>
      </c>
      <c r="DN424" s="17">
        <f>FishAbundance!DN436</f>
        <v>0</v>
      </c>
      <c r="DO424" s="17">
        <f>FishAbundance!DO436</f>
        <v>0</v>
      </c>
      <c r="DP424" s="17">
        <f>FishAbundance!DP436</f>
        <v>0</v>
      </c>
      <c r="DQ424" s="17">
        <f>FishAbundance!DQ436</f>
        <v>0</v>
      </c>
      <c r="DR424" s="17">
        <f>FishAbundance!DR436</f>
        <v>0</v>
      </c>
      <c r="DS424" s="17">
        <f>FishAbundance!DS436</f>
        <v>0</v>
      </c>
      <c r="DT424" s="17">
        <f>FishAbundance!DT436</f>
        <v>0</v>
      </c>
      <c r="DU424" s="17">
        <f>FishAbundance!DU436</f>
        <v>0</v>
      </c>
      <c r="DV424" s="17">
        <f>FishAbundance!DV436</f>
        <v>2</v>
      </c>
      <c r="DW424" s="17">
        <f>FishAbundance!DW436</f>
        <v>0</v>
      </c>
      <c r="DX424" s="17">
        <f>FishAbundance!DX436</f>
        <v>0</v>
      </c>
      <c r="DY424" s="17">
        <f>FishAbundance!DY436</f>
        <v>0</v>
      </c>
      <c r="DZ424" s="17">
        <f>FishAbundance!DZ436</f>
        <v>3</v>
      </c>
      <c r="EA424" s="17">
        <f>FishAbundance!EA436</f>
        <v>3</v>
      </c>
      <c r="EB424" s="17">
        <f>FishAbundance!EB436</f>
        <v>3</v>
      </c>
      <c r="EC424" s="17">
        <f>FishAbundance!EC436</f>
        <v>3</v>
      </c>
      <c r="ED424" s="17">
        <f>FishAbundance!ED436</f>
        <v>0</v>
      </c>
      <c r="EE424" s="17">
        <f>FishAbundance!EE436</f>
        <v>0</v>
      </c>
      <c r="EF424" s="17">
        <f>FishAbundance!EF436</f>
        <v>0</v>
      </c>
      <c r="EG424" s="17">
        <f>FishAbundance!EG436</f>
        <v>0</v>
      </c>
      <c r="EH424" s="17">
        <f>FishAbundance!EH436</f>
        <v>0</v>
      </c>
      <c r="EI424" s="17">
        <f>FishAbundance!EI436</f>
        <v>0</v>
      </c>
      <c r="EJ424" s="17">
        <f>FishAbundance!EJ436</f>
        <v>0</v>
      </c>
      <c r="EK424" s="17">
        <f>FishAbundance!EK436</f>
        <v>3</v>
      </c>
      <c r="EL424" s="17">
        <f>FishAbundance!EL436</f>
        <v>0</v>
      </c>
      <c r="EM424" s="17">
        <f>FishAbundance!EM436</f>
        <v>0</v>
      </c>
      <c r="EN424" s="17">
        <f>FishAbundance!EN436</f>
        <v>0</v>
      </c>
      <c r="EO424" s="17">
        <f>FishAbundance!EO436</f>
        <v>0</v>
      </c>
      <c r="EP424" s="17">
        <f>FishAbundance!EP436</f>
        <v>0</v>
      </c>
      <c r="EQ424" s="17">
        <f>FishAbundance!EQ436</f>
        <v>0</v>
      </c>
      <c r="ER424" s="17">
        <f>FishAbundance!ER436</f>
        <v>0</v>
      </c>
      <c r="ES424" s="17">
        <f>FishAbundance!ES436</f>
        <v>0</v>
      </c>
      <c r="ET424" s="17">
        <f>FishAbundance!ET436</f>
        <v>0</v>
      </c>
      <c r="EU424" s="17">
        <f>FishAbundance!EU436</f>
        <v>0</v>
      </c>
      <c r="EV424" s="17">
        <f>FishAbundance!EV436</f>
        <v>0</v>
      </c>
      <c r="EW424" s="17">
        <f>FishAbundance!EW436</f>
        <v>0</v>
      </c>
      <c r="EX424" s="17">
        <f>FishAbundance!EX436</f>
        <v>2</v>
      </c>
      <c r="EY424" s="17">
        <f>FishAbundance!EY436</f>
        <v>0</v>
      </c>
      <c r="EZ424" s="17">
        <f>FishAbundance!EZ436</f>
        <v>0</v>
      </c>
      <c r="FA424" s="17">
        <f>FishAbundance!FA436</f>
        <v>0</v>
      </c>
      <c r="FB424" s="17">
        <f>FishAbundance!FB436</f>
        <v>0</v>
      </c>
      <c r="FC424" s="17">
        <f>FishAbundance!FC436</f>
        <v>0</v>
      </c>
      <c r="FE424" s="17">
        <f>VLOOKUP($A424, SiteInfo!$A$2:$R$480, MATCH(FishAbundancePRIMER!FE$1, SiteInfo!$A$1:$R$1,0), 0)</f>
        <v>4</v>
      </c>
      <c r="FF424" s="17">
        <f>VLOOKUP($A424, SiteInfo!$A$2:$R$480, MATCH(FishAbundancePRIMER!FF$1, SiteInfo!$A$1:$R$1,0), 0)</f>
        <v>10</v>
      </c>
      <c r="FG424" s="17">
        <f>VLOOKUP($A424, SiteInfo!$A$2:$R$480, MATCH(FishAbundancePRIMER!FG$1, SiteInfo!$A$1:$R$1,0), 0)</f>
        <v>1989</v>
      </c>
      <c r="FH424" s="17" t="str">
        <f>VLOOKUP($A424, SiteInfo!$A$2:$R$480, MATCH(FishAbundancePRIMER!FH$1, SiteInfo!$A$1:$R$1,0), 0)</f>
        <v>CD</v>
      </c>
      <c r="FI424" s="17">
        <f>VLOOKUP($A424, SiteInfo!$A$2:$R$480, MATCH(FishAbundancePRIMER!FI$1, SiteInfo!$A$1:$R$1,0), 0)</f>
        <v>2</v>
      </c>
      <c r="FJ424" s="17" t="str">
        <f>VLOOKUP($A424, SiteInfo!$A$2:$R$480, MATCH(FishAbundancePRIMER!FJ$1, SiteInfo!$A$1:$R$1,0), 0)</f>
        <v>Mid Queen Charlotte</v>
      </c>
      <c r="FK424" s="17" t="str">
        <f>VLOOKUP($A424, SiteInfo!$A$2:$R$480, MATCH(FishAbundancePRIMER!FK$1, SiteInfo!$A$1:$R$1,0), 0)</f>
        <v>Queen Charlotte Sound</v>
      </c>
      <c r="FL424" s="17" t="str">
        <f>VLOOKUP($A424, SiteInfo!$A$2:$R$480, MATCH(FishAbundancePRIMER!FL$1, SiteInfo!$A$1:$R$1,0), 0)</f>
        <v>IMS</v>
      </c>
      <c r="FM424" s="17" t="str">
        <f>VLOOKUP($A424, SiteInfo!$A$2:$R$480, MATCH(FishAbundancePRIMER!FM$1, SiteInfo!$A$1:$R$1,0), 0)</f>
        <v>Inner Marlborough Sounds</v>
      </c>
      <c r="FN424" s="17" t="str">
        <f>VLOOKUP($A424, SiteInfo!$A$2:$R$480, MATCH(FishAbundancePRIMER!FN$1, SiteInfo!$A$1:$R$1,0), 0)</f>
        <v>Qc</v>
      </c>
      <c r="FO424" s="17" t="str">
        <f>VLOOKUP($A424, SiteInfo!$A$2:$R$480, MATCH(FishAbundancePRIMER!FO$1, SiteInfo!$A$1:$R$1,0), 0)</f>
        <v>NESI</v>
      </c>
    </row>
    <row r="425" spans="1:171" x14ac:dyDescent="0.25">
      <c r="A425" s="11" t="str">
        <f>FishAbundance!A437</f>
        <v>Qc9</v>
      </c>
      <c r="B425" s="17">
        <f>FishAbundance!B437</f>
        <v>0</v>
      </c>
      <c r="C425" s="17">
        <f>FishAbundance!C437</f>
        <v>0</v>
      </c>
      <c r="D425" s="17">
        <f>FishAbundance!D437</f>
        <v>0</v>
      </c>
      <c r="E425" s="17">
        <f>FishAbundance!E437</f>
        <v>0</v>
      </c>
      <c r="F425" s="17">
        <f>FishAbundance!F437</f>
        <v>0</v>
      </c>
      <c r="G425" s="17">
        <f>FishAbundance!G437</f>
        <v>0</v>
      </c>
      <c r="H425" s="17">
        <f>FishAbundance!H437</f>
        <v>0</v>
      </c>
      <c r="I425" s="17">
        <f>FishAbundance!I437</f>
        <v>0</v>
      </c>
      <c r="J425" s="17">
        <f>FishAbundance!J437</f>
        <v>0</v>
      </c>
      <c r="K425" s="17">
        <f>FishAbundance!K437</f>
        <v>0</v>
      </c>
      <c r="L425" s="17">
        <f>FishAbundance!L437</f>
        <v>0</v>
      </c>
      <c r="M425" s="17">
        <f>FishAbundance!M437</f>
        <v>0</v>
      </c>
      <c r="N425" s="17">
        <f>FishAbundance!N437</f>
        <v>0</v>
      </c>
      <c r="O425" s="17">
        <f>FishAbundance!O437</f>
        <v>0</v>
      </c>
      <c r="P425" s="17">
        <f>FishAbundance!P437</f>
        <v>0</v>
      </c>
      <c r="Q425" s="17">
        <f>FishAbundance!Q437</f>
        <v>0</v>
      </c>
      <c r="R425" s="17">
        <f>FishAbundance!R437</f>
        <v>0</v>
      </c>
      <c r="S425" s="17">
        <f>FishAbundance!S437</f>
        <v>0</v>
      </c>
      <c r="T425" s="17">
        <f>FishAbundance!T437</f>
        <v>0</v>
      </c>
      <c r="U425" s="17">
        <f>FishAbundance!U437</f>
        <v>0</v>
      </c>
      <c r="V425" s="17">
        <f>FishAbundance!V437</f>
        <v>0</v>
      </c>
      <c r="W425" s="17">
        <f>FishAbundance!W437</f>
        <v>0</v>
      </c>
      <c r="X425" s="17">
        <f>FishAbundance!X437</f>
        <v>0</v>
      </c>
      <c r="Y425" s="17">
        <f>FishAbundance!Y437</f>
        <v>0</v>
      </c>
      <c r="Z425" s="17">
        <f>FishAbundance!Z437</f>
        <v>0</v>
      </c>
      <c r="AA425" s="17">
        <f>FishAbundance!AA437</f>
        <v>0</v>
      </c>
      <c r="AB425" s="17">
        <f>FishAbundance!AB437</f>
        <v>0</v>
      </c>
      <c r="AC425" s="17">
        <f>FishAbundance!AC437</f>
        <v>0</v>
      </c>
      <c r="AD425" s="17">
        <f>FishAbundance!AD437</f>
        <v>0</v>
      </c>
      <c r="AE425" s="17">
        <f>FishAbundance!AE437</f>
        <v>0</v>
      </c>
      <c r="AF425" s="17">
        <f>FishAbundance!AF437</f>
        <v>0</v>
      </c>
      <c r="AG425" s="17">
        <f>FishAbundance!AG437</f>
        <v>0</v>
      </c>
      <c r="AH425" s="17">
        <f>FishAbundance!AH437</f>
        <v>0</v>
      </c>
      <c r="AI425" s="17">
        <f>FishAbundance!AI437</f>
        <v>0</v>
      </c>
      <c r="AJ425" s="17">
        <f>FishAbundance!AJ437</f>
        <v>0</v>
      </c>
      <c r="AK425" s="17">
        <f>FishAbundance!AK437</f>
        <v>0</v>
      </c>
      <c r="AL425" s="17">
        <f>FishAbundance!AL437</f>
        <v>0</v>
      </c>
      <c r="AM425" s="17">
        <f>FishAbundance!AM437</f>
        <v>0</v>
      </c>
      <c r="AN425" s="17">
        <f>FishAbundance!AN437</f>
        <v>0</v>
      </c>
      <c r="AO425" s="17">
        <f>FishAbundance!AO437</f>
        <v>1</v>
      </c>
      <c r="AP425" s="17">
        <f>FishAbundance!AP437</f>
        <v>0</v>
      </c>
      <c r="AQ425" s="17">
        <f>FishAbundance!AQ437</f>
        <v>0</v>
      </c>
      <c r="AR425" s="17">
        <f>FishAbundance!AR437</f>
        <v>0</v>
      </c>
      <c r="AS425" s="17">
        <f>FishAbundance!AS437</f>
        <v>0</v>
      </c>
      <c r="AT425" s="17">
        <f>FishAbundance!AT437</f>
        <v>0</v>
      </c>
      <c r="AU425" s="17">
        <f>FishAbundance!AU437</f>
        <v>0</v>
      </c>
      <c r="AV425" s="17">
        <f>FishAbundance!AV437</f>
        <v>0</v>
      </c>
      <c r="AW425" s="17">
        <f>FishAbundance!AW437</f>
        <v>0</v>
      </c>
      <c r="AX425" s="17">
        <f>FishAbundance!AX437</f>
        <v>0</v>
      </c>
      <c r="AY425" s="17">
        <f>FishAbundance!AY437</f>
        <v>0</v>
      </c>
      <c r="AZ425" s="17">
        <f>FishAbundance!AZ437</f>
        <v>0</v>
      </c>
      <c r="BA425" s="17">
        <f>FishAbundance!BA437</f>
        <v>0</v>
      </c>
      <c r="BB425" s="17">
        <f>FishAbundance!BB437</f>
        <v>0</v>
      </c>
      <c r="BC425" s="17">
        <f>FishAbundance!BC437</f>
        <v>0</v>
      </c>
      <c r="BD425" s="17">
        <f>FishAbundance!BD437</f>
        <v>0</v>
      </c>
      <c r="BE425" s="17">
        <f>FishAbundance!BE437</f>
        <v>0</v>
      </c>
      <c r="BF425" s="17">
        <f>FishAbundance!BF437</f>
        <v>0</v>
      </c>
      <c r="BG425" s="17">
        <f>FishAbundance!BG437</f>
        <v>0</v>
      </c>
      <c r="BH425" s="17">
        <f>FishAbundance!BH437</f>
        <v>0</v>
      </c>
      <c r="BI425" s="17">
        <f>FishAbundance!BI437</f>
        <v>0</v>
      </c>
      <c r="BJ425" s="17">
        <f>FishAbundance!BJ437</f>
        <v>0</v>
      </c>
      <c r="BK425" s="17">
        <f>FishAbundance!BK437</f>
        <v>0</v>
      </c>
      <c r="BL425" s="17">
        <f>FishAbundance!BL437</f>
        <v>0</v>
      </c>
      <c r="BM425" s="17">
        <f>FishAbundance!BM437</f>
        <v>0</v>
      </c>
      <c r="BN425" s="17">
        <f>FishAbundance!BN437</f>
        <v>0</v>
      </c>
      <c r="BO425" s="17">
        <f>FishAbundance!BO437</f>
        <v>0</v>
      </c>
      <c r="BP425" s="17">
        <f>FishAbundance!BP437</f>
        <v>0</v>
      </c>
      <c r="BQ425" s="17">
        <f>FishAbundance!BQ437</f>
        <v>0</v>
      </c>
      <c r="BR425" s="17">
        <f>FishAbundance!BR437</f>
        <v>0</v>
      </c>
      <c r="BS425" s="17">
        <f>FishAbundance!BS437</f>
        <v>0</v>
      </c>
      <c r="BT425" s="17">
        <f>FishAbundance!BT437</f>
        <v>0</v>
      </c>
      <c r="BU425" s="17">
        <f>FishAbundance!BU437</f>
        <v>0</v>
      </c>
      <c r="BV425" s="17">
        <f>FishAbundance!BV437</f>
        <v>0</v>
      </c>
      <c r="BW425" s="17">
        <f>FishAbundance!BW437</f>
        <v>0</v>
      </c>
      <c r="BX425" s="17">
        <f>FishAbundance!BX437</f>
        <v>0</v>
      </c>
      <c r="BY425" s="17">
        <f>FishAbundance!BY437</f>
        <v>0</v>
      </c>
      <c r="BZ425" s="17">
        <f>FishAbundance!BZ437</f>
        <v>0</v>
      </c>
      <c r="CA425" s="17">
        <f>FishAbundance!CA437</f>
        <v>0</v>
      </c>
      <c r="CB425" s="17">
        <f>FishAbundance!CB437</f>
        <v>0</v>
      </c>
      <c r="CC425" s="17">
        <f>FishAbundance!CC437</f>
        <v>0</v>
      </c>
      <c r="CD425" s="17">
        <f>FishAbundance!CD437</f>
        <v>0</v>
      </c>
      <c r="CE425" s="17">
        <f>FishAbundance!CE437</f>
        <v>0</v>
      </c>
      <c r="CF425" s="17">
        <f>FishAbundance!CF437</f>
        <v>0</v>
      </c>
      <c r="CG425" s="17">
        <f>FishAbundance!CG437</f>
        <v>0</v>
      </c>
      <c r="CH425" s="17">
        <f>FishAbundance!CH437</f>
        <v>0</v>
      </c>
      <c r="CI425" s="17">
        <f>FishAbundance!CI437</f>
        <v>0</v>
      </c>
      <c r="CJ425" s="17">
        <f>FishAbundance!CJ437</f>
        <v>0</v>
      </c>
      <c r="CK425" s="17">
        <f>FishAbundance!CK437</f>
        <v>0</v>
      </c>
      <c r="CL425" s="17">
        <f>FishAbundance!CL437</f>
        <v>0</v>
      </c>
      <c r="CM425" s="17">
        <f>FishAbundance!CM437</f>
        <v>0</v>
      </c>
      <c r="CN425" s="17">
        <f>FishAbundance!CN437</f>
        <v>0</v>
      </c>
      <c r="CO425" s="17">
        <f>FishAbundance!CO437</f>
        <v>0</v>
      </c>
      <c r="CP425" s="17">
        <f>FishAbundance!CP437</f>
        <v>0</v>
      </c>
      <c r="CQ425" s="17">
        <f>FishAbundance!CQ437</f>
        <v>0</v>
      </c>
      <c r="CR425" s="17">
        <f>FishAbundance!CR437</f>
        <v>0</v>
      </c>
      <c r="CS425" s="17">
        <f>FishAbundance!CS437</f>
        <v>0</v>
      </c>
      <c r="CT425" s="17">
        <f>FishAbundance!CT437</f>
        <v>0</v>
      </c>
      <c r="CU425" s="17">
        <f>FishAbundance!CU437</f>
        <v>0</v>
      </c>
      <c r="CV425" s="17">
        <f>FishAbundance!CV437</f>
        <v>0</v>
      </c>
      <c r="CW425" s="17">
        <f>FishAbundance!CW437</f>
        <v>0</v>
      </c>
      <c r="CX425" s="17">
        <f>FishAbundance!CX437</f>
        <v>0</v>
      </c>
      <c r="CY425" s="17">
        <f>FishAbundance!CY437</f>
        <v>0</v>
      </c>
      <c r="CZ425" s="17">
        <f>FishAbundance!CZ437</f>
        <v>0</v>
      </c>
      <c r="DA425" s="17">
        <f>FishAbundance!DA437</f>
        <v>3</v>
      </c>
      <c r="DB425" s="17">
        <f>FishAbundance!DB437</f>
        <v>0</v>
      </c>
      <c r="DC425" s="17">
        <f>FishAbundance!DC437</f>
        <v>0</v>
      </c>
      <c r="DD425" s="17">
        <f>FishAbundance!DD437</f>
        <v>0</v>
      </c>
      <c r="DE425" s="17">
        <f>FishAbundance!DE437</f>
        <v>0</v>
      </c>
      <c r="DF425" s="17">
        <f>FishAbundance!DF437</f>
        <v>0</v>
      </c>
      <c r="DG425" s="17">
        <f>FishAbundance!DG437</f>
        <v>0</v>
      </c>
      <c r="DH425" s="17">
        <f>FishAbundance!DH437</f>
        <v>0</v>
      </c>
      <c r="DI425" s="17">
        <f>FishAbundance!DI437</f>
        <v>0</v>
      </c>
      <c r="DJ425" s="17">
        <f>FishAbundance!DJ437</f>
        <v>0</v>
      </c>
      <c r="DK425" s="17">
        <f>FishAbundance!DK437</f>
        <v>0</v>
      </c>
      <c r="DL425" s="17">
        <f>FishAbundance!DL437</f>
        <v>0</v>
      </c>
      <c r="DM425" s="17">
        <f>FishAbundance!DM437</f>
        <v>0</v>
      </c>
      <c r="DN425" s="17">
        <f>FishAbundance!DN437</f>
        <v>0</v>
      </c>
      <c r="DO425" s="17">
        <f>FishAbundance!DO437</f>
        <v>0</v>
      </c>
      <c r="DP425" s="17">
        <f>FishAbundance!DP437</f>
        <v>0</v>
      </c>
      <c r="DQ425" s="17">
        <f>FishAbundance!DQ437</f>
        <v>0</v>
      </c>
      <c r="DR425" s="17">
        <f>FishAbundance!DR437</f>
        <v>0</v>
      </c>
      <c r="DS425" s="17">
        <f>FishAbundance!DS437</f>
        <v>0</v>
      </c>
      <c r="DT425" s="17">
        <f>FishAbundance!DT437</f>
        <v>0</v>
      </c>
      <c r="DU425" s="17">
        <f>FishAbundance!DU437</f>
        <v>0</v>
      </c>
      <c r="DV425" s="17">
        <f>FishAbundance!DV437</f>
        <v>1</v>
      </c>
      <c r="DW425" s="17">
        <f>FishAbundance!DW437</f>
        <v>0</v>
      </c>
      <c r="DX425" s="17">
        <f>FishAbundance!DX437</f>
        <v>0</v>
      </c>
      <c r="DY425" s="17">
        <f>FishAbundance!DY437</f>
        <v>0</v>
      </c>
      <c r="DZ425" s="17">
        <f>FishAbundance!DZ437</f>
        <v>2</v>
      </c>
      <c r="EA425" s="17">
        <f>FishAbundance!EA437</f>
        <v>3</v>
      </c>
      <c r="EB425" s="17">
        <f>FishAbundance!EB437</f>
        <v>0</v>
      </c>
      <c r="EC425" s="17">
        <f>FishAbundance!EC437</f>
        <v>2</v>
      </c>
      <c r="ED425" s="17">
        <f>FishAbundance!ED437</f>
        <v>0</v>
      </c>
      <c r="EE425" s="17">
        <f>FishAbundance!EE437</f>
        <v>0</v>
      </c>
      <c r="EF425" s="17">
        <f>FishAbundance!EF437</f>
        <v>0</v>
      </c>
      <c r="EG425" s="17">
        <f>FishAbundance!EG437</f>
        <v>0</v>
      </c>
      <c r="EH425" s="17">
        <f>FishAbundance!EH437</f>
        <v>0</v>
      </c>
      <c r="EI425" s="17">
        <f>FishAbundance!EI437</f>
        <v>0</v>
      </c>
      <c r="EJ425" s="17">
        <f>FishAbundance!EJ437</f>
        <v>0</v>
      </c>
      <c r="EK425" s="17">
        <f>FishAbundance!EK437</f>
        <v>0</v>
      </c>
      <c r="EL425" s="17">
        <f>FishAbundance!EL437</f>
        <v>0</v>
      </c>
      <c r="EM425" s="17">
        <f>FishAbundance!EM437</f>
        <v>0</v>
      </c>
      <c r="EN425" s="17">
        <f>FishAbundance!EN437</f>
        <v>0</v>
      </c>
      <c r="EO425" s="17">
        <f>FishAbundance!EO437</f>
        <v>0</v>
      </c>
      <c r="EP425" s="17">
        <f>FishAbundance!EP437</f>
        <v>0</v>
      </c>
      <c r="EQ425" s="17">
        <f>FishAbundance!EQ437</f>
        <v>0</v>
      </c>
      <c r="ER425" s="17">
        <f>FishAbundance!ER437</f>
        <v>0</v>
      </c>
      <c r="ES425" s="17">
        <f>FishAbundance!ES437</f>
        <v>0</v>
      </c>
      <c r="ET425" s="17">
        <f>FishAbundance!ET437</f>
        <v>0</v>
      </c>
      <c r="EU425" s="17">
        <f>FishAbundance!EU437</f>
        <v>0</v>
      </c>
      <c r="EV425" s="17">
        <f>FishAbundance!EV437</f>
        <v>0</v>
      </c>
      <c r="EW425" s="17">
        <f>FishAbundance!EW437</f>
        <v>0</v>
      </c>
      <c r="EX425" s="17">
        <f>FishAbundance!EX437</f>
        <v>2</v>
      </c>
      <c r="EY425" s="17">
        <f>FishAbundance!EY437</f>
        <v>0</v>
      </c>
      <c r="EZ425" s="17">
        <f>FishAbundance!EZ437</f>
        <v>0</v>
      </c>
      <c r="FA425" s="17">
        <f>FishAbundance!FA437</f>
        <v>0</v>
      </c>
      <c r="FB425" s="17">
        <f>FishAbundance!FB437</f>
        <v>0</v>
      </c>
      <c r="FC425" s="17">
        <f>FishAbundance!FC437</f>
        <v>0</v>
      </c>
      <c r="FE425" s="17">
        <f>VLOOKUP($A425, SiteInfo!$A$2:$R$480, MATCH(FishAbundancePRIMER!FE$1, SiteInfo!$A$1:$R$1,0), 0)</f>
        <v>4</v>
      </c>
      <c r="FF425" s="17">
        <f>VLOOKUP($A425, SiteInfo!$A$2:$R$480, MATCH(FishAbundancePRIMER!FF$1, SiteInfo!$A$1:$R$1,0), 0)</f>
        <v>10</v>
      </c>
      <c r="FG425" s="17">
        <f>VLOOKUP($A425, SiteInfo!$A$2:$R$480, MATCH(FishAbundancePRIMER!FG$1, SiteInfo!$A$1:$R$1,0), 0)</f>
        <v>1989</v>
      </c>
      <c r="FH425" s="17" t="str">
        <f>VLOOKUP($A425, SiteInfo!$A$2:$R$480, MATCH(FishAbundancePRIMER!FH$1, SiteInfo!$A$1:$R$1,0), 0)</f>
        <v>CD</v>
      </c>
      <c r="FI425" s="17">
        <f>VLOOKUP($A425, SiteInfo!$A$2:$R$480, MATCH(FishAbundancePRIMER!FI$1, SiteInfo!$A$1:$R$1,0), 0)</f>
        <v>2</v>
      </c>
      <c r="FJ425" s="17" t="str">
        <f>VLOOKUP($A425, SiteInfo!$A$2:$R$480, MATCH(FishAbundancePRIMER!FJ$1, SiteInfo!$A$1:$R$1,0), 0)</f>
        <v>Mid Queen Charlotte</v>
      </c>
      <c r="FK425" s="17" t="str">
        <f>VLOOKUP($A425, SiteInfo!$A$2:$R$480, MATCH(FishAbundancePRIMER!FK$1, SiteInfo!$A$1:$R$1,0), 0)</f>
        <v>Queen Charlotte Sound</v>
      </c>
      <c r="FL425" s="17" t="str">
        <f>VLOOKUP($A425, SiteInfo!$A$2:$R$480, MATCH(FishAbundancePRIMER!FL$1, SiteInfo!$A$1:$R$1,0), 0)</f>
        <v>IMS</v>
      </c>
      <c r="FM425" s="17" t="str">
        <f>VLOOKUP($A425, SiteInfo!$A$2:$R$480, MATCH(FishAbundancePRIMER!FM$1, SiteInfo!$A$1:$R$1,0), 0)</f>
        <v>Inner Marlborough Sounds</v>
      </c>
      <c r="FN425" s="17" t="str">
        <f>VLOOKUP($A425, SiteInfo!$A$2:$R$480, MATCH(FishAbundancePRIMER!FN$1, SiteInfo!$A$1:$R$1,0), 0)</f>
        <v>Qc</v>
      </c>
      <c r="FO425" s="17" t="str">
        <f>VLOOKUP($A425, SiteInfo!$A$2:$R$480, MATCH(FishAbundancePRIMER!FO$1, SiteInfo!$A$1:$R$1,0), 0)</f>
        <v>NESI</v>
      </c>
    </row>
    <row r="426" spans="1:171" x14ac:dyDescent="0.25">
      <c r="A426" s="11" t="str">
        <f>FishAbundance!A438</f>
        <v>Qc12</v>
      </c>
      <c r="B426" s="17">
        <f>FishAbundance!B438</f>
        <v>0</v>
      </c>
      <c r="C426" s="17">
        <f>FishAbundance!C438</f>
        <v>0</v>
      </c>
      <c r="D426" s="17">
        <f>FishAbundance!D438</f>
        <v>0</v>
      </c>
      <c r="E426" s="17">
        <f>FishAbundance!E438</f>
        <v>0</v>
      </c>
      <c r="F426" s="17">
        <f>FishAbundance!F438</f>
        <v>0</v>
      </c>
      <c r="G426" s="17">
        <f>FishAbundance!G438</f>
        <v>0</v>
      </c>
      <c r="H426" s="17">
        <f>FishAbundance!H438</f>
        <v>0</v>
      </c>
      <c r="I426" s="17">
        <f>FishAbundance!I438</f>
        <v>0</v>
      </c>
      <c r="J426" s="17">
        <f>FishAbundance!J438</f>
        <v>0</v>
      </c>
      <c r="K426" s="17">
        <f>FishAbundance!K438</f>
        <v>0</v>
      </c>
      <c r="L426" s="17">
        <f>FishAbundance!L438</f>
        <v>0</v>
      </c>
      <c r="M426" s="17">
        <f>FishAbundance!M438</f>
        <v>0</v>
      </c>
      <c r="N426" s="17">
        <f>FishAbundance!N438</f>
        <v>0</v>
      </c>
      <c r="O426" s="17">
        <f>FishAbundance!O438</f>
        <v>0</v>
      </c>
      <c r="P426" s="17">
        <f>FishAbundance!P438</f>
        <v>0</v>
      </c>
      <c r="Q426" s="17">
        <f>FishAbundance!Q438</f>
        <v>0</v>
      </c>
      <c r="R426" s="17">
        <f>FishAbundance!R438</f>
        <v>0</v>
      </c>
      <c r="S426" s="17">
        <f>FishAbundance!S438</f>
        <v>0</v>
      </c>
      <c r="T426" s="17">
        <f>FishAbundance!T438</f>
        <v>0</v>
      </c>
      <c r="U426" s="17">
        <f>FishAbundance!U438</f>
        <v>0</v>
      </c>
      <c r="V426" s="17">
        <f>FishAbundance!V438</f>
        <v>2</v>
      </c>
      <c r="W426" s="17">
        <f>FishAbundance!W438</f>
        <v>0</v>
      </c>
      <c r="X426" s="17">
        <f>FishAbundance!X438</f>
        <v>0</v>
      </c>
      <c r="Y426" s="17">
        <f>FishAbundance!Y438</f>
        <v>0</v>
      </c>
      <c r="Z426" s="17">
        <f>FishAbundance!Z438</f>
        <v>0</v>
      </c>
      <c r="AA426" s="17">
        <f>FishAbundance!AA438</f>
        <v>0</v>
      </c>
      <c r="AB426" s="17">
        <f>FishAbundance!AB438</f>
        <v>0</v>
      </c>
      <c r="AC426" s="17">
        <f>FishAbundance!AC438</f>
        <v>0</v>
      </c>
      <c r="AD426" s="17">
        <f>FishAbundance!AD438</f>
        <v>0</v>
      </c>
      <c r="AE426" s="17">
        <f>FishAbundance!AE438</f>
        <v>0</v>
      </c>
      <c r="AF426" s="17">
        <f>FishAbundance!AF438</f>
        <v>0</v>
      </c>
      <c r="AG426" s="17">
        <f>FishAbundance!AG438</f>
        <v>0</v>
      </c>
      <c r="AH426" s="17">
        <f>FishAbundance!AH438</f>
        <v>0</v>
      </c>
      <c r="AI426" s="17">
        <f>FishAbundance!AI438</f>
        <v>0</v>
      </c>
      <c r="AJ426" s="17">
        <f>FishAbundance!AJ438</f>
        <v>0</v>
      </c>
      <c r="AK426" s="17">
        <f>FishAbundance!AK438</f>
        <v>0</v>
      </c>
      <c r="AL426" s="17">
        <f>FishAbundance!AL438</f>
        <v>0</v>
      </c>
      <c r="AM426" s="17">
        <f>FishAbundance!AM438</f>
        <v>0</v>
      </c>
      <c r="AN426" s="17">
        <f>FishAbundance!AN438</f>
        <v>0</v>
      </c>
      <c r="AO426" s="17">
        <f>FishAbundance!AO438</f>
        <v>0</v>
      </c>
      <c r="AP426" s="17">
        <f>FishAbundance!AP438</f>
        <v>0</v>
      </c>
      <c r="AQ426" s="17">
        <f>FishAbundance!AQ438</f>
        <v>0</v>
      </c>
      <c r="AR426" s="17">
        <f>FishAbundance!AR438</f>
        <v>0</v>
      </c>
      <c r="AS426" s="17">
        <f>FishAbundance!AS438</f>
        <v>3</v>
      </c>
      <c r="AT426" s="17">
        <f>FishAbundance!AT438</f>
        <v>0</v>
      </c>
      <c r="AU426" s="17">
        <f>FishAbundance!AU438</f>
        <v>0</v>
      </c>
      <c r="AV426" s="17">
        <f>FishAbundance!AV438</f>
        <v>1</v>
      </c>
      <c r="AW426" s="17">
        <f>FishAbundance!AW438</f>
        <v>0</v>
      </c>
      <c r="AX426" s="17">
        <f>FishAbundance!AX438</f>
        <v>0</v>
      </c>
      <c r="AY426" s="17">
        <f>FishAbundance!AY438</f>
        <v>0</v>
      </c>
      <c r="AZ426" s="17">
        <f>FishAbundance!AZ438</f>
        <v>0</v>
      </c>
      <c r="BA426" s="17">
        <f>FishAbundance!BA438</f>
        <v>0</v>
      </c>
      <c r="BB426" s="17">
        <f>FishAbundance!BB438</f>
        <v>0</v>
      </c>
      <c r="BC426" s="17">
        <f>FishAbundance!BC438</f>
        <v>0</v>
      </c>
      <c r="BD426" s="17">
        <f>FishAbundance!BD438</f>
        <v>0</v>
      </c>
      <c r="BE426" s="17">
        <f>FishAbundance!BE438</f>
        <v>0</v>
      </c>
      <c r="BF426" s="17">
        <f>FishAbundance!BF438</f>
        <v>0</v>
      </c>
      <c r="BG426" s="17">
        <f>FishAbundance!BG438</f>
        <v>0</v>
      </c>
      <c r="BH426" s="17">
        <f>FishAbundance!BH438</f>
        <v>0</v>
      </c>
      <c r="BI426" s="17">
        <f>FishAbundance!BI438</f>
        <v>0</v>
      </c>
      <c r="BJ426" s="17">
        <f>FishAbundance!BJ438</f>
        <v>0</v>
      </c>
      <c r="BK426" s="17">
        <f>FishAbundance!BK438</f>
        <v>0</v>
      </c>
      <c r="BL426" s="17">
        <f>FishAbundance!BL438</f>
        <v>0</v>
      </c>
      <c r="BM426" s="17">
        <f>FishAbundance!BM438</f>
        <v>0</v>
      </c>
      <c r="BN426" s="17">
        <f>FishAbundance!BN438</f>
        <v>0</v>
      </c>
      <c r="BO426" s="17">
        <f>FishAbundance!BO438</f>
        <v>0</v>
      </c>
      <c r="BP426" s="17">
        <f>FishAbundance!BP438</f>
        <v>0</v>
      </c>
      <c r="BQ426" s="17">
        <f>FishAbundance!BQ438</f>
        <v>0</v>
      </c>
      <c r="BR426" s="17">
        <f>FishAbundance!BR438</f>
        <v>1</v>
      </c>
      <c r="BS426" s="17">
        <f>FishAbundance!BS438</f>
        <v>0</v>
      </c>
      <c r="BT426" s="17">
        <f>FishAbundance!BT438</f>
        <v>0</v>
      </c>
      <c r="BU426" s="17">
        <f>FishAbundance!BU438</f>
        <v>0</v>
      </c>
      <c r="BV426" s="17">
        <f>FishAbundance!BV438</f>
        <v>0</v>
      </c>
      <c r="BW426" s="17">
        <f>FishAbundance!BW438</f>
        <v>0</v>
      </c>
      <c r="BX426" s="17">
        <f>FishAbundance!BX438</f>
        <v>0</v>
      </c>
      <c r="BY426" s="17">
        <f>FishAbundance!BY438</f>
        <v>0</v>
      </c>
      <c r="BZ426" s="17">
        <f>FishAbundance!BZ438</f>
        <v>0</v>
      </c>
      <c r="CA426" s="17">
        <f>FishAbundance!CA438</f>
        <v>0</v>
      </c>
      <c r="CB426" s="17">
        <f>FishAbundance!CB438</f>
        <v>0</v>
      </c>
      <c r="CC426" s="17">
        <f>FishAbundance!CC438</f>
        <v>0</v>
      </c>
      <c r="CD426" s="17">
        <f>FishAbundance!CD438</f>
        <v>0</v>
      </c>
      <c r="CE426" s="17">
        <f>FishAbundance!CE438</f>
        <v>0</v>
      </c>
      <c r="CF426" s="17">
        <f>FishAbundance!CF438</f>
        <v>0</v>
      </c>
      <c r="CG426" s="17">
        <f>FishAbundance!CG438</f>
        <v>0</v>
      </c>
      <c r="CH426" s="17">
        <f>FishAbundance!CH438</f>
        <v>0</v>
      </c>
      <c r="CI426" s="17">
        <f>FishAbundance!CI438</f>
        <v>0</v>
      </c>
      <c r="CJ426" s="17">
        <f>FishAbundance!CJ438</f>
        <v>0</v>
      </c>
      <c r="CK426" s="17">
        <f>FishAbundance!CK438</f>
        <v>0</v>
      </c>
      <c r="CL426" s="17">
        <f>FishAbundance!CL438</f>
        <v>0</v>
      </c>
      <c r="CM426" s="17">
        <f>FishAbundance!CM438</f>
        <v>0</v>
      </c>
      <c r="CN426" s="17">
        <f>FishAbundance!CN438</f>
        <v>0</v>
      </c>
      <c r="CO426" s="17">
        <f>FishAbundance!CO438</f>
        <v>0</v>
      </c>
      <c r="CP426" s="17">
        <f>FishAbundance!CP438</f>
        <v>0</v>
      </c>
      <c r="CQ426" s="17">
        <f>FishAbundance!CQ438</f>
        <v>0</v>
      </c>
      <c r="CR426" s="17">
        <f>FishAbundance!CR438</f>
        <v>0</v>
      </c>
      <c r="CS426" s="17">
        <f>FishAbundance!CS438</f>
        <v>1</v>
      </c>
      <c r="CT426" s="17">
        <f>FishAbundance!CT438</f>
        <v>0</v>
      </c>
      <c r="CU426" s="17">
        <f>FishAbundance!CU438</f>
        <v>0</v>
      </c>
      <c r="CV426" s="17">
        <f>FishAbundance!CV438</f>
        <v>0</v>
      </c>
      <c r="CW426" s="17">
        <f>FishAbundance!CW438</f>
        <v>0</v>
      </c>
      <c r="CX426" s="17">
        <f>FishAbundance!CX438</f>
        <v>0</v>
      </c>
      <c r="CY426" s="17">
        <f>FishAbundance!CY438</f>
        <v>0</v>
      </c>
      <c r="CZ426" s="17">
        <f>FishAbundance!CZ438</f>
        <v>0</v>
      </c>
      <c r="DA426" s="17">
        <f>FishAbundance!DA438</f>
        <v>4</v>
      </c>
      <c r="DB426" s="17">
        <f>FishAbundance!DB438</f>
        <v>0</v>
      </c>
      <c r="DC426" s="17">
        <f>FishAbundance!DC438</f>
        <v>2</v>
      </c>
      <c r="DD426" s="17">
        <f>FishAbundance!DD438</f>
        <v>0</v>
      </c>
      <c r="DE426" s="17">
        <f>FishAbundance!DE438</f>
        <v>0</v>
      </c>
      <c r="DF426" s="17">
        <f>FishAbundance!DF438</f>
        <v>2</v>
      </c>
      <c r="DG426" s="17">
        <f>FishAbundance!DG438</f>
        <v>0</v>
      </c>
      <c r="DH426" s="17">
        <f>FishAbundance!DH438</f>
        <v>0</v>
      </c>
      <c r="DI426" s="17">
        <f>FishAbundance!DI438</f>
        <v>0</v>
      </c>
      <c r="DJ426" s="17">
        <f>FishAbundance!DJ438</f>
        <v>0</v>
      </c>
      <c r="DK426" s="17">
        <f>FishAbundance!DK438</f>
        <v>0</v>
      </c>
      <c r="DL426" s="17">
        <f>FishAbundance!DL438</f>
        <v>0</v>
      </c>
      <c r="DM426" s="17">
        <f>FishAbundance!DM438</f>
        <v>0</v>
      </c>
      <c r="DN426" s="17">
        <f>FishAbundance!DN438</f>
        <v>0</v>
      </c>
      <c r="DO426" s="17">
        <f>FishAbundance!DO438</f>
        <v>0</v>
      </c>
      <c r="DP426" s="17">
        <f>FishAbundance!DP438</f>
        <v>0</v>
      </c>
      <c r="DQ426" s="17">
        <f>FishAbundance!DQ438</f>
        <v>0</v>
      </c>
      <c r="DR426" s="17">
        <f>FishAbundance!DR438</f>
        <v>0</v>
      </c>
      <c r="DS426" s="17">
        <f>FishAbundance!DS438</f>
        <v>0</v>
      </c>
      <c r="DT426" s="17">
        <f>FishAbundance!DT438</f>
        <v>0</v>
      </c>
      <c r="DU426" s="17">
        <f>FishAbundance!DU438</f>
        <v>0</v>
      </c>
      <c r="DV426" s="17">
        <f>FishAbundance!DV438</f>
        <v>2</v>
      </c>
      <c r="DW426" s="17">
        <f>FishAbundance!DW438</f>
        <v>0</v>
      </c>
      <c r="DX426" s="17">
        <f>FishAbundance!DX438</f>
        <v>0</v>
      </c>
      <c r="DY426" s="17">
        <f>FishAbundance!DY438</f>
        <v>0</v>
      </c>
      <c r="DZ426" s="17">
        <f>FishAbundance!DZ438</f>
        <v>2</v>
      </c>
      <c r="EA426" s="17">
        <f>FishAbundance!EA438</f>
        <v>3</v>
      </c>
      <c r="EB426" s="17">
        <f>FishAbundance!EB438</f>
        <v>2</v>
      </c>
      <c r="EC426" s="17">
        <f>FishAbundance!EC438</f>
        <v>3</v>
      </c>
      <c r="ED426" s="17">
        <f>FishAbundance!ED438</f>
        <v>0</v>
      </c>
      <c r="EE426" s="17">
        <f>FishAbundance!EE438</f>
        <v>0</v>
      </c>
      <c r="EF426" s="17">
        <f>FishAbundance!EF438</f>
        <v>0</v>
      </c>
      <c r="EG426" s="17">
        <f>FishAbundance!EG438</f>
        <v>0</v>
      </c>
      <c r="EH426" s="17">
        <f>FishAbundance!EH438</f>
        <v>0</v>
      </c>
      <c r="EI426" s="17">
        <f>FishAbundance!EI438</f>
        <v>0</v>
      </c>
      <c r="EJ426" s="17">
        <f>FishAbundance!EJ438</f>
        <v>0</v>
      </c>
      <c r="EK426" s="17">
        <f>FishAbundance!EK438</f>
        <v>2</v>
      </c>
      <c r="EL426" s="17">
        <f>FishAbundance!EL438</f>
        <v>0</v>
      </c>
      <c r="EM426" s="17">
        <f>FishAbundance!EM438</f>
        <v>2</v>
      </c>
      <c r="EN426" s="17">
        <f>FishAbundance!EN438</f>
        <v>1</v>
      </c>
      <c r="EO426" s="17">
        <f>FishAbundance!EO438</f>
        <v>0</v>
      </c>
      <c r="EP426" s="17">
        <f>FishAbundance!EP438</f>
        <v>0</v>
      </c>
      <c r="EQ426" s="17">
        <f>FishAbundance!EQ438</f>
        <v>0</v>
      </c>
      <c r="ER426" s="17">
        <f>FishAbundance!ER438</f>
        <v>0</v>
      </c>
      <c r="ES426" s="17">
        <f>FishAbundance!ES438</f>
        <v>0</v>
      </c>
      <c r="ET426" s="17">
        <f>FishAbundance!ET438</f>
        <v>0</v>
      </c>
      <c r="EU426" s="17">
        <f>FishAbundance!EU438</f>
        <v>0</v>
      </c>
      <c r="EV426" s="17">
        <f>FishAbundance!EV438</f>
        <v>0</v>
      </c>
      <c r="EW426" s="17">
        <f>FishAbundance!EW438</f>
        <v>0</v>
      </c>
      <c r="EX426" s="17">
        <f>FishAbundance!EX438</f>
        <v>2</v>
      </c>
      <c r="EY426" s="17">
        <f>FishAbundance!EY438</f>
        <v>0</v>
      </c>
      <c r="EZ426" s="17">
        <f>FishAbundance!EZ438</f>
        <v>0</v>
      </c>
      <c r="FA426" s="17">
        <f>FishAbundance!FA438</f>
        <v>0</v>
      </c>
      <c r="FB426" s="17">
        <f>FishAbundance!FB438</f>
        <v>2</v>
      </c>
      <c r="FC426" s="17">
        <f>FishAbundance!FC438</f>
        <v>0</v>
      </c>
      <c r="FE426" s="17">
        <f>VLOOKUP($A426, SiteInfo!$A$2:$R$480, MATCH(FishAbundancePRIMER!FE$1, SiteInfo!$A$1:$R$1,0), 0)</f>
        <v>12</v>
      </c>
      <c r="FF426" s="17">
        <f>VLOOKUP($A426, SiteInfo!$A$2:$R$480, MATCH(FishAbundancePRIMER!FF$1, SiteInfo!$A$1:$R$1,0), 0)</f>
        <v>10</v>
      </c>
      <c r="FG426" s="17">
        <f>VLOOKUP($A426, SiteInfo!$A$2:$R$480, MATCH(FishAbundancePRIMER!FG$1, SiteInfo!$A$1:$R$1,0), 0)</f>
        <v>1989</v>
      </c>
      <c r="FH426" s="17" t="str">
        <f>VLOOKUP($A426, SiteInfo!$A$2:$R$480, MATCH(FishAbundancePRIMER!FH$1, SiteInfo!$A$1:$R$1,0), 0)</f>
        <v>CD</v>
      </c>
      <c r="FI426" s="17">
        <f>VLOOKUP($A426, SiteInfo!$A$2:$R$480, MATCH(FishAbundancePRIMER!FI$1, SiteInfo!$A$1:$R$1,0), 0)</f>
        <v>2</v>
      </c>
      <c r="FJ426" s="17" t="str">
        <f>VLOOKUP($A426, SiteInfo!$A$2:$R$480, MATCH(FishAbundancePRIMER!FJ$1, SiteInfo!$A$1:$R$1,0), 0)</f>
        <v>Mid Queen Charlotte</v>
      </c>
      <c r="FK426" s="17" t="str">
        <f>VLOOKUP($A426, SiteInfo!$A$2:$R$480, MATCH(FishAbundancePRIMER!FK$1, SiteInfo!$A$1:$R$1,0), 0)</f>
        <v>Queen Charlotte Sound</v>
      </c>
      <c r="FL426" s="17" t="str">
        <f>VLOOKUP($A426, SiteInfo!$A$2:$R$480, MATCH(FishAbundancePRIMER!FL$1, SiteInfo!$A$1:$R$1,0), 0)</f>
        <v>IMS</v>
      </c>
      <c r="FM426" s="17" t="str">
        <f>VLOOKUP($A426, SiteInfo!$A$2:$R$480, MATCH(FishAbundancePRIMER!FM$1, SiteInfo!$A$1:$R$1,0), 0)</f>
        <v>Inner Marlborough Sounds</v>
      </c>
      <c r="FN426" s="17" t="str">
        <f>VLOOKUP($A426, SiteInfo!$A$2:$R$480, MATCH(FishAbundancePRIMER!FN$1, SiteInfo!$A$1:$R$1,0), 0)</f>
        <v>Qc</v>
      </c>
      <c r="FO426" s="17" t="str">
        <f>VLOOKUP($A426, SiteInfo!$A$2:$R$480, MATCH(FishAbundancePRIMER!FO$1, SiteInfo!$A$1:$R$1,0), 0)</f>
        <v>NESI</v>
      </c>
    </row>
    <row r="427" spans="1:171" x14ac:dyDescent="0.25">
      <c r="A427" s="11" t="str">
        <f>FishAbundance!A439</f>
        <v>Qc13</v>
      </c>
      <c r="B427" s="17">
        <f>FishAbundance!B439</f>
        <v>0</v>
      </c>
      <c r="C427" s="17">
        <f>FishAbundance!C439</f>
        <v>0</v>
      </c>
      <c r="D427" s="17">
        <f>FishAbundance!D439</f>
        <v>0</v>
      </c>
      <c r="E427" s="17">
        <f>FishAbundance!E439</f>
        <v>0</v>
      </c>
      <c r="F427" s="17">
        <f>FishAbundance!F439</f>
        <v>0</v>
      </c>
      <c r="G427" s="17">
        <f>FishAbundance!G439</f>
        <v>0</v>
      </c>
      <c r="H427" s="17">
        <f>FishAbundance!H439</f>
        <v>0</v>
      </c>
      <c r="I427" s="17">
        <f>FishAbundance!I439</f>
        <v>0</v>
      </c>
      <c r="J427" s="17">
        <f>FishAbundance!J439</f>
        <v>1</v>
      </c>
      <c r="K427" s="17">
        <f>FishAbundance!K439</f>
        <v>0</v>
      </c>
      <c r="L427" s="17">
        <f>FishAbundance!L439</f>
        <v>0</v>
      </c>
      <c r="M427" s="17">
        <f>FishAbundance!M439</f>
        <v>0</v>
      </c>
      <c r="N427" s="17">
        <f>FishAbundance!N439</f>
        <v>0</v>
      </c>
      <c r="O427" s="17">
        <f>FishAbundance!O439</f>
        <v>0</v>
      </c>
      <c r="P427" s="17">
        <f>FishAbundance!P439</f>
        <v>0</v>
      </c>
      <c r="Q427" s="17">
        <f>FishAbundance!Q439</f>
        <v>2</v>
      </c>
      <c r="R427" s="17">
        <f>FishAbundance!R439</f>
        <v>0</v>
      </c>
      <c r="S427" s="17">
        <f>FishAbundance!S439</f>
        <v>0</v>
      </c>
      <c r="T427" s="17">
        <f>FishAbundance!T439</f>
        <v>0</v>
      </c>
      <c r="U427" s="17">
        <f>FishAbundance!U439</f>
        <v>0</v>
      </c>
      <c r="V427" s="17">
        <f>FishAbundance!V439</f>
        <v>2</v>
      </c>
      <c r="W427" s="17">
        <f>FishAbundance!W439</f>
        <v>0</v>
      </c>
      <c r="X427" s="17">
        <f>FishAbundance!X439</f>
        <v>0</v>
      </c>
      <c r="Y427" s="17">
        <f>FishAbundance!Y439</f>
        <v>0</v>
      </c>
      <c r="Z427" s="17">
        <f>FishAbundance!Z439</f>
        <v>0</v>
      </c>
      <c r="AA427" s="17">
        <f>FishAbundance!AA439</f>
        <v>0</v>
      </c>
      <c r="AB427" s="17">
        <f>FishAbundance!AB439</f>
        <v>0</v>
      </c>
      <c r="AC427" s="17">
        <f>FishAbundance!AC439</f>
        <v>0</v>
      </c>
      <c r="AD427" s="17">
        <f>FishAbundance!AD439</f>
        <v>0</v>
      </c>
      <c r="AE427" s="17">
        <f>FishAbundance!AE439</f>
        <v>0</v>
      </c>
      <c r="AF427" s="17">
        <f>FishAbundance!AF439</f>
        <v>0</v>
      </c>
      <c r="AG427" s="17">
        <f>FishAbundance!AG439</f>
        <v>0</v>
      </c>
      <c r="AH427" s="17">
        <f>FishAbundance!AH439</f>
        <v>0</v>
      </c>
      <c r="AI427" s="17">
        <f>FishAbundance!AI439</f>
        <v>0</v>
      </c>
      <c r="AJ427" s="17">
        <f>FishAbundance!AJ439</f>
        <v>0</v>
      </c>
      <c r="AK427" s="17">
        <f>FishAbundance!AK439</f>
        <v>0</v>
      </c>
      <c r="AL427" s="17">
        <f>FishAbundance!AL439</f>
        <v>0</v>
      </c>
      <c r="AM427" s="17">
        <f>FishAbundance!AM439</f>
        <v>0</v>
      </c>
      <c r="AN427" s="17">
        <f>FishAbundance!AN439</f>
        <v>0</v>
      </c>
      <c r="AO427" s="17">
        <f>FishAbundance!AO439</f>
        <v>0</v>
      </c>
      <c r="AP427" s="17">
        <f>FishAbundance!AP439</f>
        <v>0</v>
      </c>
      <c r="AQ427" s="17">
        <f>FishAbundance!AQ439</f>
        <v>0</v>
      </c>
      <c r="AR427" s="17">
        <f>FishAbundance!AR439</f>
        <v>0</v>
      </c>
      <c r="AS427" s="17">
        <f>FishAbundance!AS439</f>
        <v>0</v>
      </c>
      <c r="AT427" s="17">
        <f>FishAbundance!AT439</f>
        <v>0</v>
      </c>
      <c r="AU427" s="17">
        <f>FishAbundance!AU439</f>
        <v>0</v>
      </c>
      <c r="AV427" s="17">
        <f>FishAbundance!AV439</f>
        <v>0</v>
      </c>
      <c r="AW427" s="17">
        <f>FishAbundance!AW439</f>
        <v>0</v>
      </c>
      <c r="AX427" s="17">
        <f>FishAbundance!AX439</f>
        <v>0</v>
      </c>
      <c r="AY427" s="17">
        <f>FishAbundance!AY439</f>
        <v>0</v>
      </c>
      <c r="AZ427" s="17">
        <f>FishAbundance!AZ439</f>
        <v>0</v>
      </c>
      <c r="BA427" s="17">
        <f>FishAbundance!BA439</f>
        <v>0</v>
      </c>
      <c r="BB427" s="17">
        <f>FishAbundance!BB439</f>
        <v>0</v>
      </c>
      <c r="BC427" s="17">
        <f>FishAbundance!BC439</f>
        <v>0</v>
      </c>
      <c r="BD427" s="17">
        <f>FishAbundance!BD439</f>
        <v>0</v>
      </c>
      <c r="BE427" s="17">
        <f>FishAbundance!BE439</f>
        <v>0</v>
      </c>
      <c r="BF427" s="17">
        <f>FishAbundance!BF439</f>
        <v>0</v>
      </c>
      <c r="BG427" s="17">
        <f>FishAbundance!BG439</f>
        <v>0</v>
      </c>
      <c r="BH427" s="17">
        <f>FishAbundance!BH439</f>
        <v>0</v>
      </c>
      <c r="BI427" s="17">
        <f>FishAbundance!BI439</f>
        <v>0</v>
      </c>
      <c r="BJ427" s="17">
        <f>FishAbundance!BJ439</f>
        <v>0</v>
      </c>
      <c r="BK427" s="17">
        <f>FishAbundance!BK439</f>
        <v>0</v>
      </c>
      <c r="BL427" s="17">
        <f>FishAbundance!BL439</f>
        <v>0</v>
      </c>
      <c r="BM427" s="17">
        <f>FishAbundance!BM439</f>
        <v>0</v>
      </c>
      <c r="BN427" s="17">
        <f>FishAbundance!BN439</f>
        <v>0</v>
      </c>
      <c r="BO427" s="17">
        <f>FishAbundance!BO439</f>
        <v>0</v>
      </c>
      <c r="BP427" s="17">
        <f>FishAbundance!BP439</f>
        <v>0</v>
      </c>
      <c r="BQ427" s="17">
        <f>FishAbundance!BQ439</f>
        <v>0</v>
      </c>
      <c r="BR427" s="17">
        <f>FishAbundance!BR439</f>
        <v>0</v>
      </c>
      <c r="BS427" s="17">
        <f>FishAbundance!BS439</f>
        <v>0</v>
      </c>
      <c r="BT427" s="17">
        <f>FishAbundance!BT439</f>
        <v>0</v>
      </c>
      <c r="BU427" s="17">
        <f>FishAbundance!BU439</f>
        <v>0</v>
      </c>
      <c r="BV427" s="17">
        <f>FishAbundance!BV439</f>
        <v>0</v>
      </c>
      <c r="BW427" s="17">
        <f>FishAbundance!BW439</f>
        <v>0</v>
      </c>
      <c r="BX427" s="17">
        <f>FishAbundance!BX439</f>
        <v>0</v>
      </c>
      <c r="BY427" s="17">
        <f>FishAbundance!BY439</f>
        <v>0</v>
      </c>
      <c r="BZ427" s="17">
        <f>FishAbundance!BZ439</f>
        <v>0</v>
      </c>
      <c r="CA427" s="17">
        <f>FishAbundance!CA439</f>
        <v>0</v>
      </c>
      <c r="CB427" s="17">
        <f>FishAbundance!CB439</f>
        <v>0</v>
      </c>
      <c r="CC427" s="17">
        <f>FishAbundance!CC439</f>
        <v>0</v>
      </c>
      <c r="CD427" s="17">
        <f>FishAbundance!CD439</f>
        <v>0</v>
      </c>
      <c r="CE427" s="17">
        <f>FishAbundance!CE439</f>
        <v>0</v>
      </c>
      <c r="CF427" s="17">
        <f>FishAbundance!CF439</f>
        <v>0</v>
      </c>
      <c r="CG427" s="17">
        <f>FishAbundance!CG439</f>
        <v>0</v>
      </c>
      <c r="CH427" s="17">
        <f>FishAbundance!CH439</f>
        <v>0</v>
      </c>
      <c r="CI427" s="17">
        <f>FishAbundance!CI439</f>
        <v>0</v>
      </c>
      <c r="CJ427" s="17">
        <f>FishAbundance!CJ439</f>
        <v>0</v>
      </c>
      <c r="CK427" s="17">
        <f>FishAbundance!CK439</f>
        <v>0</v>
      </c>
      <c r="CL427" s="17">
        <f>FishAbundance!CL439</f>
        <v>0</v>
      </c>
      <c r="CM427" s="17">
        <f>FishAbundance!CM439</f>
        <v>0</v>
      </c>
      <c r="CN427" s="17">
        <f>FishAbundance!CN439</f>
        <v>0</v>
      </c>
      <c r="CO427" s="17">
        <f>FishAbundance!CO439</f>
        <v>0</v>
      </c>
      <c r="CP427" s="17">
        <f>FishAbundance!CP439</f>
        <v>0</v>
      </c>
      <c r="CQ427" s="17">
        <f>FishAbundance!CQ439</f>
        <v>0</v>
      </c>
      <c r="CR427" s="17">
        <f>FishAbundance!CR439</f>
        <v>0</v>
      </c>
      <c r="CS427" s="17">
        <f>FishAbundance!CS439</f>
        <v>0</v>
      </c>
      <c r="CT427" s="17">
        <f>FishAbundance!CT439</f>
        <v>0</v>
      </c>
      <c r="CU427" s="17">
        <f>FishAbundance!CU439</f>
        <v>2</v>
      </c>
      <c r="CV427" s="17">
        <f>FishAbundance!CV439</f>
        <v>2</v>
      </c>
      <c r="CW427" s="17">
        <f>FishAbundance!CW439</f>
        <v>0</v>
      </c>
      <c r="CX427" s="17">
        <f>FishAbundance!CX439</f>
        <v>0</v>
      </c>
      <c r="CY427" s="17">
        <f>FishAbundance!CY439</f>
        <v>0</v>
      </c>
      <c r="CZ427" s="17">
        <f>FishAbundance!CZ439</f>
        <v>0</v>
      </c>
      <c r="DA427" s="17">
        <f>FishAbundance!DA439</f>
        <v>3</v>
      </c>
      <c r="DB427" s="17">
        <f>FishAbundance!DB439</f>
        <v>0</v>
      </c>
      <c r="DC427" s="17">
        <f>FishAbundance!DC439</f>
        <v>0</v>
      </c>
      <c r="DD427" s="17">
        <f>FishAbundance!DD439</f>
        <v>0</v>
      </c>
      <c r="DE427" s="17">
        <f>FishAbundance!DE439</f>
        <v>0</v>
      </c>
      <c r="DF427" s="17">
        <f>FishAbundance!DF439</f>
        <v>0</v>
      </c>
      <c r="DG427" s="17">
        <f>FishAbundance!DG439</f>
        <v>0</v>
      </c>
      <c r="DH427" s="17">
        <f>FishAbundance!DH439</f>
        <v>0</v>
      </c>
      <c r="DI427" s="17">
        <f>FishAbundance!DI439</f>
        <v>0</v>
      </c>
      <c r="DJ427" s="17">
        <f>FishAbundance!DJ439</f>
        <v>0</v>
      </c>
      <c r="DK427" s="17">
        <f>FishAbundance!DK439</f>
        <v>0</v>
      </c>
      <c r="DL427" s="17">
        <f>FishAbundance!DL439</f>
        <v>0</v>
      </c>
      <c r="DM427" s="17">
        <f>FishAbundance!DM439</f>
        <v>0</v>
      </c>
      <c r="DN427" s="17">
        <f>FishAbundance!DN439</f>
        <v>0</v>
      </c>
      <c r="DO427" s="17">
        <f>FishAbundance!DO439</f>
        <v>0</v>
      </c>
      <c r="DP427" s="17">
        <f>FishAbundance!DP439</f>
        <v>0</v>
      </c>
      <c r="DQ427" s="17">
        <f>FishAbundance!DQ439</f>
        <v>0</v>
      </c>
      <c r="DR427" s="17">
        <f>FishAbundance!DR439</f>
        <v>0</v>
      </c>
      <c r="DS427" s="17">
        <f>FishAbundance!DS439</f>
        <v>0</v>
      </c>
      <c r="DT427" s="17">
        <f>FishAbundance!DT439</f>
        <v>0</v>
      </c>
      <c r="DU427" s="17">
        <f>FishAbundance!DU439</f>
        <v>0</v>
      </c>
      <c r="DV427" s="17">
        <f>FishAbundance!DV439</f>
        <v>2</v>
      </c>
      <c r="DW427" s="17">
        <f>FishAbundance!DW439</f>
        <v>0</v>
      </c>
      <c r="DX427" s="17">
        <f>FishAbundance!DX439</f>
        <v>0</v>
      </c>
      <c r="DY427" s="17">
        <f>FishAbundance!DY439</f>
        <v>0</v>
      </c>
      <c r="DZ427" s="17">
        <f>FishAbundance!DZ439</f>
        <v>1</v>
      </c>
      <c r="EA427" s="17">
        <f>FishAbundance!EA439</f>
        <v>3</v>
      </c>
      <c r="EB427" s="17">
        <f>FishAbundance!EB439</f>
        <v>2</v>
      </c>
      <c r="EC427" s="17">
        <f>FishAbundance!EC439</f>
        <v>2</v>
      </c>
      <c r="ED427" s="17">
        <f>FishAbundance!ED439</f>
        <v>0</v>
      </c>
      <c r="EE427" s="17">
        <f>FishAbundance!EE439</f>
        <v>2</v>
      </c>
      <c r="EF427" s="17">
        <f>FishAbundance!EF439</f>
        <v>0</v>
      </c>
      <c r="EG427" s="17">
        <f>FishAbundance!EG439</f>
        <v>0</v>
      </c>
      <c r="EH427" s="17">
        <f>FishAbundance!EH439</f>
        <v>0</v>
      </c>
      <c r="EI427" s="17">
        <f>FishAbundance!EI439</f>
        <v>0</v>
      </c>
      <c r="EJ427" s="17">
        <f>FishAbundance!EJ439</f>
        <v>0</v>
      </c>
      <c r="EK427" s="17">
        <f>FishAbundance!EK439</f>
        <v>2</v>
      </c>
      <c r="EL427" s="17">
        <f>FishAbundance!EL439</f>
        <v>0</v>
      </c>
      <c r="EM427" s="17">
        <f>FishAbundance!EM439</f>
        <v>0</v>
      </c>
      <c r="EN427" s="17">
        <f>FishAbundance!EN439</f>
        <v>0</v>
      </c>
      <c r="EO427" s="17">
        <f>FishAbundance!EO439</f>
        <v>0</v>
      </c>
      <c r="EP427" s="17">
        <f>FishAbundance!EP439</f>
        <v>0</v>
      </c>
      <c r="EQ427" s="17">
        <f>FishAbundance!EQ439</f>
        <v>0</v>
      </c>
      <c r="ER427" s="17">
        <f>FishAbundance!ER439</f>
        <v>0</v>
      </c>
      <c r="ES427" s="17">
        <f>FishAbundance!ES439</f>
        <v>0</v>
      </c>
      <c r="ET427" s="17">
        <f>FishAbundance!ET439</f>
        <v>0</v>
      </c>
      <c r="EU427" s="17">
        <f>FishAbundance!EU439</f>
        <v>0</v>
      </c>
      <c r="EV427" s="17">
        <f>FishAbundance!EV439</f>
        <v>0</v>
      </c>
      <c r="EW427" s="17">
        <f>FishAbundance!EW439</f>
        <v>0</v>
      </c>
      <c r="EX427" s="17">
        <f>FishAbundance!EX439</f>
        <v>0</v>
      </c>
      <c r="EY427" s="17">
        <f>FishAbundance!EY439</f>
        <v>0</v>
      </c>
      <c r="EZ427" s="17">
        <f>FishAbundance!EZ439</f>
        <v>0</v>
      </c>
      <c r="FA427" s="17">
        <f>FishAbundance!FA439</f>
        <v>0</v>
      </c>
      <c r="FB427" s="17">
        <f>FishAbundance!FB439</f>
        <v>0</v>
      </c>
      <c r="FC427" s="17">
        <f>FishAbundance!FC439</f>
        <v>0</v>
      </c>
      <c r="FE427" s="17">
        <f>VLOOKUP($A427, SiteInfo!$A$2:$R$480, MATCH(FishAbundancePRIMER!FE$1, SiteInfo!$A$1:$R$1,0), 0)</f>
        <v>20</v>
      </c>
      <c r="FF427" s="17">
        <f>VLOOKUP($A427, SiteInfo!$A$2:$R$480, MATCH(FishAbundancePRIMER!FF$1, SiteInfo!$A$1:$R$1,0), 0)</f>
        <v>10</v>
      </c>
      <c r="FG427" s="17">
        <f>VLOOKUP($A427, SiteInfo!$A$2:$R$480, MATCH(FishAbundancePRIMER!FG$1, SiteInfo!$A$1:$R$1,0), 0)</f>
        <v>1989</v>
      </c>
      <c r="FH427" s="17" t="str">
        <f>VLOOKUP($A427, SiteInfo!$A$2:$R$480, MATCH(FishAbundancePRIMER!FH$1, SiteInfo!$A$1:$R$1,0), 0)</f>
        <v>CD</v>
      </c>
      <c r="FI427" s="17">
        <f>VLOOKUP($A427, SiteInfo!$A$2:$R$480, MATCH(FishAbundancePRIMER!FI$1, SiteInfo!$A$1:$R$1,0), 0)</f>
        <v>3</v>
      </c>
      <c r="FJ427" s="17" t="str">
        <f>VLOOKUP($A427, SiteInfo!$A$2:$R$480, MATCH(FishAbundancePRIMER!FJ$1, SiteInfo!$A$1:$R$1,0), 0)</f>
        <v>Inner Queen Charlotte</v>
      </c>
      <c r="FK427" s="17" t="str">
        <f>VLOOKUP($A427, SiteInfo!$A$2:$R$480, MATCH(FishAbundancePRIMER!FK$1, SiteInfo!$A$1:$R$1,0), 0)</f>
        <v>Queen Charlotte Sound</v>
      </c>
      <c r="FL427" s="17" t="str">
        <f>VLOOKUP($A427, SiteInfo!$A$2:$R$480, MATCH(FishAbundancePRIMER!FL$1, SiteInfo!$A$1:$R$1,0), 0)</f>
        <v>IMS</v>
      </c>
      <c r="FM427" s="17" t="str">
        <f>VLOOKUP($A427, SiteInfo!$A$2:$R$480, MATCH(FishAbundancePRIMER!FM$1, SiteInfo!$A$1:$R$1,0), 0)</f>
        <v>Inner Marlborough Sounds</v>
      </c>
      <c r="FN427" s="17" t="str">
        <f>VLOOKUP($A427, SiteInfo!$A$2:$R$480, MATCH(FishAbundancePRIMER!FN$1, SiteInfo!$A$1:$R$1,0), 0)</f>
        <v>Qc</v>
      </c>
      <c r="FO427" s="17" t="str">
        <f>VLOOKUP($A427, SiteInfo!$A$2:$R$480, MATCH(FishAbundancePRIMER!FO$1, SiteInfo!$A$1:$R$1,0), 0)</f>
        <v>NESI</v>
      </c>
    </row>
    <row r="428" spans="1:171" x14ac:dyDescent="0.25">
      <c r="A428" s="11" t="str">
        <f>FishAbundance!A440</f>
        <v>Qc14</v>
      </c>
      <c r="B428" s="17">
        <f>FishAbundance!B440</f>
        <v>0</v>
      </c>
      <c r="C428" s="17">
        <f>FishAbundance!C440</f>
        <v>0</v>
      </c>
      <c r="D428" s="17">
        <f>FishAbundance!D440</f>
        <v>0</v>
      </c>
      <c r="E428" s="17">
        <f>FishAbundance!E440</f>
        <v>0</v>
      </c>
      <c r="F428" s="17">
        <f>FishAbundance!F440</f>
        <v>0</v>
      </c>
      <c r="G428" s="17">
        <f>FishAbundance!G440</f>
        <v>0</v>
      </c>
      <c r="H428" s="17">
        <f>FishAbundance!H440</f>
        <v>0</v>
      </c>
      <c r="I428" s="17">
        <f>FishAbundance!I440</f>
        <v>0</v>
      </c>
      <c r="J428" s="17">
        <f>FishAbundance!J440</f>
        <v>0</v>
      </c>
      <c r="K428" s="17">
        <f>FishAbundance!K440</f>
        <v>0</v>
      </c>
      <c r="L428" s="17">
        <f>FishAbundance!L440</f>
        <v>0</v>
      </c>
      <c r="M428" s="17">
        <f>FishAbundance!M440</f>
        <v>0</v>
      </c>
      <c r="N428" s="17">
        <f>FishAbundance!N440</f>
        <v>0</v>
      </c>
      <c r="O428" s="17">
        <f>FishAbundance!O440</f>
        <v>0</v>
      </c>
      <c r="P428" s="17">
        <f>FishAbundance!P440</f>
        <v>0</v>
      </c>
      <c r="Q428" s="17">
        <f>FishAbundance!Q440</f>
        <v>0</v>
      </c>
      <c r="R428" s="17">
        <f>FishAbundance!R440</f>
        <v>0</v>
      </c>
      <c r="S428" s="17">
        <f>FishAbundance!S440</f>
        <v>0</v>
      </c>
      <c r="T428" s="17">
        <f>FishAbundance!T440</f>
        <v>0</v>
      </c>
      <c r="U428" s="17">
        <f>FishAbundance!U440</f>
        <v>0</v>
      </c>
      <c r="V428" s="17">
        <f>FishAbundance!V440</f>
        <v>0</v>
      </c>
      <c r="W428" s="17">
        <f>FishAbundance!W440</f>
        <v>0</v>
      </c>
      <c r="X428" s="17">
        <f>FishAbundance!X440</f>
        <v>0</v>
      </c>
      <c r="Y428" s="17">
        <f>FishAbundance!Y440</f>
        <v>0</v>
      </c>
      <c r="Z428" s="17">
        <f>FishAbundance!Z440</f>
        <v>0</v>
      </c>
      <c r="AA428" s="17">
        <f>FishAbundance!AA440</f>
        <v>0</v>
      </c>
      <c r="AB428" s="17">
        <f>FishAbundance!AB440</f>
        <v>0</v>
      </c>
      <c r="AC428" s="17">
        <f>FishAbundance!AC440</f>
        <v>0</v>
      </c>
      <c r="AD428" s="17">
        <f>FishAbundance!AD440</f>
        <v>0</v>
      </c>
      <c r="AE428" s="17">
        <f>FishAbundance!AE440</f>
        <v>0</v>
      </c>
      <c r="AF428" s="17">
        <f>FishAbundance!AF440</f>
        <v>0</v>
      </c>
      <c r="AG428" s="17">
        <f>FishAbundance!AG440</f>
        <v>0</v>
      </c>
      <c r="AH428" s="17">
        <f>FishAbundance!AH440</f>
        <v>0</v>
      </c>
      <c r="AI428" s="17">
        <f>FishAbundance!AI440</f>
        <v>0</v>
      </c>
      <c r="AJ428" s="17">
        <f>FishAbundance!AJ440</f>
        <v>0</v>
      </c>
      <c r="AK428" s="17">
        <f>FishAbundance!AK440</f>
        <v>2</v>
      </c>
      <c r="AL428" s="17">
        <f>FishAbundance!AL440</f>
        <v>0</v>
      </c>
      <c r="AM428" s="17">
        <f>FishAbundance!AM440</f>
        <v>0</v>
      </c>
      <c r="AN428" s="17">
        <f>FishAbundance!AN440</f>
        <v>0</v>
      </c>
      <c r="AO428" s="17">
        <f>FishAbundance!AO440</f>
        <v>0</v>
      </c>
      <c r="AP428" s="17">
        <f>FishAbundance!AP440</f>
        <v>0</v>
      </c>
      <c r="AQ428" s="17">
        <f>FishAbundance!AQ440</f>
        <v>0</v>
      </c>
      <c r="AR428" s="17">
        <f>FishAbundance!AR440</f>
        <v>0</v>
      </c>
      <c r="AS428" s="17">
        <f>FishAbundance!AS440</f>
        <v>0</v>
      </c>
      <c r="AT428" s="17">
        <f>FishAbundance!AT440</f>
        <v>0</v>
      </c>
      <c r="AU428" s="17">
        <f>FishAbundance!AU440</f>
        <v>0</v>
      </c>
      <c r="AV428" s="17">
        <f>FishAbundance!AV440</f>
        <v>0</v>
      </c>
      <c r="AW428" s="17">
        <f>FishAbundance!AW440</f>
        <v>0</v>
      </c>
      <c r="AX428" s="17">
        <f>FishAbundance!AX440</f>
        <v>0</v>
      </c>
      <c r="AY428" s="17">
        <f>FishAbundance!AY440</f>
        <v>0</v>
      </c>
      <c r="AZ428" s="17">
        <f>FishAbundance!AZ440</f>
        <v>0</v>
      </c>
      <c r="BA428" s="17">
        <f>FishAbundance!BA440</f>
        <v>0</v>
      </c>
      <c r="BB428" s="17">
        <f>FishAbundance!BB440</f>
        <v>0</v>
      </c>
      <c r="BC428" s="17">
        <f>FishAbundance!BC440</f>
        <v>0</v>
      </c>
      <c r="BD428" s="17">
        <f>FishAbundance!BD440</f>
        <v>0</v>
      </c>
      <c r="BE428" s="17">
        <f>FishAbundance!BE440</f>
        <v>0</v>
      </c>
      <c r="BF428" s="17">
        <f>FishAbundance!BF440</f>
        <v>0</v>
      </c>
      <c r="BG428" s="17">
        <f>FishAbundance!BG440</f>
        <v>0</v>
      </c>
      <c r="BH428" s="17">
        <f>FishAbundance!BH440</f>
        <v>0</v>
      </c>
      <c r="BI428" s="17">
        <f>FishAbundance!BI440</f>
        <v>0</v>
      </c>
      <c r="BJ428" s="17">
        <f>FishAbundance!BJ440</f>
        <v>0</v>
      </c>
      <c r="BK428" s="17">
        <f>FishAbundance!BK440</f>
        <v>0</v>
      </c>
      <c r="BL428" s="17">
        <f>FishAbundance!BL440</f>
        <v>0</v>
      </c>
      <c r="BM428" s="17">
        <f>FishAbundance!BM440</f>
        <v>0</v>
      </c>
      <c r="BN428" s="17">
        <f>FishAbundance!BN440</f>
        <v>0</v>
      </c>
      <c r="BO428" s="17">
        <f>FishAbundance!BO440</f>
        <v>0</v>
      </c>
      <c r="BP428" s="17">
        <f>FishAbundance!BP440</f>
        <v>0</v>
      </c>
      <c r="BQ428" s="17">
        <f>FishAbundance!BQ440</f>
        <v>0</v>
      </c>
      <c r="BR428" s="17">
        <f>FishAbundance!BR440</f>
        <v>0</v>
      </c>
      <c r="BS428" s="17">
        <f>FishAbundance!BS440</f>
        <v>0</v>
      </c>
      <c r="BT428" s="17">
        <f>FishAbundance!BT440</f>
        <v>0</v>
      </c>
      <c r="BU428" s="17">
        <f>FishAbundance!BU440</f>
        <v>0</v>
      </c>
      <c r="BV428" s="17">
        <f>FishAbundance!BV440</f>
        <v>0</v>
      </c>
      <c r="BW428" s="17">
        <f>FishAbundance!BW440</f>
        <v>0</v>
      </c>
      <c r="BX428" s="17">
        <f>FishAbundance!BX440</f>
        <v>0</v>
      </c>
      <c r="BY428" s="17">
        <f>FishAbundance!BY440</f>
        <v>0</v>
      </c>
      <c r="BZ428" s="17">
        <f>FishAbundance!BZ440</f>
        <v>0</v>
      </c>
      <c r="CA428" s="17">
        <f>FishAbundance!CA440</f>
        <v>0</v>
      </c>
      <c r="CB428" s="17">
        <f>FishAbundance!CB440</f>
        <v>0</v>
      </c>
      <c r="CC428" s="17">
        <f>FishAbundance!CC440</f>
        <v>0</v>
      </c>
      <c r="CD428" s="17">
        <f>FishAbundance!CD440</f>
        <v>0</v>
      </c>
      <c r="CE428" s="17">
        <f>FishAbundance!CE440</f>
        <v>0</v>
      </c>
      <c r="CF428" s="17">
        <f>FishAbundance!CF440</f>
        <v>0</v>
      </c>
      <c r="CG428" s="17">
        <f>FishAbundance!CG440</f>
        <v>0</v>
      </c>
      <c r="CH428" s="17">
        <f>FishAbundance!CH440</f>
        <v>0</v>
      </c>
      <c r="CI428" s="17">
        <f>FishAbundance!CI440</f>
        <v>0</v>
      </c>
      <c r="CJ428" s="17">
        <f>FishAbundance!CJ440</f>
        <v>0</v>
      </c>
      <c r="CK428" s="17">
        <f>FishAbundance!CK440</f>
        <v>0</v>
      </c>
      <c r="CL428" s="17">
        <f>FishAbundance!CL440</f>
        <v>0</v>
      </c>
      <c r="CM428" s="17">
        <f>FishAbundance!CM440</f>
        <v>0</v>
      </c>
      <c r="CN428" s="17">
        <f>FishAbundance!CN440</f>
        <v>0</v>
      </c>
      <c r="CO428" s="17">
        <f>FishAbundance!CO440</f>
        <v>0</v>
      </c>
      <c r="CP428" s="17">
        <f>FishAbundance!CP440</f>
        <v>0</v>
      </c>
      <c r="CQ428" s="17">
        <f>FishAbundance!CQ440</f>
        <v>0</v>
      </c>
      <c r="CR428" s="17">
        <f>FishAbundance!CR440</f>
        <v>0</v>
      </c>
      <c r="CS428" s="17">
        <f>FishAbundance!CS440</f>
        <v>0</v>
      </c>
      <c r="CT428" s="17">
        <f>FishAbundance!CT440</f>
        <v>0</v>
      </c>
      <c r="CU428" s="17">
        <f>FishAbundance!CU440</f>
        <v>0</v>
      </c>
      <c r="CV428" s="17">
        <f>FishAbundance!CV440</f>
        <v>0</v>
      </c>
      <c r="CW428" s="17">
        <f>FishAbundance!CW440</f>
        <v>0</v>
      </c>
      <c r="CX428" s="17">
        <f>FishAbundance!CX440</f>
        <v>0</v>
      </c>
      <c r="CY428" s="17">
        <f>FishAbundance!CY440</f>
        <v>0</v>
      </c>
      <c r="CZ428" s="17">
        <f>FishAbundance!CZ440</f>
        <v>0</v>
      </c>
      <c r="DA428" s="17">
        <f>FishAbundance!DA440</f>
        <v>3</v>
      </c>
      <c r="DB428" s="17">
        <f>FishAbundance!DB440</f>
        <v>0</v>
      </c>
      <c r="DC428" s="17">
        <f>FishAbundance!DC440</f>
        <v>0</v>
      </c>
      <c r="DD428" s="17">
        <f>FishAbundance!DD440</f>
        <v>0</v>
      </c>
      <c r="DE428" s="17">
        <f>FishAbundance!DE440</f>
        <v>0</v>
      </c>
      <c r="DF428" s="17">
        <f>FishAbundance!DF440</f>
        <v>0</v>
      </c>
      <c r="DG428" s="17">
        <f>FishAbundance!DG440</f>
        <v>0</v>
      </c>
      <c r="DH428" s="17">
        <f>FishAbundance!DH440</f>
        <v>0</v>
      </c>
      <c r="DI428" s="17">
        <f>FishAbundance!DI440</f>
        <v>0</v>
      </c>
      <c r="DJ428" s="17">
        <f>FishAbundance!DJ440</f>
        <v>0</v>
      </c>
      <c r="DK428" s="17">
        <f>FishAbundance!DK440</f>
        <v>0</v>
      </c>
      <c r="DL428" s="17">
        <f>FishAbundance!DL440</f>
        <v>0</v>
      </c>
      <c r="DM428" s="17">
        <f>FishAbundance!DM440</f>
        <v>0</v>
      </c>
      <c r="DN428" s="17">
        <f>FishAbundance!DN440</f>
        <v>0</v>
      </c>
      <c r="DO428" s="17">
        <f>FishAbundance!DO440</f>
        <v>0</v>
      </c>
      <c r="DP428" s="17">
        <f>FishAbundance!DP440</f>
        <v>0</v>
      </c>
      <c r="DQ428" s="17">
        <f>FishAbundance!DQ440</f>
        <v>0</v>
      </c>
      <c r="DR428" s="17">
        <f>FishAbundance!DR440</f>
        <v>0</v>
      </c>
      <c r="DS428" s="17">
        <f>FishAbundance!DS440</f>
        <v>0</v>
      </c>
      <c r="DT428" s="17">
        <f>FishAbundance!DT440</f>
        <v>0</v>
      </c>
      <c r="DU428" s="17">
        <f>FishAbundance!DU440</f>
        <v>0</v>
      </c>
      <c r="DV428" s="17">
        <f>FishAbundance!DV440</f>
        <v>2</v>
      </c>
      <c r="DW428" s="17">
        <f>FishAbundance!DW440</f>
        <v>0</v>
      </c>
      <c r="DX428" s="17">
        <f>FishAbundance!DX440</f>
        <v>0</v>
      </c>
      <c r="DY428" s="17">
        <f>FishAbundance!DY440</f>
        <v>0</v>
      </c>
      <c r="DZ428" s="17">
        <f>FishAbundance!DZ440</f>
        <v>0</v>
      </c>
      <c r="EA428" s="17">
        <f>FishAbundance!EA440</f>
        <v>3</v>
      </c>
      <c r="EB428" s="17">
        <f>FishAbundance!EB440</f>
        <v>0</v>
      </c>
      <c r="EC428" s="17">
        <f>FishAbundance!EC440</f>
        <v>3</v>
      </c>
      <c r="ED428" s="17">
        <f>FishAbundance!ED440</f>
        <v>0</v>
      </c>
      <c r="EE428" s="17">
        <f>FishAbundance!EE440</f>
        <v>0</v>
      </c>
      <c r="EF428" s="17">
        <f>FishAbundance!EF440</f>
        <v>0</v>
      </c>
      <c r="EG428" s="17">
        <f>FishAbundance!EG440</f>
        <v>0</v>
      </c>
      <c r="EH428" s="17">
        <f>FishAbundance!EH440</f>
        <v>0</v>
      </c>
      <c r="EI428" s="17">
        <f>FishAbundance!EI440</f>
        <v>0</v>
      </c>
      <c r="EJ428" s="17">
        <f>FishAbundance!EJ440</f>
        <v>0</v>
      </c>
      <c r="EK428" s="17">
        <f>FishAbundance!EK440</f>
        <v>0</v>
      </c>
      <c r="EL428" s="17">
        <f>FishAbundance!EL440</f>
        <v>0</v>
      </c>
      <c r="EM428" s="17">
        <f>FishAbundance!EM440</f>
        <v>0</v>
      </c>
      <c r="EN428" s="17">
        <f>FishAbundance!EN440</f>
        <v>0</v>
      </c>
      <c r="EO428" s="17">
        <f>FishAbundance!EO440</f>
        <v>0</v>
      </c>
      <c r="EP428" s="17">
        <f>FishAbundance!EP440</f>
        <v>0</v>
      </c>
      <c r="EQ428" s="17">
        <f>FishAbundance!EQ440</f>
        <v>0</v>
      </c>
      <c r="ER428" s="17">
        <f>FishAbundance!ER440</f>
        <v>0</v>
      </c>
      <c r="ES428" s="17">
        <f>FishAbundance!ES440</f>
        <v>0</v>
      </c>
      <c r="ET428" s="17">
        <f>FishAbundance!ET440</f>
        <v>3</v>
      </c>
      <c r="EU428" s="17">
        <f>FishAbundance!EU440</f>
        <v>0</v>
      </c>
      <c r="EV428" s="17">
        <f>FishAbundance!EV440</f>
        <v>0</v>
      </c>
      <c r="EW428" s="17">
        <f>FishAbundance!EW440</f>
        <v>0</v>
      </c>
      <c r="EX428" s="17">
        <f>FishAbundance!EX440</f>
        <v>2</v>
      </c>
      <c r="EY428" s="17">
        <f>FishAbundance!EY440</f>
        <v>0</v>
      </c>
      <c r="EZ428" s="17">
        <f>FishAbundance!EZ440</f>
        <v>0</v>
      </c>
      <c r="FA428" s="17">
        <f>FishAbundance!FA440</f>
        <v>0</v>
      </c>
      <c r="FB428" s="17">
        <f>FishAbundance!FB440</f>
        <v>0</v>
      </c>
      <c r="FC428" s="17">
        <f>FishAbundance!FC440</f>
        <v>0</v>
      </c>
      <c r="FE428" s="17">
        <f>VLOOKUP($A428, SiteInfo!$A$2:$R$480, MATCH(FishAbundancePRIMER!FE$1, SiteInfo!$A$1:$R$1,0), 0)</f>
        <v>24</v>
      </c>
      <c r="FF428" s="17">
        <f>VLOOKUP($A428, SiteInfo!$A$2:$R$480, MATCH(FishAbundancePRIMER!FF$1, SiteInfo!$A$1:$R$1,0), 0)</f>
        <v>10</v>
      </c>
      <c r="FG428" s="17">
        <f>VLOOKUP($A428, SiteInfo!$A$2:$R$480, MATCH(FishAbundancePRIMER!FG$1, SiteInfo!$A$1:$R$1,0), 0)</f>
        <v>1989</v>
      </c>
      <c r="FH428" s="17" t="str">
        <f>VLOOKUP($A428, SiteInfo!$A$2:$R$480, MATCH(FishAbundancePRIMER!FH$1, SiteInfo!$A$1:$R$1,0), 0)</f>
        <v>CD</v>
      </c>
      <c r="FI428" s="17">
        <f>VLOOKUP($A428, SiteInfo!$A$2:$R$480, MATCH(FishAbundancePRIMER!FI$1, SiteInfo!$A$1:$R$1,0), 0)</f>
        <v>2</v>
      </c>
      <c r="FJ428" s="17" t="str">
        <f>VLOOKUP($A428, SiteInfo!$A$2:$R$480, MATCH(FishAbundancePRIMER!FJ$1, SiteInfo!$A$1:$R$1,0), 0)</f>
        <v>Outer Queen Charlotte</v>
      </c>
      <c r="FK428" s="17" t="str">
        <f>VLOOKUP($A428, SiteInfo!$A$2:$R$480, MATCH(FishAbundancePRIMER!FK$1, SiteInfo!$A$1:$R$1,0), 0)</f>
        <v>Queen Charlotte Sound</v>
      </c>
      <c r="FL428" s="17" t="str">
        <f>VLOOKUP($A428, SiteInfo!$A$2:$R$480, MATCH(FishAbundancePRIMER!FL$1, SiteInfo!$A$1:$R$1,0), 0)</f>
        <v>IMS</v>
      </c>
      <c r="FM428" s="17" t="str">
        <f>VLOOKUP($A428, SiteInfo!$A$2:$R$480, MATCH(FishAbundancePRIMER!FM$1, SiteInfo!$A$1:$R$1,0), 0)</f>
        <v>Inner Marlborough Sounds</v>
      </c>
      <c r="FN428" s="17" t="str">
        <f>VLOOKUP($A428, SiteInfo!$A$2:$R$480, MATCH(FishAbundancePRIMER!FN$1, SiteInfo!$A$1:$R$1,0), 0)</f>
        <v>Qc</v>
      </c>
      <c r="FO428" s="17" t="str">
        <f>VLOOKUP($A428, SiteInfo!$A$2:$R$480, MATCH(FishAbundancePRIMER!FO$1, SiteInfo!$A$1:$R$1,0), 0)</f>
        <v>NESI</v>
      </c>
    </row>
    <row r="429" spans="1:171" x14ac:dyDescent="0.25">
      <c r="A429" s="11" t="str">
        <f>FishAbundance!A441</f>
        <v>Qc17</v>
      </c>
      <c r="B429" s="17">
        <f>FishAbundance!B441</f>
        <v>0</v>
      </c>
      <c r="C429" s="17">
        <f>FishAbundance!C441</f>
        <v>0</v>
      </c>
      <c r="D429" s="17">
        <f>FishAbundance!D441</f>
        <v>0</v>
      </c>
      <c r="E429" s="17">
        <f>FishAbundance!E441</f>
        <v>0</v>
      </c>
      <c r="F429" s="17">
        <f>FishAbundance!F441</f>
        <v>0</v>
      </c>
      <c r="G429" s="17">
        <f>FishAbundance!G441</f>
        <v>0</v>
      </c>
      <c r="H429" s="17">
        <f>FishAbundance!H441</f>
        <v>0</v>
      </c>
      <c r="I429" s="17">
        <f>FishAbundance!I441</f>
        <v>0</v>
      </c>
      <c r="J429" s="17">
        <f>FishAbundance!J441</f>
        <v>0</v>
      </c>
      <c r="K429" s="17">
        <f>FishAbundance!K441</f>
        <v>0</v>
      </c>
      <c r="L429" s="17">
        <f>FishAbundance!L441</f>
        <v>0</v>
      </c>
      <c r="M429" s="17">
        <f>FishAbundance!M441</f>
        <v>0</v>
      </c>
      <c r="N429" s="17">
        <f>FishAbundance!N441</f>
        <v>0</v>
      </c>
      <c r="O429" s="17">
        <f>FishAbundance!O441</f>
        <v>0</v>
      </c>
      <c r="P429" s="17">
        <f>FishAbundance!P441</f>
        <v>0</v>
      </c>
      <c r="Q429" s="17">
        <f>FishAbundance!Q441</f>
        <v>0</v>
      </c>
      <c r="R429" s="17">
        <f>FishAbundance!R441</f>
        <v>0</v>
      </c>
      <c r="S429" s="17">
        <f>FishAbundance!S441</f>
        <v>0</v>
      </c>
      <c r="T429" s="17">
        <f>FishAbundance!T441</f>
        <v>0</v>
      </c>
      <c r="U429" s="17">
        <f>FishAbundance!U441</f>
        <v>0</v>
      </c>
      <c r="V429" s="17">
        <f>FishAbundance!V441</f>
        <v>0</v>
      </c>
      <c r="W429" s="17">
        <f>FishAbundance!W441</f>
        <v>0</v>
      </c>
      <c r="X429" s="17">
        <f>FishAbundance!X441</f>
        <v>0</v>
      </c>
      <c r="Y429" s="17">
        <f>FishAbundance!Y441</f>
        <v>0</v>
      </c>
      <c r="Z429" s="17">
        <f>FishAbundance!Z441</f>
        <v>0</v>
      </c>
      <c r="AA429" s="17">
        <f>FishAbundance!AA441</f>
        <v>0</v>
      </c>
      <c r="AB429" s="17">
        <f>FishAbundance!AB441</f>
        <v>0</v>
      </c>
      <c r="AC429" s="17">
        <f>FishAbundance!AC441</f>
        <v>0</v>
      </c>
      <c r="AD429" s="17">
        <f>FishAbundance!AD441</f>
        <v>0</v>
      </c>
      <c r="AE429" s="17">
        <f>FishAbundance!AE441</f>
        <v>0</v>
      </c>
      <c r="AF429" s="17">
        <f>FishAbundance!AF441</f>
        <v>0</v>
      </c>
      <c r="AG429" s="17">
        <f>FishAbundance!AG441</f>
        <v>0</v>
      </c>
      <c r="AH429" s="17">
        <f>FishAbundance!AH441</f>
        <v>0</v>
      </c>
      <c r="AI429" s="17">
        <f>FishAbundance!AI441</f>
        <v>0</v>
      </c>
      <c r="AJ429" s="17">
        <f>FishAbundance!AJ441</f>
        <v>0</v>
      </c>
      <c r="AK429" s="17">
        <f>FishAbundance!AK441</f>
        <v>0</v>
      </c>
      <c r="AL429" s="17">
        <f>FishAbundance!AL441</f>
        <v>0</v>
      </c>
      <c r="AM429" s="17">
        <f>FishAbundance!AM441</f>
        <v>0</v>
      </c>
      <c r="AN429" s="17">
        <f>FishAbundance!AN441</f>
        <v>0</v>
      </c>
      <c r="AO429" s="17">
        <f>FishAbundance!AO441</f>
        <v>0</v>
      </c>
      <c r="AP429" s="17">
        <f>FishAbundance!AP441</f>
        <v>0</v>
      </c>
      <c r="AQ429" s="17">
        <f>FishAbundance!AQ441</f>
        <v>0</v>
      </c>
      <c r="AR429" s="17">
        <f>FishAbundance!AR441</f>
        <v>0</v>
      </c>
      <c r="AS429" s="17">
        <f>FishAbundance!AS441</f>
        <v>0</v>
      </c>
      <c r="AT429" s="17">
        <f>FishAbundance!AT441</f>
        <v>0</v>
      </c>
      <c r="AU429" s="17">
        <f>FishAbundance!AU441</f>
        <v>0</v>
      </c>
      <c r="AV429" s="17">
        <f>FishAbundance!AV441</f>
        <v>0</v>
      </c>
      <c r="AW429" s="17">
        <f>FishAbundance!AW441</f>
        <v>0</v>
      </c>
      <c r="AX429" s="17">
        <f>FishAbundance!AX441</f>
        <v>0</v>
      </c>
      <c r="AY429" s="17">
        <f>FishAbundance!AY441</f>
        <v>0</v>
      </c>
      <c r="AZ429" s="17">
        <f>FishAbundance!AZ441</f>
        <v>0</v>
      </c>
      <c r="BA429" s="17">
        <f>FishAbundance!BA441</f>
        <v>0</v>
      </c>
      <c r="BB429" s="17">
        <f>FishAbundance!BB441</f>
        <v>0</v>
      </c>
      <c r="BC429" s="17">
        <f>FishAbundance!BC441</f>
        <v>0</v>
      </c>
      <c r="BD429" s="17">
        <f>FishAbundance!BD441</f>
        <v>0</v>
      </c>
      <c r="BE429" s="17">
        <f>FishAbundance!BE441</f>
        <v>0</v>
      </c>
      <c r="BF429" s="17">
        <f>FishAbundance!BF441</f>
        <v>0</v>
      </c>
      <c r="BG429" s="17">
        <f>FishAbundance!BG441</f>
        <v>0</v>
      </c>
      <c r="BH429" s="17">
        <f>FishAbundance!BH441</f>
        <v>0</v>
      </c>
      <c r="BI429" s="17">
        <f>FishAbundance!BI441</f>
        <v>0</v>
      </c>
      <c r="BJ429" s="17">
        <f>FishAbundance!BJ441</f>
        <v>0</v>
      </c>
      <c r="BK429" s="17">
        <f>FishAbundance!BK441</f>
        <v>0</v>
      </c>
      <c r="BL429" s="17">
        <f>FishAbundance!BL441</f>
        <v>0</v>
      </c>
      <c r="BM429" s="17">
        <f>FishAbundance!BM441</f>
        <v>0</v>
      </c>
      <c r="BN429" s="17">
        <f>FishAbundance!BN441</f>
        <v>0</v>
      </c>
      <c r="BO429" s="17">
        <f>FishAbundance!BO441</f>
        <v>0</v>
      </c>
      <c r="BP429" s="17">
        <f>FishAbundance!BP441</f>
        <v>0</v>
      </c>
      <c r="BQ429" s="17">
        <f>FishAbundance!BQ441</f>
        <v>0</v>
      </c>
      <c r="BR429" s="17">
        <f>FishAbundance!BR441</f>
        <v>0</v>
      </c>
      <c r="BS429" s="17">
        <f>FishAbundance!BS441</f>
        <v>0</v>
      </c>
      <c r="BT429" s="17">
        <f>FishAbundance!BT441</f>
        <v>0</v>
      </c>
      <c r="BU429" s="17">
        <f>FishAbundance!BU441</f>
        <v>0</v>
      </c>
      <c r="BV429" s="17">
        <f>FishAbundance!BV441</f>
        <v>0</v>
      </c>
      <c r="BW429" s="17">
        <f>FishAbundance!BW441</f>
        <v>0</v>
      </c>
      <c r="BX429" s="17">
        <f>FishAbundance!BX441</f>
        <v>0</v>
      </c>
      <c r="BY429" s="17">
        <f>FishAbundance!BY441</f>
        <v>0</v>
      </c>
      <c r="BZ429" s="17">
        <f>FishAbundance!BZ441</f>
        <v>0</v>
      </c>
      <c r="CA429" s="17">
        <f>FishAbundance!CA441</f>
        <v>0</v>
      </c>
      <c r="CB429" s="17">
        <f>FishAbundance!CB441</f>
        <v>0</v>
      </c>
      <c r="CC429" s="17">
        <f>FishAbundance!CC441</f>
        <v>0</v>
      </c>
      <c r="CD429" s="17">
        <f>FishAbundance!CD441</f>
        <v>0</v>
      </c>
      <c r="CE429" s="17">
        <f>FishAbundance!CE441</f>
        <v>0</v>
      </c>
      <c r="CF429" s="17">
        <f>FishAbundance!CF441</f>
        <v>0</v>
      </c>
      <c r="CG429" s="17">
        <f>FishAbundance!CG441</f>
        <v>0</v>
      </c>
      <c r="CH429" s="17">
        <f>FishAbundance!CH441</f>
        <v>0</v>
      </c>
      <c r="CI429" s="17">
        <f>FishAbundance!CI441</f>
        <v>0</v>
      </c>
      <c r="CJ429" s="17">
        <f>FishAbundance!CJ441</f>
        <v>0</v>
      </c>
      <c r="CK429" s="17">
        <f>FishAbundance!CK441</f>
        <v>0</v>
      </c>
      <c r="CL429" s="17">
        <f>FishAbundance!CL441</f>
        <v>0</v>
      </c>
      <c r="CM429" s="17">
        <f>FishAbundance!CM441</f>
        <v>0</v>
      </c>
      <c r="CN429" s="17">
        <f>FishAbundance!CN441</f>
        <v>0</v>
      </c>
      <c r="CO429" s="17">
        <f>FishAbundance!CO441</f>
        <v>0</v>
      </c>
      <c r="CP429" s="17">
        <f>FishAbundance!CP441</f>
        <v>0</v>
      </c>
      <c r="CQ429" s="17">
        <f>FishAbundance!CQ441</f>
        <v>0</v>
      </c>
      <c r="CR429" s="17">
        <f>FishAbundance!CR441</f>
        <v>0</v>
      </c>
      <c r="CS429" s="17">
        <f>FishAbundance!CS441</f>
        <v>0</v>
      </c>
      <c r="CT429" s="17">
        <f>FishAbundance!CT441</f>
        <v>0</v>
      </c>
      <c r="CU429" s="17">
        <f>FishAbundance!CU441</f>
        <v>0</v>
      </c>
      <c r="CV429" s="17">
        <f>FishAbundance!CV441</f>
        <v>0</v>
      </c>
      <c r="CW429" s="17">
        <f>FishAbundance!CW441</f>
        <v>0</v>
      </c>
      <c r="CX429" s="17">
        <f>FishAbundance!CX441</f>
        <v>0</v>
      </c>
      <c r="CY429" s="17">
        <f>FishAbundance!CY441</f>
        <v>0</v>
      </c>
      <c r="CZ429" s="17">
        <f>FishAbundance!CZ441</f>
        <v>0</v>
      </c>
      <c r="DA429" s="17">
        <f>FishAbundance!DA441</f>
        <v>2</v>
      </c>
      <c r="DB429" s="17">
        <f>FishAbundance!DB441</f>
        <v>0</v>
      </c>
      <c r="DC429" s="17">
        <f>FishAbundance!DC441</f>
        <v>0</v>
      </c>
      <c r="DD429" s="17">
        <f>FishAbundance!DD441</f>
        <v>0</v>
      </c>
      <c r="DE429" s="17">
        <f>FishAbundance!DE441</f>
        <v>0</v>
      </c>
      <c r="DF429" s="17">
        <f>FishAbundance!DF441</f>
        <v>0</v>
      </c>
      <c r="DG429" s="17">
        <f>FishAbundance!DG441</f>
        <v>0</v>
      </c>
      <c r="DH429" s="17">
        <f>FishAbundance!DH441</f>
        <v>0</v>
      </c>
      <c r="DI429" s="17">
        <f>FishAbundance!DI441</f>
        <v>0</v>
      </c>
      <c r="DJ429" s="17">
        <f>FishAbundance!DJ441</f>
        <v>0</v>
      </c>
      <c r="DK429" s="17">
        <f>FishAbundance!DK441</f>
        <v>0</v>
      </c>
      <c r="DL429" s="17">
        <f>FishAbundance!DL441</f>
        <v>0</v>
      </c>
      <c r="DM429" s="17">
        <f>FishAbundance!DM441</f>
        <v>0</v>
      </c>
      <c r="DN429" s="17">
        <f>FishAbundance!DN441</f>
        <v>0</v>
      </c>
      <c r="DO429" s="17">
        <f>FishAbundance!DO441</f>
        <v>0</v>
      </c>
      <c r="DP429" s="17">
        <f>FishAbundance!DP441</f>
        <v>0</v>
      </c>
      <c r="DQ429" s="17">
        <f>FishAbundance!DQ441</f>
        <v>0</v>
      </c>
      <c r="DR429" s="17">
        <f>FishAbundance!DR441</f>
        <v>0</v>
      </c>
      <c r="DS429" s="17">
        <f>FishAbundance!DS441</f>
        <v>0</v>
      </c>
      <c r="DT429" s="17">
        <f>FishAbundance!DT441</f>
        <v>0</v>
      </c>
      <c r="DU429" s="17">
        <f>FishAbundance!DU441</f>
        <v>0</v>
      </c>
      <c r="DV429" s="17">
        <f>FishAbundance!DV441</f>
        <v>2</v>
      </c>
      <c r="DW429" s="17">
        <f>FishAbundance!DW441</f>
        <v>0</v>
      </c>
      <c r="DX429" s="17">
        <f>FishAbundance!DX441</f>
        <v>0</v>
      </c>
      <c r="DY429" s="17">
        <f>FishAbundance!DY441</f>
        <v>0</v>
      </c>
      <c r="DZ429" s="17">
        <f>FishAbundance!DZ441</f>
        <v>2</v>
      </c>
      <c r="EA429" s="17">
        <f>FishAbundance!EA441</f>
        <v>3</v>
      </c>
      <c r="EB429" s="17">
        <f>FishAbundance!EB441</f>
        <v>0</v>
      </c>
      <c r="EC429" s="17">
        <f>FishAbundance!EC441</f>
        <v>2</v>
      </c>
      <c r="ED429" s="17">
        <f>FishAbundance!ED441</f>
        <v>0</v>
      </c>
      <c r="EE429" s="17">
        <f>FishAbundance!EE441</f>
        <v>0</v>
      </c>
      <c r="EF429" s="17">
        <f>FishAbundance!EF441</f>
        <v>0</v>
      </c>
      <c r="EG429" s="17">
        <f>FishAbundance!EG441</f>
        <v>0</v>
      </c>
      <c r="EH429" s="17">
        <f>FishAbundance!EH441</f>
        <v>0</v>
      </c>
      <c r="EI429" s="17">
        <f>FishAbundance!EI441</f>
        <v>0</v>
      </c>
      <c r="EJ429" s="17">
        <f>FishAbundance!EJ441</f>
        <v>0</v>
      </c>
      <c r="EK429" s="17">
        <f>FishAbundance!EK441</f>
        <v>0</v>
      </c>
      <c r="EL429" s="17">
        <f>FishAbundance!EL441</f>
        <v>0</v>
      </c>
      <c r="EM429" s="17">
        <f>FishAbundance!EM441</f>
        <v>0</v>
      </c>
      <c r="EN429" s="17">
        <f>FishAbundance!EN441</f>
        <v>0</v>
      </c>
      <c r="EO429" s="17">
        <f>FishAbundance!EO441</f>
        <v>0</v>
      </c>
      <c r="EP429" s="17">
        <f>FishAbundance!EP441</f>
        <v>0</v>
      </c>
      <c r="EQ429" s="17">
        <f>FishAbundance!EQ441</f>
        <v>0</v>
      </c>
      <c r="ER429" s="17">
        <f>FishAbundance!ER441</f>
        <v>0</v>
      </c>
      <c r="ES429" s="17">
        <f>FishAbundance!ES441</f>
        <v>0</v>
      </c>
      <c r="ET429" s="17">
        <f>FishAbundance!ET441</f>
        <v>0</v>
      </c>
      <c r="EU429" s="17">
        <f>FishAbundance!EU441</f>
        <v>0</v>
      </c>
      <c r="EV429" s="17">
        <f>FishAbundance!EV441</f>
        <v>0</v>
      </c>
      <c r="EW429" s="17">
        <f>FishAbundance!EW441</f>
        <v>0</v>
      </c>
      <c r="EX429" s="17">
        <f>FishAbundance!EX441</f>
        <v>1</v>
      </c>
      <c r="EY429" s="17">
        <f>FishAbundance!EY441</f>
        <v>0</v>
      </c>
      <c r="EZ429" s="17">
        <f>FishAbundance!EZ441</f>
        <v>0</v>
      </c>
      <c r="FA429" s="17">
        <f>FishAbundance!FA441</f>
        <v>0</v>
      </c>
      <c r="FB429" s="17">
        <f>FishAbundance!FB441</f>
        <v>0</v>
      </c>
      <c r="FC429" s="17">
        <f>FishAbundance!FC441</f>
        <v>0</v>
      </c>
      <c r="FE429" s="17">
        <f>VLOOKUP($A429, SiteInfo!$A$2:$R$480, MATCH(FishAbundancePRIMER!FE$1, SiteInfo!$A$1:$R$1,0), 0)</f>
        <v>27</v>
      </c>
      <c r="FF429" s="17">
        <f>VLOOKUP($A429, SiteInfo!$A$2:$R$480, MATCH(FishAbundancePRIMER!FF$1, SiteInfo!$A$1:$R$1,0), 0)</f>
        <v>10</v>
      </c>
      <c r="FG429" s="17">
        <f>VLOOKUP($A429, SiteInfo!$A$2:$R$480, MATCH(FishAbundancePRIMER!FG$1, SiteInfo!$A$1:$R$1,0), 0)</f>
        <v>1989</v>
      </c>
      <c r="FH429" s="17" t="str">
        <f>VLOOKUP($A429, SiteInfo!$A$2:$R$480, MATCH(FishAbundancePRIMER!FH$1, SiteInfo!$A$1:$R$1,0), 0)</f>
        <v>CD</v>
      </c>
      <c r="FI429" s="17">
        <f>VLOOKUP($A429, SiteInfo!$A$2:$R$480, MATCH(FishAbundancePRIMER!FI$1, SiteInfo!$A$1:$R$1,0), 0)</f>
        <v>2</v>
      </c>
      <c r="FJ429" s="17" t="str">
        <f>VLOOKUP($A429, SiteInfo!$A$2:$R$480, MATCH(FishAbundancePRIMER!FJ$1, SiteInfo!$A$1:$R$1,0), 0)</f>
        <v>Outer Queen Charlotte</v>
      </c>
      <c r="FK429" s="17" t="str">
        <f>VLOOKUP($A429, SiteInfo!$A$2:$R$480, MATCH(FishAbundancePRIMER!FK$1, SiteInfo!$A$1:$R$1,0), 0)</f>
        <v>Queen Charlotte Sound</v>
      </c>
      <c r="FL429" s="17" t="str">
        <f>VLOOKUP($A429, SiteInfo!$A$2:$R$480, MATCH(FishAbundancePRIMER!FL$1, SiteInfo!$A$1:$R$1,0), 0)</f>
        <v>IMS</v>
      </c>
      <c r="FM429" s="17" t="str">
        <f>VLOOKUP($A429, SiteInfo!$A$2:$R$480, MATCH(FishAbundancePRIMER!FM$1, SiteInfo!$A$1:$R$1,0), 0)</f>
        <v>Inner Marlborough Sounds</v>
      </c>
      <c r="FN429" s="17" t="str">
        <f>VLOOKUP($A429, SiteInfo!$A$2:$R$480, MATCH(FishAbundancePRIMER!FN$1, SiteInfo!$A$1:$R$1,0), 0)</f>
        <v>Qc</v>
      </c>
      <c r="FO429" s="17" t="str">
        <f>VLOOKUP($A429, SiteInfo!$A$2:$R$480, MATCH(FishAbundancePRIMER!FO$1, SiteInfo!$A$1:$R$1,0), 0)</f>
        <v>NESI</v>
      </c>
    </row>
    <row r="430" spans="1:171" x14ac:dyDescent="0.25">
      <c r="A430" s="11" t="str">
        <f>FishAbundance!A442</f>
        <v>Qc18</v>
      </c>
      <c r="B430" s="17">
        <f>FishAbundance!B442</f>
        <v>0</v>
      </c>
      <c r="C430" s="17">
        <f>FishAbundance!C442</f>
        <v>0</v>
      </c>
      <c r="D430" s="17">
        <f>FishAbundance!D442</f>
        <v>0</v>
      </c>
      <c r="E430" s="17">
        <f>FishAbundance!E442</f>
        <v>0</v>
      </c>
      <c r="F430" s="17">
        <f>FishAbundance!F442</f>
        <v>0</v>
      </c>
      <c r="G430" s="17">
        <f>FishAbundance!G442</f>
        <v>0</v>
      </c>
      <c r="H430" s="17">
        <f>FishAbundance!H442</f>
        <v>0</v>
      </c>
      <c r="I430" s="17">
        <f>FishAbundance!I442</f>
        <v>0</v>
      </c>
      <c r="J430" s="17">
        <f>FishAbundance!J442</f>
        <v>0</v>
      </c>
      <c r="K430" s="17">
        <f>FishAbundance!K442</f>
        <v>0</v>
      </c>
      <c r="L430" s="17">
        <f>FishAbundance!L442</f>
        <v>0</v>
      </c>
      <c r="M430" s="17">
        <f>FishAbundance!M442</f>
        <v>0</v>
      </c>
      <c r="N430" s="17">
        <f>FishAbundance!N442</f>
        <v>0</v>
      </c>
      <c r="O430" s="17">
        <f>FishAbundance!O442</f>
        <v>0</v>
      </c>
      <c r="P430" s="17">
        <f>FishAbundance!P442</f>
        <v>0</v>
      </c>
      <c r="Q430" s="17">
        <f>FishAbundance!Q442</f>
        <v>0</v>
      </c>
      <c r="R430" s="17">
        <f>FishAbundance!R442</f>
        <v>0</v>
      </c>
      <c r="S430" s="17">
        <f>FishAbundance!S442</f>
        <v>0</v>
      </c>
      <c r="T430" s="17">
        <f>FishAbundance!T442</f>
        <v>0</v>
      </c>
      <c r="U430" s="17">
        <f>FishAbundance!U442</f>
        <v>0</v>
      </c>
      <c r="V430" s="17">
        <f>FishAbundance!V442</f>
        <v>0</v>
      </c>
      <c r="W430" s="17">
        <f>FishAbundance!W442</f>
        <v>0</v>
      </c>
      <c r="X430" s="17">
        <f>FishAbundance!X442</f>
        <v>0</v>
      </c>
      <c r="Y430" s="17">
        <f>FishAbundance!Y442</f>
        <v>0</v>
      </c>
      <c r="Z430" s="17">
        <f>FishAbundance!Z442</f>
        <v>2</v>
      </c>
      <c r="AA430" s="17">
        <f>FishAbundance!AA442</f>
        <v>0</v>
      </c>
      <c r="AB430" s="17">
        <f>FishAbundance!AB442</f>
        <v>0</v>
      </c>
      <c r="AC430" s="17">
        <f>FishAbundance!AC442</f>
        <v>0</v>
      </c>
      <c r="AD430" s="17">
        <f>FishAbundance!AD442</f>
        <v>0</v>
      </c>
      <c r="AE430" s="17">
        <f>FishAbundance!AE442</f>
        <v>0</v>
      </c>
      <c r="AF430" s="17">
        <f>FishAbundance!AF442</f>
        <v>0</v>
      </c>
      <c r="AG430" s="17">
        <f>FishAbundance!AG442</f>
        <v>0</v>
      </c>
      <c r="AH430" s="17">
        <f>FishAbundance!AH442</f>
        <v>0</v>
      </c>
      <c r="AI430" s="17">
        <f>FishAbundance!AI442</f>
        <v>0</v>
      </c>
      <c r="AJ430" s="17">
        <f>FishAbundance!AJ442</f>
        <v>0</v>
      </c>
      <c r="AK430" s="17">
        <f>FishAbundance!AK442</f>
        <v>0</v>
      </c>
      <c r="AL430" s="17">
        <f>FishAbundance!AL442</f>
        <v>0</v>
      </c>
      <c r="AM430" s="17">
        <f>FishAbundance!AM442</f>
        <v>0</v>
      </c>
      <c r="AN430" s="17">
        <f>FishAbundance!AN442</f>
        <v>0</v>
      </c>
      <c r="AO430" s="17">
        <f>FishAbundance!AO442</f>
        <v>0</v>
      </c>
      <c r="AP430" s="17">
        <f>FishAbundance!AP442</f>
        <v>0</v>
      </c>
      <c r="AQ430" s="17">
        <f>FishAbundance!AQ442</f>
        <v>0</v>
      </c>
      <c r="AR430" s="17">
        <f>FishAbundance!AR442</f>
        <v>0</v>
      </c>
      <c r="AS430" s="17">
        <f>FishAbundance!AS442</f>
        <v>0</v>
      </c>
      <c r="AT430" s="17">
        <f>FishAbundance!AT442</f>
        <v>0</v>
      </c>
      <c r="AU430" s="17">
        <f>FishAbundance!AU442</f>
        <v>0</v>
      </c>
      <c r="AV430" s="17">
        <f>FishAbundance!AV442</f>
        <v>0</v>
      </c>
      <c r="AW430" s="17">
        <f>FishAbundance!AW442</f>
        <v>0</v>
      </c>
      <c r="AX430" s="17">
        <f>FishAbundance!AX442</f>
        <v>0</v>
      </c>
      <c r="AY430" s="17">
        <f>FishAbundance!AY442</f>
        <v>0</v>
      </c>
      <c r="AZ430" s="17">
        <f>FishAbundance!AZ442</f>
        <v>0</v>
      </c>
      <c r="BA430" s="17">
        <f>FishAbundance!BA442</f>
        <v>0</v>
      </c>
      <c r="BB430" s="17">
        <f>FishAbundance!BB442</f>
        <v>0</v>
      </c>
      <c r="BC430" s="17">
        <f>FishAbundance!BC442</f>
        <v>0</v>
      </c>
      <c r="BD430" s="17">
        <f>FishAbundance!BD442</f>
        <v>0</v>
      </c>
      <c r="BE430" s="17">
        <f>FishAbundance!BE442</f>
        <v>0</v>
      </c>
      <c r="BF430" s="17">
        <f>FishAbundance!BF442</f>
        <v>0</v>
      </c>
      <c r="BG430" s="17">
        <f>FishAbundance!BG442</f>
        <v>0</v>
      </c>
      <c r="BH430" s="17">
        <f>FishAbundance!BH442</f>
        <v>0</v>
      </c>
      <c r="BI430" s="17">
        <f>FishAbundance!BI442</f>
        <v>0</v>
      </c>
      <c r="BJ430" s="17">
        <f>FishAbundance!BJ442</f>
        <v>0</v>
      </c>
      <c r="BK430" s="17">
        <f>FishAbundance!BK442</f>
        <v>0</v>
      </c>
      <c r="BL430" s="17">
        <f>FishAbundance!BL442</f>
        <v>0</v>
      </c>
      <c r="BM430" s="17">
        <f>FishAbundance!BM442</f>
        <v>0</v>
      </c>
      <c r="BN430" s="17">
        <f>FishAbundance!BN442</f>
        <v>0</v>
      </c>
      <c r="BO430" s="17">
        <f>FishAbundance!BO442</f>
        <v>0</v>
      </c>
      <c r="BP430" s="17">
        <f>FishAbundance!BP442</f>
        <v>0</v>
      </c>
      <c r="BQ430" s="17">
        <f>FishAbundance!BQ442</f>
        <v>0</v>
      </c>
      <c r="BR430" s="17">
        <f>FishAbundance!BR442</f>
        <v>0</v>
      </c>
      <c r="BS430" s="17">
        <f>FishAbundance!BS442</f>
        <v>0</v>
      </c>
      <c r="BT430" s="17">
        <f>FishAbundance!BT442</f>
        <v>0</v>
      </c>
      <c r="BU430" s="17">
        <f>FishAbundance!BU442</f>
        <v>0</v>
      </c>
      <c r="BV430" s="17">
        <f>FishAbundance!BV442</f>
        <v>0</v>
      </c>
      <c r="BW430" s="17">
        <f>FishAbundance!BW442</f>
        <v>0</v>
      </c>
      <c r="BX430" s="17">
        <f>FishAbundance!BX442</f>
        <v>0</v>
      </c>
      <c r="BY430" s="17">
        <f>FishAbundance!BY442</f>
        <v>0</v>
      </c>
      <c r="BZ430" s="17">
        <f>FishAbundance!BZ442</f>
        <v>0</v>
      </c>
      <c r="CA430" s="17">
        <f>FishAbundance!CA442</f>
        <v>0</v>
      </c>
      <c r="CB430" s="17">
        <f>FishAbundance!CB442</f>
        <v>0</v>
      </c>
      <c r="CC430" s="17">
        <f>FishAbundance!CC442</f>
        <v>0</v>
      </c>
      <c r="CD430" s="17">
        <f>FishAbundance!CD442</f>
        <v>0</v>
      </c>
      <c r="CE430" s="17">
        <f>FishAbundance!CE442</f>
        <v>0</v>
      </c>
      <c r="CF430" s="17">
        <f>FishAbundance!CF442</f>
        <v>0</v>
      </c>
      <c r="CG430" s="17">
        <f>FishAbundance!CG442</f>
        <v>0</v>
      </c>
      <c r="CH430" s="17">
        <f>FishAbundance!CH442</f>
        <v>0</v>
      </c>
      <c r="CI430" s="17">
        <f>FishAbundance!CI442</f>
        <v>0</v>
      </c>
      <c r="CJ430" s="17">
        <f>FishAbundance!CJ442</f>
        <v>0</v>
      </c>
      <c r="CK430" s="17">
        <f>FishAbundance!CK442</f>
        <v>0</v>
      </c>
      <c r="CL430" s="17">
        <f>FishAbundance!CL442</f>
        <v>0</v>
      </c>
      <c r="CM430" s="17">
        <f>FishAbundance!CM442</f>
        <v>0</v>
      </c>
      <c r="CN430" s="17">
        <f>FishAbundance!CN442</f>
        <v>0</v>
      </c>
      <c r="CO430" s="17">
        <f>FishAbundance!CO442</f>
        <v>0</v>
      </c>
      <c r="CP430" s="17">
        <f>FishAbundance!CP442</f>
        <v>0</v>
      </c>
      <c r="CQ430" s="17">
        <f>FishAbundance!CQ442</f>
        <v>0</v>
      </c>
      <c r="CR430" s="17">
        <f>FishAbundance!CR442</f>
        <v>0</v>
      </c>
      <c r="CS430" s="17">
        <f>FishAbundance!CS442</f>
        <v>0</v>
      </c>
      <c r="CT430" s="17">
        <f>FishAbundance!CT442</f>
        <v>0</v>
      </c>
      <c r="CU430" s="17">
        <f>FishAbundance!CU442</f>
        <v>0</v>
      </c>
      <c r="CV430" s="17">
        <f>FishAbundance!CV442</f>
        <v>0</v>
      </c>
      <c r="CW430" s="17">
        <f>FishAbundance!CW442</f>
        <v>0</v>
      </c>
      <c r="CX430" s="17">
        <f>FishAbundance!CX442</f>
        <v>0</v>
      </c>
      <c r="CY430" s="17">
        <f>FishAbundance!CY442</f>
        <v>0</v>
      </c>
      <c r="CZ430" s="17">
        <f>FishAbundance!CZ442</f>
        <v>2</v>
      </c>
      <c r="DA430" s="17">
        <f>FishAbundance!DA442</f>
        <v>2</v>
      </c>
      <c r="DB430" s="17">
        <f>FishAbundance!DB442</f>
        <v>0</v>
      </c>
      <c r="DC430" s="17">
        <f>FishAbundance!DC442</f>
        <v>0</v>
      </c>
      <c r="DD430" s="17">
        <f>FishAbundance!DD442</f>
        <v>0</v>
      </c>
      <c r="DE430" s="17">
        <f>FishAbundance!DE442</f>
        <v>0</v>
      </c>
      <c r="DF430" s="17">
        <f>FishAbundance!DF442</f>
        <v>0</v>
      </c>
      <c r="DG430" s="17">
        <f>FishAbundance!DG442</f>
        <v>0</v>
      </c>
      <c r="DH430" s="17">
        <f>FishAbundance!DH442</f>
        <v>0</v>
      </c>
      <c r="DI430" s="17">
        <f>FishAbundance!DI442</f>
        <v>0</v>
      </c>
      <c r="DJ430" s="17">
        <f>FishAbundance!DJ442</f>
        <v>0</v>
      </c>
      <c r="DK430" s="17">
        <f>FishAbundance!DK442</f>
        <v>0</v>
      </c>
      <c r="DL430" s="17">
        <f>FishAbundance!DL442</f>
        <v>0</v>
      </c>
      <c r="DM430" s="17">
        <f>FishAbundance!DM442</f>
        <v>0</v>
      </c>
      <c r="DN430" s="17">
        <f>FishAbundance!DN442</f>
        <v>0</v>
      </c>
      <c r="DO430" s="17">
        <f>FishAbundance!DO442</f>
        <v>0</v>
      </c>
      <c r="DP430" s="17">
        <f>FishAbundance!DP442</f>
        <v>0</v>
      </c>
      <c r="DQ430" s="17">
        <f>FishAbundance!DQ442</f>
        <v>0</v>
      </c>
      <c r="DR430" s="17">
        <f>FishAbundance!DR442</f>
        <v>0</v>
      </c>
      <c r="DS430" s="17">
        <f>FishAbundance!DS442</f>
        <v>0</v>
      </c>
      <c r="DT430" s="17">
        <f>FishAbundance!DT442</f>
        <v>0</v>
      </c>
      <c r="DU430" s="17">
        <f>FishAbundance!DU442</f>
        <v>0</v>
      </c>
      <c r="DV430" s="17">
        <f>FishAbundance!DV442</f>
        <v>1</v>
      </c>
      <c r="DW430" s="17">
        <f>FishAbundance!DW442</f>
        <v>0</v>
      </c>
      <c r="DX430" s="17">
        <f>FishAbundance!DX442</f>
        <v>0</v>
      </c>
      <c r="DY430" s="17">
        <f>FishAbundance!DY442</f>
        <v>0</v>
      </c>
      <c r="DZ430" s="17">
        <f>FishAbundance!DZ442</f>
        <v>0</v>
      </c>
      <c r="EA430" s="17">
        <f>FishAbundance!EA442</f>
        <v>3</v>
      </c>
      <c r="EB430" s="17">
        <f>FishAbundance!EB442</f>
        <v>0</v>
      </c>
      <c r="EC430" s="17">
        <f>FishAbundance!EC442</f>
        <v>2</v>
      </c>
      <c r="ED430" s="17">
        <f>FishAbundance!ED442</f>
        <v>0</v>
      </c>
      <c r="EE430" s="17">
        <f>FishAbundance!EE442</f>
        <v>0</v>
      </c>
      <c r="EF430" s="17">
        <f>FishAbundance!EF442</f>
        <v>0</v>
      </c>
      <c r="EG430" s="17">
        <f>FishAbundance!EG442</f>
        <v>0</v>
      </c>
      <c r="EH430" s="17">
        <f>FishAbundance!EH442</f>
        <v>0</v>
      </c>
      <c r="EI430" s="17">
        <f>FishAbundance!EI442</f>
        <v>0</v>
      </c>
      <c r="EJ430" s="17">
        <f>FishAbundance!EJ442</f>
        <v>0</v>
      </c>
      <c r="EK430" s="17">
        <f>FishAbundance!EK442</f>
        <v>0</v>
      </c>
      <c r="EL430" s="17">
        <f>FishAbundance!EL442</f>
        <v>0</v>
      </c>
      <c r="EM430" s="17">
        <f>FishAbundance!EM442</f>
        <v>0</v>
      </c>
      <c r="EN430" s="17">
        <f>FishAbundance!EN442</f>
        <v>0</v>
      </c>
      <c r="EO430" s="17">
        <f>FishAbundance!EO442</f>
        <v>0</v>
      </c>
      <c r="EP430" s="17">
        <f>FishAbundance!EP442</f>
        <v>0</v>
      </c>
      <c r="EQ430" s="17">
        <f>FishAbundance!EQ442</f>
        <v>0</v>
      </c>
      <c r="ER430" s="17">
        <f>FishAbundance!ER442</f>
        <v>0</v>
      </c>
      <c r="ES430" s="17">
        <f>FishAbundance!ES442</f>
        <v>0</v>
      </c>
      <c r="ET430" s="17">
        <f>FishAbundance!ET442</f>
        <v>0</v>
      </c>
      <c r="EU430" s="17">
        <f>FishAbundance!EU442</f>
        <v>0</v>
      </c>
      <c r="EV430" s="17">
        <f>FishAbundance!EV442</f>
        <v>0</v>
      </c>
      <c r="EW430" s="17">
        <f>FishAbundance!EW442</f>
        <v>0</v>
      </c>
      <c r="EX430" s="17">
        <f>FishAbundance!EX442</f>
        <v>0</v>
      </c>
      <c r="EY430" s="17">
        <f>FishAbundance!EY442</f>
        <v>0</v>
      </c>
      <c r="EZ430" s="17">
        <f>FishAbundance!EZ442</f>
        <v>0</v>
      </c>
      <c r="FA430" s="17">
        <f>FishAbundance!FA442</f>
        <v>0</v>
      </c>
      <c r="FB430" s="17">
        <f>FishAbundance!FB442</f>
        <v>0</v>
      </c>
      <c r="FC430" s="17">
        <f>FishAbundance!FC442</f>
        <v>0</v>
      </c>
      <c r="FE430" s="17">
        <f>VLOOKUP($A430, SiteInfo!$A$2:$R$480, MATCH(FishAbundancePRIMER!FE$1, SiteInfo!$A$1:$R$1,0), 0)</f>
        <v>27</v>
      </c>
      <c r="FF430" s="17">
        <f>VLOOKUP($A430, SiteInfo!$A$2:$R$480, MATCH(FishAbundancePRIMER!FF$1, SiteInfo!$A$1:$R$1,0), 0)</f>
        <v>10</v>
      </c>
      <c r="FG430" s="17">
        <f>VLOOKUP($A430, SiteInfo!$A$2:$R$480, MATCH(FishAbundancePRIMER!FG$1, SiteInfo!$A$1:$R$1,0), 0)</f>
        <v>1989</v>
      </c>
      <c r="FH430" s="17" t="str">
        <f>VLOOKUP($A430, SiteInfo!$A$2:$R$480, MATCH(FishAbundancePRIMER!FH$1, SiteInfo!$A$1:$R$1,0), 0)</f>
        <v>CD</v>
      </c>
      <c r="FI430" s="17">
        <f>VLOOKUP($A430, SiteInfo!$A$2:$R$480, MATCH(FishAbundancePRIMER!FI$1, SiteInfo!$A$1:$R$1,0), 0)</f>
        <v>2</v>
      </c>
      <c r="FJ430" s="17" t="str">
        <f>VLOOKUP($A430, SiteInfo!$A$2:$R$480, MATCH(FishAbundancePRIMER!FJ$1, SiteInfo!$A$1:$R$1,0), 0)</f>
        <v>Outer Queen Charlotte</v>
      </c>
      <c r="FK430" s="17" t="str">
        <f>VLOOKUP($A430, SiteInfo!$A$2:$R$480, MATCH(FishAbundancePRIMER!FK$1, SiteInfo!$A$1:$R$1,0), 0)</f>
        <v>Queen Charlotte Sound</v>
      </c>
      <c r="FL430" s="17" t="str">
        <f>VLOOKUP($A430, SiteInfo!$A$2:$R$480, MATCH(FishAbundancePRIMER!FL$1, SiteInfo!$A$1:$R$1,0), 0)</f>
        <v>IMS</v>
      </c>
      <c r="FM430" s="17" t="str">
        <f>VLOOKUP($A430, SiteInfo!$A$2:$R$480, MATCH(FishAbundancePRIMER!FM$1, SiteInfo!$A$1:$R$1,0), 0)</f>
        <v>Inner Marlborough Sounds</v>
      </c>
      <c r="FN430" s="17" t="str">
        <f>VLOOKUP($A430, SiteInfo!$A$2:$R$480, MATCH(FishAbundancePRIMER!FN$1, SiteInfo!$A$1:$R$1,0), 0)</f>
        <v>Qc</v>
      </c>
      <c r="FO430" s="17" t="str">
        <f>VLOOKUP($A430, SiteInfo!$A$2:$R$480, MATCH(FishAbundancePRIMER!FO$1, SiteInfo!$A$1:$R$1,0), 0)</f>
        <v>NESI</v>
      </c>
    </row>
    <row r="431" spans="1:171" x14ac:dyDescent="0.25">
      <c r="A431" s="11" t="str">
        <f>FishAbundance!A443</f>
        <v>Qc21</v>
      </c>
      <c r="B431" s="17">
        <f>FishAbundance!B443</f>
        <v>0</v>
      </c>
      <c r="C431" s="17">
        <f>FishAbundance!C443</f>
        <v>0</v>
      </c>
      <c r="D431" s="17">
        <f>FishAbundance!D443</f>
        <v>0</v>
      </c>
      <c r="E431" s="17">
        <f>FishAbundance!E443</f>
        <v>0</v>
      </c>
      <c r="F431" s="17">
        <f>FishAbundance!F443</f>
        <v>0</v>
      </c>
      <c r="G431" s="17">
        <f>FishAbundance!G443</f>
        <v>0</v>
      </c>
      <c r="H431" s="17">
        <f>FishAbundance!H443</f>
        <v>0</v>
      </c>
      <c r="I431" s="17">
        <f>FishAbundance!I443</f>
        <v>0</v>
      </c>
      <c r="J431" s="17">
        <f>FishAbundance!J443</f>
        <v>0</v>
      </c>
      <c r="K431" s="17">
        <f>FishAbundance!K443</f>
        <v>0</v>
      </c>
      <c r="L431" s="17">
        <f>FishAbundance!L443</f>
        <v>0</v>
      </c>
      <c r="M431" s="17">
        <f>FishAbundance!M443</f>
        <v>0</v>
      </c>
      <c r="N431" s="17">
        <f>FishAbundance!N443</f>
        <v>0</v>
      </c>
      <c r="O431" s="17">
        <f>FishAbundance!O443</f>
        <v>0</v>
      </c>
      <c r="P431" s="17">
        <f>FishAbundance!P443</f>
        <v>0</v>
      </c>
      <c r="Q431" s="17">
        <f>FishAbundance!Q443</f>
        <v>1</v>
      </c>
      <c r="R431" s="17">
        <f>FishAbundance!R443</f>
        <v>0</v>
      </c>
      <c r="S431" s="17">
        <f>FishAbundance!S443</f>
        <v>0</v>
      </c>
      <c r="T431" s="17">
        <f>FishAbundance!T443</f>
        <v>0</v>
      </c>
      <c r="U431" s="17">
        <f>FishAbundance!U443</f>
        <v>0</v>
      </c>
      <c r="V431" s="17">
        <f>FishAbundance!V443</f>
        <v>2</v>
      </c>
      <c r="W431" s="17">
        <f>FishAbundance!W443</f>
        <v>0</v>
      </c>
      <c r="X431" s="17">
        <f>FishAbundance!X443</f>
        <v>0</v>
      </c>
      <c r="Y431" s="17">
        <f>FishAbundance!Y443</f>
        <v>0</v>
      </c>
      <c r="Z431" s="17">
        <f>FishAbundance!Z443</f>
        <v>0</v>
      </c>
      <c r="AA431" s="17">
        <f>FishAbundance!AA443</f>
        <v>2</v>
      </c>
      <c r="AB431" s="17">
        <f>FishAbundance!AB443</f>
        <v>0</v>
      </c>
      <c r="AC431" s="17">
        <f>FishAbundance!AC443</f>
        <v>0</v>
      </c>
      <c r="AD431" s="17">
        <f>FishAbundance!AD443</f>
        <v>0</v>
      </c>
      <c r="AE431" s="17">
        <f>FishAbundance!AE443</f>
        <v>0</v>
      </c>
      <c r="AF431" s="17">
        <f>FishAbundance!AF443</f>
        <v>0</v>
      </c>
      <c r="AG431" s="17">
        <f>FishAbundance!AG443</f>
        <v>0</v>
      </c>
      <c r="AH431" s="17">
        <f>FishAbundance!AH443</f>
        <v>0</v>
      </c>
      <c r="AI431" s="17">
        <f>FishAbundance!AI443</f>
        <v>0</v>
      </c>
      <c r="AJ431" s="17">
        <f>FishAbundance!AJ443</f>
        <v>0</v>
      </c>
      <c r="AK431" s="17">
        <f>FishAbundance!AK443</f>
        <v>0</v>
      </c>
      <c r="AL431" s="17">
        <f>FishAbundance!AL443</f>
        <v>0</v>
      </c>
      <c r="AM431" s="17">
        <f>FishAbundance!AM443</f>
        <v>0</v>
      </c>
      <c r="AN431" s="17">
        <f>FishAbundance!AN443</f>
        <v>0</v>
      </c>
      <c r="AO431" s="17">
        <f>FishAbundance!AO443</f>
        <v>0</v>
      </c>
      <c r="AP431" s="17">
        <f>FishAbundance!AP443</f>
        <v>0</v>
      </c>
      <c r="AQ431" s="17">
        <f>FishAbundance!AQ443</f>
        <v>0</v>
      </c>
      <c r="AR431" s="17">
        <f>FishAbundance!AR443</f>
        <v>0</v>
      </c>
      <c r="AS431" s="17">
        <f>FishAbundance!AS443</f>
        <v>0</v>
      </c>
      <c r="AT431" s="17">
        <f>FishAbundance!AT443</f>
        <v>0</v>
      </c>
      <c r="AU431" s="17">
        <f>FishAbundance!AU443</f>
        <v>0</v>
      </c>
      <c r="AV431" s="17">
        <f>FishAbundance!AV443</f>
        <v>0</v>
      </c>
      <c r="AW431" s="17">
        <f>FishAbundance!AW443</f>
        <v>0</v>
      </c>
      <c r="AX431" s="17">
        <f>FishAbundance!AX443</f>
        <v>0</v>
      </c>
      <c r="AY431" s="17">
        <f>FishAbundance!AY443</f>
        <v>0</v>
      </c>
      <c r="AZ431" s="17">
        <f>FishAbundance!AZ443</f>
        <v>0</v>
      </c>
      <c r="BA431" s="17">
        <f>FishAbundance!BA443</f>
        <v>0</v>
      </c>
      <c r="BB431" s="17">
        <f>FishAbundance!BB443</f>
        <v>0</v>
      </c>
      <c r="BC431" s="17">
        <f>FishAbundance!BC443</f>
        <v>0</v>
      </c>
      <c r="BD431" s="17">
        <f>FishAbundance!BD443</f>
        <v>0</v>
      </c>
      <c r="BE431" s="17">
        <f>FishAbundance!BE443</f>
        <v>0</v>
      </c>
      <c r="BF431" s="17">
        <f>FishAbundance!BF443</f>
        <v>3</v>
      </c>
      <c r="BG431" s="17">
        <f>FishAbundance!BG443</f>
        <v>0</v>
      </c>
      <c r="BH431" s="17">
        <f>FishAbundance!BH443</f>
        <v>0</v>
      </c>
      <c r="BI431" s="17">
        <f>FishAbundance!BI443</f>
        <v>0</v>
      </c>
      <c r="BJ431" s="17">
        <f>FishAbundance!BJ443</f>
        <v>0</v>
      </c>
      <c r="BK431" s="17">
        <f>FishAbundance!BK443</f>
        <v>0</v>
      </c>
      <c r="BL431" s="17">
        <f>FishAbundance!BL443</f>
        <v>0</v>
      </c>
      <c r="BM431" s="17">
        <f>FishAbundance!BM443</f>
        <v>0</v>
      </c>
      <c r="BN431" s="17">
        <f>FishAbundance!BN443</f>
        <v>0</v>
      </c>
      <c r="BO431" s="17">
        <f>FishAbundance!BO443</f>
        <v>0</v>
      </c>
      <c r="BP431" s="17">
        <f>FishAbundance!BP443</f>
        <v>0</v>
      </c>
      <c r="BQ431" s="17">
        <f>FishAbundance!BQ443</f>
        <v>0</v>
      </c>
      <c r="BR431" s="17">
        <f>FishAbundance!BR443</f>
        <v>0</v>
      </c>
      <c r="BS431" s="17">
        <f>FishAbundance!BS443</f>
        <v>0</v>
      </c>
      <c r="BT431" s="17">
        <f>FishAbundance!BT443</f>
        <v>0</v>
      </c>
      <c r="BU431" s="17">
        <f>FishAbundance!BU443</f>
        <v>0</v>
      </c>
      <c r="BV431" s="17">
        <f>FishAbundance!BV443</f>
        <v>0</v>
      </c>
      <c r="BW431" s="17">
        <f>FishAbundance!BW443</f>
        <v>0</v>
      </c>
      <c r="BX431" s="17">
        <f>FishAbundance!BX443</f>
        <v>0</v>
      </c>
      <c r="BY431" s="17">
        <f>FishAbundance!BY443</f>
        <v>0</v>
      </c>
      <c r="BZ431" s="17">
        <f>FishAbundance!BZ443</f>
        <v>0</v>
      </c>
      <c r="CA431" s="17">
        <f>FishAbundance!CA443</f>
        <v>0</v>
      </c>
      <c r="CB431" s="17">
        <f>FishAbundance!CB443</f>
        <v>0</v>
      </c>
      <c r="CC431" s="17">
        <f>FishAbundance!CC443</f>
        <v>0</v>
      </c>
      <c r="CD431" s="17">
        <f>FishAbundance!CD443</f>
        <v>0</v>
      </c>
      <c r="CE431" s="17">
        <f>FishAbundance!CE443</f>
        <v>0</v>
      </c>
      <c r="CF431" s="17">
        <f>FishAbundance!CF443</f>
        <v>0</v>
      </c>
      <c r="CG431" s="17">
        <f>FishAbundance!CG443</f>
        <v>0</v>
      </c>
      <c r="CH431" s="17">
        <f>FishAbundance!CH443</f>
        <v>0</v>
      </c>
      <c r="CI431" s="17">
        <f>FishAbundance!CI443</f>
        <v>0</v>
      </c>
      <c r="CJ431" s="17">
        <f>FishAbundance!CJ443</f>
        <v>0</v>
      </c>
      <c r="CK431" s="17">
        <f>FishAbundance!CK443</f>
        <v>0</v>
      </c>
      <c r="CL431" s="17">
        <f>FishAbundance!CL443</f>
        <v>0</v>
      </c>
      <c r="CM431" s="17">
        <f>FishAbundance!CM443</f>
        <v>0</v>
      </c>
      <c r="CN431" s="17">
        <f>FishAbundance!CN443</f>
        <v>0</v>
      </c>
      <c r="CO431" s="17">
        <f>FishAbundance!CO443</f>
        <v>0</v>
      </c>
      <c r="CP431" s="17">
        <f>FishAbundance!CP443</f>
        <v>0</v>
      </c>
      <c r="CQ431" s="17">
        <f>FishAbundance!CQ443</f>
        <v>0</v>
      </c>
      <c r="CR431" s="17">
        <f>FishAbundance!CR443</f>
        <v>0</v>
      </c>
      <c r="CS431" s="17">
        <f>FishAbundance!CS443</f>
        <v>0</v>
      </c>
      <c r="CT431" s="17">
        <f>FishAbundance!CT443</f>
        <v>0</v>
      </c>
      <c r="CU431" s="17">
        <f>FishAbundance!CU443</f>
        <v>0</v>
      </c>
      <c r="CV431" s="17">
        <f>FishAbundance!CV443</f>
        <v>0</v>
      </c>
      <c r="CW431" s="17">
        <f>FishAbundance!CW443</f>
        <v>0</v>
      </c>
      <c r="CX431" s="17">
        <f>FishAbundance!CX443</f>
        <v>0</v>
      </c>
      <c r="CY431" s="17">
        <f>FishAbundance!CY443</f>
        <v>0</v>
      </c>
      <c r="CZ431" s="17">
        <f>FishAbundance!CZ443</f>
        <v>3</v>
      </c>
      <c r="DA431" s="17">
        <f>FishAbundance!DA443</f>
        <v>4</v>
      </c>
      <c r="DB431" s="17">
        <f>FishAbundance!DB443</f>
        <v>0</v>
      </c>
      <c r="DC431" s="17">
        <f>FishAbundance!DC443</f>
        <v>0</v>
      </c>
      <c r="DD431" s="17">
        <f>FishAbundance!DD443</f>
        <v>0</v>
      </c>
      <c r="DE431" s="17">
        <f>FishAbundance!DE443</f>
        <v>0</v>
      </c>
      <c r="DF431" s="17">
        <f>FishAbundance!DF443</f>
        <v>0</v>
      </c>
      <c r="DG431" s="17">
        <f>FishAbundance!DG443</f>
        <v>0</v>
      </c>
      <c r="DH431" s="17">
        <f>FishAbundance!DH443</f>
        <v>0</v>
      </c>
      <c r="DI431" s="17">
        <f>FishAbundance!DI443</f>
        <v>0</v>
      </c>
      <c r="DJ431" s="17">
        <f>FishAbundance!DJ443</f>
        <v>0</v>
      </c>
      <c r="DK431" s="17">
        <f>FishAbundance!DK443</f>
        <v>0</v>
      </c>
      <c r="DL431" s="17">
        <f>FishAbundance!DL443</f>
        <v>0</v>
      </c>
      <c r="DM431" s="17">
        <f>FishAbundance!DM443</f>
        <v>0</v>
      </c>
      <c r="DN431" s="17">
        <f>FishAbundance!DN443</f>
        <v>0</v>
      </c>
      <c r="DO431" s="17">
        <f>FishAbundance!DO443</f>
        <v>0</v>
      </c>
      <c r="DP431" s="17">
        <f>FishAbundance!DP443</f>
        <v>0</v>
      </c>
      <c r="DQ431" s="17">
        <f>FishAbundance!DQ443</f>
        <v>0</v>
      </c>
      <c r="DR431" s="17">
        <f>FishAbundance!DR443</f>
        <v>0</v>
      </c>
      <c r="DS431" s="17">
        <f>FishAbundance!DS443</f>
        <v>0</v>
      </c>
      <c r="DT431" s="17">
        <f>FishAbundance!DT443</f>
        <v>0</v>
      </c>
      <c r="DU431" s="17">
        <f>FishAbundance!DU443</f>
        <v>0</v>
      </c>
      <c r="DV431" s="17">
        <f>FishAbundance!DV443</f>
        <v>0</v>
      </c>
      <c r="DW431" s="17">
        <f>FishAbundance!DW443</f>
        <v>0</v>
      </c>
      <c r="DX431" s="17">
        <f>FishAbundance!DX443</f>
        <v>0</v>
      </c>
      <c r="DY431" s="17">
        <f>FishAbundance!DY443</f>
        <v>0</v>
      </c>
      <c r="DZ431" s="17">
        <f>FishAbundance!DZ443</f>
        <v>0</v>
      </c>
      <c r="EA431" s="17">
        <f>FishAbundance!EA443</f>
        <v>3</v>
      </c>
      <c r="EB431" s="17">
        <f>FishAbundance!EB443</f>
        <v>2</v>
      </c>
      <c r="EC431" s="17">
        <f>FishAbundance!EC443</f>
        <v>2</v>
      </c>
      <c r="ED431" s="17">
        <f>FishAbundance!ED443</f>
        <v>0</v>
      </c>
      <c r="EE431" s="17">
        <f>FishAbundance!EE443</f>
        <v>0</v>
      </c>
      <c r="EF431" s="17">
        <f>FishAbundance!EF443</f>
        <v>0</v>
      </c>
      <c r="EG431" s="17">
        <f>FishAbundance!EG443</f>
        <v>0</v>
      </c>
      <c r="EH431" s="17">
        <f>FishAbundance!EH443</f>
        <v>0</v>
      </c>
      <c r="EI431" s="17">
        <f>FishAbundance!EI443</f>
        <v>0</v>
      </c>
      <c r="EJ431" s="17">
        <f>FishAbundance!EJ443</f>
        <v>0</v>
      </c>
      <c r="EK431" s="17">
        <f>FishAbundance!EK443</f>
        <v>0</v>
      </c>
      <c r="EL431" s="17">
        <f>FishAbundance!EL443</f>
        <v>0</v>
      </c>
      <c r="EM431" s="17">
        <f>FishAbundance!EM443</f>
        <v>0</v>
      </c>
      <c r="EN431" s="17">
        <f>FishAbundance!EN443</f>
        <v>0</v>
      </c>
      <c r="EO431" s="17">
        <f>FishAbundance!EO443</f>
        <v>0</v>
      </c>
      <c r="EP431" s="17">
        <f>FishAbundance!EP443</f>
        <v>0</v>
      </c>
      <c r="EQ431" s="17">
        <f>FishAbundance!EQ443</f>
        <v>0</v>
      </c>
      <c r="ER431" s="17">
        <f>FishAbundance!ER443</f>
        <v>0</v>
      </c>
      <c r="ES431" s="17">
        <f>FishAbundance!ES443</f>
        <v>0</v>
      </c>
      <c r="ET431" s="17">
        <f>FishAbundance!ET443</f>
        <v>0</v>
      </c>
      <c r="EU431" s="17">
        <f>FishAbundance!EU443</f>
        <v>0</v>
      </c>
      <c r="EV431" s="17">
        <f>FishAbundance!EV443</f>
        <v>0</v>
      </c>
      <c r="EW431" s="17">
        <f>FishAbundance!EW443</f>
        <v>0</v>
      </c>
      <c r="EX431" s="17">
        <f>FishAbundance!EX443</f>
        <v>0</v>
      </c>
      <c r="EY431" s="17">
        <f>FishAbundance!EY443</f>
        <v>0</v>
      </c>
      <c r="EZ431" s="17">
        <f>FishAbundance!EZ443</f>
        <v>0</v>
      </c>
      <c r="FA431" s="17">
        <f>FishAbundance!FA443</f>
        <v>0</v>
      </c>
      <c r="FB431" s="17">
        <f>FishAbundance!FB443</f>
        <v>0</v>
      </c>
      <c r="FC431" s="17">
        <f>FishAbundance!FC443</f>
        <v>0</v>
      </c>
      <c r="FE431" s="17">
        <f>VLOOKUP($A431, SiteInfo!$A$2:$R$480, MATCH(FishAbundancePRIMER!FE$1, SiteInfo!$A$1:$R$1,0), 0)</f>
        <v>19</v>
      </c>
      <c r="FF431" s="17">
        <f>VLOOKUP($A431, SiteInfo!$A$2:$R$480, MATCH(FishAbundancePRIMER!FF$1, SiteInfo!$A$1:$R$1,0), 0)</f>
        <v>11</v>
      </c>
      <c r="FG431" s="17">
        <f>VLOOKUP($A431, SiteInfo!$A$2:$R$480, MATCH(FishAbundancePRIMER!FG$1, SiteInfo!$A$1:$R$1,0), 0)</f>
        <v>1989</v>
      </c>
      <c r="FH431" s="17" t="str">
        <f>VLOOKUP($A431, SiteInfo!$A$2:$R$480, MATCH(FishAbundancePRIMER!FH$1, SiteInfo!$A$1:$R$1,0), 0)</f>
        <v>CD</v>
      </c>
      <c r="FI431" s="17">
        <f>VLOOKUP($A431, SiteInfo!$A$2:$R$480, MATCH(FishAbundancePRIMER!FI$1, SiteInfo!$A$1:$R$1,0), 0)</f>
        <v>2</v>
      </c>
      <c r="FJ431" s="17" t="str">
        <f>VLOOKUP($A431, SiteInfo!$A$2:$R$480, MATCH(FishAbundancePRIMER!FJ$1, SiteInfo!$A$1:$R$1,0), 0)</f>
        <v>Inner Queen Charlotte</v>
      </c>
      <c r="FK431" s="17" t="str">
        <f>VLOOKUP($A431, SiteInfo!$A$2:$R$480, MATCH(FishAbundancePRIMER!FK$1, SiteInfo!$A$1:$R$1,0), 0)</f>
        <v>Queen Charlotte Sound</v>
      </c>
      <c r="FL431" s="17" t="str">
        <f>VLOOKUP($A431, SiteInfo!$A$2:$R$480, MATCH(FishAbundancePRIMER!FL$1, SiteInfo!$A$1:$R$1,0), 0)</f>
        <v>IMS</v>
      </c>
      <c r="FM431" s="17" t="str">
        <f>VLOOKUP($A431, SiteInfo!$A$2:$R$480, MATCH(FishAbundancePRIMER!FM$1, SiteInfo!$A$1:$R$1,0), 0)</f>
        <v>Inner Marlborough Sounds</v>
      </c>
      <c r="FN431" s="17" t="str">
        <f>VLOOKUP($A431, SiteInfo!$A$2:$R$480, MATCH(FishAbundancePRIMER!FN$1, SiteInfo!$A$1:$R$1,0), 0)</f>
        <v>Qc</v>
      </c>
      <c r="FO431" s="17" t="str">
        <f>VLOOKUP($A431, SiteInfo!$A$2:$R$480, MATCH(FishAbundancePRIMER!FO$1, SiteInfo!$A$1:$R$1,0), 0)</f>
        <v>NESI</v>
      </c>
    </row>
    <row r="432" spans="1:171" x14ac:dyDescent="0.25">
      <c r="A432" s="11" t="str">
        <f>FishAbundance!A444</f>
        <v>Qc22</v>
      </c>
      <c r="B432" s="17">
        <f>FishAbundance!B444</f>
        <v>0</v>
      </c>
      <c r="C432" s="17">
        <f>FishAbundance!C444</f>
        <v>0</v>
      </c>
      <c r="D432" s="17">
        <f>FishAbundance!D444</f>
        <v>0</v>
      </c>
      <c r="E432" s="17">
        <f>FishAbundance!E444</f>
        <v>0</v>
      </c>
      <c r="F432" s="17">
        <f>FishAbundance!F444</f>
        <v>0</v>
      </c>
      <c r="G432" s="17">
        <f>FishAbundance!G444</f>
        <v>0</v>
      </c>
      <c r="H432" s="17">
        <f>FishAbundance!H444</f>
        <v>0</v>
      </c>
      <c r="I432" s="17">
        <f>FishAbundance!I444</f>
        <v>0</v>
      </c>
      <c r="J432" s="17">
        <f>FishAbundance!J444</f>
        <v>0</v>
      </c>
      <c r="K432" s="17">
        <f>FishAbundance!K444</f>
        <v>0</v>
      </c>
      <c r="L432" s="17">
        <f>FishAbundance!L444</f>
        <v>0</v>
      </c>
      <c r="M432" s="17">
        <f>FishAbundance!M444</f>
        <v>0</v>
      </c>
      <c r="N432" s="17">
        <f>FishAbundance!N444</f>
        <v>0</v>
      </c>
      <c r="O432" s="17">
        <f>FishAbundance!O444</f>
        <v>0</v>
      </c>
      <c r="P432" s="17">
        <f>FishAbundance!P444</f>
        <v>0</v>
      </c>
      <c r="Q432" s="17">
        <f>FishAbundance!Q444</f>
        <v>0</v>
      </c>
      <c r="R432" s="17">
        <f>FishAbundance!R444</f>
        <v>0</v>
      </c>
      <c r="S432" s="17">
        <f>FishAbundance!S444</f>
        <v>0</v>
      </c>
      <c r="T432" s="17">
        <f>FishAbundance!T444</f>
        <v>0</v>
      </c>
      <c r="U432" s="17">
        <f>FishAbundance!U444</f>
        <v>0</v>
      </c>
      <c r="V432" s="17">
        <f>FishAbundance!V444</f>
        <v>0</v>
      </c>
      <c r="W432" s="17">
        <f>FishAbundance!W444</f>
        <v>0</v>
      </c>
      <c r="X432" s="17">
        <f>FishAbundance!X444</f>
        <v>0</v>
      </c>
      <c r="Y432" s="17">
        <f>FishAbundance!Y444</f>
        <v>0</v>
      </c>
      <c r="Z432" s="17">
        <f>FishAbundance!Z444</f>
        <v>0</v>
      </c>
      <c r="AA432" s="17">
        <f>FishAbundance!AA444</f>
        <v>0</v>
      </c>
      <c r="AB432" s="17">
        <f>FishAbundance!AB444</f>
        <v>0</v>
      </c>
      <c r="AC432" s="17">
        <f>FishAbundance!AC444</f>
        <v>0</v>
      </c>
      <c r="AD432" s="17">
        <f>FishAbundance!AD444</f>
        <v>0</v>
      </c>
      <c r="AE432" s="17">
        <f>FishAbundance!AE444</f>
        <v>0</v>
      </c>
      <c r="AF432" s="17">
        <f>FishAbundance!AF444</f>
        <v>0</v>
      </c>
      <c r="AG432" s="17">
        <f>FishAbundance!AG444</f>
        <v>0</v>
      </c>
      <c r="AH432" s="17">
        <f>FishAbundance!AH444</f>
        <v>0</v>
      </c>
      <c r="AI432" s="17">
        <f>FishAbundance!AI444</f>
        <v>0</v>
      </c>
      <c r="AJ432" s="17">
        <f>FishAbundance!AJ444</f>
        <v>0</v>
      </c>
      <c r="AK432" s="17">
        <f>FishAbundance!AK444</f>
        <v>0</v>
      </c>
      <c r="AL432" s="17">
        <f>FishAbundance!AL444</f>
        <v>0</v>
      </c>
      <c r="AM432" s="17">
        <f>FishAbundance!AM444</f>
        <v>0</v>
      </c>
      <c r="AN432" s="17">
        <f>FishAbundance!AN444</f>
        <v>0</v>
      </c>
      <c r="AO432" s="17">
        <f>FishAbundance!AO444</f>
        <v>0</v>
      </c>
      <c r="AP432" s="17">
        <f>FishAbundance!AP444</f>
        <v>0</v>
      </c>
      <c r="AQ432" s="17">
        <f>FishAbundance!AQ444</f>
        <v>0</v>
      </c>
      <c r="AR432" s="17">
        <f>FishAbundance!AR444</f>
        <v>0</v>
      </c>
      <c r="AS432" s="17">
        <f>FishAbundance!AS444</f>
        <v>3</v>
      </c>
      <c r="AT432" s="17">
        <f>FishAbundance!AT444</f>
        <v>0</v>
      </c>
      <c r="AU432" s="17">
        <f>FishAbundance!AU444</f>
        <v>0</v>
      </c>
      <c r="AV432" s="17">
        <f>FishAbundance!AV444</f>
        <v>0</v>
      </c>
      <c r="AW432" s="17">
        <f>FishAbundance!AW444</f>
        <v>0</v>
      </c>
      <c r="AX432" s="17">
        <f>FishAbundance!AX444</f>
        <v>0</v>
      </c>
      <c r="AY432" s="17">
        <f>FishAbundance!AY444</f>
        <v>0</v>
      </c>
      <c r="AZ432" s="17">
        <f>FishAbundance!AZ444</f>
        <v>0</v>
      </c>
      <c r="BA432" s="17">
        <f>FishAbundance!BA444</f>
        <v>0</v>
      </c>
      <c r="BB432" s="17">
        <f>FishAbundance!BB444</f>
        <v>0</v>
      </c>
      <c r="BC432" s="17">
        <f>FishAbundance!BC444</f>
        <v>0</v>
      </c>
      <c r="BD432" s="17">
        <f>FishAbundance!BD444</f>
        <v>0</v>
      </c>
      <c r="BE432" s="17">
        <f>FishAbundance!BE444</f>
        <v>0</v>
      </c>
      <c r="BF432" s="17">
        <f>FishAbundance!BF444</f>
        <v>0</v>
      </c>
      <c r="BG432" s="17">
        <f>FishAbundance!BG444</f>
        <v>0</v>
      </c>
      <c r="BH432" s="17">
        <f>FishAbundance!BH444</f>
        <v>0</v>
      </c>
      <c r="BI432" s="17">
        <f>FishAbundance!BI444</f>
        <v>0</v>
      </c>
      <c r="BJ432" s="17">
        <f>FishAbundance!BJ444</f>
        <v>0</v>
      </c>
      <c r="BK432" s="17">
        <f>FishAbundance!BK444</f>
        <v>2</v>
      </c>
      <c r="BL432" s="17">
        <f>FishAbundance!BL444</f>
        <v>0</v>
      </c>
      <c r="BM432" s="17">
        <f>FishAbundance!BM444</f>
        <v>0</v>
      </c>
      <c r="BN432" s="17">
        <f>FishAbundance!BN444</f>
        <v>0</v>
      </c>
      <c r="BO432" s="17">
        <f>FishAbundance!BO444</f>
        <v>0</v>
      </c>
      <c r="BP432" s="17">
        <f>FishAbundance!BP444</f>
        <v>0</v>
      </c>
      <c r="BQ432" s="17">
        <f>FishAbundance!BQ444</f>
        <v>0</v>
      </c>
      <c r="BR432" s="17">
        <f>FishAbundance!BR444</f>
        <v>3</v>
      </c>
      <c r="BS432" s="17">
        <f>FishAbundance!BS444</f>
        <v>0</v>
      </c>
      <c r="BT432" s="17">
        <f>FishAbundance!BT444</f>
        <v>0</v>
      </c>
      <c r="BU432" s="17">
        <f>FishAbundance!BU444</f>
        <v>0</v>
      </c>
      <c r="BV432" s="17">
        <f>FishAbundance!BV444</f>
        <v>0</v>
      </c>
      <c r="BW432" s="17">
        <f>FishAbundance!BW444</f>
        <v>0</v>
      </c>
      <c r="BX432" s="17">
        <f>FishAbundance!BX444</f>
        <v>0</v>
      </c>
      <c r="BY432" s="17">
        <f>FishAbundance!BY444</f>
        <v>0</v>
      </c>
      <c r="BZ432" s="17">
        <f>FishAbundance!BZ444</f>
        <v>0</v>
      </c>
      <c r="CA432" s="17">
        <f>FishAbundance!CA444</f>
        <v>0</v>
      </c>
      <c r="CB432" s="17">
        <f>FishAbundance!CB444</f>
        <v>0</v>
      </c>
      <c r="CC432" s="17">
        <f>FishAbundance!CC444</f>
        <v>0</v>
      </c>
      <c r="CD432" s="17">
        <f>FishAbundance!CD444</f>
        <v>0</v>
      </c>
      <c r="CE432" s="17">
        <f>FishAbundance!CE444</f>
        <v>0</v>
      </c>
      <c r="CF432" s="17">
        <f>FishAbundance!CF444</f>
        <v>0</v>
      </c>
      <c r="CG432" s="17">
        <f>FishAbundance!CG444</f>
        <v>0</v>
      </c>
      <c r="CH432" s="17">
        <f>FishAbundance!CH444</f>
        <v>0</v>
      </c>
      <c r="CI432" s="17">
        <f>FishAbundance!CI444</f>
        <v>0</v>
      </c>
      <c r="CJ432" s="17">
        <f>FishAbundance!CJ444</f>
        <v>0</v>
      </c>
      <c r="CK432" s="17">
        <f>FishAbundance!CK444</f>
        <v>0</v>
      </c>
      <c r="CL432" s="17">
        <f>FishAbundance!CL444</f>
        <v>0</v>
      </c>
      <c r="CM432" s="17">
        <f>FishAbundance!CM444</f>
        <v>0</v>
      </c>
      <c r="CN432" s="17">
        <f>FishAbundance!CN444</f>
        <v>0</v>
      </c>
      <c r="CO432" s="17">
        <f>FishAbundance!CO444</f>
        <v>0</v>
      </c>
      <c r="CP432" s="17">
        <f>FishAbundance!CP444</f>
        <v>0</v>
      </c>
      <c r="CQ432" s="17">
        <f>FishAbundance!CQ444</f>
        <v>0</v>
      </c>
      <c r="CR432" s="17">
        <f>FishAbundance!CR444</f>
        <v>0</v>
      </c>
      <c r="CS432" s="17">
        <f>FishAbundance!CS444</f>
        <v>0</v>
      </c>
      <c r="CT432" s="17">
        <f>FishAbundance!CT444</f>
        <v>0</v>
      </c>
      <c r="CU432" s="17">
        <f>FishAbundance!CU444</f>
        <v>3</v>
      </c>
      <c r="CV432" s="17">
        <f>FishAbundance!CV444</f>
        <v>0</v>
      </c>
      <c r="CW432" s="17">
        <f>FishAbundance!CW444</f>
        <v>0</v>
      </c>
      <c r="CX432" s="17">
        <f>FishAbundance!CX444</f>
        <v>0</v>
      </c>
      <c r="CY432" s="17">
        <f>FishAbundance!CY444</f>
        <v>0</v>
      </c>
      <c r="CZ432" s="17">
        <f>FishAbundance!CZ444</f>
        <v>0</v>
      </c>
      <c r="DA432" s="17">
        <f>FishAbundance!DA444</f>
        <v>3</v>
      </c>
      <c r="DB432" s="17">
        <f>FishAbundance!DB444</f>
        <v>0</v>
      </c>
      <c r="DC432" s="17">
        <f>FishAbundance!DC444</f>
        <v>0</v>
      </c>
      <c r="DD432" s="17">
        <f>FishAbundance!DD444</f>
        <v>0</v>
      </c>
      <c r="DE432" s="17">
        <f>FishAbundance!DE444</f>
        <v>0</v>
      </c>
      <c r="DF432" s="17">
        <f>FishAbundance!DF444</f>
        <v>0</v>
      </c>
      <c r="DG432" s="17">
        <f>FishAbundance!DG444</f>
        <v>0</v>
      </c>
      <c r="DH432" s="17">
        <f>FishAbundance!DH444</f>
        <v>0</v>
      </c>
      <c r="DI432" s="17">
        <f>FishAbundance!DI444</f>
        <v>0</v>
      </c>
      <c r="DJ432" s="17">
        <f>FishAbundance!DJ444</f>
        <v>0</v>
      </c>
      <c r="DK432" s="17">
        <f>FishAbundance!DK444</f>
        <v>0</v>
      </c>
      <c r="DL432" s="17">
        <f>FishAbundance!DL444</f>
        <v>0</v>
      </c>
      <c r="DM432" s="17">
        <f>FishAbundance!DM444</f>
        <v>0</v>
      </c>
      <c r="DN432" s="17">
        <f>FishAbundance!DN444</f>
        <v>0</v>
      </c>
      <c r="DO432" s="17">
        <f>FishAbundance!DO444</f>
        <v>0</v>
      </c>
      <c r="DP432" s="17">
        <f>FishAbundance!DP444</f>
        <v>0</v>
      </c>
      <c r="DQ432" s="17">
        <f>FishAbundance!DQ444</f>
        <v>0</v>
      </c>
      <c r="DR432" s="17">
        <f>FishAbundance!DR444</f>
        <v>0</v>
      </c>
      <c r="DS432" s="17">
        <f>FishAbundance!DS444</f>
        <v>0</v>
      </c>
      <c r="DT432" s="17">
        <f>FishAbundance!DT444</f>
        <v>0</v>
      </c>
      <c r="DU432" s="17">
        <f>FishAbundance!DU444</f>
        <v>0</v>
      </c>
      <c r="DV432" s="17">
        <f>FishAbundance!DV444</f>
        <v>2</v>
      </c>
      <c r="DW432" s="17">
        <f>FishAbundance!DW444</f>
        <v>0</v>
      </c>
      <c r="DX432" s="17">
        <f>FishAbundance!DX444</f>
        <v>0</v>
      </c>
      <c r="DY432" s="17">
        <f>FishAbundance!DY444</f>
        <v>0</v>
      </c>
      <c r="DZ432" s="17">
        <f>FishAbundance!DZ444</f>
        <v>1</v>
      </c>
      <c r="EA432" s="17">
        <f>FishAbundance!EA444</f>
        <v>3</v>
      </c>
      <c r="EB432" s="17">
        <f>FishAbundance!EB444</f>
        <v>0</v>
      </c>
      <c r="EC432" s="17">
        <f>FishAbundance!EC444</f>
        <v>2</v>
      </c>
      <c r="ED432" s="17">
        <f>FishAbundance!ED444</f>
        <v>0</v>
      </c>
      <c r="EE432" s="17">
        <f>FishAbundance!EE444</f>
        <v>0</v>
      </c>
      <c r="EF432" s="17">
        <f>FishAbundance!EF444</f>
        <v>0</v>
      </c>
      <c r="EG432" s="17">
        <f>FishAbundance!EG444</f>
        <v>0</v>
      </c>
      <c r="EH432" s="17">
        <f>FishAbundance!EH444</f>
        <v>0</v>
      </c>
      <c r="EI432" s="17">
        <f>FishAbundance!EI444</f>
        <v>0</v>
      </c>
      <c r="EJ432" s="17">
        <f>FishAbundance!EJ444</f>
        <v>0</v>
      </c>
      <c r="EK432" s="17">
        <f>FishAbundance!EK444</f>
        <v>2</v>
      </c>
      <c r="EL432" s="17">
        <f>FishAbundance!EL444</f>
        <v>0</v>
      </c>
      <c r="EM432" s="17">
        <f>FishAbundance!EM444</f>
        <v>0</v>
      </c>
      <c r="EN432" s="17">
        <f>FishAbundance!EN444</f>
        <v>0</v>
      </c>
      <c r="EO432" s="17">
        <f>FishAbundance!EO444</f>
        <v>0</v>
      </c>
      <c r="EP432" s="17">
        <f>FishAbundance!EP444</f>
        <v>0</v>
      </c>
      <c r="EQ432" s="17">
        <f>FishAbundance!EQ444</f>
        <v>0</v>
      </c>
      <c r="ER432" s="17">
        <f>FishAbundance!ER444</f>
        <v>0</v>
      </c>
      <c r="ES432" s="17">
        <f>FishAbundance!ES444</f>
        <v>0</v>
      </c>
      <c r="ET432" s="17">
        <f>FishAbundance!ET444</f>
        <v>1</v>
      </c>
      <c r="EU432" s="17">
        <f>FishAbundance!EU444</f>
        <v>0</v>
      </c>
      <c r="EV432" s="17">
        <f>FishAbundance!EV444</f>
        <v>0</v>
      </c>
      <c r="EW432" s="17">
        <f>FishAbundance!EW444</f>
        <v>0</v>
      </c>
      <c r="EX432" s="17">
        <f>FishAbundance!EX444</f>
        <v>1</v>
      </c>
      <c r="EY432" s="17">
        <f>FishAbundance!EY444</f>
        <v>0</v>
      </c>
      <c r="EZ432" s="17">
        <f>FishAbundance!EZ444</f>
        <v>0</v>
      </c>
      <c r="FA432" s="17">
        <f>FishAbundance!FA444</f>
        <v>0</v>
      </c>
      <c r="FB432" s="17">
        <f>FishAbundance!FB444</f>
        <v>0</v>
      </c>
      <c r="FC432" s="17">
        <f>FishAbundance!FC444</f>
        <v>0</v>
      </c>
      <c r="FE432" s="17">
        <f>VLOOKUP($A432, SiteInfo!$A$2:$R$480, MATCH(FishAbundancePRIMER!FE$1, SiteInfo!$A$1:$R$1,0), 0)</f>
        <v>21</v>
      </c>
      <c r="FF432" s="17">
        <f>VLOOKUP($A432, SiteInfo!$A$2:$R$480, MATCH(FishAbundancePRIMER!FF$1, SiteInfo!$A$1:$R$1,0), 0)</f>
        <v>11</v>
      </c>
      <c r="FG432" s="17">
        <f>VLOOKUP($A432, SiteInfo!$A$2:$R$480, MATCH(FishAbundancePRIMER!FG$1, SiteInfo!$A$1:$R$1,0), 0)</f>
        <v>1989</v>
      </c>
      <c r="FH432" s="17" t="str">
        <f>VLOOKUP($A432, SiteInfo!$A$2:$R$480, MATCH(FishAbundancePRIMER!FH$1, SiteInfo!$A$1:$R$1,0), 0)</f>
        <v>CD</v>
      </c>
      <c r="FI432" s="17">
        <f>VLOOKUP($A432, SiteInfo!$A$2:$R$480, MATCH(FishAbundancePRIMER!FI$1, SiteInfo!$A$1:$R$1,0), 0)</f>
        <v>2</v>
      </c>
      <c r="FJ432" s="17" t="str">
        <f>VLOOKUP($A432, SiteInfo!$A$2:$R$480, MATCH(FishAbundancePRIMER!FJ$1, SiteInfo!$A$1:$R$1,0), 0)</f>
        <v>Inner Queen Charlotte</v>
      </c>
      <c r="FK432" s="17" t="str">
        <f>VLOOKUP($A432, SiteInfo!$A$2:$R$480, MATCH(FishAbundancePRIMER!FK$1, SiteInfo!$A$1:$R$1,0), 0)</f>
        <v>Queen Charlotte Sound</v>
      </c>
      <c r="FL432" s="17" t="str">
        <f>VLOOKUP($A432, SiteInfo!$A$2:$R$480, MATCH(FishAbundancePRIMER!FL$1, SiteInfo!$A$1:$R$1,0), 0)</f>
        <v>IMS</v>
      </c>
      <c r="FM432" s="17" t="str">
        <f>VLOOKUP($A432, SiteInfo!$A$2:$R$480, MATCH(FishAbundancePRIMER!FM$1, SiteInfo!$A$1:$R$1,0), 0)</f>
        <v>Inner Marlborough Sounds</v>
      </c>
      <c r="FN432" s="17" t="str">
        <f>VLOOKUP($A432, SiteInfo!$A$2:$R$480, MATCH(FishAbundancePRIMER!FN$1, SiteInfo!$A$1:$R$1,0), 0)</f>
        <v>Qc</v>
      </c>
      <c r="FO432" s="17" t="str">
        <f>VLOOKUP($A432, SiteInfo!$A$2:$R$480, MATCH(FishAbundancePRIMER!FO$1, SiteInfo!$A$1:$R$1,0), 0)</f>
        <v>NESI</v>
      </c>
    </row>
    <row r="433" spans="1:171" x14ac:dyDescent="0.25">
      <c r="A433" s="11" t="str">
        <f>FishAbundance!A445</f>
        <v>Qc25</v>
      </c>
      <c r="B433" s="17">
        <f>FishAbundance!B445</f>
        <v>0</v>
      </c>
      <c r="C433" s="17">
        <f>FishAbundance!C445</f>
        <v>0</v>
      </c>
      <c r="D433" s="17">
        <f>FishAbundance!D445</f>
        <v>0</v>
      </c>
      <c r="E433" s="17">
        <f>FishAbundance!E445</f>
        <v>0</v>
      </c>
      <c r="F433" s="17">
        <f>FishAbundance!F445</f>
        <v>0</v>
      </c>
      <c r="G433" s="17">
        <f>FishAbundance!G445</f>
        <v>0</v>
      </c>
      <c r="H433" s="17">
        <f>FishAbundance!H445</f>
        <v>0</v>
      </c>
      <c r="I433" s="17">
        <f>FishAbundance!I445</f>
        <v>0</v>
      </c>
      <c r="J433" s="17">
        <f>FishAbundance!J445</f>
        <v>0</v>
      </c>
      <c r="K433" s="17">
        <f>FishAbundance!K445</f>
        <v>0</v>
      </c>
      <c r="L433" s="17">
        <f>FishAbundance!L445</f>
        <v>0</v>
      </c>
      <c r="M433" s="17">
        <f>FishAbundance!M445</f>
        <v>0</v>
      </c>
      <c r="N433" s="17">
        <f>FishAbundance!N445</f>
        <v>0</v>
      </c>
      <c r="O433" s="17">
        <f>FishAbundance!O445</f>
        <v>0</v>
      </c>
      <c r="P433" s="17">
        <f>FishAbundance!P445</f>
        <v>0</v>
      </c>
      <c r="Q433" s="17">
        <f>FishAbundance!Q445</f>
        <v>0</v>
      </c>
      <c r="R433" s="17">
        <f>FishAbundance!R445</f>
        <v>0</v>
      </c>
      <c r="S433" s="17">
        <f>FishAbundance!S445</f>
        <v>0</v>
      </c>
      <c r="T433" s="17">
        <f>FishAbundance!T445</f>
        <v>0</v>
      </c>
      <c r="U433" s="17">
        <f>FishAbundance!U445</f>
        <v>0</v>
      </c>
      <c r="V433" s="17">
        <f>FishAbundance!V445</f>
        <v>0</v>
      </c>
      <c r="W433" s="17">
        <f>FishAbundance!W445</f>
        <v>0</v>
      </c>
      <c r="X433" s="17">
        <f>FishAbundance!X445</f>
        <v>0</v>
      </c>
      <c r="Y433" s="17">
        <f>FishAbundance!Y445</f>
        <v>0</v>
      </c>
      <c r="Z433" s="17">
        <f>FishAbundance!Z445</f>
        <v>0</v>
      </c>
      <c r="AA433" s="17">
        <f>FishAbundance!AA445</f>
        <v>0</v>
      </c>
      <c r="AB433" s="17">
        <f>FishAbundance!AB445</f>
        <v>0</v>
      </c>
      <c r="AC433" s="17">
        <f>FishAbundance!AC445</f>
        <v>0</v>
      </c>
      <c r="AD433" s="17">
        <f>FishAbundance!AD445</f>
        <v>0</v>
      </c>
      <c r="AE433" s="17">
        <f>FishAbundance!AE445</f>
        <v>0</v>
      </c>
      <c r="AF433" s="17">
        <f>FishAbundance!AF445</f>
        <v>0</v>
      </c>
      <c r="AG433" s="17">
        <f>FishAbundance!AG445</f>
        <v>0</v>
      </c>
      <c r="AH433" s="17">
        <f>FishAbundance!AH445</f>
        <v>2</v>
      </c>
      <c r="AI433" s="17">
        <f>FishAbundance!AI445</f>
        <v>0</v>
      </c>
      <c r="AJ433" s="17">
        <f>FishAbundance!AJ445</f>
        <v>0</v>
      </c>
      <c r="AK433" s="17">
        <f>FishAbundance!AK445</f>
        <v>0</v>
      </c>
      <c r="AL433" s="17">
        <f>FishAbundance!AL445</f>
        <v>0</v>
      </c>
      <c r="AM433" s="17">
        <f>FishAbundance!AM445</f>
        <v>0</v>
      </c>
      <c r="AN433" s="17">
        <f>FishAbundance!AN445</f>
        <v>0</v>
      </c>
      <c r="AO433" s="17">
        <f>FishAbundance!AO445</f>
        <v>0</v>
      </c>
      <c r="AP433" s="17">
        <f>FishAbundance!AP445</f>
        <v>0</v>
      </c>
      <c r="AQ433" s="17">
        <f>FishAbundance!AQ445</f>
        <v>0</v>
      </c>
      <c r="AR433" s="17">
        <f>FishAbundance!AR445</f>
        <v>0</v>
      </c>
      <c r="AS433" s="17">
        <f>FishAbundance!AS445</f>
        <v>1</v>
      </c>
      <c r="AT433" s="17">
        <f>FishAbundance!AT445</f>
        <v>0</v>
      </c>
      <c r="AU433" s="17">
        <f>FishAbundance!AU445</f>
        <v>0</v>
      </c>
      <c r="AV433" s="17">
        <f>FishAbundance!AV445</f>
        <v>0</v>
      </c>
      <c r="AW433" s="17">
        <f>FishAbundance!AW445</f>
        <v>0</v>
      </c>
      <c r="AX433" s="17">
        <f>FishAbundance!AX445</f>
        <v>0</v>
      </c>
      <c r="AY433" s="17">
        <f>FishAbundance!AY445</f>
        <v>0</v>
      </c>
      <c r="AZ433" s="17">
        <f>FishAbundance!AZ445</f>
        <v>0</v>
      </c>
      <c r="BA433" s="17">
        <f>FishAbundance!BA445</f>
        <v>0</v>
      </c>
      <c r="BB433" s="17">
        <f>FishAbundance!BB445</f>
        <v>0</v>
      </c>
      <c r="BC433" s="17">
        <f>FishAbundance!BC445</f>
        <v>0</v>
      </c>
      <c r="BD433" s="17">
        <f>FishAbundance!BD445</f>
        <v>1</v>
      </c>
      <c r="BE433" s="17">
        <f>FishAbundance!BE445</f>
        <v>0</v>
      </c>
      <c r="BF433" s="17">
        <f>FishAbundance!BF445</f>
        <v>0</v>
      </c>
      <c r="BG433" s="17">
        <f>FishAbundance!BG445</f>
        <v>0</v>
      </c>
      <c r="BH433" s="17">
        <f>FishAbundance!BH445</f>
        <v>0</v>
      </c>
      <c r="BI433" s="17">
        <f>FishAbundance!BI445</f>
        <v>0</v>
      </c>
      <c r="BJ433" s="17">
        <f>FishAbundance!BJ445</f>
        <v>0</v>
      </c>
      <c r="BK433" s="17">
        <f>FishAbundance!BK445</f>
        <v>0</v>
      </c>
      <c r="BL433" s="17">
        <f>FishAbundance!BL445</f>
        <v>0</v>
      </c>
      <c r="BM433" s="17">
        <f>FishAbundance!BM445</f>
        <v>0</v>
      </c>
      <c r="BN433" s="17">
        <f>FishAbundance!BN445</f>
        <v>0</v>
      </c>
      <c r="BO433" s="17">
        <f>FishAbundance!BO445</f>
        <v>0</v>
      </c>
      <c r="BP433" s="17">
        <f>FishAbundance!BP445</f>
        <v>0</v>
      </c>
      <c r="BQ433" s="17">
        <f>FishAbundance!BQ445</f>
        <v>0</v>
      </c>
      <c r="BR433" s="17">
        <f>FishAbundance!BR445</f>
        <v>0</v>
      </c>
      <c r="BS433" s="17">
        <f>FishAbundance!BS445</f>
        <v>0</v>
      </c>
      <c r="BT433" s="17">
        <f>FishAbundance!BT445</f>
        <v>0</v>
      </c>
      <c r="BU433" s="17">
        <f>FishAbundance!BU445</f>
        <v>0</v>
      </c>
      <c r="BV433" s="17">
        <f>FishAbundance!BV445</f>
        <v>0</v>
      </c>
      <c r="BW433" s="17">
        <f>FishAbundance!BW445</f>
        <v>0</v>
      </c>
      <c r="BX433" s="17">
        <f>FishAbundance!BX445</f>
        <v>0</v>
      </c>
      <c r="BY433" s="17">
        <f>FishAbundance!BY445</f>
        <v>0</v>
      </c>
      <c r="BZ433" s="17">
        <f>FishAbundance!BZ445</f>
        <v>0</v>
      </c>
      <c r="CA433" s="17">
        <f>FishAbundance!CA445</f>
        <v>0</v>
      </c>
      <c r="CB433" s="17">
        <f>FishAbundance!CB445</f>
        <v>0</v>
      </c>
      <c r="CC433" s="17">
        <f>FishAbundance!CC445</f>
        <v>0</v>
      </c>
      <c r="CD433" s="17">
        <f>FishAbundance!CD445</f>
        <v>0</v>
      </c>
      <c r="CE433" s="17">
        <f>FishAbundance!CE445</f>
        <v>0</v>
      </c>
      <c r="CF433" s="17">
        <f>FishAbundance!CF445</f>
        <v>0</v>
      </c>
      <c r="CG433" s="17">
        <f>FishAbundance!CG445</f>
        <v>0</v>
      </c>
      <c r="CH433" s="17">
        <f>FishAbundance!CH445</f>
        <v>0</v>
      </c>
      <c r="CI433" s="17">
        <f>FishAbundance!CI445</f>
        <v>0</v>
      </c>
      <c r="CJ433" s="17">
        <f>FishAbundance!CJ445</f>
        <v>0</v>
      </c>
      <c r="CK433" s="17">
        <f>FishAbundance!CK445</f>
        <v>0</v>
      </c>
      <c r="CL433" s="17">
        <f>FishAbundance!CL445</f>
        <v>0</v>
      </c>
      <c r="CM433" s="17">
        <f>FishAbundance!CM445</f>
        <v>0</v>
      </c>
      <c r="CN433" s="17">
        <f>FishAbundance!CN445</f>
        <v>0</v>
      </c>
      <c r="CO433" s="17">
        <f>FishAbundance!CO445</f>
        <v>0</v>
      </c>
      <c r="CP433" s="17">
        <f>FishAbundance!CP445</f>
        <v>0</v>
      </c>
      <c r="CQ433" s="17">
        <f>FishAbundance!CQ445</f>
        <v>0</v>
      </c>
      <c r="CR433" s="17">
        <f>FishAbundance!CR445</f>
        <v>0</v>
      </c>
      <c r="CS433" s="17">
        <f>FishAbundance!CS445</f>
        <v>0</v>
      </c>
      <c r="CT433" s="17">
        <f>FishAbundance!CT445</f>
        <v>0</v>
      </c>
      <c r="CU433" s="17">
        <f>FishAbundance!CU445</f>
        <v>2</v>
      </c>
      <c r="CV433" s="17">
        <f>FishAbundance!CV445</f>
        <v>0</v>
      </c>
      <c r="CW433" s="17">
        <f>FishAbundance!CW445</f>
        <v>0</v>
      </c>
      <c r="CX433" s="17">
        <f>FishAbundance!CX445</f>
        <v>0</v>
      </c>
      <c r="CY433" s="17">
        <f>FishAbundance!CY445</f>
        <v>0</v>
      </c>
      <c r="CZ433" s="17">
        <f>FishAbundance!CZ445</f>
        <v>0</v>
      </c>
      <c r="DA433" s="17">
        <f>FishAbundance!DA445</f>
        <v>3</v>
      </c>
      <c r="DB433" s="17">
        <f>FishAbundance!DB445</f>
        <v>0</v>
      </c>
      <c r="DC433" s="17">
        <f>FishAbundance!DC445</f>
        <v>0</v>
      </c>
      <c r="DD433" s="17">
        <f>FishAbundance!DD445</f>
        <v>0</v>
      </c>
      <c r="DE433" s="17">
        <f>FishAbundance!DE445</f>
        <v>0</v>
      </c>
      <c r="DF433" s="17">
        <f>FishAbundance!DF445</f>
        <v>0</v>
      </c>
      <c r="DG433" s="17">
        <f>FishAbundance!DG445</f>
        <v>0</v>
      </c>
      <c r="DH433" s="17">
        <f>FishAbundance!DH445</f>
        <v>0</v>
      </c>
      <c r="DI433" s="17">
        <f>FishAbundance!DI445</f>
        <v>0</v>
      </c>
      <c r="DJ433" s="17">
        <f>FishAbundance!DJ445</f>
        <v>0</v>
      </c>
      <c r="DK433" s="17">
        <f>FishAbundance!DK445</f>
        <v>0</v>
      </c>
      <c r="DL433" s="17">
        <f>FishAbundance!DL445</f>
        <v>0</v>
      </c>
      <c r="DM433" s="17">
        <f>FishAbundance!DM445</f>
        <v>0</v>
      </c>
      <c r="DN433" s="17">
        <f>FishAbundance!DN445</f>
        <v>0</v>
      </c>
      <c r="DO433" s="17">
        <f>FishAbundance!DO445</f>
        <v>0</v>
      </c>
      <c r="DP433" s="17">
        <f>FishAbundance!DP445</f>
        <v>0</v>
      </c>
      <c r="DQ433" s="17">
        <f>FishAbundance!DQ445</f>
        <v>0</v>
      </c>
      <c r="DR433" s="17">
        <f>FishAbundance!DR445</f>
        <v>0</v>
      </c>
      <c r="DS433" s="17">
        <f>FishAbundance!DS445</f>
        <v>0</v>
      </c>
      <c r="DT433" s="17">
        <f>FishAbundance!DT445</f>
        <v>0</v>
      </c>
      <c r="DU433" s="17">
        <f>FishAbundance!DU445</f>
        <v>0</v>
      </c>
      <c r="DV433" s="17">
        <f>FishAbundance!DV445</f>
        <v>2</v>
      </c>
      <c r="DW433" s="17">
        <f>FishAbundance!DW445</f>
        <v>0</v>
      </c>
      <c r="DX433" s="17">
        <f>FishAbundance!DX445</f>
        <v>0</v>
      </c>
      <c r="DY433" s="17">
        <f>FishAbundance!DY445</f>
        <v>0</v>
      </c>
      <c r="DZ433" s="17">
        <f>FishAbundance!DZ445</f>
        <v>2</v>
      </c>
      <c r="EA433" s="17">
        <f>FishAbundance!EA445</f>
        <v>3</v>
      </c>
      <c r="EB433" s="17">
        <f>FishAbundance!EB445</f>
        <v>2</v>
      </c>
      <c r="EC433" s="17">
        <f>FishAbundance!EC445</f>
        <v>2</v>
      </c>
      <c r="ED433" s="17">
        <f>FishAbundance!ED445</f>
        <v>0</v>
      </c>
      <c r="EE433" s="17">
        <f>FishAbundance!EE445</f>
        <v>0</v>
      </c>
      <c r="EF433" s="17">
        <f>FishAbundance!EF445</f>
        <v>0</v>
      </c>
      <c r="EG433" s="17">
        <f>FishAbundance!EG445</f>
        <v>0</v>
      </c>
      <c r="EH433" s="17">
        <f>FishAbundance!EH445</f>
        <v>0</v>
      </c>
      <c r="EI433" s="17">
        <f>FishAbundance!EI445</f>
        <v>0</v>
      </c>
      <c r="EJ433" s="17">
        <f>FishAbundance!EJ445</f>
        <v>0</v>
      </c>
      <c r="EK433" s="17">
        <f>FishAbundance!EK445</f>
        <v>0</v>
      </c>
      <c r="EL433" s="17">
        <f>FishAbundance!EL445</f>
        <v>0</v>
      </c>
      <c r="EM433" s="17">
        <f>FishAbundance!EM445</f>
        <v>0</v>
      </c>
      <c r="EN433" s="17">
        <f>FishAbundance!EN445</f>
        <v>0</v>
      </c>
      <c r="EO433" s="17">
        <f>FishAbundance!EO445</f>
        <v>0</v>
      </c>
      <c r="EP433" s="17">
        <f>FishAbundance!EP445</f>
        <v>0</v>
      </c>
      <c r="EQ433" s="17">
        <f>FishAbundance!EQ445</f>
        <v>0</v>
      </c>
      <c r="ER433" s="17">
        <f>FishAbundance!ER445</f>
        <v>0</v>
      </c>
      <c r="ES433" s="17">
        <f>FishAbundance!ES445</f>
        <v>0</v>
      </c>
      <c r="ET433" s="17">
        <f>FishAbundance!ET445</f>
        <v>0</v>
      </c>
      <c r="EU433" s="17">
        <f>FishAbundance!EU445</f>
        <v>0</v>
      </c>
      <c r="EV433" s="17">
        <f>FishAbundance!EV445</f>
        <v>0</v>
      </c>
      <c r="EW433" s="17">
        <f>FishAbundance!EW445</f>
        <v>0</v>
      </c>
      <c r="EX433" s="17">
        <f>FishAbundance!EX445</f>
        <v>1</v>
      </c>
      <c r="EY433" s="17">
        <f>FishAbundance!EY445</f>
        <v>0</v>
      </c>
      <c r="EZ433" s="17">
        <f>FishAbundance!EZ445</f>
        <v>0</v>
      </c>
      <c r="FA433" s="17">
        <f>FishAbundance!FA445</f>
        <v>0</v>
      </c>
      <c r="FB433" s="17">
        <f>FishAbundance!FB445</f>
        <v>0</v>
      </c>
      <c r="FC433" s="17">
        <f>FishAbundance!FC445</f>
        <v>0</v>
      </c>
      <c r="FE433" s="17">
        <f>VLOOKUP($A433, SiteInfo!$A$2:$R$480, MATCH(FishAbundancePRIMER!FE$1, SiteInfo!$A$1:$R$1,0), 0)</f>
        <v>30</v>
      </c>
      <c r="FF433" s="17">
        <f>VLOOKUP($A433, SiteInfo!$A$2:$R$480, MATCH(FishAbundancePRIMER!FF$1, SiteInfo!$A$1:$R$1,0), 0)</f>
        <v>11</v>
      </c>
      <c r="FG433" s="17">
        <f>VLOOKUP($A433, SiteInfo!$A$2:$R$480, MATCH(FishAbundancePRIMER!FG$1, SiteInfo!$A$1:$R$1,0), 0)</f>
        <v>1989</v>
      </c>
      <c r="FH433" s="17" t="str">
        <f>VLOOKUP($A433, SiteInfo!$A$2:$R$480, MATCH(FishAbundancePRIMER!FH$1, SiteInfo!$A$1:$R$1,0), 0)</f>
        <v>CD</v>
      </c>
      <c r="FI433" s="17">
        <f>VLOOKUP($A433, SiteInfo!$A$2:$R$480, MATCH(FishAbundancePRIMER!FI$1, SiteInfo!$A$1:$R$1,0), 0)</f>
        <v>2</v>
      </c>
      <c r="FJ433" s="17" t="str">
        <f>VLOOKUP($A433, SiteInfo!$A$2:$R$480, MATCH(FishAbundancePRIMER!FJ$1, SiteInfo!$A$1:$R$1,0), 0)</f>
        <v>Outer Queen Charlotte</v>
      </c>
      <c r="FK433" s="17" t="str">
        <f>VLOOKUP($A433, SiteInfo!$A$2:$R$480, MATCH(FishAbundancePRIMER!FK$1, SiteInfo!$A$1:$R$1,0), 0)</f>
        <v>Queen Charlotte Sound</v>
      </c>
      <c r="FL433" s="17" t="str">
        <f>VLOOKUP($A433, SiteInfo!$A$2:$R$480, MATCH(FishAbundancePRIMER!FL$1, SiteInfo!$A$1:$R$1,0), 0)</f>
        <v>IMS</v>
      </c>
      <c r="FM433" s="17" t="str">
        <f>VLOOKUP($A433, SiteInfo!$A$2:$R$480, MATCH(FishAbundancePRIMER!FM$1, SiteInfo!$A$1:$R$1,0), 0)</f>
        <v>Inner Marlborough Sounds</v>
      </c>
      <c r="FN433" s="17" t="str">
        <f>VLOOKUP($A433, SiteInfo!$A$2:$R$480, MATCH(FishAbundancePRIMER!FN$1, SiteInfo!$A$1:$R$1,0), 0)</f>
        <v>Qc</v>
      </c>
      <c r="FO433" s="17" t="str">
        <f>VLOOKUP($A433, SiteInfo!$A$2:$R$480, MATCH(FishAbundancePRIMER!FO$1, SiteInfo!$A$1:$R$1,0), 0)</f>
        <v>NESI</v>
      </c>
    </row>
    <row r="434" spans="1:171" x14ac:dyDescent="0.25">
      <c r="A434" s="11" t="str">
        <f>FishAbundance!A446</f>
        <v>Qc27</v>
      </c>
      <c r="B434" s="17">
        <f>FishAbundance!B446</f>
        <v>0</v>
      </c>
      <c r="C434" s="17">
        <f>FishAbundance!C446</f>
        <v>0</v>
      </c>
      <c r="D434" s="17">
        <f>FishAbundance!D446</f>
        <v>0</v>
      </c>
      <c r="E434" s="17">
        <f>FishAbundance!E446</f>
        <v>0</v>
      </c>
      <c r="F434" s="17">
        <f>FishAbundance!F446</f>
        <v>0</v>
      </c>
      <c r="G434" s="17">
        <f>FishAbundance!G446</f>
        <v>0</v>
      </c>
      <c r="H434" s="17">
        <f>FishAbundance!H446</f>
        <v>0</v>
      </c>
      <c r="I434" s="17">
        <f>FishAbundance!I446</f>
        <v>0</v>
      </c>
      <c r="J434" s="17">
        <f>FishAbundance!J446</f>
        <v>0</v>
      </c>
      <c r="K434" s="17">
        <f>FishAbundance!K446</f>
        <v>0</v>
      </c>
      <c r="L434" s="17">
        <f>FishAbundance!L446</f>
        <v>0</v>
      </c>
      <c r="M434" s="17">
        <f>FishAbundance!M446</f>
        <v>0</v>
      </c>
      <c r="N434" s="17">
        <f>FishAbundance!N446</f>
        <v>0</v>
      </c>
      <c r="O434" s="17">
        <f>FishAbundance!O446</f>
        <v>0</v>
      </c>
      <c r="P434" s="17">
        <f>FishAbundance!P446</f>
        <v>0</v>
      </c>
      <c r="Q434" s="17">
        <f>FishAbundance!Q446</f>
        <v>0</v>
      </c>
      <c r="R434" s="17">
        <f>FishAbundance!R446</f>
        <v>0</v>
      </c>
      <c r="S434" s="17">
        <f>FishAbundance!S446</f>
        <v>0</v>
      </c>
      <c r="T434" s="17">
        <f>FishAbundance!T446</f>
        <v>0</v>
      </c>
      <c r="U434" s="17">
        <f>FishAbundance!U446</f>
        <v>0</v>
      </c>
      <c r="V434" s="17">
        <f>FishAbundance!V446</f>
        <v>1</v>
      </c>
      <c r="W434" s="17">
        <f>FishAbundance!W446</f>
        <v>0</v>
      </c>
      <c r="X434" s="17">
        <f>FishAbundance!X446</f>
        <v>0</v>
      </c>
      <c r="Y434" s="17">
        <f>FishAbundance!Y446</f>
        <v>0</v>
      </c>
      <c r="Z434" s="17">
        <f>FishAbundance!Z446</f>
        <v>0</v>
      </c>
      <c r="AA434" s="17">
        <f>FishAbundance!AA446</f>
        <v>0</v>
      </c>
      <c r="AB434" s="17">
        <f>FishAbundance!AB446</f>
        <v>0</v>
      </c>
      <c r="AC434" s="17">
        <f>FishAbundance!AC446</f>
        <v>0</v>
      </c>
      <c r="AD434" s="17">
        <f>FishAbundance!AD446</f>
        <v>0</v>
      </c>
      <c r="AE434" s="17">
        <f>FishAbundance!AE446</f>
        <v>0</v>
      </c>
      <c r="AF434" s="17">
        <f>FishAbundance!AF446</f>
        <v>0</v>
      </c>
      <c r="AG434" s="17">
        <f>FishAbundance!AG446</f>
        <v>0</v>
      </c>
      <c r="AH434" s="17">
        <f>FishAbundance!AH446</f>
        <v>0</v>
      </c>
      <c r="AI434" s="17">
        <f>FishAbundance!AI446</f>
        <v>0</v>
      </c>
      <c r="AJ434" s="17">
        <f>FishAbundance!AJ446</f>
        <v>0</v>
      </c>
      <c r="AK434" s="17">
        <f>FishAbundance!AK446</f>
        <v>0</v>
      </c>
      <c r="AL434" s="17">
        <f>FishAbundance!AL446</f>
        <v>0</v>
      </c>
      <c r="AM434" s="17">
        <f>FishAbundance!AM446</f>
        <v>0</v>
      </c>
      <c r="AN434" s="17">
        <f>FishAbundance!AN446</f>
        <v>0</v>
      </c>
      <c r="AO434" s="17">
        <f>FishAbundance!AO446</f>
        <v>0</v>
      </c>
      <c r="AP434" s="17">
        <f>FishAbundance!AP446</f>
        <v>0</v>
      </c>
      <c r="AQ434" s="17">
        <f>FishAbundance!AQ446</f>
        <v>0</v>
      </c>
      <c r="AR434" s="17">
        <f>FishAbundance!AR446</f>
        <v>0</v>
      </c>
      <c r="AS434" s="17">
        <f>FishAbundance!AS446</f>
        <v>2</v>
      </c>
      <c r="AT434" s="17">
        <f>FishAbundance!AT446</f>
        <v>0</v>
      </c>
      <c r="AU434" s="17">
        <f>FishAbundance!AU446</f>
        <v>0</v>
      </c>
      <c r="AV434" s="17">
        <f>FishAbundance!AV446</f>
        <v>0</v>
      </c>
      <c r="AW434" s="17">
        <f>FishAbundance!AW446</f>
        <v>0</v>
      </c>
      <c r="AX434" s="17">
        <f>FishAbundance!AX446</f>
        <v>0</v>
      </c>
      <c r="AY434" s="17">
        <f>FishAbundance!AY446</f>
        <v>0</v>
      </c>
      <c r="AZ434" s="17">
        <f>FishAbundance!AZ446</f>
        <v>0</v>
      </c>
      <c r="BA434" s="17">
        <f>FishAbundance!BA446</f>
        <v>0</v>
      </c>
      <c r="BB434" s="17">
        <f>FishAbundance!BB446</f>
        <v>0</v>
      </c>
      <c r="BC434" s="17">
        <f>FishAbundance!BC446</f>
        <v>0</v>
      </c>
      <c r="BD434" s="17">
        <f>FishAbundance!BD446</f>
        <v>0</v>
      </c>
      <c r="BE434" s="17">
        <f>FishAbundance!BE446</f>
        <v>0</v>
      </c>
      <c r="BF434" s="17">
        <f>FishAbundance!BF446</f>
        <v>0</v>
      </c>
      <c r="BG434" s="17">
        <f>FishAbundance!BG446</f>
        <v>0</v>
      </c>
      <c r="BH434" s="17">
        <f>FishAbundance!BH446</f>
        <v>0</v>
      </c>
      <c r="BI434" s="17">
        <f>FishAbundance!BI446</f>
        <v>0</v>
      </c>
      <c r="BJ434" s="17">
        <f>FishAbundance!BJ446</f>
        <v>0</v>
      </c>
      <c r="BK434" s="17">
        <f>FishAbundance!BK446</f>
        <v>0</v>
      </c>
      <c r="BL434" s="17">
        <f>FishAbundance!BL446</f>
        <v>0</v>
      </c>
      <c r="BM434" s="17">
        <f>FishAbundance!BM446</f>
        <v>0</v>
      </c>
      <c r="BN434" s="17">
        <f>FishAbundance!BN446</f>
        <v>0</v>
      </c>
      <c r="BO434" s="17">
        <f>FishAbundance!BO446</f>
        <v>0</v>
      </c>
      <c r="BP434" s="17">
        <f>FishAbundance!BP446</f>
        <v>0</v>
      </c>
      <c r="BQ434" s="17">
        <f>FishAbundance!BQ446</f>
        <v>0</v>
      </c>
      <c r="BR434" s="17">
        <f>FishAbundance!BR446</f>
        <v>3</v>
      </c>
      <c r="BS434" s="17">
        <f>FishAbundance!BS446</f>
        <v>0</v>
      </c>
      <c r="BT434" s="17">
        <f>FishAbundance!BT446</f>
        <v>0</v>
      </c>
      <c r="BU434" s="17">
        <f>FishAbundance!BU446</f>
        <v>0</v>
      </c>
      <c r="BV434" s="17">
        <f>FishAbundance!BV446</f>
        <v>0</v>
      </c>
      <c r="BW434" s="17">
        <f>FishAbundance!BW446</f>
        <v>0</v>
      </c>
      <c r="BX434" s="17">
        <f>FishAbundance!BX446</f>
        <v>0</v>
      </c>
      <c r="BY434" s="17">
        <f>FishAbundance!BY446</f>
        <v>0</v>
      </c>
      <c r="BZ434" s="17">
        <f>FishAbundance!BZ446</f>
        <v>0</v>
      </c>
      <c r="CA434" s="17">
        <f>FishAbundance!CA446</f>
        <v>0</v>
      </c>
      <c r="CB434" s="17">
        <f>FishAbundance!CB446</f>
        <v>0</v>
      </c>
      <c r="CC434" s="17">
        <f>FishAbundance!CC446</f>
        <v>0</v>
      </c>
      <c r="CD434" s="17">
        <f>FishAbundance!CD446</f>
        <v>0</v>
      </c>
      <c r="CE434" s="17">
        <f>FishAbundance!CE446</f>
        <v>0</v>
      </c>
      <c r="CF434" s="17">
        <f>FishAbundance!CF446</f>
        <v>0</v>
      </c>
      <c r="CG434" s="17">
        <f>FishAbundance!CG446</f>
        <v>0</v>
      </c>
      <c r="CH434" s="17">
        <f>FishAbundance!CH446</f>
        <v>0</v>
      </c>
      <c r="CI434" s="17">
        <f>FishAbundance!CI446</f>
        <v>0</v>
      </c>
      <c r="CJ434" s="17">
        <f>FishAbundance!CJ446</f>
        <v>0</v>
      </c>
      <c r="CK434" s="17">
        <f>FishAbundance!CK446</f>
        <v>0</v>
      </c>
      <c r="CL434" s="17">
        <f>FishAbundance!CL446</f>
        <v>0</v>
      </c>
      <c r="CM434" s="17">
        <f>FishAbundance!CM446</f>
        <v>0</v>
      </c>
      <c r="CN434" s="17">
        <f>FishAbundance!CN446</f>
        <v>0</v>
      </c>
      <c r="CO434" s="17">
        <f>FishAbundance!CO446</f>
        <v>0</v>
      </c>
      <c r="CP434" s="17">
        <f>FishAbundance!CP446</f>
        <v>0</v>
      </c>
      <c r="CQ434" s="17">
        <f>FishAbundance!CQ446</f>
        <v>0</v>
      </c>
      <c r="CR434" s="17">
        <f>FishAbundance!CR446</f>
        <v>0</v>
      </c>
      <c r="CS434" s="17">
        <f>FishAbundance!CS446</f>
        <v>0</v>
      </c>
      <c r="CT434" s="17">
        <f>FishAbundance!CT446</f>
        <v>0</v>
      </c>
      <c r="CU434" s="17">
        <f>FishAbundance!CU446</f>
        <v>3</v>
      </c>
      <c r="CV434" s="17">
        <f>FishAbundance!CV446</f>
        <v>0</v>
      </c>
      <c r="CW434" s="17">
        <f>FishAbundance!CW446</f>
        <v>0</v>
      </c>
      <c r="CX434" s="17">
        <f>FishAbundance!CX446</f>
        <v>0</v>
      </c>
      <c r="CY434" s="17">
        <f>FishAbundance!CY446</f>
        <v>0</v>
      </c>
      <c r="CZ434" s="17">
        <f>FishAbundance!CZ446</f>
        <v>4</v>
      </c>
      <c r="DA434" s="17">
        <f>FishAbundance!DA446</f>
        <v>3</v>
      </c>
      <c r="DB434" s="17">
        <f>FishAbundance!DB446</f>
        <v>0</v>
      </c>
      <c r="DC434" s="17">
        <f>FishAbundance!DC446</f>
        <v>0</v>
      </c>
      <c r="DD434" s="17">
        <f>FishAbundance!DD446</f>
        <v>0</v>
      </c>
      <c r="DE434" s="17">
        <f>FishAbundance!DE446</f>
        <v>0</v>
      </c>
      <c r="DF434" s="17">
        <f>FishAbundance!DF446</f>
        <v>0</v>
      </c>
      <c r="DG434" s="17">
        <f>FishAbundance!DG446</f>
        <v>0</v>
      </c>
      <c r="DH434" s="17">
        <f>FishAbundance!DH446</f>
        <v>0</v>
      </c>
      <c r="DI434" s="17">
        <f>FishAbundance!DI446</f>
        <v>0</v>
      </c>
      <c r="DJ434" s="17">
        <f>FishAbundance!DJ446</f>
        <v>0</v>
      </c>
      <c r="DK434" s="17">
        <f>FishAbundance!DK446</f>
        <v>0</v>
      </c>
      <c r="DL434" s="17">
        <f>FishAbundance!DL446</f>
        <v>0</v>
      </c>
      <c r="DM434" s="17">
        <f>FishAbundance!DM446</f>
        <v>0</v>
      </c>
      <c r="DN434" s="17">
        <f>FishAbundance!DN446</f>
        <v>0</v>
      </c>
      <c r="DO434" s="17">
        <f>FishAbundance!DO446</f>
        <v>0</v>
      </c>
      <c r="DP434" s="17">
        <f>FishAbundance!DP446</f>
        <v>0</v>
      </c>
      <c r="DQ434" s="17">
        <f>FishAbundance!DQ446</f>
        <v>0</v>
      </c>
      <c r="DR434" s="17">
        <f>FishAbundance!DR446</f>
        <v>0</v>
      </c>
      <c r="DS434" s="17">
        <f>FishAbundance!DS446</f>
        <v>0</v>
      </c>
      <c r="DT434" s="17">
        <f>FishAbundance!DT446</f>
        <v>0</v>
      </c>
      <c r="DU434" s="17">
        <f>FishAbundance!DU446</f>
        <v>0</v>
      </c>
      <c r="DV434" s="17">
        <f>FishAbundance!DV446</f>
        <v>2</v>
      </c>
      <c r="DW434" s="17">
        <f>FishAbundance!DW446</f>
        <v>0</v>
      </c>
      <c r="DX434" s="17">
        <f>FishAbundance!DX446</f>
        <v>0</v>
      </c>
      <c r="DY434" s="17">
        <f>FishAbundance!DY446</f>
        <v>0</v>
      </c>
      <c r="DZ434" s="17">
        <f>FishAbundance!DZ446</f>
        <v>2</v>
      </c>
      <c r="EA434" s="17">
        <f>FishAbundance!EA446</f>
        <v>2</v>
      </c>
      <c r="EB434" s="17">
        <f>FishAbundance!EB446</f>
        <v>2</v>
      </c>
      <c r="EC434" s="17">
        <f>FishAbundance!EC446</f>
        <v>2</v>
      </c>
      <c r="ED434" s="17">
        <f>FishAbundance!ED446</f>
        <v>0</v>
      </c>
      <c r="EE434" s="17">
        <f>FishAbundance!EE446</f>
        <v>0</v>
      </c>
      <c r="EF434" s="17">
        <f>FishAbundance!EF446</f>
        <v>0</v>
      </c>
      <c r="EG434" s="17">
        <f>FishAbundance!EG446</f>
        <v>1</v>
      </c>
      <c r="EH434" s="17">
        <f>FishAbundance!EH446</f>
        <v>2</v>
      </c>
      <c r="EI434" s="17">
        <f>FishAbundance!EI446</f>
        <v>0</v>
      </c>
      <c r="EJ434" s="17">
        <f>FishAbundance!EJ446</f>
        <v>0</v>
      </c>
      <c r="EK434" s="17">
        <f>FishAbundance!EK446</f>
        <v>2</v>
      </c>
      <c r="EL434" s="17">
        <f>FishAbundance!EL446</f>
        <v>0</v>
      </c>
      <c r="EM434" s="17">
        <f>FishAbundance!EM446</f>
        <v>0</v>
      </c>
      <c r="EN434" s="17">
        <f>FishAbundance!EN446</f>
        <v>0</v>
      </c>
      <c r="EO434" s="17">
        <f>FishAbundance!EO446</f>
        <v>0</v>
      </c>
      <c r="EP434" s="17">
        <f>FishAbundance!EP446</f>
        <v>0</v>
      </c>
      <c r="EQ434" s="17">
        <f>FishAbundance!EQ446</f>
        <v>0</v>
      </c>
      <c r="ER434" s="17">
        <f>FishAbundance!ER446</f>
        <v>0</v>
      </c>
      <c r="ES434" s="17">
        <f>FishAbundance!ES446</f>
        <v>0</v>
      </c>
      <c r="ET434" s="17">
        <f>FishAbundance!ET446</f>
        <v>0</v>
      </c>
      <c r="EU434" s="17">
        <f>FishAbundance!EU446</f>
        <v>0</v>
      </c>
      <c r="EV434" s="17">
        <f>FishAbundance!EV446</f>
        <v>0</v>
      </c>
      <c r="EW434" s="17">
        <f>FishAbundance!EW446</f>
        <v>0</v>
      </c>
      <c r="EX434" s="17">
        <f>FishAbundance!EX446</f>
        <v>2</v>
      </c>
      <c r="EY434" s="17">
        <f>FishAbundance!EY446</f>
        <v>0</v>
      </c>
      <c r="EZ434" s="17">
        <f>FishAbundance!EZ446</f>
        <v>0</v>
      </c>
      <c r="FA434" s="17">
        <f>FishAbundance!FA446</f>
        <v>0</v>
      </c>
      <c r="FB434" s="17">
        <f>FishAbundance!FB446</f>
        <v>0</v>
      </c>
      <c r="FC434" s="17">
        <f>FishAbundance!FC446</f>
        <v>0</v>
      </c>
      <c r="FE434" s="17">
        <f>VLOOKUP($A434, SiteInfo!$A$2:$R$480, MATCH(FishAbundancePRIMER!FE$1, SiteInfo!$A$1:$R$1,0), 0)</f>
        <v>11</v>
      </c>
      <c r="FF434" s="17">
        <f>VLOOKUP($A434, SiteInfo!$A$2:$R$480, MATCH(FishAbundancePRIMER!FF$1, SiteInfo!$A$1:$R$1,0), 0)</f>
        <v>2</v>
      </c>
      <c r="FG434" s="17">
        <f>VLOOKUP($A434, SiteInfo!$A$2:$R$480, MATCH(FishAbundancePRIMER!FG$1, SiteInfo!$A$1:$R$1,0), 0)</f>
        <v>1990</v>
      </c>
      <c r="FH434" s="17" t="str">
        <f>VLOOKUP($A434, SiteInfo!$A$2:$R$480, MATCH(FishAbundancePRIMER!FH$1, SiteInfo!$A$1:$R$1,0), 0)</f>
        <v>CD</v>
      </c>
      <c r="FI434" s="17">
        <f>VLOOKUP($A434, SiteInfo!$A$2:$R$480, MATCH(FishAbundancePRIMER!FI$1, SiteInfo!$A$1:$R$1,0), 0)</f>
        <v>1</v>
      </c>
      <c r="FJ434" s="17" t="str">
        <f>VLOOKUP($A434, SiteInfo!$A$2:$R$480, MATCH(FishAbundancePRIMER!FJ$1, SiteInfo!$A$1:$R$1,0), 0)</f>
        <v>Mid Queen Charlotte</v>
      </c>
      <c r="FK434" s="17" t="str">
        <f>VLOOKUP($A434, SiteInfo!$A$2:$R$480, MATCH(FishAbundancePRIMER!FK$1, SiteInfo!$A$1:$R$1,0), 0)</f>
        <v>Queen Charlotte Sound</v>
      </c>
      <c r="FL434" s="17" t="str">
        <f>VLOOKUP($A434, SiteInfo!$A$2:$R$480, MATCH(FishAbundancePRIMER!FL$1, SiteInfo!$A$1:$R$1,0), 0)</f>
        <v>IMS</v>
      </c>
      <c r="FM434" s="17" t="str">
        <f>VLOOKUP($A434, SiteInfo!$A$2:$R$480, MATCH(FishAbundancePRIMER!FM$1, SiteInfo!$A$1:$R$1,0), 0)</f>
        <v>Inner Marlborough Sounds</v>
      </c>
      <c r="FN434" s="17" t="str">
        <f>VLOOKUP($A434, SiteInfo!$A$2:$R$480, MATCH(FishAbundancePRIMER!FN$1, SiteInfo!$A$1:$R$1,0), 0)</f>
        <v>Qc</v>
      </c>
      <c r="FO434" s="17" t="str">
        <f>VLOOKUP($A434, SiteInfo!$A$2:$R$480, MATCH(FishAbundancePRIMER!FO$1, SiteInfo!$A$1:$R$1,0), 0)</f>
        <v>NESI</v>
      </c>
    </row>
    <row r="435" spans="1:171" x14ac:dyDescent="0.25">
      <c r="A435" s="11" t="str">
        <f>FishAbundance!A447</f>
        <v>Qc32</v>
      </c>
      <c r="B435" s="17">
        <f>FishAbundance!B447</f>
        <v>0</v>
      </c>
      <c r="C435" s="17">
        <f>FishAbundance!C447</f>
        <v>0</v>
      </c>
      <c r="D435" s="17">
        <f>FishAbundance!D447</f>
        <v>0</v>
      </c>
      <c r="E435" s="17">
        <f>FishAbundance!E447</f>
        <v>0</v>
      </c>
      <c r="F435" s="17">
        <f>FishAbundance!F447</f>
        <v>0</v>
      </c>
      <c r="G435" s="17">
        <f>FishAbundance!G447</f>
        <v>0</v>
      </c>
      <c r="H435" s="17">
        <f>FishAbundance!H447</f>
        <v>0</v>
      </c>
      <c r="I435" s="17">
        <f>FishAbundance!I447</f>
        <v>0</v>
      </c>
      <c r="J435" s="17">
        <f>FishAbundance!J447</f>
        <v>0</v>
      </c>
      <c r="K435" s="17">
        <f>FishAbundance!K447</f>
        <v>0</v>
      </c>
      <c r="L435" s="17">
        <f>FishAbundance!L447</f>
        <v>0</v>
      </c>
      <c r="M435" s="17">
        <f>FishAbundance!M447</f>
        <v>0</v>
      </c>
      <c r="N435" s="17">
        <f>FishAbundance!N447</f>
        <v>0</v>
      </c>
      <c r="O435" s="17">
        <f>FishAbundance!O447</f>
        <v>0</v>
      </c>
      <c r="P435" s="17">
        <f>FishAbundance!P447</f>
        <v>0</v>
      </c>
      <c r="Q435" s="17">
        <f>FishAbundance!Q447</f>
        <v>0</v>
      </c>
      <c r="R435" s="17">
        <f>FishAbundance!R447</f>
        <v>0</v>
      </c>
      <c r="S435" s="17">
        <f>FishAbundance!S447</f>
        <v>0</v>
      </c>
      <c r="T435" s="17">
        <f>FishAbundance!T447</f>
        <v>0</v>
      </c>
      <c r="U435" s="17">
        <f>FishAbundance!U447</f>
        <v>0</v>
      </c>
      <c r="V435" s="17">
        <f>FishAbundance!V447</f>
        <v>0</v>
      </c>
      <c r="W435" s="17">
        <f>FishAbundance!W447</f>
        <v>0</v>
      </c>
      <c r="X435" s="17">
        <f>FishAbundance!X447</f>
        <v>0</v>
      </c>
      <c r="Y435" s="17">
        <f>FishAbundance!Y447</f>
        <v>0</v>
      </c>
      <c r="Z435" s="17">
        <f>FishAbundance!Z447</f>
        <v>0</v>
      </c>
      <c r="AA435" s="17">
        <f>FishAbundance!AA447</f>
        <v>0</v>
      </c>
      <c r="AB435" s="17">
        <f>FishAbundance!AB447</f>
        <v>0</v>
      </c>
      <c r="AC435" s="17">
        <f>FishAbundance!AC447</f>
        <v>0</v>
      </c>
      <c r="AD435" s="17">
        <f>FishAbundance!AD447</f>
        <v>0</v>
      </c>
      <c r="AE435" s="17">
        <f>FishAbundance!AE447</f>
        <v>0</v>
      </c>
      <c r="AF435" s="17">
        <f>FishAbundance!AF447</f>
        <v>0</v>
      </c>
      <c r="AG435" s="17">
        <f>FishAbundance!AG447</f>
        <v>0</v>
      </c>
      <c r="AH435" s="17">
        <f>FishAbundance!AH447</f>
        <v>0</v>
      </c>
      <c r="AI435" s="17">
        <f>FishAbundance!AI447</f>
        <v>0</v>
      </c>
      <c r="AJ435" s="17">
        <f>FishAbundance!AJ447</f>
        <v>0</v>
      </c>
      <c r="AK435" s="17">
        <f>FishAbundance!AK447</f>
        <v>0</v>
      </c>
      <c r="AL435" s="17">
        <f>FishAbundance!AL447</f>
        <v>0</v>
      </c>
      <c r="AM435" s="17">
        <f>FishAbundance!AM447</f>
        <v>0</v>
      </c>
      <c r="AN435" s="17">
        <f>FishAbundance!AN447</f>
        <v>0</v>
      </c>
      <c r="AO435" s="17">
        <f>FishAbundance!AO447</f>
        <v>0</v>
      </c>
      <c r="AP435" s="17">
        <f>FishAbundance!AP447</f>
        <v>0</v>
      </c>
      <c r="AQ435" s="17">
        <f>FishAbundance!AQ447</f>
        <v>0</v>
      </c>
      <c r="AR435" s="17">
        <f>FishAbundance!AR447</f>
        <v>0</v>
      </c>
      <c r="AS435" s="17">
        <f>FishAbundance!AS447</f>
        <v>0</v>
      </c>
      <c r="AT435" s="17">
        <f>FishAbundance!AT447</f>
        <v>0</v>
      </c>
      <c r="AU435" s="17">
        <f>FishAbundance!AU447</f>
        <v>0</v>
      </c>
      <c r="AV435" s="17">
        <f>FishAbundance!AV447</f>
        <v>0</v>
      </c>
      <c r="AW435" s="17">
        <f>FishAbundance!AW447</f>
        <v>0</v>
      </c>
      <c r="AX435" s="17">
        <f>FishAbundance!AX447</f>
        <v>0</v>
      </c>
      <c r="AY435" s="17">
        <f>FishAbundance!AY447</f>
        <v>0</v>
      </c>
      <c r="AZ435" s="17">
        <f>FishAbundance!AZ447</f>
        <v>0</v>
      </c>
      <c r="BA435" s="17">
        <f>FishAbundance!BA447</f>
        <v>0</v>
      </c>
      <c r="BB435" s="17">
        <f>FishAbundance!BB447</f>
        <v>0</v>
      </c>
      <c r="BC435" s="17">
        <f>FishAbundance!BC447</f>
        <v>0</v>
      </c>
      <c r="BD435" s="17">
        <f>FishAbundance!BD447</f>
        <v>0</v>
      </c>
      <c r="BE435" s="17">
        <f>FishAbundance!BE447</f>
        <v>0</v>
      </c>
      <c r="BF435" s="17">
        <f>FishAbundance!BF447</f>
        <v>0</v>
      </c>
      <c r="BG435" s="17">
        <f>FishAbundance!BG447</f>
        <v>0</v>
      </c>
      <c r="BH435" s="17">
        <f>FishAbundance!BH447</f>
        <v>0</v>
      </c>
      <c r="BI435" s="17">
        <f>FishAbundance!BI447</f>
        <v>0</v>
      </c>
      <c r="BJ435" s="17">
        <f>FishAbundance!BJ447</f>
        <v>0</v>
      </c>
      <c r="BK435" s="17">
        <f>FishAbundance!BK447</f>
        <v>0</v>
      </c>
      <c r="BL435" s="17">
        <f>FishAbundance!BL447</f>
        <v>0</v>
      </c>
      <c r="BM435" s="17">
        <f>FishAbundance!BM447</f>
        <v>0</v>
      </c>
      <c r="BN435" s="17">
        <f>FishAbundance!BN447</f>
        <v>0</v>
      </c>
      <c r="BO435" s="17">
        <f>FishAbundance!BO447</f>
        <v>0</v>
      </c>
      <c r="BP435" s="17">
        <f>FishAbundance!BP447</f>
        <v>0</v>
      </c>
      <c r="BQ435" s="17">
        <f>FishAbundance!BQ447</f>
        <v>0</v>
      </c>
      <c r="BR435" s="17">
        <f>FishAbundance!BR447</f>
        <v>0</v>
      </c>
      <c r="BS435" s="17">
        <f>FishAbundance!BS447</f>
        <v>0</v>
      </c>
      <c r="BT435" s="17">
        <f>FishAbundance!BT447</f>
        <v>0</v>
      </c>
      <c r="BU435" s="17">
        <f>FishAbundance!BU447</f>
        <v>0</v>
      </c>
      <c r="BV435" s="17">
        <f>FishAbundance!BV447</f>
        <v>0</v>
      </c>
      <c r="BW435" s="17">
        <f>FishAbundance!BW447</f>
        <v>0</v>
      </c>
      <c r="BX435" s="17">
        <f>FishAbundance!BX447</f>
        <v>0</v>
      </c>
      <c r="BY435" s="17">
        <f>FishAbundance!BY447</f>
        <v>0</v>
      </c>
      <c r="BZ435" s="17">
        <f>FishAbundance!BZ447</f>
        <v>0</v>
      </c>
      <c r="CA435" s="17">
        <f>FishAbundance!CA447</f>
        <v>0</v>
      </c>
      <c r="CB435" s="17">
        <f>FishAbundance!CB447</f>
        <v>0</v>
      </c>
      <c r="CC435" s="17">
        <f>FishAbundance!CC447</f>
        <v>0</v>
      </c>
      <c r="CD435" s="17">
        <f>FishAbundance!CD447</f>
        <v>0</v>
      </c>
      <c r="CE435" s="17">
        <f>FishAbundance!CE447</f>
        <v>0</v>
      </c>
      <c r="CF435" s="17">
        <f>FishAbundance!CF447</f>
        <v>0</v>
      </c>
      <c r="CG435" s="17">
        <f>FishAbundance!CG447</f>
        <v>0</v>
      </c>
      <c r="CH435" s="17">
        <f>FishAbundance!CH447</f>
        <v>0</v>
      </c>
      <c r="CI435" s="17">
        <f>FishAbundance!CI447</f>
        <v>0</v>
      </c>
      <c r="CJ435" s="17">
        <f>FishAbundance!CJ447</f>
        <v>0</v>
      </c>
      <c r="CK435" s="17">
        <f>FishAbundance!CK447</f>
        <v>0</v>
      </c>
      <c r="CL435" s="17">
        <f>FishAbundance!CL447</f>
        <v>0</v>
      </c>
      <c r="CM435" s="17">
        <f>FishAbundance!CM447</f>
        <v>0</v>
      </c>
      <c r="CN435" s="17">
        <f>FishAbundance!CN447</f>
        <v>0</v>
      </c>
      <c r="CO435" s="17">
        <f>FishAbundance!CO447</f>
        <v>0</v>
      </c>
      <c r="CP435" s="17">
        <f>FishAbundance!CP447</f>
        <v>0</v>
      </c>
      <c r="CQ435" s="17">
        <f>FishAbundance!CQ447</f>
        <v>0</v>
      </c>
      <c r="CR435" s="17">
        <f>FishAbundance!CR447</f>
        <v>0</v>
      </c>
      <c r="CS435" s="17">
        <f>FishAbundance!CS447</f>
        <v>0</v>
      </c>
      <c r="CT435" s="17">
        <f>FishAbundance!CT447</f>
        <v>0</v>
      </c>
      <c r="CU435" s="17">
        <f>FishAbundance!CU447</f>
        <v>0</v>
      </c>
      <c r="CV435" s="17">
        <f>FishAbundance!CV447</f>
        <v>0</v>
      </c>
      <c r="CW435" s="17">
        <f>FishAbundance!CW447</f>
        <v>0</v>
      </c>
      <c r="CX435" s="17">
        <f>FishAbundance!CX447</f>
        <v>0</v>
      </c>
      <c r="CY435" s="17">
        <f>FishAbundance!CY447</f>
        <v>0</v>
      </c>
      <c r="CZ435" s="17">
        <f>FishAbundance!CZ447</f>
        <v>0</v>
      </c>
      <c r="DA435" s="17">
        <f>FishAbundance!DA447</f>
        <v>2</v>
      </c>
      <c r="DB435" s="17">
        <f>FishAbundance!DB447</f>
        <v>0</v>
      </c>
      <c r="DC435" s="17">
        <f>FishAbundance!DC447</f>
        <v>0</v>
      </c>
      <c r="DD435" s="17">
        <f>FishAbundance!DD447</f>
        <v>0</v>
      </c>
      <c r="DE435" s="17">
        <f>FishAbundance!DE447</f>
        <v>0</v>
      </c>
      <c r="DF435" s="17">
        <f>FishAbundance!DF447</f>
        <v>0</v>
      </c>
      <c r="DG435" s="17">
        <f>FishAbundance!DG447</f>
        <v>0</v>
      </c>
      <c r="DH435" s="17">
        <f>FishAbundance!DH447</f>
        <v>0</v>
      </c>
      <c r="DI435" s="17">
        <f>FishAbundance!DI447</f>
        <v>0</v>
      </c>
      <c r="DJ435" s="17">
        <f>FishAbundance!DJ447</f>
        <v>0</v>
      </c>
      <c r="DK435" s="17">
        <f>FishAbundance!DK447</f>
        <v>0</v>
      </c>
      <c r="DL435" s="17">
        <f>FishAbundance!DL447</f>
        <v>0</v>
      </c>
      <c r="DM435" s="17">
        <f>FishAbundance!DM447</f>
        <v>0</v>
      </c>
      <c r="DN435" s="17">
        <f>FishAbundance!DN447</f>
        <v>0</v>
      </c>
      <c r="DO435" s="17">
        <f>FishAbundance!DO447</f>
        <v>0</v>
      </c>
      <c r="DP435" s="17">
        <f>FishAbundance!DP447</f>
        <v>0</v>
      </c>
      <c r="DQ435" s="17">
        <f>FishAbundance!DQ447</f>
        <v>0</v>
      </c>
      <c r="DR435" s="17">
        <f>FishAbundance!DR447</f>
        <v>0</v>
      </c>
      <c r="DS435" s="17">
        <f>FishAbundance!DS447</f>
        <v>0</v>
      </c>
      <c r="DT435" s="17">
        <f>FishAbundance!DT447</f>
        <v>0</v>
      </c>
      <c r="DU435" s="17">
        <f>FishAbundance!DU447</f>
        <v>0</v>
      </c>
      <c r="DV435" s="17">
        <f>FishAbundance!DV447</f>
        <v>2</v>
      </c>
      <c r="DW435" s="17">
        <f>FishAbundance!DW447</f>
        <v>0</v>
      </c>
      <c r="DX435" s="17">
        <f>FishAbundance!DX447</f>
        <v>0</v>
      </c>
      <c r="DY435" s="17">
        <f>FishAbundance!DY447</f>
        <v>0</v>
      </c>
      <c r="DZ435" s="17">
        <f>FishAbundance!DZ447</f>
        <v>2</v>
      </c>
      <c r="EA435" s="17">
        <f>FishAbundance!EA447</f>
        <v>2</v>
      </c>
      <c r="EB435" s="17">
        <f>FishAbundance!EB447</f>
        <v>0</v>
      </c>
      <c r="EC435" s="17">
        <f>FishAbundance!EC447</f>
        <v>2</v>
      </c>
      <c r="ED435" s="17">
        <f>FishAbundance!ED447</f>
        <v>0</v>
      </c>
      <c r="EE435" s="17">
        <f>FishAbundance!EE447</f>
        <v>0</v>
      </c>
      <c r="EF435" s="17">
        <f>FishAbundance!EF447</f>
        <v>0</v>
      </c>
      <c r="EG435" s="17">
        <f>FishAbundance!EG447</f>
        <v>0</v>
      </c>
      <c r="EH435" s="17">
        <f>FishAbundance!EH447</f>
        <v>0</v>
      </c>
      <c r="EI435" s="17">
        <f>FishAbundance!EI447</f>
        <v>0</v>
      </c>
      <c r="EJ435" s="17">
        <f>FishAbundance!EJ447</f>
        <v>0</v>
      </c>
      <c r="EK435" s="17">
        <f>FishAbundance!EK447</f>
        <v>0</v>
      </c>
      <c r="EL435" s="17">
        <f>FishAbundance!EL447</f>
        <v>0</v>
      </c>
      <c r="EM435" s="17">
        <f>FishAbundance!EM447</f>
        <v>0</v>
      </c>
      <c r="EN435" s="17">
        <f>FishAbundance!EN447</f>
        <v>0</v>
      </c>
      <c r="EO435" s="17">
        <f>FishAbundance!EO447</f>
        <v>2</v>
      </c>
      <c r="EP435" s="17">
        <f>FishAbundance!EP447</f>
        <v>0</v>
      </c>
      <c r="EQ435" s="17">
        <f>FishAbundance!EQ447</f>
        <v>0</v>
      </c>
      <c r="ER435" s="17">
        <f>FishAbundance!ER447</f>
        <v>0</v>
      </c>
      <c r="ES435" s="17">
        <f>FishAbundance!ES447</f>
        <v>0</v>
      </c>
      <c r="ET435" s="17">
        <f>FishAbundance!ET447</f>
        <v>0</v>
      </c>
      <c r="EU435" s="17">
        <f>FishAbundance!EU447</f>
        <v>1</v>
      </c>
      <c r="EV435" s="17">
        <f>FishAbundance!EV447</f>
        <v>0</v>
      </c>
      <c r="EW435" s="17">
        <f>FishAbundance!EW447</f>
        <v>0</v>
      </c>
      <c r="EX435" s="17">
        <f>FishAbundance!EX447</f>
        <v>0</v>
      </c>
      <c r="EY435" s="17">
        <f>FishAbundance!EY447</f>
        <v>0</v>
      </c>
      <c r="EZ435" s="17">
        <f>FishAbundance!EZ447</f>
        <v>0</v>
      </c>
      <c r="FA435" s="17">
        <f>FishAbundance!FA447</f>
        <v>0</v>
      </c>
      <c r="FB435" s="17">
        <f>FishAbundance!FB447</f>
        <v>0</v>
      </c>
      <c r="FC435" s="17">
        <f>FishAbundance!FC447</f>
        <v>0</v>
      </c>
      <c r="FE435" s="17">
        <f>VLOOKUP($A435, SiteInfo!$A$2:$R$480, MATCH(FishAbundancePRIMER!FE$1, SiteInfo!$A$1:$R$1,0), 0)</f>
        <v>19</v>
      </c>
      <c r="FF435" s="17">
        <f>VLOOKUP($A435, SiteInfo!$A$2:$R$480, MATCH(FishAbundancePRIMER!FF$1, SiteInfo!$A$1:$R$1,0), 0)</f>
        <v>4</v>
      </c>
      <c r="FG435" s="17">
        <f>VLOOKUP($A435, SiteInfo!$A$2:$R$480, MATCH(FishAbundancePRIMER!FG$1, SiteInfo!$A$1:$R$1,0), 0)</f>
        <v>1990</v>
      </c>
      <c r="FH435" s="17" t="str">
        <f>VLOOKUP($A435, SiteInfo!$A$2:$R$480, MATCH(FishAbundancePRIMER!FH$1, SiteInfo!$A$1:$R$1,0), 0)</f>
        <v>CD</v>
      </c>
      <c r="FI435" s="17">
        <f>VLOOKUP($A435, SiteInfo!$A$2:$R$480, MATCH(FishAbundancePRIMER!FI$1, SiteInfo!$A$1:$R$1,0), 0)</f>
        <v>2</v>
      </c>
      <c r="FJ435" s="17" t="str">
        <f>VLOOKUP($A435, SiteInfo!$A$2:$R$480, MATCH(FishAbundancePRIMER!FJ$1, SiteInfo!$A$1:$R$1,0), 0)</f>
        <v>Outer Queen Charlotte</v>
      </c>
      <c r="FK435" s="17" t="str">
        <f>VLOOKUP($A435, SiteInfo!$A$2:$R$480, MATCH(FishAbundancePRIMER!FK$1, SiteInfo!$A$1:$R$1,0), 0)</f>
        <v>Queen Charlotte Sound</v>
      </c>
      <c r="FL435" s="17" t="str">
        <f>VLOOKUP($A435, SiteInfo!$A$2:$R$480, MATCH(FishAbundancePRIMER!FL$1, SiteInfo!$A$1:$R$1,0), 0)</f>
        <v>IMS</v>
      </c>
      <c r="FM435" s="17" t="str">
        <f>VLOOKUP($A435, SiteInfo!$A$2:$R$480, MATCH(FishAbundancePRIMER!FM$1, SiteInfo!$A$1:$R$1,0), 0)</f>
        <v>Inner Marlborough Sounds</v>
      </c>
      <c r="FN435" s="17" t="str">
        <f>VLOOKUP($A435, SiteInfo!$A$2:$R$480, MATCH(FishAbundancePRIMER!FN$1, SiteInfo!$A$1:$R$1,0), 0)</f>
        <v>Qc</v>
      </c>
      <c r="FO435" s="17" t="str">
        <f>VLOOKUP($A435, SiteInfo!$A$2:$R$480, MATCH(FishAbundancePRIMER!FO$1, SiteInfo!$A$1:$R$1,0), 0)</f>
        <v>NESI</v>
      </c>
    </row>
    <row r="436" spans="1:171" x14ac:dyDescent="0.25">
      <c r="A436" s="11" t="str">
        <f>FishAbundance!A448</f>
        <v>Qc34</v>
      </c>
      <c r="B436" s="17">
        <f>FishAbundance!B448</f>
        <v>0</v>
      </c>
      <c r="C436" s="17">
        <f>FishAbundance!C448</f>
        <v>0</v>
      </c>
      <c r="D436" s="17">
        <f>FishAbundance!D448</f>
        <v>0</v>
      </c>
      <c r="E436" s="17">
        <f>FishAbundance!E448</f>
        <v>0</v>
      </c>
      <c r="F436" s="17">
        <f>FishAbundance!F448</f>
        <v>0</v>
      </c>
      <c r="G436" s="17">
        <f>FishAbundance!G448</f>
        <v>0</v>
      </c>
      <c r="H436" s="17">
        <f>FishAbundance!H448</f>
        <v>0</v>
      </c>
      <c r="I436" s="17">
        <f>FishAbundance!I448</f>
        <v>0</v>
      </c>
      <c r="J436" s="17">
        <f>FishAbundance!J448</f>
        <v>0</v>
      </c>
      <c r="K436" s="17">
        <f>FishAbundance!K448</f>
        <v>0</v>
      </c>
      <c r="L436" s="17">
        <f>FishAbundance!L448</f>
        <v>0</v>
      </c>
      <c r="M436" s="17">
        <f>FishAbundance!M448</f>
        <v>0</v>
      </c>
      <c r="N436" s="17">
        <f>FishAbundance!N448</f>
        <v>0</v>
      </c>
      <c r="O436" s="17">
        <f>FishAbundance!O448</f>
        <v>0</v>
      </c>
      <c r="P436" s="17">
        <f>FishAbundance!P448</f>
        <v>0</v>
      </c>
      <c r="Q436" s="17">
        <f>FishAbundance!Q448</f>
        <v>0</v>
      </c>
      <c r="R436" s="17">
        <f>FishAbundance!R448</f>
        <v>0</v>
      </c>
      <c r="S436" s="17">
        <f>FishAbundance!S448</f>
        <v>0</v>
      </c>
      <c r="T436" s="17">
        <f>FishAbundance!T448</f>
        <v>0</v>
      </c>
      <c r="U436" s="17">
        <f>FishAbundance!U448</f>
        <v>0</v>
      </c>
      <c r="V436" s="17">
        <f>FishAbundance!V448</f>
        <v>0</v>
      </c>
      <c r="W436" s="17">
        <f>FishAbundance!W448</f>
        <v>0</v>
      </c>
      <c r="X436" s="17">
        <f>FishAbundance!X448</f>
        <v>0</v>
      </c>
      <c r="Y436" s="17">
        <f>FishAbundance!Y448</f>
        <v>0</v>
      </c>
      <c r="Z436" s="17">
        <f>FishAbundance!Z448</f>
        <v>0</v>
      </c>
      <c r="AA436" s="17">
        <f>FishAbundance!AA448</f>
        <v>0</v>
      </c>
      <c r="AB436" s="17">
        <f>FishAbundance!AB448</f>
        <v>0</v>
      </c>
      <c r="AC436" s="17">
        <f>FishAbundance!AC448</f>
        <v>0</v>
      </c>
      <c r="AD436" s="17">
        <f>FishAbundance!AD448</f>
        <v>0</v>
      </c>
      <c r="AE436" s="17">
        <f>FishAbundance!AE448</f>
        <v>0</v>
      </c>
      <c r="AF436" s="17">
        <f>FishAbundance!AF448</f>
        <v>0</v>
      </c>
      <c r="AG436" s="17">
        <f>FishAbundance!AG448</f>
        <v>0</v>
      </c>
      <c r="AH436" s="17">
        <f>FishAbundance!AH448</f>
        <v>0</v>
      </c>
      <c r="AI436" s="17">
        <f>FishAbundance!AI448</f>
        <v>0</v>
      </c>
      <c r="AJ436" s="17">
        <f>FishAbundance!AJ448</f>
        <v>0</v>
      </c>
      <c r="AK436" s="17">
        <f>FishAbundance!AK448</f>
        <v>0</v>
      </c>
      <c r="AL436" s="17">
        <f>FishAbundance!AL448</f>
        <v>0</v>
      </c>
      <c r="AM436" s="17">
        <f>FishAbundance!AM448</f>
        <v>0</v>
      </c>
      <c r="AN436" s="17">
        <f>FishAbundance!AN448</f>
        <v>0</v>
      </c>
      <c r="AO436" s="17">
        <f>FishAbundance!AO448</f>
        <v>0</v>
      </c>
      <c r="AP436" s="17">
        <f>FishAbundance!AP448</f>
        <v>0</v>
      </c>
      <c r="AQ436" s="17">
        <f>FishAbundance!AQ448</f>
        <v>0</v>
      </c>
      <c r="AR436" s="17">
        <f>FishAbundance!AR448</f>
        <v>0</v>
      </c>
      <c r="AS436" s="17">
        <f>FishAbundance!AS448</f>
        <v>0</v>
      </c>
      <c r="AT436" s="17">
        <f>FishAbundance!AT448</f>
        <v>0</v>
      </c>
      <c r="AU436" s="17">
        <f>FishAbundance!AU448</f>
        <v>0</v>
      </c>
      <c r="AV436" s="17">
        <f>FishAbundance!AV448</f>
        <v>0</v>
      </c>
      <c r="AW436" s="17">
        <f>FishAbundance!AW448</f>
        <v>0</v>
      </c>
      <c r="AX436" s="17">
        <f>FishAbundance!AX448</f>
        <v>0</v>
      </c>
      <c r="AY436" s="17">
        <f>FishAbundance!AY448</f>
        <v>0</v>
      </c>
      <c r="AZ436" s="17">
        <f>FishAbundance!AZ448</f>
        <v>0</v>
      </c>
      <c r="BA436" s="17">
        <f>FishAbundance!BA448</f>
        <v>0</v>
      </c>
      <c r="BB436" s="17">
        <f>FishAbundance!BB448</f>
        <v>0</v>
      </c>
      <c r="BC436" s="17">
        <f>FishAbundance!BC448</f>
        <v>0</v>
      </c>
      <c r="BD436" s="17">
        <f>FishAbundance!BD448</f>
        <v>0</v>
      </c>
      <c r="BE436" s="17">
        <f>FishAbundance!BE448</f>
        <v>0</v>
      </c>
      <c r="BF436" s="17">
        <f>FishAbundance!BF448</f>
        <v>0</v>
      </c>
      <c r="BG436" s="17">
        <f>FishAbundance!BG448</f>
        <v>0</v>
      </c>
      <c r="BH436" s="17">
        <f>FishAbundance!BH448</f>
        <v>0</v>
      </c>
      <c r="BI436" s="17">
        <f>FishAbundance!BI448</f>
        <v>0</v>
      </c>
      <c r="BJ436" s="17">
        <f>FishAbundance!BJ448</f>
        <v>0</v>
      </c>
      <c r="BK436" s="17">
        <f>FishAbundance!BK448</f>
        <v>0</v>
      </c>
      <c r="BL436" s="17">
        <f>FishAbundance!BL448</f>
        <v>0</v>
      </c>
      <c r="BM436" s="17">
        <f>FishAbundance!BM448</f>
        <v>0</v>
      </c>
      <c r="BN436" s="17">
        <f>FishAbundance!BN448</f>
        <v>0</v>
      </c>
      <c r="BO436" s="17">
        <f>FishAbundance!BO448</f>
        <v>0</v>
      </c>
      <c r="BP436" s="17">
        <f>FishAbundance!BP448</f>
        <v>0</v>
      </c>
      <c r="BQ436" s="17">
        <f>FishAbundance!BQ448</f>
        <v>0</v>
      </c>
      <c r="BR436" s="17">
        <f>FishAbundance!BR448</f>
        <v>0</v>
      </c>
      <c r="BS436" s="17">
        <f>FishAbundance!BS448</f>
        <v>0</v>
      </c>
      <c r="BT436" s="17">
        <f>FishAbundance!BT448</f>
        <v>0</v>
      </c>
      <c r="BU436" s="17">
        <f>FishAbundance!BU448</f>
        <v>0</v>
      </c>
      <c r="BV436" s="17">
        <f>FishAbundance!BV448</f>
        <v>0</v>
      </c>
      <c r="BW436" s="17">
        <f>FishAbundance!BW448</f>
        <v>0</v>
      </c>
      <c r="BX436" s="17">
        <f>FishAbundance!BX448</f>
        <v>0</v>
      </c>
      <c r="BY436" s="17">
        <f>FishAbundance!BY448</f>
        <v>0</v>
      </c>
      <c r="BZ436" s="17">
        <f>FishAbundance!BZ448</f>
        <v>0</v>
      </c>
      <c r="CA436" s="17">
        <f>FishAbundance!CA448</f>
        <v>0</v>
      </c>
      <c r="CB436" s="17">
        <f>FishAbundance!CB448</f>
        <v>0</v>
      </c>
      <c r="CC436" s="17">
        <f>FishAbundance!CC448</f>
        <v>0</v>
      </c>
      <c r="CD436" s="17">
        <f>FishAbundance!CD448</f>
        <v>0</v>
      </c>
      <c r="CE436" s="17">
        <f>FishAbundance!CE448</f>
        <v>0</v>
      </c>
      <c r="CF436" s="17">
        <f>FishAbundance!CF448</f>
        <v>0</v>
      </c>
      <c r="CG436" s="17">
        <f>FishAbundance!CG448</f>
        <v>0</v>
      </c>
      <c r="CH436" s="17">
        <f>FishAbundance!CH448</f>
        <v>0</v>
      </c>
      <c r="CI436" s="17">
        <f>FishAbundance!CI448</f>
        <v>0</v>
      </c>
      <c r="CJ436" s="17">
        <f>FishAbundance!CJ448</f>
        <v>0</v>
      </c>
      <c r="CK436" s="17">
        <f>FishAbundance!CK448</f>
        <v>0</v>
      </c>
      <c r="CL436" s="17">
        <f>FishAbundance!CL448</f>
        <v>0</v>
      </c>
      <c r="CM436" s="17">
        <f>FishAbundance!CM448</f>
        <v>0</v>
      </c>
      <c r="CN436" s="17">
        <f>FishAbundance!CN448</f>
        <v>0</v>
      </c>
      <c r="CO436" s="17">
        <f>FishAbundance!CO448</f>
        <v>0</v>
      </c>
      <c r="CP436" s="17">
        <f>FishAbundance!CP448</f>
        <v>0</v>
      </c>
      <c r="CQ436" s="17">
        <f>FishAbundance!CQ448</f>
        <v>0</v>
      </c>
      <c r="CR436" s="17">
        <f>FishAbundance!CR448</f>
        <v>0</v>
      </c>
      <c r="CS436" s="17">
        <f>FishAbundance!CS448</f>
        <v>0</v>
      </c>
      <c r="CT436" s="17">
        <f>FishAbundance!CT448</f>
        <v>0</v>
      </c>
      <c r="CU436" s="17">
        <f>FishAbundance!CU448</f>
        <v>0</v>
      </c>
      <c r="CV436" s="17">
        <f>FishAbundance!CV448</f>
        <v>0</v>
      </c>
      <c r="CW436" s="17">
        <f>FishAbundance!CW448</f>
        <v>0</v>
      </c>
      <c r="CX436" s="17">
        <f>FishAbundance!CX448</f>
        <v>0</v>
      </c>
      <c r="CY436" s="17">
        <f>FishAbundance!CY448</f>
        <v>0</v>
      </c>
      <c r="CZ436" s="17">
        <f>FishAbundance!CZ448</f>
        <v>0</v>
      </c>
      <c r="DA436" s="17">
        <f>FishAbundance!DA448</f>
        <v>3</v>
      </c>
      <c r="DB436" s="17">
        <f>FishAbundance!DB448</f>
        <v>0</v>
      </c>
      <c r="DC436" s="17">
        <f>FishAbundance!DC448</f>
        <v>0</v>
      </c>
      <c r="DD436" s="17">
        <f>FishAbundance!DD448</f>
        <v>0</v>
      </c>
      <c r="DE436" s="17">
        <f>FishAbundance!DE448</f>
        <v>0</v>
      </c>
      <c r="DF436" s="17">
        <f>FishAbundance!DF448</f>
        <v>0</v>
      </c>
      <c r="DG436" s="17">
        <f>FishAbundance!DG448</f>
        <v>0</v>
      </c>
      <c r="DH436" s="17">
        <f>FishAbundance!DH448</f>
        <v>0</v>
      </c>
      <c r="DI436" s="17">
        <f>FishAbundance!DI448</f>
        <v>0</v>
      </c>
      <c r="DJ436" s="17">
        <f>FishAbundance!DJ448</f>
        <v>0</v>
      </c>
      <c r="DK436" s="17">
        <f>FishAbundance!DK448</f>
        <v>0</v>
      </c>
      <c r="DL436" s="17">
        <f>FishAbundance!DL448</f>
        <v>0</v>
      </c>
      <c r="DM436" s="17">
        <f>FishAbundance!DM448</f>
        <v>0</v>
      </c>
      <c r="DN436" s="17">
        <f>FishAbundance!DN448</f>
        <v>0</v>
      </c>
      <c r="DO436" s="17">
        <f>FishAbundance!DO448</f>
        <v>0</v>
      </c>
      <c r="DP436" s="17">
        <f>FishAbundance!DP448</f>
        <v>0</v>
      </c>
      <c r="DQ436" s="17">
        <f>FishAbundance!DQ448</f>
        <v>0</v>
      </c>
      <c r="DR436" s="17">
        <f>FishAbundance!DR448</f>
        <v>0</v>
      </c>
      <c r="DS436" s="17">
        <f>FishAbundance!DS448</f>
        <v>0</v>
      </c>
      <c r="DT436" s="17">
        <f>FishAbundance!DT448</f>
        <v>0</v>
      </c>
      <c r="DU436" s="17">
        <f>FishAbundance!DU448</f>
        <v>0</v>
      </c>
      <c r="DV436" s="17">
        <f>FishAbundance!DV448</f>
        <v>3</v>
      </c>
      <c r="DW436" s="17">
        <f>FishAbundance!DW448</f>
        <v>0</v>
      </c>
      <c r="DX436" s="17">
        <f>FishAbundance!DX448</f>
        <v>0</v>
      </c>
      <c r="DY436" s="17">
        <f>FishAbundance!DY448</f>
        <v>0</v>
      </c>
      <c r="DZ436" s="17">
        <f>FishAbundance!DZ448</f>
        <v>2</v>
      </c>
      <c r="EA436" s="17">
        <f>FishAbundance!EA448</f>
        <v>3</v>
      </c>
      <c r="EB436" s="17">
        <f>FishAbundance!EB448</f>
        <v>2</v>
      </c>
      <c r="EC436" s="17">
        <f>FishAbundance!EC448</f>
        <v>2</v>
      </c>
      <c r="ED436" s="17">
        <f>FishAbundance!ED448</f>
        <v>0</v>
      </c>
      <c r="EE436" s="17">
        <f>FishAbundance!EE448</f>
        <v>0</v>
      </c>
      <c r="EF436" s="17">
        <f>FishAbundance!EF448</f>
        <v>0</v>
      </c>
      <c r="EG436" s="17">
        <f>FishAbundance!EG448</f>
        <v>0</v>
      </c>
      <c r="EH436" s="17">
        <f>FishAbundance!EH448</f>
        <v>0</v>
      </c>
      <c r="EI436" s="17">
        <f>FishAbundance!EI448</f>
        <v>0</v>
      </c>
      <c r="EJ436" s="17">
        <f>FishAbundance!EJ448</f>
        <v>0</v>
      </c>
      <c r="EK436" s="17">
        <f>FishAbundance!EK448</f>
        <v>2</v>
      </c>
      <c r="EL436" s="17">
        <f>FishAbundance!EL448</f>
        <v>0</v>
      </c>
      <c r="EM436" s="17">
        <f>FishAbundance!EM448</f>
        <v>0</v>
      </c>
      <c r="EN436" s="17">
        <f>FishAbundance!EN448</f>
        <v>0</v>
      </c>
      <c r="EO436" s="17">
        <f>FishAbundance!EO448</f>
        <v>0</v>
      </c>
      <c r="EP436" s="17">
        <f>FishAbundance!EP448</f>
        <v>0</v>
      </c>
      <c r="EQ436" s="17">
        <f>FishAbundance!EQ448</f>
        <v>0</v>
      </c>
      <c r="ER436" s="17">
        <f>FishAbundance!ER448</f>
        <v>0</v>
      </c>
      <c r="ES436" s="17">
        <f>FishAbundance!ES448</f>
        <v>0</v>
      </c>
      <c r="ET436" s="17">
        <f>FishAbundance!ET448</f>
        <v>2</v>
      </c>
      <c r="EU436" s="17">
        <f>FishAbundance!EU448</f>
        <v>0</v>
      </c>
      <c r="EV436" s="17">
        <f>FishAbundance!EV448</f>
        <v>0</v>
      </c>
      <c r="EW436" s="17">
        <f>FishAbundance!EW448</f>
        <v>0</v>
      </c>
      <c r="EX436" s="17">
        <f>FishAbundance!EX448</f>
        <v>0</v>
      </c>
      <c r="EY436" s="17">
        <f>FishAbundance!EY448</f>
        <v>0</v>
      </c>
      <c r="EZ436" s="17">
        <f>FishAbundance!EZ448</f>
        <v>0</v>
      </c>
      <c r="FA436" s="17">
        <f>FishAbundance!FA448</f>
        <v>0</v>
      </c>
      <c r="FB436" s="17">
        <f>FishAbundance!FB448</f>
        <v>0</v>
      </c>
      <c r="FC436" s="17">
        <f>FishAbundance!FC448</f>
        <v>0</v>
      </c>
      <c r="FE436" s="17">
        <f>VLOOKUP($A436, SiteInfo!$A$2:$R$480, MATCH(FishAbundancePRIMER!FE$1, SiteInfo!$A$1:$R$1,0), 0)</f>
        <v>26</v>
      </c>
      <c r="FF436" s="17">
        <f>VLOOKUP($A436, SiteInfo!$A$2:$R$480, MATCH(FishAbundancePRIMER!FF$1, SiteInfo!$A$1:$R$1,0), 0)</f>
        <v>5</v>
      </c>
      <c r="FG436" s="17">
        <f>VLOOKUP($A436, SiteInfo!$A$2:$R$480, MATCH(FishAbundancePRIMER!FG$1, SiteInfo!$A$1:$R$1,0), 0)</f>
        <v>1990</v>
      </c>
      <c r="FH436" s="17" t="str">
        <f>VLOOKUP($A436, SiteInfo!$A$2:$R$480, MATCH(FishAbundancePRIMER!FH$1, SiteInfo!$A$1:$R$1,0), 0)</f>
        <v>CD</v>
      </c>
      <c r="FI436" s="17">
        <f>VLOOKUP($A436, SiteInfo!$A$2:$R$480, MATCH(FishAbundancePRIMER!FI$1, SiteInfo!$A$1:$R$1,0), 0)</f>
        <v>1</v>
      </c>
      <c r="FJ436" s="17" t="str">
        <f>VLOOKUP($A436, SiteInfo!$A$2:$R$480, MATCH(FishAbundancePRIMER!FJ$1, SiteInfo!$A$1:$R$1,0), 0)</f>
        <v>East Bay, Arapawa</v>
      </c>
      <c r="FK436" s="17" t="str">
        <f>VLOOKUP($A436, SiteInfo!$A$2:$R$480, MATCH(FishAbundancePRIMER!FK$1, SiteInfo!$A$1:$R$1,0), 0)</f>
        <v>Queen Charlotte Sound</v>
      </c>
      <c r="FL436" s="17" t="str">
        <f>VLOOKUP($A436, SiteInfo!$A$2:$R$480, MATCH(FishAbundancePRIMER!FL$1, SiteInfo!$A$1:$R$1,0), 0)</f>
        <v>IMS</v>
      </c>
      <c r="FM436" s="17" t="str">
        <f>VLOOKUP($A436, SiteInfo!$A$2:$R$480, MATCH(FishAbundancePRIMER!FM$1, SiteInfo!$A$1:$R$1,0), 0)</f>
        <v>Inner Marlborough Sounds</v>
      </c>
      <c r="FN436" s="17" t="str">
        <f>VLOOKUP($A436, SiteInfo!$A$2:$R$480, MATCH(FishAbundancePRIMER!FN$1, SiteInfo!$A$1:$R$1,0), 0)</f>
        <v>Qc</v>
      </c>
      <c r="FO436" s="17" t="str">
        <f>VLOOKUP($A436, SiteInfo!$A$2:$R$480, MATCH(FishAbundancePRIMER!FO$1, SiteInfo!$A$1:$R$1,0), 0)</f>
        <v>NESI</v>
      </c>
    </row>
    <row r="437" spans="1:171" x14ac:dyDescent="0.25">
      <c r="A437" s="11" t="str">
        <f>FishAbundance!A449</f>
        <v>Qc38</v>
      </c>
      <c r="B437" s="17">
        <f>FishAbundance!B449</f>
        <v>0</v>
      </c>
      <c r="C437" s="17">
        <f>FishAbundance!C449</f>
        <v>0</v>
      </c>
      <c r="D437" s="17">
        <f>FishAbundance!D449</f>
        <v>0</v>
      </c>
      <c r="E437" s="17">
        <f>FishAbundance!E449</f>
        <v>0</v>
      </c>
      <c r="F437" s="17">
        <f>FishAbundance!F449</f>
        <v>0</v>
      </c>
      <c r="G437" s="17">
        <f>FishAbundance!G449</f>
        <v>0</v>
      </c>
      <c r="H437" s="17">
        <f>FishAbundance!H449</f>
        <v>0</v>
      </c>
      <c r="I437" s="17">
        <f>FishAbundance!I449</f>
        <v>0</v>
      </c>
      <c r="J437" s="17">
        <f>FishAbundance!J449</f>
        <v>0</v>
      </c>
      <c r="K437" s="17">
        <f>FishAbundance!K449</f>
        <v>0</v>
      </c>
      <c r="L437" s="17">
        <f>FishAbundance!L449</f>
        <v>0</v>
      </c>
      <c r="M437" s="17">
        <f>FishAbundance!M449</f>
        <v>0</v>
      </c>
      <c r="N437" s="17">
        <f>FishAbundance!N449</f>
        <v>0</v>
      </c>
      <c r="O437" s="17">
        <f>FishAbundance!O449</f>
        <v>0</v>
      </c>
      <c r="P437" s="17">
        <f>FishAbundance!P449</f>
        <v>0</v>
      </c>
      <c r="Q437" s="17">
        <f>FishAbundance!Q449</f>
        <v>0</v>
      </c>
      <c r="R437" s="17">
        <f>FishAbundance!R449</f>
        <v>0</v>
      </c>
      <c r="S437" s="17">
        <f>FishAbundance!S449</f>
        <v>0</v>
      </c>
      <c r="T437" s="17">
        <f>FishAbundance!T449</f>
        <v>0</v>
      </c>
      <c r="U437" s="17">
        <f>FishAbundance!U449</f>
        <v>0</v>
      </c>
      <c r="V437" s="17">
        <f>FishAbundance!V449</f>
        <v>0</v>
      </c>
      <c r="W437" s="17">
        <f>FishAbundance!W449</f>
        <v>0</v>
      </c>
      <c r="X437" s="17">
        <f>FishAbundance!X449</f>
        <v>0</v>
      </c>
      <c r="Y437" s="17">
        <f>FishAbundance!Y449</f>
        <v>0</v>
      </c>
      <c r="Z437" s="17">
        <f>FishAbundance!Z449</f>
        <v>0</v>
      </c>
      <c r="AA437" s="17">
        <f>FishAbundance!AA449</f>
        <v>0</v>
      </c>
      <c r="AB437" s="17">
        <f>FishAbundance!AB449</f>
        <v>1</v>
      </c>
      <c r="AC437" s="17">
        <f>FishAbundance!AC449</f>
        <v>0</v>
      </c>
      <c r="AD437" s="17">
        <f>FishAbundance!AD449</f>
        <v>0</v>
      </c>
      <c r="AE437" s="17">
        <f>FishAbundance!AE449</f>
        <v>0</v>
      </c>
      <c r="AF437" s="17">
        <f>FishAbundance!AF449</f>
        <v>0</v>
      </c>
      <c r="AG437" s="17">
        <f>FishAbundance!AG449</f>
        <v>0</v>
      </c>
      <c r="AH437" s="17">
        <f>FishAbundance!AH449</f>
        <v>0</v>
      </c>
      <c r="AI437" s="17">
        <f>FishAbundance!AI449</f>
        <v>0</v>
      </c>
      <c r="AJ437" s="17">
        <f>FishAbundance!AJ449</f>
        <v>0</v>
      </c>
      <c r="AK437" s="17">
        <f>FishAbundance!AK449</f>
        <v>0</v>
      </c>
      <c r="AL437" s="17">
        <f>FishAbundance!AL449</f>
        <v>0</v>
      </c>
      <c r="AM437" s="17">
        <f>FishAbundance!AM449</f>
        <v>0</v>
      </c>
      <c r="AN437" s="17">
        <f>FishAbundance!AN449</f>
        <v>0</v>
      </c>
      <c r="AO437" s="17">
        <f>FishAbundance!AO449</f>
        <v>0</v>
      </c>
      <c r="AP437" s="17">
        <f>FishAbundance!AP449</f>
        <v>0</v>
      </c>
      <c r="AQ437" s="17">
        <f>FishAbundance!AQ449</f>
        <v>0</v>
      </c>
      <c r="AR437" s="17">
        <f>FishAbundance!AR449</f>
        <v>0</v>
      </c>
      <c r="AS437" s="17">
        <f>FishAbundance!AS449</f>
        <v>1</v>
      </c>
      <c r="AT437" s="17">
        <f>FishAbundance!AT449</f>
        <v>0</v>
      </c>
      <c r="AU437" s="17">
        <f>FishAbundance!AU449</f>
        <v>0</v>
      </c>
      <c r="AV437" s="17">
        <f>FishAbundance!AV449</f>
        <v>0</v>
      </c>
      <c r="AW437" s="17">
        <f>FishAbundance!AW449</f>
        <v>0</v>
      </c>
      <c r="AX437" s="17">
        <f>FishAbundance!AX449</f>
        <v>0</v>
      </c>
      <c r="AY437" s="17">
        <f>FishAbundance!AY449</f>
        <v>0</v>
      </c>
      <c r="AZ437" s="17">
        <f>FishAbundance!AZ449</f>
        <v>0</v>
      </c>
      <c r="BA437" s="17">
        <f>FishAbundance!BA449</f>
        <v>0</v>
      </c>
      <c r="BB437" s="17">
        <f>FishAbundance!BB449</f>
        <v>0</v>
      </c>
      <c r="BC437" s="17">
        <f>FishAbundance!BC449</f>
        <v>0</v>
      </c>
      <c r="BD437" s="17">
        <f>FishAbundance!BD449</f>
        <v>0</v>
      </c>
      <c r="BE437" s="17">
        <f>FishAbundance!BE449</f>
        <v>0</v>
      </c>
      <c r="BF437" s="17">
        <f>FishAbundance!BF449</f>
        <v>0</v>
      </c>
      <c r="BG437" s="17">
        <f>FishAbundance!BG449</f>
        <v>0</v>
      </c>
      <c r="BH437" s="17">
        <f>FishAbundance!BH449</f>
        <v>0</v>
      </c>
      <c r="BI437" s="17">
        <f>FishAbundance!BI449</f>
        <v>0</v>
      </c>
      <c r="BJ437" s="17">
        <f>FishAbundance!BJ449</f>
        <v>0</v>
      </c>
      <c r="BK437" s="17">
        <f>FishAbundance!BK449</f>
        <v>0</v>
      </c>
      <c r="BL437" s="17">
        <f>FishAbundance!BL449</f>
        <v>0</v>
      </c>
      <c r="BM437" s="17">
        <f>FishAbundance!BM449</f>
        <v>0</v>
      </c>
      <c r="BN437" s="17">
        <f>FishAbundance!BN449</f>
        <v>0</v>
      </c>
      <c r="BO437" s="17">
        <f>FishAbundance!BO449</f>
        <v>0</v>
      </c>
      <c r="BP437" s="17">
        <f>FishAbundance!BP449</f>
        <v>0</v>
      </c>
      <c r="BQ437" s="17">
        <f>FishAbundance!BQ449</f>
        <v>0</v>
      </c>
      <c r="BR437" s="17">
        <f>FishAbundance!BR449</f>
        <v>0</v>
      </c>
      <c r="BS437" s="17">
        <f>FishAbundance!BS449</f>
        <v>0</v>
      </c>
      <c r="BT437" s="17">
        <f>FishAbundance!BT449</f>
        <v>0</v>
      </c>
      <c r="BU437" s="17">
        <f>FishAbundance!BU449</f>
        <v>0</v>
      </c>
      <c r="BV437" s="17">
        <f>FishAbundance!BV449</f>
        <v>0</v>
      </c>
      <c r="BW437" s="17">
        <f>FishAbundance!BW449</f>
        <v>0</v>
      </c>
      <c r="BX437" s="17">
        <f>FishAbundance!BX449</f>
        <v>0</v>
      </c>
      <c r="BY437" s="17">
        <f>FishAbundance!BY449</f>
        <v>0</v>
      </c>
      <c r="BZ437" s="17">
        <f>FishAbundance!BZ449</f>
        <v>0</v>
      </c>
      <c r="CA437" s="17">
        <f>FishAbundance!CA449</f>
        <v>0</v>
      </c>
      <c r="CB437" s="17">
        <f>FishAbundance!CB449</f>
        <v>0</v>
      </c>
      <c r="CC437" s="17">
        <f>FishAbundance!CC449</f>
        <v>0</v>
      </c>
      <c r="CD437" s="17">
        <f>FishAbundance!CD449</f>
        <v>0</v>
      </c>
      <c r="CE437" s="17">
        <f>FishAbundance!CE449</f>
        <v>0</v>
      </c>
      <c r="CF437" s="17">
        <f>FishAbundance!CF449</f>
        <v>0</v>
      </c>
      <c r="CG437" s="17">
        <f>FishAbundance!CG449</f>
        <v>0</v>
      </c>
      <c r="CH437" s="17">
        <f>FishAbundance!CH449</f>
        <v>0</v>
      </c>
      <c r="CI437" s="17">
        <f>FishAbundance!CI449</f>
        <v>0</v>
      </c>
      <c r="CJ437" s="17">
        <f>FishAbundance!CJ449</f>
        <v>0</v>
      </c>
      <c r="CK437" s="17">
        <f>FishAbundance!CK449</f>
        <v>0</v>
      </c>
      <c r="CL437" s="17">
        <f>FishAbundance!CL449</f>
        <v>0</v>
      </c>
      <c r="CM437" s="17">
        <f>FishAbundance!CM449</f>
        <v>0</v>
      </c>
      <c r="CN437" s="17">
        <f>FishAbundance!CN449</f>
        <v>0</v>
      </c>
      <c r="CO437" s="17">
        <f>FishAbundance!CO449</f>
        <v>0</v>
      </c>
      <c r="CP437" s="17">
        <f>FishAbundance!CP449</f>
        <v>0</v>
      </c>
      <c r="CQ437" s="17">
        <f>FishAbundance!CQ449</f>
        <v>0</v>
      </c>
      <c r="CR437" s="17">
        <f>FishAbundance!CR449</f>
        <v>0</v>
      </c>
      <c r="CS437" s="17">
        <f>FishAbundance!CS449</f>
        <v>0</v>
      </c>
      <c r="CT437" s="17">
        <f>FishAbundance!CT449</f>
        <v>0</v>
      </c>
      <c r="CU437" s="17">
        <f>FishAbundance!CU449</f>
        <v>0</v>
      </c>
      <c r="CV437" s="17">
        <f>FishAbundance!CV449</f>
        <v>0</v>
      </c>
      <c r="CW437" s="17">
        <f>FishAbundance!CW449</f>
        <v>0</v>
      </c>
      <c r="CX437" s="17">
        <f>FishAbundance!CX449</f>
        <v>0</v>
      </c>
      <c r="CY437" s="17">
        <f>FishAbundance!CY449</f>
        <v>0</v>
      </c>
      <c r="CZ437" s="17">
        <f>FishAbundance!CZ449</f>
        <v>0</v>
      </c>
      <c r="DA437" s="17">
        <f>FishAbundance!DA449</f>
        <v>3</v>
      </c>
      <c r="DB437" s="17">
        <f>FishAbundance!DB449</f>
        <v>0</v>
      </c>
      <c r="DC437" s="17">
        <f>FishAbundance!DC449</f>
        <v>0</v>
      </c>
      <c r="DD437" s="17">
        <f>FishAbundance!DD449</f>
        <v>0</v>
      </c>
      <c r="DE437" s="17">
        <f>FishAbundance!DE449</f>
        <v>0</v>
      </c>
      <c r="DF437" s="17">
        <f>FishAbundance!DF449</f>
        <v>1</v>
      </c>
      <c r="DG437" s="17">
        <f>FishAbundance!DG449</f>
        <v>0</v>
      </c>
      <c r="DH437" s="17">
        <f>FishAbundance!DH449</f>
        <v>0</v>
      </c>
      <c r="DI437" s="17">
        <f>FishAbundance!DI449</f>
        <v>0</v>
      </c>
      <c r="DJ437" s="17">
        <f>FishAbundance!DJ449</f>
        <v>0</v>
      </c>
      <c r="DK437" s="17">
        <f>FishAbundance!DK449</f>
        <v>0</v>
      </c>
      <c r="DL437" s="17">
        <f>FishAbundance!DL449</f>
        <v>0</v>
      </c>
      <c r="DM437" s="17">
        <f>FishAbundance!DM449</f>
        <v>0</v>
      </c>
      <c r="DN437" s="17">
        <f>FishAbundance!DN449</f>
        <v>0</v>
      </c>
      <c r="DO437" s="17">
        <f>FishAbundance!DO449</f>
        <v>0</v>
      </c>
      <c r="DP437" s="17">
        <f>FishAbundance!DP449</f>
        <v>0</v>
      </c>
      <c r="DQ437" s="17">
        <f>FishAbundance!DQ449</f>
        <v>0</v>
      </c>
      <c r="DR437" s="17">
        <f>FishAbundance!DR449</f>
        <v>0</v>
      </c>
      <c r="DS437" s="17">
        <f>FishAbundance!DS449</f>
        <v>0</v>
      </c>
      <c r="DT437" s="17">
        <f>FishAbundance!DT449</f>
        <v>0</v>
      </c>
      <c r="DU437" s="17">
        <f>FishAbundance!DU449</f>
        <v>0</v>
      </c>
      <c r="DV437" s="17">
        <f>FishAbundance!DV449</f>
        <v>2</v>
      </c>
      <c r="DW437" s="17">
        <f>FishAbundance!DW449</f>
        <v>0</v>
      </c>
      <c r="DX437" s="17">
        <f>FishAbundance!DX449</f>
        <v>0</v>
      </c>
      <c r="DY437" s="17">
        <f>FishAbundance!DY449</f>
        <v>0</v>
      </c>
      <c r="DZ437" s="17">
        <f>FishAbundance!DZ449</f>
        <v>2</v>
      </c>
      <c r="EA437" s="17">
        <f>FishAbundance!EA449</f>
        <v>2</v>
      </c>
      <c r="EB437" s="17">
        <f>FishAbundance!EB449</f>
        <v>2</v>
      </c>
      <c r="EC437" s="17">
        <f>FishAbundance!EC449</f>
        <v>2</v>
      </c>
      <c r="ED437" s="17">
        <f>FishAbundance!ED449</f>
        <v>0</v>
      </c>
      <c r="EE437" s="17">
        <f>FishAbundance!EE449</f>
        <v>0</v>
      </c>
      <c r="EF437" s="17">
        <f>FishAbundance!EF449</f>
        <v>0</v>
      </c>
      <c r="EG437" s="17">
        <f>FishAbundance!EG449</f>
        <v>0</v>
      </c>
      <c r="EH437" s="17">
        <f>FishAbundance!EH449</f>
        <v>0</v>
      </c>
      <c r="EI437" s="17">
        <f>FishAbundance!EI449</f>
        <v>0</v>
      </c>
      <c r="EJ437" s="17">
        <f>FishAbundance!EJ449</f>
        <v>0</v>
      </c>
      <c r="EK437" s="17">
        <f>FishAbundance!EK449</f>
        <v>0</v>
      </c>
      <c r="EL437" s="17">
        <f>FishAbundance!EL449</f>
        <v>0</v>
      </c>
      <c r="EM437" s="17">
        <f>FishAbundance!EM449</f>
        <v>2</v>
      </c>
      <c r="EN437" s="17">
        <f>FishAbundance!EN449</f>
        <v>0</v>
      </c>
      <c r="EO437" s="17">
        <f>FishAbundance!EO449</f>
        <v>0</v>
      </c>
      <c r="EP437" s="17">
        <f>FishAbundance!EP449</f>
        <v>0</v>
      </c>
      <c r="EQ437" s="17">
        <f>FishAbundance!EQ449</f>
        <v>0</v>
      </c>
      <c r="ER437" s="17">
        <f>FishAbundance!ER449</f>
        <v>0</v>
      </c>
      <c r="ES437" s="17">
        <f>FishAbundance!ES449</f>
        <v>0</v>
      </c>
      <c r="ET437" s="17">
        <f>FishAbundance!ET449</f>
        <v>0</v>
      </c>
      <c r="EU437" s="17">
        <f>FishAbundance!EU449</f>
        <v>0</v>
      </c>
      <c r="EV437" s="17">
        <f>FishAbundance!EV449</f>
        <v>0</v>
      </c>
      <c r="EW437" s="17">
        <f>FishAbundance!EW449</f>
        <v>0</v>
      </c>
      <c r="EX437" s="17">
        <f>FishAbundance!EX449</f>
        <v>0</v>
      </c>
      <c r="EY437" s="17">
        <f>FishAbundance!EY449</f>
        <v>0</v>
      </c>
      <c r="EZ437" s="17">
        <f>FishAbundance!EZ449</f>
        <v>0</v>
      </c>
      <c r="FA437" s="17">
        <f>FishAbundance!FA449</f>
        <v>0</v>
      </c>
      <c r="FB437" s="17">
        <f>FishAbundance!FB449</f>
        <v>0</v>
      </c>
      <c r="FC437" s="17">
        <f>FishAbundance!FC449</f>
        <v>0</v>
      </c>
      <c r="FE437" s="17">
        <f>VLOOKUP($A437, SiteInfo!$A$2:$R$480, MATCH(FishAbundancePRIMER!FE$1, SiteInfo!$A$1:$R$1,0), 0)</f>
        <v>14</v>
      </c>
      <c r="FF437" s="17">
        <f>VLOOKUP($A437, SiteInfo!$A$2:$R$480, MATCH(FishAbundancePRIMER!FF$1, SiteInfo!$A$1:$R$1,0), 0)</f>
        <v>6</v>
      </c>
      <c r="FG437" s="17">
        <f>VLOOKUP($A437, SiteInfo!$A$2:$R$480, MATCH(FishAbundancePRIMER!FG$1, SiteInfo!$A$1:$R$1,0), 0)</f>
        <v>1990</v>
      </c>
      <c r="FH437" s="17" t="str">
        <f>VLOOKUP($A437, SiteInfo!$A$2:$R$480, MATCH(FishAbundancePRIMER!FH$1, SiteInfo!$A$1:$R$1,0), 0)</f>
        <v>CD</v>
      </c>
      <c r="FI437" s="17">
        <f>VLOOKUP($A437, SiteInfo!$A$2:$R$480, MATCH(FishAbundancePRIMER!FI$1, SiteInfo!$A$1:$R$1,0), 0)</f>
        <v>1</v>
      </c>
      <c r="FJ437" s="17" t="str">
        <f>VLOOKUP($A437, SiteInfo!$A$2:$R$480, MATCH(FishAbundancePRIMER!FJ$1, SiteInfo!$A$1:$R$1,0), 0)</f>
        <v>East Bay, Arapawa</v>
      </c>
      <c r="FK437" s="17" t="str">
        <f>VLOOKUP($A437, SiteInfo!$A$2:$R$480, MATCH(FishAbundancePRIMER!FK$1, SiteInfo!$A$1:$R$1,0), 0)</f>
        <v>Queen Charlotte Sound</v>
      </c>
      <c r="FL437" s="17" t="str">
        <f>VLOOKUP($A437, SiteInfo!$A$2:$R$480, MATCH(FishAbundancePRIMER!FL$1, SiteInfo!$A$1:$R$1,0), 0)</f>
        <v>IMS</v>
      </c>
      <c r="FM437" s="17" t="str">
        <f>VLOOKUP($A437, SiteInfo!$A$2:$R$480, MATCH(FishAbundancePRIMER!FM$1, SiteInfo!$A$1:$R$1,0), 0)</f>
        <v>Inner Marlborough Sounds</v>
      </c>
      <c r="FN437" s="17" t="str">
        <f>VLOOKUP($A437, SiteInfo!$A$2:$R$480, MATCH(FishAbundancePRIMER!FN$1, SiteInfo!$A$1:$R$1,0), 0)</f>
        <v>Qc</v>
      </c>
      <c r="FO437" s="17" t="str">
        <f>VLOOKUP($A437, SiteInfo!$A$2:$R$480, MATCH(FishAbundancePRIMER!FO$1, SiteInfo!$A$1:$R$1,0), 0)</f>
        <v>NESI</v>
      </c>
    </row>
    <row r="438" spans="1:171" x14ac:dyDescent="0.25">
      <c r="A438" s="11" t="str">
        <f>FishAbundance!A450</f>
        <v>Qc42</v>
      </c>
      <c r="B438" s="17">
        <f>FishAbundance!B450</f>
        <v>0</v>
      </c>
      <c r="C438" s="17">
        <f>FishAbundance!C450</f>
        <v>0</v>
      </c>
      <c r="D438" s="17">
        <f>FishAbundance!D450</f>
        <v>0</v>
      </c>
      <c r="E438" s="17">
        <f>FishAbundance!E450</f>
        <v>0</v>
      </c>
      <c r="F438" s="17">
        <f>FishAbundance!F450</f>
        <v>0</v>
      </c>
      <c r="G438" s="17">
        <f>FishAbundance!G450</f>
        <v>0</v>
      </c>
      <c r="H438" s="17">
        <f>FishAbundance!H450</f>
        <v>0</v>
      </c>
      <c r="I438" s="17">
        <f>FishAbundance!I450</f>
        <v>0</v>
      </c>
      <c r="J438" s="17">
        <f>FishAbundance!J450</f>
        <v>0</v>
      </c>
      <c r="K438" s="17">
        <f>FishAbundance!K450</f>
        <v>0</v>
      </c>
      <c r="L438" s="17">
        <f>FishAbundance!L450</f>
        <v>0</v>
      </c>
      <c r="M438" s="17">
        <f>FishAbundance!M450</f>
        <v>0</v>
      </c>
      <c r="N438" s="17">
        <f>FishAbundance!N450</f>
        <v>0</v>
      </c>
      <c r="O438" s="17">
        <f>FishAbundance!O450</f>
        <v>0</v>
      </c>
      <c r="P438" s="17">
        <f>FishAbundance!P450</f>
        <v>0</v>
      </c>
      <c r="Q438" s="17">
        <f>FishAbundance!Q450</f>
        <v>0</v>
      </c>
      <c r="R438" s="17">
        <f>FishAbundance!R450</f>
        <v>0</v>
      </c>
      <c r="S438" s="17">
        <f>FishAbundance!S450</f>
        <v>0</v>
      </c>
      <c r="T438" s="17">
        <f>FishAbundance!T450</f>
        <v>0</v>
      </c>
      <c r="U438" s="17">
        <f>FishAbundance!U450</f>
        <v>0</v>
      </c>
      <c r="V438" s="17">
        <f>FishAbundance!V450</f>
        <v>0</v>
      </c>
      <c r="W438" s="17">
        <f>FishAbundance!W450</f>
        <v>0</v>
      </c>
      <c r="X438" s="17">
        <f>FishAbundance!X450</f>
        <v>0</v>
      </c>
      <c r="Y438" s="17">
        <f>FishAbundance!Y450</f>
        <v>0</v>
      </c>
      <c r="Z438" s="17">
        <f>FishAbundance!Z450</f>
        <v>0</v>
      </c>
      <c r="AA438" s="17">
        <f>FishAbundance!AA450</f>
        <v>0</v>
      </c>
      <c r="AB438" s="17">
        <f>FishAbundance!AB450</f>
        <v>0</v>
      </c>
      <c r="AC438" s="17">
        <f>FishAbundance!AC450</f>
        <v>0</v>
      </c>
      <c r="AD438" s="17">
        <f>FishAbundance!AD450</f>
        <v>0</v>
      </c>
      <c r="AE438" s="17">
        <f>FishAbundance!AE450</f>
        <v>0</v>
      </c>
      <c r="AF438" s="17">
        <f>FishAbundance!AF450</f>
        <v>0</v>
      </c>
      <c r="AG438" s="17">
        <f>FishAbundance!AG450</f>
        <v>0</v>
      </c>
      <c r="AH438" s="17">
        <f>FishAbundance!AH450</f>
        <v>0</v>
      </c>
      <c r="AI438" s="17">
        <f>FishAbundance!AI450</f>
        <v>0</v>
      </c>
      <c r="AJ438" s="17">
        <f>FishAbundance!AJ450</f>
        <v>0</v>
      </c>
      <c r="AK438" s="17">
        <f>FishAbundance!AK450</f>
        <v>0</v>
      </c>
      <c r="AL438" s="17">
        <f>FishAbundance!AL450</f>
        <v>0</v>
      </c>
      <c r="AM438" s="17">
        <f>FishAbundance!AM450</f>
        <v>0</v>
      </c>
      <c r="AN438" s="17">
        <f>FishAbundance!AN450</f>
        <v>0</v>
      </c>
      <c r="AO438" s="17">
        <f>FishAbundance!AO450</f>
        <v>0</v>
      </c>
      <c r="AP438" s="17">
        <f>FishAbundance!AP450</f>
        <v>0</v>
      </c>
      <c r="AQ438" s="17">
        <f>FishAbundance!AQ450</f>
        <v>0</v>
      </c>
      <c r="AR438" s="17">
        <f>FishAbundance!AR450</f>
        <v>0</v>
      </c>
      <c r="AS438" s="17">
        <f>FishAbundance!AS450</f>
        <v>0</v>
      </c>
      <c r="AT438" s="17">
        <f>FishAbundance!AT450</f>
        <v>0</v>
      </c>
      <c r="AU438" s="17">
        <f>FishAbundance!AU450</f>
        <v>0</v>
      </c>
      <c r="AV438" s="17">
        <f>FishAbundance!AV450</f>
        <v>0</v>
      </c>
      <c r="AW438" s="17">
        <f>FishAbundance!AW450</f>
        <v>0</v>
      </c>
      <c r="AX438" s="17">
        <f>FishAbundance!AX450</f>
        <v>0</v>
      </c>
      <c r="AY438" s="17">
        <f>FishAbundance!AY450</f>
        <v>0</v>
      </c>
      <c r="AZ438" s="17">
        <f>FishAbundance!AZ450</f>
        <v>0</v>
      </c>
      <c r="BA438" s="17">
        <f>FishAbundance!BA450</f>
        <v>0</v>
      </c>
      <c r="BB438" s="17">
        <f>FishAbundance!BB450</f>
        <v>0</v>
      </c>
      <c r="BC438" s="17">
        <f>FishAbundance!BC450</f>
        <v>0</v>
      </c>
      <c r="BD438" s="17">
        <f>FishAbundance!BD450</f>
        <v>0</v>
      </c>
      <c r="BE438" s="17">
        <f>FishAbundance!BE450</f>
        <v>0</v>
      </c>
      <c r="BF438" s="17">
        <f>FishAbundance!BF450</f>
        <v>0</v>
      </c>
      <c r="BG438" s="17">
        <f>FishAbundance!BG450</f>
        <v>0</v>
      </c>
      <c r="BH438" s="17">
        <f>FishAbundance!BH450</f>
        <v>0</v>
      </c>
      <c r="BI438" s="17">
        <f>FishAbundance!BI450</f>
        <v>0</v>
      </c>
      <c r="BJ438" s="17">
        <f>FishAbundance!BJ450</f>
        <v>0</v>
      </c>
      <c r="BK438" s="17">
        <f>FishAbundance!BK450</f>
        <v>0</v>
      </c>
      <c r="BL438" s="17">
        <f>FishAbundance!BL450</f>
        <v>0</v>
      </c>
      <c r="BM438" s="17">
        <f>FishAbundance!BM450</f>
        <v>0</v>
      </c>
      <c r="BN438" s="17">
        <f>FishAbundance!BN450</f>
        <v>0</v>
      </c>
      <c r="BO438" s="17">
        <f>FishAbundance!BO450</f>
        <v>0</v>
      </c>
      <c r="BP438" s="17">
        <f>FishAbundance!BP450</f>
        <v>0</v>
      </c>
      <c r="BQ438" s="17">
        <f>FishAbundance!BQ450</f>
        <v>0</v>
      </c>
      <c r="BR438" s="17">
        <f>FishAbundance!BR450</f>
        <v>0</v>
      </c>
      <c r="BS438" s="17">
        <f>FishAbundance!BS450</f>
        <v>0</v>
      </c>
      <c r="BT438" s="17">
        <f>FishAbundance!BT450</f>
        <v>0</v>
      </c>
      <c r="BU438" s="17">
        <f>FishAbundance!BU450</f>
        <v>0</v>
      </c>
      <c r="BV438" s="17">
        <f>FishAbundance!BV450</f>
        <v>0</v>
      </c>
      <c r="BW438" s="17">
        <f>FishAbundance!BW450</f>
        <v>0</v>
      </c>
      <c r="BX438" s="17">
        <f>FishAbundance!BX450</f>
        <v>0</v>
      </c>
      <c r="BY438" s="17">
        <f>FishAbundance!BY450</f>
        <v>0</v>
      </c>
      <c r="BZ438" s="17">
        <f>FishAbundance!BZ450</f>
        <v>0</v>
      </c>
      <c r="CA438" s="17">
        <f>FishAbundance!CA450</f>
        <v>0</v>
      </c>
      <c r="CB438" s="17">
        <f>FishAbundance!CB450</f>
        <v>0</v>
      </c>
      <c r="CC438" s="17">
        <f>FishAbundance!CC450</f>
        <v>0</v>
      </c>
      <c r="CD438" s="17">
        <f>FishAbundance!CD450</f>
        <v>0</v>
      </c>
      <c r="CE438" s="17">
        <f>FishAbundance!CE450</f>
        <v>0</v>
      </c>
      <c r="CF438" s="17">
        <f>FishAbundance!CF450</f>
        <v>0</v>
      </c>
      <c r="CG438" s="17">
        <f>FishAbundance!CG450</f>
        <v>0</v>
      </c>
      <c r="CH438" s="17">
        <f>FishAbundance!CH450</f>
        <v>0</v>
      </c>
      <c r="CI438" s="17">
        <f>FishAbundance!CI450</f>
        <v>0</v>
      </c>
      <c r="CJ438" s="17">
        <f>FishAbundance!CJ450</f>
        <v>0</v>
      </c>
      <c r="CK438" s="17">
        <f>FishAbundance!CK450</f>
        <v>0</v>
      </c>
      <c r="CL438" s="17">
        <f>FishAbundance!CL450</f>
        <v>0</v>
      </c>
      <c r="CM438" s="17">
        <f>FishAbundance!CM450</f>
        <v>0</v>
      </c>
      <c r="CN438" s="17">
        <f>FishAbundance!CN450</f>
        <v>0</v>
      </c>
      <c r="CO438" s="17">
        <f>FishAbundance!CO450</f>
        <v>0</v>
      </c>
      <c r="CP438" s="17">
        <f>FishAbundance!CP450</f>
        <v>0</v>
      </c>
      <c r="CQ438" s="17">
        <f>FishAbundance!CQ450</f>
        <v>0</v>
      </c>
      <c r="CR438" s="17">
        <f>FishAbundance!CR450</f>
        <v>0</v>
      </c>
      <c r="CS438" s="17">
        <f>FishAbundance!CS450</f>
        <v>0</v>
      </c>
      <c r="CT438" s="17">
        <f>FishAbundance!CT450</f>
        <v>0</v>
      </c>
      <c r="CU438" s="17">
        <f>FishAbundance!CU450</f>
        <v>0</v>
      </c>
      <c r="CV438" s="17">
        <f>FishAbundance!CV450</f>
        <v>0</v>
      </c>
      <c r="CW438" s="17">
        <f>FishAbundance!CW450</f>
        <v>0</v>
      </c>
      <c r="CX438" s="17">
        <f>FishAbundance!CX450</f>
        <v>0</v>
      </c>
      <c r="CY438" s="17">
        <f>FishAbundance!CY450</f>
        <v>0</v>
      </c>
      <c r="CZ438" s="17">
        <f>FishAbundance!CZ450</f>
        <v>0</v>
      </c>
      <c r="DA438" s="17">
        <f>FishAbundance!DA450</f>
        <v>3</v>
      </c>
      <c r="DB438" s="17">
        <f>FishAbundance!DB450</f>
        <v>0</v>
      </c>
      <c r="DC438" s="17">
        <f>FishAbundance!DC450</f>
        <v>0</v>
      </c>
      <c r="DD438" s="17">
        <f>FishAbundance!DD450</f>
        <v>0</v>
      </c>
      <c r="DE438" s="17">
        <f>FishAbundance!DE450</f>
        <v>0</v>
      </c>
      <c r="DF438" s="17">
        <f>FishAbundance!DF450</f>
        <v>1</v>
      </c>
      <c r="DG438" s="17">
        <f>FishAbundance!DG450</f>
        <v>0</v>
      </c>
      <c r="DH438" s="17">
        <f>FishAbundance!DH450</f>
        <v>0</v>
      </c>
      <c r="DI438" s="17">
        <f>FishAbundance!DI450</f>
        <v>0</v>
      </c>
      <c r="DJ438" s="17">
        <f>FishAbundance!DJ450</f>
        <v>0</v>
      </c>
      <c r="DK438" s="17">
        <f>FishAbundance!DK450</f>
        <v>0</v>
      </c>
      <c r="DL438" s="17">
        <f>FishAbundance!DL450</f>
        <v>0</v>
      </c>
      <c r="DM438" s="17">
        <f>FishAbundance!DM450</f>
        <v>0</v>
      </c>
      <c r="DN438" s="17">
        <f>FishAbundance!DN450</f>
        <v>0</v>
      </c>
      <c r="DO438" s="17">
        <f>FishAbundance!DO450</f>
        <v>0</v>
      </c>
      <c r="DP438" s="17">
        <f>FishAbundance!DP450</f>
        <v>0</v>
      </c>
      <c r="DQ438" s="17">
        <f>FishAbundance!DQ450</f>
        <v>0</v>
      </c>
      <c r="DR438" s="17">
        <f>FishAbundance!DR450</f>
        <v>0</v>
      </c>
      <c r="DS438" s="17">
        <f>FishAbundance!DS450</f>
        <v>0</v>
      </c>
      <c r="DT438" s="17">
        <f>FishAbundance!DT450</f>
        <v>0</v>
      </c>
      <c r="DU438" s="17">
        <f>FishAbundance!DU450</f>
        <v>0</v>
      </c>
      <c r="DV438" s="17">
        <f>FishAbundance!DV450</f>
        <v>2</v>
      </c>
      <c r="DW438" s="17">
        <f>FishAbundance!DW450</f>
        <v>0</v>
      </c>
      <c r="DX438" s="17">
        <f>FishAbundance!DX450</f>
        <v>0</v>
      </c>
      <c r="DY438" s="17">
        <f>FishAbundance!DY450</f>
        <v>0</v>
      </c>
      <c r="DZ438" s="17">
        <f>FishAbundance!DZ450</f>
        <v>2</v>
      </c>
      <c r="EA438" s="17">
        <f>FishAbundance!EA450</f>
        <v>3</v>
      </c>
      <c r="EB438" s="17">
        <f>FishAbundance!EB450</f>
        <v>2</v>
      </c>
      <c r="EC438" s="17">
        <f>FishAbundance!EC450</f>
        <v>3</v>
      </c>
      <c r="ED438" s="17">
        <f>FishAbundance!ED450</f>
        <v>0</v>
      </c>
      <c r="EE438" s="17">
        <f>FishAbundance!EE450</f>
        <v>0</v>
      </c>
      <c r="EF438" s="17">
        <f>FishAbundance!EF450</f>
        <v>0</v>
      </c>
      <c r="EG438" s="17">
        <f>FishAbundance!EG450</f>
        <v>0</v>
      </c>
      <c r="EH438" s="17">
        <f>FishAbundance!EH450</f>
        <v>0</v>
      </c>
      <c r="EI438" s="17">
        <f>FishAbundance!EI450</f>
        <v>0</v>
      </c>
      <c r="EJ438" s="17">
        <f>FishAbundance!EJ450</f>
        <v>2</v>
      </c>
      <c r="EK438" s="17">
        <f>FishAbundance!EK450</f>
        <v>0</v>
      </c>
      <c r="EL438" s="17">
        <f>FishAbundance!EL450</f>
        <v>0</v>
      </c>
      <c r="EM438" s="17">
        <f>FishAbundance!EM450</f>
        <v>1</v>
      </c>
      <c r="EN438" s="17">
        <f>FishAbundance!EN450</f>
        <v>0</v>
      </c>
      <c r="EO438" s="17">
        <f>FishAbundance!EO450</f>
        <v>0</v>
      </c>
      <c r="EP438" s="17">
        <f>FishAbundance!EP450</f>
        <v>0</v>
      </c>
      <c r="EQ438" s="17">
        <f>FishAbundance!EQ450</f>
        <v>0</v>
      </c>
      <c r="ER438" s="17">
        <f>FishAbundance!ER450</f>
        <v>0</v>
      </c>
      <c r="ES438" s="17">
        <f>FishAbundance!ES450</f>
        <v>0</v>
      </c>
      <c r="ET438" s="17">
        <f>FishAbundance!ET450</f>
        <v>1</v>
      </c>
      <c r="EU438" s="17">
        <f>FishAbundance!EU450</f>
        <v>0</v>
      </c>
      <c r="EV438" s="17">
        <f>FishAbundance!EV450</f>
        <v>0</v>
      </c>
      <c r="EW438" s="17">
        <f>FishAbundance!EW450</f>
        <v>0</v>
      </c>
      <c r="EX438" s="17">
        <f>FishAbundance!EX450</f>
        <v>1</v>
      </c>
      <c r="EY438" s="17">
        <f>FishAbundance!EY450</f>
        <v>0</v>
      </c>
      <c r="EZ438" s="17">
        <f>FishAbundance!EZ450</f>
        <v>0</v>
      </c>
      <c r="FA438" s="17">
        <f>FishAbundance!FA450</f>
        <v>0</v>
      </c>
      <c r="FB438" s="17">
        <f>FishAbundance!FB450</f>
        <v>0</v>
      </c>
      <c r="FC438" s="17">
        <f>FishAbundance!FC450</f>
        <v>0</v>
      </c>
      <c r="FE438" s="17">
        <f>VLOOKUP($A438, SiteInfo!$A$2:$R$480, MATCH(FishAbundancePRIMER!FE$1, SiteInfo!$A$1:$R$1,0), 0)</f>
        <v>27</v>
      </c>
      <c r="FF438" s="17">
        <f>VLOOKUP($A438, SiteInfo!$A$2:$R$480, MATCH(FishAbundancePRIMER!FF$1, SiteInfo!$A$1:$R$1,0), 0)</f>
        <v>12</v>
      </c>
      <c r="FG438" s="17">
        <f>VLOOKUP($A438, SiteInfo!$A$2:$R$480, MATCH(FishAbundancePRIMER!FG$1, SiteInfo!$A$1:$R$1,0), 0)</f>
        <v>1992</v>
      </c>
      <c r="FH438" s="17" t="str">
        <f>VLOOKUP($A438, SiteInfo!$A$2:$R$480, MATCH(FishAbundancePRIMER!FH$1, SiteInfo!$A$1:$R$1,0), 0)</f>
        <v>CD</v>
      </c>
      <c r="FI438" s="17">
        <f>VLOOKUP($A438, SiteInfo!$A$2:$R$480, MATCH(FishAbundancePRIMER!FI$1, SiteInfo!$A$1:$R$1,0), 0)</f>
        <v>1</v>
      </c>
      <c r="FJ438" s="17" t="str">
        <f>VLOOKUP($A438, SiteInfo!$A$2:$R$480, MATCH(FishAbundancePRIMER!FJ$1, SiteInfo!$A$1:$R$1,0), 0)</f>
        <v>Mid Queen Charlotte</v>
      </c>
      <c r="FK438" s="17" t="str">
        <f>VLOOKUP($A438, SiteInfo!$A$2:$R$480, MATCH(FishAbundancePRIMER!FK$1, SiteInfo!$A$1:$R$1,0), 0)</f>
        <v>Queen Charlotte Sound</v>
      </c>
      <c r="FL438" s="17" t="str">
        <f>VLOOKUP($A438, SiteInfo!$A$2:$R$480, MATCH(FishAbundancePRIMER!FL$1, SiteInfo!$A$1:$R$1,0), 0)</f>
        <v>IMS</v>
      </c>
      <c r="FM438" s="17" t="str">
        <f>VLOOKUP($A438, SiteInfo!$A$2:$R$480, MATCH(FishAbundancePRIMER!FM$1, SiteInfo!$A$1:$R$1,0), 0)</f>
        <v>Inner Marlborough Sounds</v>
      </c>
      <c r="FN438" s="17" t="str">
        <f>VLOOKUP($A438, SiteInfo!$A$2:$R$480, MATCH(FishAbundancePRIMER!FN$1, SiteInfo!$A$1:$R$1,0), 0)</f>
        <v>Qc</v>
      </c>
      <c r="FO438" s="17" t="str">
        <f>VLOOKUP($A438, SiteInfo!$A$2:$R$480, MATCH(FishAbundancePRIMER!FO$1, SiteInfo!$A$1:$R$1,0), 0)</f>
        <v>NESI</v>
      </c>
    </row>
    <row r="439" spans="1:171" x14ac:dyDescent="0.25">
      <c r="A439" s="11" t="str">
        <f>FishAbundance!A451</f>
        <v>Qc43</v>
      </c>
      <c r="B439" s="17">
        <f>FishAbundance!B451</f>
        <v>0</v>
      </c>
      <c r="C439" s="17">
        <f>FishAbundance!C451</f>
        <v>0</v>
      </c>
      <c r="D439" s="17">
        <f>FishAbundance!D451</f>
        <v>0</v>
      </c>
      <c r="E439" s="17">
        <f>FishAbundance!E451</f>
        <v>0</v>
      </c>
      <c r="F439" s="17">
        <f>FishAbundance!F451</f>
        <v>0</v>
      </c>
      <c r="G439" s="17">
        <f>FishAbundance!G451</f>
        <v>0</v>
      </c>
      <c r="H439" s="17">
        <f>FishAbundance!H451</f>
        <v>0</v>
      </c>
      <c r="I439" s="17">
        <f>FishAbundance!I451</f>
        <v>0</v>
      </c>
      <c r="J439" s="17">
        <f>FishAbundance!J451</f>
        <v>0</v>
      </c>
      <c r="K439" s="17">
        <f>FishAbundance!K451</f>
        <v>0</v>
      </c>
      <c r="L439" s="17">
        <f>FishAbundance!L451</f>
        <v>0</v>
      </c>
      <c r="M439" s="17">
        <f>FishAbundance!M451</f>
        <v>0</v>
      </c>
      <c r="N439" s="17">
        <f>FishAbundance!N451</f>
        <v>0</v>
      </c>
      <c r="O439" s="17">
        <f>FishAbundance!O451</f>
        <v>0</v>
      </c>
      <c r="P439" s="17">
        <f>FishAbundance!P451</f>
        <v>0</v>
      </c>
      <c r="Q439" s="17">
        <f>FishAbundance!Q451</f>
        <v>0</v>
      </c>
      <c r="R439" s="17">
        <f>FishAbundance!R451</f>
        <v>0</v>
      </c>
      <c r="S439" s="17">
        <f>FishAbundance!S451</f>
        <v>0</v>
      </c>
      <c r="T439" s="17">
        <f>FishAbundance!T451</f>
        <v>0</v>
      </c>
      <c r="U439" s="17">
        <f>FishAbundance!U451</f>
        <v>0</v>
      </c>
      <c r="V439" s="17">
        <f>FishAbundance!V451</f>
        <v>0</v>
      </c>
      <c r="W439" s="17">
        <f>FishAbundance!W451</f>
        <v>0</v>
      </c>
      <c r="X439" s="17">
        <f>FishAbundance!X451</f>
        <v>0</v>
      </c>
      <c r="Y439" s="17">
        <f>FishAbundance!Y451</f>
        <v>0</v>
      </c>
      <c r="Z439" s="17">
        <f>FishAbundance!Z451</f>
        <v>0</v>
      </c>
      <c r="AA439" s="17">
        <f>FishAbundance!AA451</f>
        <v>0</v>
      </c>
      <c r="AB439" s="17">
        <f>FishAbundance!AB451</f>
        <v>0</v>
      </c>
      <c r="AC439" s="17">
        <f>FishAbundance!AC451</f>
        <v>0</v>
      </c>
      <c r="AD439" s="17">
        <f>FishAbundance!AD451</f>
        <v>0</v>
      </c>
      <c r="AE439" s="17">
        <f>FishAbundance!AE451</f>
        <v>0</v>
      </c>
      <c r="AF439" s="17">
        <f>FishAbundance!AF451</f>
        <v>0</v>
      </c>
      <c r="AG439" s="17">
        <f>FishAbundance!AG451</f>
        <v>0</v>
      </c>
      <c r="AH439" s="17">
        <f>FishAbundance!AH451</f>
        <v>0</v>
      </c>
      <c r="AI439" s="17">
        <f>FishAbundance!AI451</f>
        <v>0</v>
      </c>
      <c r="AJ439" s="17">
        <f>FishAbundance!AJ451</f>
        <v>0</v>
      </c>
      <c r="AK439" s="17">
        <f>FishAbundance!AK451</f>
        <v>0</v>
      </c>
      <c r="AL439" s="17">
        <f>FishAbundance!AL451</f>
        <v>0</v>
      </c>
      <c r="AM439" s="17">
        <f>FishAbundance!AM451</f>
        <v>0</v>
      </c>
      <c r="AN439" s="17">
        <f>FishAbundance!AN451</f>
        <v>0</v>
      </c>
      <c r="AO439" s="17">
        <f>FishAbundance!AO451</f>
        <v>0</v>
      </c>
      <c r="AP439" s="17">
        <f>FishAbundance!AP451</f>
        <v>0</v>
      </c>
      <c r="AQ439" s="17">
        <f>FishAbundance!AQ451</f>
        <v>0</v>
      </c>
      <c r="AR439" s="17">
        <f>FishAbundance!AR451</f>
        <v>0</v>
      </c>
      <c r="AS439" s="17">
        <f>FishAbundance!AS451</f>
        <v>0</v>
      </c>
      <c r="AT439" s="17">
        <f>FishAbundance!AT451</f>
        <v>0</v>
      </c>
      <c r="AU439" s="17">
        <f>FishAbundance!AU451</f>
        <v>0</v>
      </c>
      <c r="AV439" s="17">
        <f>FishAbundance!AV451</f>
        <v>0</v>
      </c>
      <c r="AW439" s="17">
        <f>FishAbundance!AW451</f>
        <v>0</v>
      </c>
      <c r="AX439" s="17">
        <f>FishAbundance!AX451</f>
        <v>0</v>
      </c>
      <c r="AY439" s="17">
        <f>FishAbundance!AY451</f>
        <v>0</v>
      </c>
      <c r="AZ439" s="17">
        <f>FishAbundance!AZ451</f>
        <v>0</v>
      </c>
      <c r="BA439" s="17">
        <f>FishAbundance!BA451</f>
        <v>0</v>
      </c>
      <c r="BB439" s="17">
        <f>FishAbundance!BB451</f>
        <v>0</v>
      </c>
      <c r="BC439" s="17">
        <f>FishAbundance!BC451</f>
        <v>0</v>
      </c>
      <c r="BD439" s="17">
        <f>FishAbundance!BD451</f>
        <v>0</v>
      </c>
      <c r="BE439" s="17">
        <f>FishAbundance!BE451</f>
        <v>0</v>
      </c>
      <c r="BF439" s="17">
        <f>FishAbundance!BF451</f>
        <v>0</v>
      </c>
      <c r="BG439" s="17">
        <f>FishAbundance!BG451</f>
        <v>0</v>
      </c>
      <c r="BH439" s="17">
        <f>FishAbundance!BH451</f>
        <v>0</v>
      </c>
      <c r="BI439" s="17">
        <f>FishAbundance!BI451</f>
        <v>0</v>
      </c>
      <c r="BJ439" s="17">
        <f>FishAbundance!BJ451</f>
        <v>0</v>
      </c>
      <c r="BK439" s="17">
        <f>FishAbundance!BK451</f>
        <v>0</v>
      </c>
      <c r="BL439" s="17">
        <f>FishAbundance!BL451</f>
        <v>0</v>
      </c>
      <c r="BM439" s="17">
        <f>FishAbundance!BM451</f>
        <v>0</v>
      </c>
      <c r="BN439" s="17">
        <f>FishAbundance!BN451</f>
        <v>0</v>
      </c>
      <c r="BO439" s="17">
        <f>FishAbundance!BO451</f>
        <v>0</v>
      </c>
      <c r="BP439" s="17">
        <f>FishAbundance!BP451</f>
        <v>0</v>
      </c>
      <c r="BQ439" s="17">
        <f>FishAbundance!BQ451</f>
        <v>0</v>
      </c>
      <c r="BR439" s="17">
        <f>FishAbundance!BR451</f>
        <v>0</v>
      </c>
      <c r="BS439" s="17">
        <f>FishAbundance!BS451</f>
        <v>0</v>
      </c>
      <c r="BT439" s="17">
        <f>FishAbundance!BT451</f>
        <v>0</v>
      </c>
      <c r="BU439" s="17">
        <f>FishAbundance!BU451</f>
        <v>0</v>
      </c>
      <c r="BV439" s="17">
        <f>FishAbundance!BV451</f>
        <v>0</v>
      </c>
      <c r="BW439" s="17">
        <f>FishAbundance!BW451</f>
        <v>0</v>
      </c>
      <c r="BX439" s="17">
        <f>FishAbundance!BX451</f>
        <v>0</v>
      </c>
      <c r="BY439" s="17">
        <f>FishAbundance!BY451</f>
        <v>0</v>
      </c>
      <c r="BZ439" s="17">
        <f>FishAbundance!BZ451</f>
        <v>0</v>
      </c>
      <c r="CA439" s="17">
        <f>FishAbundance!CA451</f>
        <v>0</v>
      </c>
      <c r="CB439" s="17">
        <f>FishAbundance!CB451</f>
        <v>0</v>
      </c>
      <c r="CC439" s="17">
        <f>FishAbundance!CC451</f>
        <v>0</v>
      </c>
      <c r="CD439" s="17">
        <f>FishAbundance!CD451</f>
        <v>0</v>
      </c>
      <c r="CE439" s="17">
        <f>FishAbundance!CE451</f>
        <v>0</v>
      </c>
      <c r="CF439" s="17">
        <f>FishAbundance!CF451</f>
        <v>0</v>
      </c>
      <c r="CG439" s="17">
        <f>FishAbundance!CG451</f>
        <v>0</v>
      </c>
      <c r="CH439" s="17">
        <f>FishAbundance!CH451</f>
        <v>0</v>
      </c>
      <c r="CI439" s="17">
        <f>FishAbundance!CI451</f>
        <v>0</v>
      </c>
      <c r="CJ439" s="17">
        <f>FishAbundance!CJ451</f>
        <v>0</v>
      </c>
      <c r="CK439" s="17">
        <f>FishAbundance!CK451</f>
        <v>0</v>
      </c>
      <c r="CL439" s="17">
        <f>FishAbundance!CL451</f>
        <v>0</v>
      </c>
      <c r="CM439" s="17">
        <f>FishAbundance!CM451</f>
        <v>0</v>
      </c>
      <c r="CN439" s="17">
        <f>FishAbundance!CN451</f>
        <v>0</v>
      </c>
      <c r="CO439" s="17">
        <f>FishAbundance!CO451</f>
        <v>0</v>
      </c>
      <c r="CP439" s="17">
        <f>FishAbundance!CP451</f>
        <v>0</v>
      </c>
      <c r="CQ439" s="17">
        <f>FishAbundance!CQ451</f>
        <v>0</v>
      </c>
      <c r="CR439" s="17">
        <f>FishAbundance!CR451</f>
        <v>0</v>
      </c>
      <c r="CS439" s="17">
        <f>FishAbundance!CS451</f>
        <v>0</v>
      </c>
      <c r="CT439" s="17">
        <f>FishAbundance!CT451</f>
        <v>0</v>
      </c>
      <c r="CU439" s="17">
        <f>FishAbundance!CU451</f>
        <v>0</v>
      </c>
      <c r="CV439" s="17">
        <f>FishAbundance!CV451</f>
        <v>0</v>
      </c>
      <c r="CW439" s="17">
        <f>FishAbundance!CW451</f>
        <v>0</v>
      </c>
      <c r="CX439" s="17">
        <f>FishAbundance!CX451</f>
        <v>0</v>
      </c>
      <c r="CY439" s="17">
        <f>FishAbundance!CY451</f>
        <v>0</v>
      </c>
      <c r="CZ439" s="17">
        <f>FishAbundance!CZ451</f>
        <v>0</v>
      </c>
      <c r="DA439" s="17">
        <f>FishAbundance!DA451</f>
        <v>2</v>
      </c>
      <c r="DB439" s="17">
        <f>FishAbundance!DB451</f>
        <v>0</v>
      </c>
      <c r="DC439" s="17">
        <f>FishAbundance!DC451</f>
        <v>0</v>
      </c>
      <c r="DD439" s="17">
        <f>FishAbundance!DD451</f>
        <v>0</v>
      </c>
      <c r="DE439" s="17">
        <f>FishAbundance!DE451</f>
        <v>0</v>
      </c>
      <c r="DF439" s="17">
        <f>FishAbundance!DF451</f>
        <v>0</v>
      </c>
      <c r="DG439" s="17">
        <f>FishAbundance!DG451</f>
        <v>0</v>
      </c>
      <c r="DH439" s="17">
        <f>FishAbundance!DH451</f>
        <v>0</v>
      </c>
      <c r="DI439" s="17">
        <f>FishAbundance!DI451</f>
        <v>0</v>
      </c>
      <c r="DJ439" s="17">
        <f>FishAbundance!DJ451</f>
        <v>0</v>
      </c>
      <c r="DK439" s="17">
        <f>FishAbundance!DK451</f>
        <v>0</v>
      </c>
      <c r="DL439" s="17">
        <f>FishAbundance!DL451</f>
        <v>0</v>
      </c>
      <c r="DM439" s="17">
        <f>FishAbundance!DM451</f>
        <v>0</v>
      </c>
      <c r="DN439" s="17">
        <f>FishAbundance!DN451</f>
        <v>0</v>
      </c>
      <c r="DO439" s="17">
        <f>FishAbundance!DO451</f>
        <v>0</v>
      </c>
      <c r="DP439" s="17">
        <f>FishAbundance!DP451</f>
        <v>0</v>
      </c>
      <c r="DQ439" s="17">
        <f>FishAbundance!DQ451</f>
        <v>0</v>
      </c>
      <c r="DR439" s="17">
        <f>FishAbundance!DR451</f>
        <v>0</v>
      </c>
      <c r="DS439" s="17">
        <f>FishAbundance!DS451</f>
        <v>0</v>
      </c>
      <c r="DT439" s="17">
        <f>FishAbundance!DT451</f>
        <v>0</v>
      </c>
      <c r="DU439" s="17">
        <f>FishAbundance!DU451</f>
        <v>0</v>
      </c>
      <c r="DV439" s="17">
        <f>FishAbundance!DV451</f>
        <v>0</v>
      </c>
      <c r="DW439" s="17">
        <f>FishAbundance!DW451</f>
        <v>0</v>
      </c>
      <c r="DX439" s="17">
        <f>FishAbundance!DX451</f>
        <v>0</v>
      </c>
      <c r="DY439" s="17">
        <f>FishAbundance!DY451</f>
        <v>0</v>
      </c>
      <c r="DZ439" s="17">
        <f>FishAbundance!DZ451</f>
        <v>0</v>
      </c>
      <c r="EA439" s="17">
        <f>FishAbundance!EA451</f>
        <v>2</v>
      </c>
      <c r="EB439" s="17">
        <f>FishAbundance!EB451</f>
        <v>0</v>
      </c>
      <c r="EC439" s="17">
        <f>FishAbundance!EC451</f>
        <v>2</v>
      </c>
      <c r="ED439" s="17">
        <f>FishAbundance!ED451</f>
        <v>0</v>
      </c>
      <c r="EE439" s="17">
        <f>FishAbundance!EE451</f>
        <v>0</v>
      </c>
      <c r="EF439" s="17">
        <f>FishAbundance!EF451</f>
        <v>0</v>
      </c>
      <c r="EG439" s="17">
        <f>FishAbundance!EG451</f>
        <v>0</v>
      </c>
      <c r="EH439" s="17">
        <f>FishAbundance!EH451</f>
        <v>0</v>
      </c>
      <c r="EI439" s="17">
        <f>FishAbundance!EI451</f>
        <v>0</v>
      </c>
      <c r="EJ439" s="17">
        <f>FishAbundance!EJ451</f>
        <v>0</v>
      </c>
      <c r="EK439" s="17">
        <f>FishAbundance!EK451</f>
        <v>0</v>
      </c>
      <c r="EL439" s="17">
        <f>FishAbundance!EL451</f>
        <v>0</v>
      </c>
      <c r="EM439" s="17">
        <f>FishAbundance!EM451</f>
        <v>0</v>
      </c>
      <c r="EN439" s="17">
        <f>FishAbundance!EN451</f>
        <v>0</v>
      </c>
      <c r="EO439" s="17">
        <f>FishAbundance!EO451</f>
        <v>0</v>
      </c>
      <c r="EP439" s="17">
        <f>FishAbundance!EP451</f>
        <v>0</v>
      </c>
      <c r="EQ439" s="17">
        <f>FishAbundance!EQ451</f>
        <v>0</v>
      </c>
      <c r="ER439" s="17">
        <f>FishAbundance!ER451</f>
        <v>0</v>
      </c>
      <c r="ES439" s="17">
        <f>FishAbundance!ES451</f>
        <v>0</v>
      </c>
      <c r="ET439" s="17">
        <f>FishAbundance!ET451</f>
        <v>0</v>
      </c>
      <c r="EU439" s="17">
        <f>FishAbundance!EU451</f>
        <v>0</v>
      </c>
      <c r="EV439" s="17">
        <f>FishAbundance!EV451</f>
        <v>0</v>
      </c>
      <c r="EW439" s="17">
        <f>FishAbundance!EW451</f>
        <v>0</v>
      </c>
      <c r="EX439" s="17">
        <f>FishAbundance!EX451</f>
        <v>0</v>
      </c>
      <c r="EY439" s="17">
        <f>FishAbundance!EY451</f>
        <v>0</v>
      </c>
      <c r="EZ439" s="17">
        <f>FishAbundance!EZ451</f>
        <v>0</v>
      </c>
      <c r="FA439" s="17">
        <f>FishAbundance!FA451</f>
        <v>0</v>
      </c>
      <c r="FB439" s="17">
        <f>FishAbundance!FB451</f>
        <v>0</v>
      </c>
      <c r="FC439" s="17">
        <f>FishAbundance!FC451</f>
        <v>0</v>
      </c>
      <c r="FE439" s="17">
        <f>VLOOKUP($A439, SiteInfo!$A$2:$R$480, MATCH(FishAbundancePRIMER!FE$1, SiteInfo!$A$1:$R$1,0), 0)</f>
        <v>30</v>
      </c>
      <c r="FF439" s="17">
        <f>VLOOKUP($A439, SiteInfo!$A$2:$R$480, MATCH(FishAbundancePRIMER!FF$1, SiteInfo!$A$1:$R$1,0), 0)</f>
        <v>12</v>
      </c>
      <c r="FG439" s="17">
        <f>VLOOKUP($A439, SiteInfo!$A$2:$R$480, MATCH(FishAbundancePRIMER!FG$1, SiteInfo!$A$1:$R$1,0), 0)</f>
        <v>1992</v>
      </c>
      <c r="FH439" s="17" t="str">
        <f>VLOOKUP($A439, SiteInfo!$A$2:$R$480, MATCH(FishAbundancePRIMER!FH$1, SiteInfo!$A$1:$R$1,0), 0)</f>
        <v>CD</v>
      </c>
      <c r="FI439" s="17">
        <f>VLOOKUP($A439, SiteInfo!$A$2:$R$480, MATCH(FishAbundancePRIMER!FI$1, SiteInfo!$A$1:$R$1,0), 0)</f>
        <v>1</v>
      </c>
      <c r="FJ439" s="17" t="str">
        <f>VLOOKUP($A439, SiteInfo!$A$2:$R$480, MATCH(FishAbundancePRIMER!FJ$1, SiteInfo!$A$1:$R$1,0), 0)</f>
        <v>Inner Queen Charlotte</v>
      </c>
      <c r="FK439" s="17" t="str">
        <f>VLOOKUP($A439, SiteInfo!$A$2:$R$480, MATCH(FishAbundancePRIMER!FK$1, SiteInfo!$A$1:$R$1,0), 0)</f>
        <v>Queen Charlotte Sound</v>
      </c>
      <c r="FL439" s="17" t="str">
        <f>VLOOKUP($A439, SiteInfo!$A$2:$R$480, MATCH(FishAbundancePRIMER!FL$1, SiteInfo!$A$1:$R$1,0), 0)</f>
        <v>IMS</v>
      </c>
      <c r="FM439" s="17" t="str">
        <f>VLOOKUP($A439, SiteInfo!$A$2:$R$480, MATCH(FishAbundancePRIMER!FM$1, SiteInfo!$A$1:$R$1,0), 0)</f>
        <v>Inner Marlborough Sounds</v>
      </c>
      <c r="FN439" s="17" t="str">
        <f>VLOOKUP($A439, SiteInfo!$A$2:$R$480, MATCH(FishAbundancePRIMER!FN$1, SiteInfo!$A$1:$R$1,0), 0)</f>
        <v>Qc</v>
      </c>
      <c r="FO439" s="17" t="str">
        <f>VLOOKUP($A439, SiteInfo!$A$2:$R$480, MATCH(FishAbundancePRIMER!FO$1, SiteInfo!$A$1:$R$1,0), 0)</f>
        <v>NESI</v>
      </c>
    </row>
    <row r="440" spans="1:171" x14ac:dyDescent="0.25">
      <c r="A440" s="11" t="str">
        <f>FishAbundance!A452</f>
        <v>Tp1</v>
      </c>
      <c r="B440" s="17">
        <f>FishAbundance!B452</f>
        <v>0</v>
      </c>
      <c r="C440" s="17">
        <f>FishAbundance!C452</f>
        <v>0</v>
      </c>
      <c r="D440" s="17">
        <f>FishAbundance!D452</f>
        <v>0</v>
      </c>
      <c r="E440" s="17">
        <f>FishAbundance!E452</f>
        <v>0</v>
      </c>
      <c r="F440" s="17">
        <f>FishAbundance!F452</f>
        <v>0</v>
      </c>
      <c r="G440" s="17">
        <f>FishAbundance!G452</f>
        <v>0</v>
      </c>
      <c r="H440" s="17">
        <f>FishAbundance!H452</f>
        <v>0</v>
      </c>
      <c r="I440" s="17">
        <f>FishAbundance!I452</f>
        <v>0</v>
      </c>
      <c r="J440" s="17">
        <f>FishAbundance!J452</f>
        <v>0</v>
      </c>
      <c r="K440" s="17">
        <f>FishAbundance!K452</f>
        <v>0</v>
      </c>
      <c r="L440" s="17">
        <f>FishAbundance!L452</f>
        <v>0</v>
      </c>
      <c r="M440" s="17">
        <f>FishAbundance!M452</f>
        <v>0</v>
      </c>
      <c r="N440" s="17">
        <f>FishAbundance!N452</f>
        <v>0</v>
      </c>
      <c r="O440" s="17">
        <f>FishAbundance!O452</f>
        <v>0</v>
      </c>
      <c r="P440" s="17">
        <f>FishAbundance!P452</f>
        <v>0</v>
      </c>
      <c r="Q440" s="17">
        <f>FishAbundance!Q452</f>
        <v>0</v>
      </c>
      <c r="R440" s="17">
        <f>FishAbundance!R452</f>
        <v>0</v>
      </c>
      <c r="S440" s="17">
        <f>FishAbundance!S452</f>
        <v>0</v>
      </c>
      <c r="T440" s="17">
        <f>FishAbundance!T452</f>
        <v>0</v>
      </c>
      <c r="U440" s="17">
        <f>FishAbundance!U452</f>
        <v>0</v>
      </c>
      <c r="V440" s="17">
        <f>FishAbundance!V452</f>
        <v>0</v>
      </c>
      <c r="W440" s="17">
        <f>FishAbundance!W452</f>
        <v>0</v>
      </c>
      <c r="X440" s="17">
        <f>FishAbundance!X452</f>
        <v>0</v>
      </c>
      <c r="Y440" s="17">
        <f>FishAbundance!Y452</f>
        <v>0</v>
      </c>
      <c r="Z440" s="17">
        <f>FishAbundance!Z452</f>
        <v>0</v>
      </c>
      <c r="AA440" s="17">
        <f>FishAbundance!AA452</f>
        <v>0</v>
      </c>
      <c r="AB440" s="17">
        <f>FishAbundance!AB452</f>
        <v>0</v>
      </c>
      <c r="AC440" s="17">
        <f>FishAbundance!AC452</f>
        <v>0</v>
      </c>
      <c r="AD440" s="17">
        <f>FishAbundance!AD452</f>
        <v>0</v>
      </c>
      <c r="AE440" s="17">
        <f>FishAbundance!AE452</f>
        <v>0</v>
      </c>
      <c r="AF440" s="17">
        <f>FishAbundance!AF452</f>
        <v>0</v>
      </c>
      <c r="AG440" s="17">
        <f>FishAbundance!AG452</f>
        <v>0</v>
      </c>
      <c r="AH440" s="17">
        <f>FishAbundance!AH452</f>
        <v>0</v>
      </c>
      <c r="AI440" s="17">
        <f>FishAbundance!AI452</f>
        <v>0</v>
      </c>
      <c r="AJ440" s="17">
        <f>FishAbundance!AJ452</f>
        <v>0</v>
      </c>
      <c r="AK440" s="17">
        <f>FishAbundance!AK452</f>
        <v>0</v>
      </c>
      <c r="AL440" s="17">
        <f>FishAbundance!AL452</f>
        <v>0</v>
      </c>
      <c r="AM440" s="17">
        <f>FishAbundance!AM452</f>
        <v>0</v>
      </c>
      <c r="AN440" s="17">
        <f>FishAbundance!AN452</f>
        <v>0</v>
      </c>
      <c r="AO440" s="17">
        <f>FishAbundance!AO452</f>
        <v>0</v>
      </c>
      <c r="AP440" s="17">
        <f>FishAbundance!AP452</f>
        <v>0</v>
      </c>
      <c r="AQ440" s="17">
        <f>FishAbundance!AQ452</f>
        <v>0</v>
      </c>
      <c r="AR440" s="17">
        <f>FishAbundance!AR452</f>
        <v>0</v>
      </c>
      <c r="AS440" s="17">
        <f>FishAbundance!AS452</f>
        <v>1</v>
      </c>
      <c r="AT440" s="17">
        <f>FishAbundance!AT452</f>
        <v>0</v>
      </c>
      <c r="AU440" s="17">
        <f>FishAbundance!AU452</f>
        <v>0</v>
      </c>
      <c r="AV440" s="17">
        <f>FishAbundance!AV452</f>
        <v>0</v>
      </c>
      <c r="AW440" s="17">
        <f>FishAbundance!AW452</f>
        <v>0</v>
      </c>
      <c r="AX440" s="17">
        <f>FishAbundance!AX452</f>
        <v>0</v>
      </c>
      <c r="AY440" s="17">
        <f>FishAbundance!AY452</f>
        <v>0</v>
      </c>
      <c r="AZ440" s="17">
        <f>FishAbundance!AZ452</f>
        <v>0</v>
      </c>
      <c r="BA440" s="17">
        <f>FishAbundance!BA452</f>
        <v>0</v>
      </c>
      <c r="BB440" s="17">
        <f>FishAbundance!BB452</f>
        <v>0</v>
      </c>
      <c r="BC440" s="17">
        <f>FishAbundance!BC452</f>
        <v>0</v>
      </c>
      <c r="BD440" s="17">
        <f>FishAbundance!BD452</f>
        <v>0</v>
      </c>
      <c r="BE440" s="17">
        <f>FishAbundance!BE452</f>
        <v>0</v>
      </c>
      <c r="BF440" s="17">
        <f>FishAbundance!BF452</f>
        <v>0</v>
      </c>
      <c r="BG440" s="17">
        <f>FishAbundance!BG452</f>
        <v>0</v>
      </c>
      <c r="BH440" s="17">
        <f>FishAbundance!BH452</f>
        <v>0</v>
      </c>
      <c r="BI440" s="17">
        <f>FishAbundance!BI452</f>
        <v>0</v>
      </c>
      <c r="BJ440" s="17">
        <f>FishAbundance!BJ452</f>
        <v>0</v>
      </c>
      <c r="BK440" s="17">
        <f>FishAbundance!BK452</f>
        <v>1</v>
      </c>
      <c r="BL440" s="17">
        <f>FishAbundance!BL452</f>
        <v>0</v>
      </c>
      <c r="BM440" s="17">
        <f>FishAbundance!BM452</f>
        <v>0</v>
      </c>
      <c r="BN440" s="17">
        <f>FishAbundance!BN452</f>
        <v>0</v>
      </c>
      <c r="BO440" s="17">
        <f>FishAbundance!BO452</f>
        <v>0</v>
      </c>
      <c r="BP440" s="17">
        <f>FishAbundance!BP452</f>
        <v>0</v>
      </c>
      <c r="BQ440" s="17">
        <f>FishAbundance!BQ452</f>
        <v>0</v>
      </c>
      <c r="BR440" s="17">
        <f>FishAbundance!BR452</f>
        <v>0</v>
      </c>
      <c r="BS440" s="17">
        <f>FishAbundance!BS452</f>
        <v>0</v>
      </c>
      <c r="BT440" s="17">
        <f>FishAbundance!BT452</f>
        <v>0</v>
      </c>
      <c r="BU440" s="17">
        <f>FishAbundance!BU452</f>
        <v>0</v>
      </c>
      <c r="BV440" s="17">
        <f>FishAbundance!BV452</f>
        <v>0</v>
      </c>
      <c r="BW440" s="17">
        <f>FishAbundance!BW452</f>
        <v>0</v>
      </c>
      <c r="BX440" s="17">
        <f>FishAbundance!BX452</f>
        <v>0</v>
      </c>
      <c r="BY440" s="17">
        <f>FishAbundance!BY452</f>
        <v>0</v>
      </c>
      <c r="BZ440" s="17">
        <f>FishAbundance!BZ452</f>
        <v>0</v>
      </c>
      <c r="CA440" s="17">
        <f>FishAbundance!CA452</f>
        <v>0</v>
      </c>
      <c r="CB440" s="17">
        <f>FishAbundance!CB452</f>
        <v>0</v>
      </c>
      <c r="CC440" s="17">
        <f>FishAbundance!CC452</f>
        <v>0</v>
      </c>
      <c r="CD440" s="17">
        <f>FishAbundance!CD452</f>
        <v>0</v>
      </c>
      <c r="CE440" s="17">
        <f>FishAbundance!CE452</f>
        <v>0</v>
      </c>
      <c r="CF440" s="17">
        <f>FishAbundance!CF452</f>
        <v>0</v>
      </c>
      <c r="CG440" s="17">
        <f>FishAbundance!CG452</f>
        <v>0</v>
      </c>
      <c r="CH440" s="17">
        <f>FishAbundance!CH452</f>
        <v>0</v>
      </c>
      <c r="CI440" s="17">
        <f>FishAbundance!CI452</f>
        <v>0</v>
      </c>
      <c r="CJ440" s="17">
        <f>FishAbundance!CJ452</f>
        <v>0</v>
      </c>
      <c r="CK440" s="17">
        <f>FishAbundance!CK452</f>
        <v>0</v>
      </c>
      <c r="CL440" s="17">
        <f>FishAbundance!CL452</f>
        <v>0</v>
      </c>
      <c r="CM440" s="17">
        <f>FishAbundance!CM452</f>
        <v>0</v>
      </c>
      <c r="CN440" s="17">
        <f>FishAbundance!CN452</f>
        <v>0</v>
      </c>
      <c r="CO440" s="17">
        <f>FishAbundance!CO452</f>
        <v>0</v>
      </c>
      <c r="CP440" s="17">
        <f>FishAbundance!CP452</f>
        <v>0</v>
      </c>
      <c r="CQ440" s="17">
        <f>FishAbundance!CQ452</f>
        <v>0</v>
      </c>
      <c r="CR440" s="17">
        <f>FishAbundance!CR452</f>
        <v>0</v>
      </c>
      <c r="CS440" s="17">
        <f>FishAbundance!CS452</f>
        <v>0</v>
      </c>
      <c r="CT440" s="17">
        <f>FishAbundance!CT452</f>
        <v>0</v>
      </c>
      <c r="CU440" s="17">
        <f>FishAbundance!CU452</f>
        <v>0</v>
      </c>
      <c r="CV440" s="17">
        <f>FishAbundance!CV452</f>
        <v>1</v>
      </c>
      <c r="CW440" s="17">
        <f>FishAbundance!CW452</f>
        <v>0</v>
      </c>
      <c r="CX440" s="17">
        <f>FishAbundance!CX452</f>
        <v>0</v>
      </c>
      <c r="CY440" s="17">
        <f>FishAbundance!CY452</f>
        <v>0</v>
      </c>
      <c r="CZ440" s="17">
        <f>FishAbundance!CZ452</f>
        <v>0</v>
      </c>
      <c r="DA440" s="17">
        <f>FishAbundance!DA452</f>
        <v>3</v>
      </c>
      <c r="DB440" s="17">
        <f>FishAbundance!DB452</f>
        <v>0</v>
      </c>
      <c r="DC440" s="17">
        <f>FishAbundance!DC452</f>
        <v>2</v>
      </c>
      <c r="DD440" s="17">
        <f>FishAbundance!DD452</f>
        <v>0</v>
      </c>
      <c r="DE440" s="17">
        <f>FishAbundance!DE452</f>
        <v>0</v>
      </c>
      <c r="DF440" s="17">
        <f>FishAbundance!DF452</f>
        <v>3</v>
      </c>
      <c r="DG440" s="17">
        <f>FishAbundance!DG452</f>
        <v>0</v>
      </c>
      <c r="DH440" s="17">
        <f>FishAbundance!DH452</f>
        <v>0</v>
      </c>
      <c r="DI440" s="17">
        <f>FishAbundance!DI452</f>
        <v>0</v>
      </c>
      <c r="DJ440" s="17">
        <f>FishAbundance!DJ452</f>
        <v>0</v>
      </c>
      <c r="DK440" s="17">
        <f>FishAbundance!DK452</f>
        <v>0</v>
      </c>
      <c r="DL440" s="17">
        <f>FishAbundance!DL452</f>
        <v>0</v>
      </c>
      <c r="DM440" s="17">
        <f>FishAbundance!DM452</f>
        <v>0</v>
      </c>
      <c r="DN440" s="17">
        <f>FishAbundance!DN452</f>
        <v>0</v>
      </c>
      <c r="DO440" s="17">
        <f>FishAbundance!DO452</f>
        <v>0</v>
      </c>
      <c r="DP440" s="17">
        <f>FishAbundance!DP452</f>
        <v>0</v>
      </c>
      <c r="DQ440" s="17">
        <f>FishAbundance!DQ452</f>
        <v>0</v>
      </c>
      <c r="DR440" s="17">
        <f>FishAbundance!DR452</f>
        <v>0</v>
      </c>
      <c r="DS440" s="17">
        <f>FishAbundance!DS452</f>
        <v>0</v>
      </c>
      <c r="DT440" s="17">
        <f>FishAbundance!DT452</f>
        <v>0</v>
      </c>
      <c r="DU440" s="17">
        <f>FishAbundance!DU452</f>
        <v>0</v>
      </c>
      <c r="DV440" s="17">
        <f>FishAbundance!DV452</f>
        <v>2</v>
      </c>
      <c r="DW440" s="17">
        <f>FishAbundance!DW452</f>
        <v>0</v>
      </c>
      <c r="DX440" s="17">
        <f>FishAbundance!DX452</f>
        <v>0</v>
      </c>
      <c r="DY440" s="17">
        <f>FishAbundance!DY452</f>
        <v>0</v>
      </c>
      <c r="DZ440" s="17">
        <f>FishAbundance!DZ452</f>
        <v>3</v>
      </c>
      <c r="EA440" s="17">
        <f>FishAbundance!EA452</f>
        <v>3</v>
      </c>
      <c r="EB440" s="17">
        <f>FishAbundance!EB452</f>
        <v>3</v>
      </c>
      <c r="EC440" s="17">
        <f>FishAbundance!EC452</f>
        <v>3</v>
      </c>
      <c r="ED440" s="17">
        <f>FishAbundance!ED452</f>
        <v>0</v>
      </c>
      <c r="EE440" s="17">
        <f>FishAbundance!EE452</f>
        <v>0</v>
      </c>
      <c r="EF440" s="17">
        <f>FishAbundance!EF452</f>
        <v>3</v>
      </c>
      <c r="EG440" s="17">
        <f>FishAbundance!EG452</f>
        <v>0</v>
      </c>
      <c r="EH440" s="17">
        <f>FishAbundance!EH452</f>
        <v>0</v>
      </c>
      <c r="EI440" s="17">
        <f>FishAbundance!EI452</f>
        <v>0</v>
      </c>
      <c r="EJ440" s="17">
        <f>FishAbundance!EJ452</f>
        <v>0</v>
      </c>
      <c r="EK440" s="17">
        <f>FishAbundance!EK452</f>
        <v>2</v>
      </c>
      <c r="EL440" s="17">
        <f>FishAbundance!EL452</f>
        <v>0</v>
      </c>
      <c r="EM440" s="17">
        <f>FishAbundance!EM452</f>
        <v>0</v>
      </c>
      <c r="EN440" s="17">
        <f>FishAbundance!EN452</f>
        <v>2</v>
      </c>
      <c r="EO440" s="17">
        <f>FishAbundance!EO452</f>
        <v>2</v>
      </c>
      <c r="EP440" s="17">
        <f>FishAbundance!EP452</f>
        <v>0</v>
      </c>
      <c r="EQ440" s="17">
        <f>FishAbundance!EQ452</f>
        <v>0</v>
      </c>
      <c r="ER440" s="17">
        <f>FishAbundance!ER452</f>
        <v>0</v>
      </c>
      <c r="ES440" s="17">
        <f>FishAbundance!ES452</f>
        <v>0</v>
      </c>
      <c r="ET440" s="17">
        <f>FishAbundance!ET452</f>
        <v>0</v>
      </c>
      <c r="EU440" s="17">
        <f>FishAbundance!EU452</f>
        <v>0</v>
      </c>
      <c r="EV440" s="17">
        <f>FishAbundance!EV452</f>
        <v>0</v>
      </c>
      <c r="EW440" s="17">
        <f>FishAbundance!EW452</f>
        <v>0</v>
      </c>
      <c r="EX440" s="17">
        <f>FishAbundance!EX452</f>
        <v>2</v>
      </c>
      <c r="EY440" s="17">
        <f>FishAbundance!EY452</f>
        <v>0</v>
      </c>
      <c r="EZ440" s="17">
        <f>FishAbundance!EZ452</f>
        <v>0</v>
      </c>
      <c r="FA440" s="17">
        <f>FishAbundance!FA452</f>
        <v>0</v>
      </c>
      <c r="FB440" s="17">
        <f>FishAbundance!FB452</f>
        <v>0</v>
      </c>
      <c r="FC440" s="17">
        <f>FishAbundance!FC452</f>
        <v>0</v>
      </c>
      <c r="FE440" s="17">
        <f>VLOOKUP($A440, SiteInfo!$A$2:$R$480, MATCH(FishAbundancePRIMER!FE$1, SiteInfo!$A$1:$R$1,0), 0)</f>
        <v>22</v>
      </c>
      <c r="FF440" s="17">
        <f>VLOOKUP($A440, SiteInfo!$A$2:$R$480, MATCH(FishAbundancePRIMER!FF$1, SiteInfo!$A$1:$R$1,0), 0)</f>
        <v>3</v>
      </c>
      <c r="FG440" s="17">
        <f>VLOOKUP($A440, SiteInfo!$A$2:$R$480, MATCH(FishAbundancePRIMER!FG$1, SiteInfo!$A$1:$R$1,0), 0)</f>
        <v>1990</v>
      </c>
      <c r="FH440" s="17" t="str">
        <f>VLOOKUP($A440, SiteInfo!$A$2:$R$480, MATCH(FishAbundancePRIMER!FH$1, SiteInfo!$A$1:$R$1,0), 0)</f>
        <v>CD</v>
      </c>
      <c r="FI440" s="17">
        <f>VLOOKUP($A440, SiteInfo!$A$2:$R$480, MATCH(FishAbundancePRIMER!FI$1, SiteInfo!$A$1:$R$1,0), 0)</f>
        <v>2</v>
      </c>
      <c r="FJ440" s="17" t="str">
        <f>VLOOKUP($A440, SiteInfo!$A$2:$R$480, MATCH(FishAbundancePRIMER!FJ$1, SiteInfo!$A$1:$R$1,0), 0)</f>
        <v>Forsyth Bay</v>
      </c>
      <c r="FK440" s="17" t="str">
        <f>VLOOKUP($A440, SiteInfo!$A$2:$R$480, MATCH(FishAbundancePRIMER!FK$1, SiteInfo!$A$1:$R$1,0), 0)</f>
        <v>Te Puru Peninsula</v>
      </c>
      <c r="FL440" s="17" t="str">
        <f>VLOOKUP($A440, SiteInfo!$A$2:$R$480, MATCH(FishAbundancePRIMER!FL$1, SiteInfo!$A$1:$R$1,0), 0)</f>
        <v>OMS</v>
      </c>
      <c r="FM440" s="17" t="str">
        <f>VLOOKUP($A440, SiteInfo!$A$2:$R$480, MATCH(FishAbundancePRIMER!FM$1, SiteInfo!$A$1:$R$1,0), 0)</f>
        <v>Outer Marlborough Sounds</v>
      </c>
      <c r="FN440" s="17" t="str">
        <f>VLOOKUP($A440, SiteInfo!$A$2:$R$480, MATCH(FishAbundancePRIMER!FN$1, SiteInfo!$A$1:$R$1,0), 0)</f>
        <v>Tp</v>
      </c>
      <c r="FO440" s="17" t="str">
        <f>VLOOKUP($A440, SiteInfo!$A$2:$R$480, MATCH(FishAbundancePRIMER!FO$1, SiteInfo!$A$1:$R$1,0), 0)</f>
        <v>NESI</v>
      </c>
    </row>
    <row r="441" spans="1:171" x14ac:dyDescent="0.25">
      <c r="A441" s="11" t="str">
        <f>FishAbundance!A453</f>
        <v>Tg1</v>
      </c>
      <c r="B441" s="17">
        <f>FishAbundance!B453</f>
        <v>0</v>
      </c>
      <c r="C441" s="17">
        <f>FishAbundance!C453</f>
        <v>0</v>
      </c>
      <c r="D441" s="17">
        <f>FishAbundance!D453</f>
        <v>0</v>
      </c>
      <c r="E441" s="17">
        <f>FishAbundance!E453</f>
        <v>0</v>
      </c>
      <c r="F441" s="17">
        <f>FishAbundance!F453</f>
        <v>0</v>
      </c>
      <c r="G441" s="17">
        <f>FishAbundance!G453</f>
        <v>0</v>
      </c>
      <c r="H441" s="17">
        <f>FishAbundance!H453</f>
        <v>0</v>
      </c>
      <c r="I441" s="17">
        <f>FishAbundance!I453</f>
        <v>0</v>
      </c>
      <c r="J441" s="17">
        <f>FishAbundance!J453</f>
        <v>0</v>
      </c>
      <c r="K441" s="17">
        <f>FishAbundance!K453</f>
        <v>0</v>
      </c>
      <c r="L441" s="17">
        <f>FishAbundance!L453</f>
        <v>0</v>
      </c>
      <c r="M441" s="17">
        <f>FishAbundance!M453</f>
        <v>0</v>
      </c>
      <c r="N441" s="17">
        <f>FishAbundance!N453</f>
        <v>0</v>
      </c>
      <c r="O441" s="17">
        <f>FishAbundance!O453</f>
        <v>0</v>
      </c>
      <c r="P441" s="17">
        <f>FishAbundance!P453</f>
        <v>0</v>
      </c>
      <c r="Q441" s="17">
        <f>FishAbundance!Q453</f>
        <v>1</v>
      </c>
      <c r="R441" s="17">
        <f>FishAbundance!R453</f>
        <v>0</v>
      </c>
      <c r="S441" s="17">
        <f>FishAbundance!S453</f>
        <v>0</v>
      </c>
      <c r="T441" s="17">
        <f>FishAbundance!T453</f>
        <v>0</v>
      </c>
      <c r="U441" s="17">
        <f>FishAbundance!U453</f>
        <v>0</v>
      </c>
      <c r="V441" s="17">
        <f>FishAbundance!V453</f>
        <v>0</v>
      </c>
      <c r="W441" s="17">
        <f>FishAbundance!W453</f>
        <v>0</v>
      </c>
      <c r="X441" s="17">
        <f>FishAbundance!X453</f>
        <v>0</v>
      </c>
      <c r="Y441" s="17">
        <f>FishAbundance!Y453</f>
        <v>0</v>
      </c>
      <c r="Z441" s="17">
        <f>FishAbundance!Z453</f>
        <v>0</v>
      </c>
      <c r="AA441" s="17">
        <f>FishAbundance!AA453</f>
        <v>0</v>
      </c>
      <c r="AB441" s="17">
        <f>FishAbundance!AB453</f>
        <v>0</v>
      </c>
      <c r="AC441" s="17">
        <f>FishAbundance!AC453</f>
        <v>0</v>
      </c>
      <c r="AD441" s="17">
        <f>FishAbundance!AD453</f>
        <v>0</v>
      </c>
      <c r="AE441" s="17">
        <f>FishAbundance!AE453</f>
        <v>0</v>
      </c>
      <c r="AF441" s="17">
        <f>FishAbundance!AF453</f>
        <v>0</v>
      </c>
      <c r="AG441" s="17">
        <f>FishAbundance!AG453</f>
        <v>0</v>
      </c>
      <c r="AH441" s="17">
        <f>FishAbundance!AH453</f>
        <v>0</v>
      </c>
      <c r="AI441" s="17">
        <f>FishAbundance!AI453</f>
        <v>0</v>
      </c>
      <c r="AJ441" s="17">
        <f>FishAbundance!AJ453</f>
        <v>0</v>
      </c>
      <c r="AK441" s="17">
        <f>FishAbundance!AK453</f>
        <v>0</v>
      </c>
      <c r="AL441" s="17">
        <f>FishAbundance!AL453</f>
        <v>0</v>
      </c>
      <c r="AM441" s="17">
        <f>FishAbundance!AM453</f>
        <v>0</v>
      </c>
      <c r="AN441" s="17">
        <f>FishAbundance!AN453</f>
        <v>0</v>
      </c>
      <c r="AO441" s="17">
        <f>FishAbundance!AO453</f>
        <v>0</v>
      </c>
      <c r="AP441" s="17">
        <f>FishAbundance!AP453</f>
        <v>0</v>
      </c>
      <c r="AQ441" s="17">
        <f>FishAbundance!AQ453</f>
        <v>0</v>
      </c>
      <c r="AR441" s="17">
        <f>FishAbundance!AR453</f>
        <v>0</v>
      </c>
      <c r="AS441" s="17">
        <f>FishAbundance!AS453</f>
        <v>1</v>
      </c>
      <c r="AT441" s="17">
        <f>FishAbundance!AT453</f>
        <v>0</v>
      </c>
      <c r="AU441" s="17">
        <f>FishAbundance!AU453</f>
        <v>0</v>
      </c>
      <c r="AV441" s="17">
        <f>FishAbundance!AV453</f>
        <v>0</v>
      </c>
      <c r="AW441" s="17">
        <f>FishAbundance!AW453</f>
        <v>0</v>
      </c>
      <c r="AX441" s="17">
        <f>FishAbundance!AX453</f>
        <v>0</v>
      </c>
      <c r="AY441" s="17">
        <f>FishAbundance!AY453</f>
        <v>0</v>
      </c>
      <c r="AZ441" s="17">
        <f>FishAbundance!AZ453</f>
        <v>0</v>
      </c>
      <c r="BA441" s="17">
        <f>FishAbundance!BA453</f>
        <v>0</v>
      </c>
      <c r="BB441" s="17">
        <f>FishAbundance!BB453</f>
        <v>0</v>
      </c>
      <c r="BC441" s="17">
        <f>FishAbundance!BC453</f>
        <v>0</v>
      </c>
      <c r="BD441" s="17">
        <f>FishAbundance!BD453</f>
        <v>0</v>
      </c>
      <c r="BE441" s="17">
        <f>FishAbundance!BE453</f>
        <v>0</v>
      </c>
      <c r="BF441" s="17">
        <f>FishAbundance!BF453</f>
        <v>0</v>
      </c>
      <c r="BG441" s="17">
        <f>FishAbundance!BG453</f>
        <v>4</v>
      </c>
      <c r="BH441" s="17">
        <f>FishAbundance!BH453</f>
        <v>0</v>
      </c>
      <c r="BI441" s="17">
        <f>FishAbundance!BI453</f>
        <v>0</v>
      </c>
      <c r="BJ441" s="17">
        <f>FishAbundance!BJ453</f>
        <v>0</v>
      </c>
      <c r="BK441" s="17">
        <f>FishAbundance!BK453</f>
        <v>0</v>
      </c>
      <c r="BL441" s="17">
        <f>FishAbundance!BL453</f>
        <v>0</v>
      </c>
      <c r="BM441" s="17">
        <f>FishAbundance!BM453</f>
        <v>0</v>
      </c>
      <c r="BN441" s="17">
        <f>FishAbundance!BN453</f>
        <v>0</v>
      </c>
      <c r="BO441" s="17">
        <f>FishAbundance!BO453</f>
        <v>0</v>
      </c>
      <c r="BP441" s="17">
        <f>FishAbundance!BP453</f>
        <v>0</v>
      </c>
      <c r="BQ441" s="17">
        <f>FishAbundance!BQ453</f>
        <v>0</v>
      </c>
      <c r="BR441" s="17">
        <f>FishAbundance!BR453</f>
        <v>0</v>
      </c>
      <c r="BS441" s="17">
        <f>FishAbundance!BS453</f>
        <v>0</v>
      </c>
      <c r="BT441" s="17">
        <f>FishAbundance!BT453</f>
        <v>0</v>
      </c>
      <c r="BU441" s="17">
        <f>FishAbundance!BU453</f>
        <v>0</v>
      </c>
      <c r="BV441" s="17">
        <f>FishAbundance!BV453</f>
        <v>0</v>
      </c>
      <c r="BW441" s="17">
        <f>FishAbundance!BW453</f>
        <v>0</v>
      </c>
      <c r="BX441" s="17">
        <f>FishAbundance!BX453</f>
        <v>0</v>
      </c>
      <c r="BY441" s="17">
        <f>FishAbundance!BY453</f>
        <v>0</v>
      </c>
      <c r="BZ441" s="17">
        <f>FishAbundance!BZ453</f>
        <v>0</v>
      </c>
      <c r="CA441" s="17">
        <f>FishAbundance!CA453</f>
        <v>0</v>
      </c>
      <c r="CB441" s="17">
        <f>FishAbundance!CB453</f>
        <v>0</v>
      </c>
      <c r="CC441" s="17">
        <f>FishAbundance!CC453</f>
        <v>0</v>
      </c>
      <c r="CD441" s="17">
        <f>FishAbundance!CD453</f>
        <v>0</v>
      </c>
      <c r="CE441" s="17">
        <f>FishAbundance!CE453</f>
        <v>0</v>
      </c>
      <c r="CF441" s="17">
        <f>FishAbundance!CF453</f>
        <v>0</v>
      </c>
      <c r="CG441" s="17">
        <f>FishAbundance!CG453</f>
        <v>0</v>
      </c>
      <c r="CH441" s="17">
        <f>FishAbundance!CH453</f>
        <v>0</v>
      </c>
      <c r="CI441" s="17">
        <f>FishAbundance!CI453</f>
        <v>0</v>
      </c>
      <c r="CJ441" s="17">
        <f>FishAbundance!CJ453</f>
        <v>0</v>
      </c>
      <c r="CK441" s="17">
        <f>FishAbundance!CK453</f>
        <v>0</v>
      </c>
      <c r="CL441" s="17">
        <f>FishAbundance!CL453</f>
        <v>0</v>
      </c>
      <c r="CM441" s="17">
        <f>FishAbundance!CM453</f>
        <v>0</v>
      </c>
      <c r="CN441" s="17">
        <f>FishAbundance!CN453</f>
        <v>0</v>
      </c>
      <c r="CO441" s="17">
        <f>FishAbundance!CO453</f>
        <v>0</v>
      </c>
      <c r="CP441" s="17">
        <f>FishAbundance!CP453</f>
        <v>0</v>
      </c>
      <c r="CQ441" s="17">
        <f>FishAbundance!CQ453</f>
        <v>0</v>
      </c>
      <c r="CR441" s="17">
        <f>FishAbundance!CR453</f>
        <v>0</v>
      </c>
      <c r="CS441" s="17">
        <f>FishAbundance!CS453</f>
        <v>0</v>
      </c>
      <c r="CT441" s="17">
        <f>FishAbundance!CT453</f>
        <v>0</v>
      </c>
      <c r="CU441" s="17">
        <f>FishAbundance!CU453</f>
        <v>0</v>
      </c>
      <c r="CV441" s="17">
        <f>FishAbundance!CV453</f>
        <v>0</v>
      </c>
      <c r="CW441" s="17">
        <f>FishAbundance!CW453</f>
        <v>0</v>
      </c>
      <c r="CX441" s="17">
        <f>FishAbundance!CX453</f>
        <v>0</v>
      </c>
      <c r="CY441" s="17">
        <f>FishAbundance!CY453</f>
        <v>0</v>
      </c>
      <c r="CZ441" s="17">
        <f>FishAbundance!CZ453</f>
        <v>2</v>
      </c>
      <c r="DA441" s="17">
        <f>FishAbundance!DA453</f>
        <v>3</v>
      </c>
      <c r="DB441" s="17">
        <f>FishAbundance!DB453</f>
        <v>0</v>
      </c>
      <c r="DC441" s="17">
        <f>FishAbundance!DC453</f>
        <v>0</v>
      </c>
      <c r="DD441" s="17">
        <f>FishAbundance!DD453</f>
        <v>0</v>
      </c>
      <c r="DE441" s="17">
        <f>FishAbundance!DE453</f>
        <v>0</v>
      </c>
      <c r="DF441" s="17">
        <f>FishAbundance!DF453</f>
        <v>0</v>
      </c>
      <c r="DG441" s="17">
        <f>FishAbundance!DG453</f>
        <v>0</v>
      </c>
      <c r="DH441" s="17">
        <f>FishAbundance!DH453</f>
        <v>0</v>
      </c>
      <c r="DI441" s="17">
        <f>FishAbundance!DI453</f>
        <v>0</v>
      </c>
      <c r="DJ441" s="17">
        <f>FishAbundance!DJ453</f>
        <v>0</v>
      </c>
      <c r="DK441" s="17">
        <f>FishAbundance!DK453</f>
        <v>0</v>
      </c>
      <c r="DL441" s="17">
        <f>FishAbundance!DL453</f>
        <v>0</v>
      </c>
      <c r="DM441" s="17">
        <f>FishAbundance!DM453</f>
        <v>0</v>
      </c>
      <c r="DN441" s="17">
        <f>FishAbundance!DN453</f>
        <v>0</v>
      </c>
      <c r="DO441" s="17">
        <f>FishAbundance!DO453</f>
        <v>0</v>
      </c>
      <c r="DP441" s="17">
        <f>FishAbundance!DP453</f>
        <v>0</v>
      </c>
      <c r="DQ441" s="17">
        <f>FishAbundance!DQ453</f>
        <v>0</v>
      </c>
      <c r="DR441" s="17">
        <f>FishAbundance!DR453</f>
        <v>0</v>
      </c>
      <c r="DS441" s="17">
        <f>FishAbundance!DS453</f>
        <v>0</v>
      </c>
      <c r="DT441" s="17">
        <f>FishAbundance!DT453</f>
        <v>0</v>
      </c>
      <c r="DU441" s="17">
        <f>FishAbundance!DU453</f>
        <v>0</v>
      </c>
      <c r="DV441" s="17">
        <f>FishAbundance!DV453</f>
        <v>2</v>
      </c>
      <c r="DW441" s="17">
        <f>FishAbundance!DW453</f>
        <v>0</v>
      </c>
      <c r="DX441" s="17">
        <f>FishAbundance!DX453</f>
        <v>0</v>
      </c>
      <c r="DY441" s="17">
        <f>FishAbundance!DY453</f>
        <v>0</v>
      </c>
      <c r="DZ441" s="17">
        <f>FishAbundance!DZ453</f>
        <v>2</v>
      </c>
      <c r="EA441" s="17">
        <f>FishAbundance!EA453</f>
        <v>3</v>
      </c>
      <c r="EB441" s="17">
        <f>FishAbundance!EB453</f>
        <v>2</v>
      </c>
      <c r="EC441" s="17">
        <f>FishAbundance!EC453</f>
        <v>2</v>
      </c>
      <c r="ED441" s="17">
        <f>FishAbundance!ED453</f>
        <v>0</v>
      </c>
      <c r="EE441" s="17">
        <f>FishAbundance!EE453</f>
        <v>0</v>
      </c>
      <c r="EF441" s="17">
        <f>FishAbundance!EF453</f>
        <v>0</v>
      </c>
      <c r="EG441" s="17">
        <f>FishAbundance!EG453</f>
        <v>0</v>
      </c>
      <c r="EH441" s="17">
        <f>FishAbundance!EH453</f>
        <v>2</v>
      </c>
      <c r="EI441" s="17">
        <f>FishAbundance!EI453</f>
        <v>0</v>
      </c>
      <c r="EJ441" s="17">
        <f>FishAbundance!EJ453</f>
        <v>0</v>
      </c>
      <c r="EK441" s="17">
        <f>FishAbundance!EK453</f>
        <v>0</v>
      </c>
      <c r="EL441" s="17">
        <f>FishAbundance!EL453</f>
        <v>0</v>
      </c>
      <c r="EM441" s="17">
        <f>FishAbundance!EM453</f>
        <v>3</v>
      </c>
      <c r="EN441" s="17">
        <f>FishAbundance!EN453</f>
        <v>0</v>
      </c>
      <c r="EO441" s="17">
        <f>FishAbundance!EO453</f>
        <v>0</v>
      </c>
      <c r="EP441" s="17">
        <f>FishAbundance!EP453</f>
        <v>0</v>
      </c>
      <c r="EQ441" s="17">
        <f>FishAbundance!EQ453</f>
        <v>0</v>
      </c>
      <c r="ER441" s="17">
        <f>FishAbundance!ER453</f>
        <v>0</v>
      </c>
      <c r="ES441" s="17">
        <f>FishAbundance!ES453</f>
        <v>0</v>
      </c>
      <c r="ET441" s="17">
        <f>FishAbundance!ET453</f>
        <v>2</v>
      </c>
      <c r="EU441" s="17">
        <f>FishAbundance!EU453</f>
        <v>0</v>
      </c>
      <c r="EV441" s="17">
        <f>FishAbundance!EV453</f>
        <v>0</v>
      </c>
      <c r="EW441" s="17">
        <f>FishAbundance!EW453</f>
        <v>0</v>
      </c>
      <c r="EX441" s="17">
        <f>FishAbundance!EX453</f>
        <v>0</v>
      </c>
      <c r="EY441" s="17">
        <f>FishAbundance!EY453</f>
        <v>0</v>
      </c>
      <c r="EZ441" s="17">
        <f>FishAbundance!EZ453</f>
        <v>0</v>
      </c>
      <c r="FA441" s="17">
        <f>FishAbundance!FA453</f>
        <v>0</v>
      </c>
      <c r="FB441" s="17">
        <f>FishAbundance!FB453</f>
        <v>0</v>
      </c>
      <c r="FC441" s="17">
        <f>FishAbundance!FC453</f>
        <v>0</v>
      </c>
      <c r="FE441" s="17">
        <f>VLOOKUP($A441, SiteInfo!$A$2:$R$480, MATCH(FishAbundancePRIMER!FE$1, SiteInfo!$A$1:$R$1,0), 0)</f>
        <v>17</v>
      </c>
      <c r="FF441" s="17">
        <f>VLOOKUP($A441, SiteInfo!$A$2:$R$480, MATCH(FishAbundancePRIMER!FF$1, SiteInfo!$A$1:$R$1,0), 0)</f>
        <v>3</v>
      </c>
      <c r="FG441" s="17">
        <f>VLOOKUP($A441, SiteInfo!$A$2:$R$480, MATCH(FishAbundancePRIMER!FG$1, SiteInfo!$A$1:$R$1,0), 0)</f>
        <v>1990</v>
      </c>
      <c r="FH441" s="17" t="str">
        <f>VLOOKUP($A441, SiteInfo!$A$2:$R$480, MATCH(FishAbundancePRIMER!FH$1, SiteInfo!$A$1:$R$1,0), 0)</f>
        <v>CD</v>
      </c>
      <c r="FI441" s="17">
        <f>VLOOKUP($A441, SiteInfo!$A$2:$R$480, MATCH(FishAbundancePRIMER!FI$1, SiteInfo!$A$1:$R$1,0), 0)</f>
        <v>2</v>
      </c>
      <c r="FJ441" s="17" t="str">
        <f>VLOOKUP($A441, SiteInfo!$A$2:$R$480, MATCH(FishAbundancePRIMER!FJ$1, SiteInfo!$A$1:$R$1,0), 0)</f>
        <v>Guard's Bay</v>
      </c>
      <c r="FK441" s="17" t="str">
        <f>VLOOKUP($A441, SiteInfo!$A$2:$R$480, MATCH(FishAbundancePRIMER!FK$1, SiteInfo!$A$1:$R$1,0), 0)</f>
        <v>Titirangi Bay</v>
      </c>
      <c r="FL441" s="17" t="str">
        <f>VLOOKUP($A441, SiteInfo!$A$2:$R$480, MATCH(FishAbundancePRIMER!FL$1, SiteInfo!$A$1:$R$1,0), 0)</f>
        <v>IMS</v>
      </c>
      <c r="FM441" s="17" t="str">
        <f>VLOOKUP($A441, SiteInfo!$A$2:$R$480, MATCH(FishAbundancePRIMER!FM$1, SiteInfo!$A$1:$R$1,0), 0)</f>
        <v>Inner Marlborough Sounds</v>
      </c>
      <c r="FN441" s="17" t="str">
        <f>VLOOKUP($A441, SiteInfo!$A$2:$R$480, MATCH(FishAbundancePRIMER!FN$1, SiteInfo!$A$1:$R$1,0), 0)</f>
        <v>Tg</v>
      </c>
      <c r="FO441" s="17" t="str">
        <f>VLOOKUP($A441, SiteInfo!$A$2:$R$480, MATCH(FishAbundancePRIMER!FO$1, SiteInfo!$A$1:$R$1,0), 0)</f>
        <v>NESI</v>
      </c>
    </row>
    <row r="442" spans="1:171" x14ac:dyDescent="0.25">
      <c r="A442" s="11" t="str">
        <f>FishAbundance!A454</f>
        <v>Ds6</v>
      </c>
      <c r="B442" s="17">
        <f>FishAbundance!B454</f>
        <v>0</v>
      </c>
      <c r="C442" s="17">
        <f>FishAbundance!C454</f>
        <v>0</v>
      </c>
      <c r="D442" s="17">
        <f>FishAbundance!D454</f>
        <v>0</v>
      </c>
      <c r="E442" s="17">
        <f>FishAbundance!E454</f>
        <v>0</v>
      </c>
      <c r="F442" s="17">
        <f>FishAbundance!F454</f>
        <v>0</v>
      </c>
      <c r="G442" s="17">
        <f>FishAbundance!G454</f>
        <v>0</v>
      </c>
      <c r="H442" s="17">
        <f>FishAbundance!H454</f>
        <v>0</v>
      </c>
      <c r="I442" s="17">
        <f>FishAbundance!I454</f>
        <v>0</v>
      </c>
      <c r="J442" s="17">
        <f>FishAbundance!J454</f>
        <v>0</v>
      </c>
      <c r="K442" s="17">
        <f>FishAbundance!K454</f>
        <v>0</v>
      </c>
      <c r="L442" s="17">
        <f>FishAbundance!L454</f>
        <v>0</v>
      </c>
      <c r="M442" s="17">
        <f>FishAbundance!M454</f>
        <v>0</v>
      </c>
      <c r="N442" s="17">
        <f>FishAbundance!N454</f>
        <v>0</v>
      </c>
      <c r="O442" s="17">
        <f>FishAbundance!O454</f>
        <v>0</v>
      </c>
      <c r="P442" s="17">
        <f>FishAbundance!P454</f>
        <v>0</v>
      </c>
      <c r="Q442" s="17">
        <f>FishAbundance!Q454</f>
        <v>0</v>
      </c>
      <c r="R442" s="17">
        <f>FishAbundance!R454</f>
        <v>0</v>
      </c>
      <c r="S442" s="17">
        <f>FishAbundance!S454</f>
        <v>0</v>
      </c>
      <c r="T442" s="17">
        <f>FishAbundance!T454</f>
        <v>0</v>
      </c>
      <c r="U442" s="17">
        <f>FishAbundance!U454</f>
        <v>0</v>
      </c>
      <c r="V442" s="17">
        <f>FishAbundance!V454</f>
        <v>0</v>
      </c>
      <c r="W442" s="17">
        <f>FishAbundance!W454</f>
        <v>0</v>
      </c>
      <c r="X442" s="17">
        <f>FishAbundance!X454</f>
        <v>0</v>
      </c>
      <c r="Y442" s="17">
        <f>FishAbundance!Y454</f>
        <v>0</v>
      </c>
      <c r="Z442" s="17">
        <f>FishAbundance!Z454</f>
        <v>0</v>
      </c>
      <c r="AA442" s="17">
        <f>FishAbundance!AA454</f>
        <v>0</v>
      </c>
      <c r="AB442" s="17">
        <f>FishAbundance!AB454</f>
        <v>0</v>
      </c>
      <c r="AC442" s="17">
        <f>FishAbundance!AC454</f>
        <v>0</v>
      </c>
      <c r="AD442" s="17">
        <f>FishAbundance!AD454</f>
        <v>0</v>
      </c>
      <c r="AE442" s="17">
        <f>FishAbundance!AE454</f>
        <v>0</v>
      </c>
      <c r="AF442" s="17">
        <f>FishAbundance!AF454</f>
        <v>0</v>
      </c>
      <c r="AG442" s="17">
        <f>FishAbundance!AG454</f>
        <v>0</v>
      </c>
      <c r="AH442" s="17">
        <f>FishAbundance!AH454</f>
        <v>0</v>
      </c>
      <c r="AI442" s="17">
        <f>FishAbundance!AI454</f>
        <v>0</v>
      </c>
      <c r="AJ442" s="17">
        <f>FishAbundance!AJ454</f>
        <v>0</v>
      </c>
      <c r="AK442" s="17">
        <f>FishAbundance!AK454</f>
        <v>2</v>
      </c>
      <c r="AL442" s="17">
        <f>FishAbundance!AL454</f>
        <v>0</v>
      </c>
      <c r="AM442" s="17">
        <f>FishAbundance!AM454</f>
        <v>0</v>
      </c>
      <c r="AN442" s="17">
        <f>FishAbundance!AN454</f>
        <v>0</v>
      </c>
      <c r="AO442" s="17">
        <f>FishAbundance!AO454</f>
        <v>0</v>
      </c>
      <c r="AP442" s="17">
        <f>FishAbundance!AP454</f>
        <v>0</v>
      </c>
      <c r="AQ442" s="17">
        <f>FishAbundance!AQ454</f>
        <v>0</v>
      </c>
      <c r="AR442" s="17">
        <f>FishAbundance!AR454</f>
        <v>0</v>
      </c>
      <c r="AS442" s="17">
        <f>FishAbundance!AS454</f>
        <v>0</v>
      </c>
      <c r="AT442" s="17">
        <f>FishAbundance!AT454</f>
        <v>0</v>
      </c>
      <c r="AU442" s="17">
        <f>FishAbundance!AU454</f>
        <v>0</v>
      </c>
      <c r="AV442" s="17">
        <f>FishAbundance!AV454</f>
        <v>0</v>
      </c>
      <c r="AW442" s="17">
        <f>FishAbundance!AW454</f>
        <v>0</v>
      </c>
      <c r="AX442" s="17">
        <f>FishAbundance!AX454</f>
        <v>0</v>
      </c>
      <c r="AY442" s="17">
        <f>FishAbundance!AY454</f>
        <v>0</v>
      </c>
      <c r="AZ442" s="17">
        <f>FishAbundance!AZ454</f>
        <v>0</v>
      </c>
      <c r="BA442" s="17">
        <f>FishAbundance!BA454</f>
        <v>0</v>
      </c>
      <c r="BB442" s="17">
        <f>FishAbundance!BB454</f>
        <v>0</v>
      </c>
      <c r="BC442" s="17">
        <f>FishAbundance!BC454</f>
        <v>0</v>
      </c>
      <c r="BD442" s="17">
        <f>FishAbundance!BD454</f>
        <v>0</v>
      </c>
      <c r="BE442" s="17">
        <f>FishAbundance!BE454</f>
        <v>0</v>
      </c>
      <c r="BF442" s="17">
        <f>FishAbundance!BF454</f>
        <v>0</v>
      </c>
      <c r="BG442" s="17">
        <f>FishAbundance!BG454</f>
        <v>0</v>
      </c>
      <c r="BH442" s="17">
        <f>FishAbundance!BH454</f>
        <v>0</v>
      </c>
      <c r="BI442" s="17">
        <f>FishAbundance!BI454</f>
        <v>0</v>
      </c>
      <c r="BJ442" s="17">
        <f>FishAbundance!BJ454</f>
        <v>0</v>
      </c>
      <c r="BK442" s="17">
        <f>FishAbundance!BK454</f>
        <v>0</v>
      </c>
      <c r="BL442" s="17">
        <f>FishAbundance!BL454</f>
        <v>0</v>
      </c>
      <c r="BM442" s="17">
        <f>FishAbundance!BM454</f>
        <v>0</v>
      </c>
      <c r="BN442" s="17">
        <f>FishAbundance!BN454</f>
        <v>0</v>
      </c>
      <c r="BO442" s="17">
        <f>FishAbundance!BO454</f>
        <v>0</v>
      </c>
      <c r="BP442" s="17">
        <f>FishAbundance!BP454</f>
        <v>0</v>
      </c>
      <c r="BQ442" s="17">
        <f>FishAbundance!BQ454</f>
        <v>0</v>
      </c>
      <c r="BR442" s="17">
        <f>FishAbundance!BR454</f>
        <v>0</v>
      </c>
      <c r="BS442" s="17">
        <f>FishAbundance!BS454</f>
        <v>0</v>
      </c>
      <c r="BT442" s="17">
        <f>FishAbundance!BT454</f>
        <v>0</v>
      </c>
      <c r="BU442" s="17">
        <f>FishAbundance!BU454</f>
        <v>0</v>
      </c>
      <c r="BV442" s="17">
        <f>FishAbundance!BV454</f>
        <v>0</v>
      </c>
      <c r="BW442" s="17">
        <f>FishAbundance!BW454</f>
        <v>0</v>
      </c>
      <c r="BX442" s="17">
        <f>FishAbundance!BX454</f>
        <v>0</v>
      </c>
      <c r="BY442" s="17">
        <f>FishAbundance!BY454</f>
        <v>0</v>
      </c>
      <c r="BZ442" s="17">
        <f>FishAbundance!BZ454</f>
        <v>0</v>
      </c>
      <c r="CA442" s="17">
        <f>FishAbundance!CA454</f>
        <v>0</v>
      </c>
      <c r="CB442" s="17">
        <f>FishAbundance!CB454</f>
        <v>0</v>
      </c>
      <c r="CC442" s="17">
        <f>FishAbundance!CC454</f>
        <v>0</v>
      </c>
      <c r="CD442" s="17">
        <f>FishAbundance!CD454</f>
        <v>0</v>
      </c>
      <c r="CE442" s="17">
        <f>FishAbundance!CE454</f>
        <v>0</v>
      </c>
      <c r="CF442" s="17">
        <f>FishAbundance!CF454</f>
        <v>0</v>
      </c>
      <c r="CG442" s="17">
        <f>FishAbundance!CG454</f>
        <v>0</v>
      </c>
      <c r="CH442" s="17">
        <f>FishAbundance!CH454</f>
        <v>0</v>
      </c>
      <c r="CI442" s="17">
        <f>FishAbundance!CI454</f>
        <v>0</v>
      </c>
      <c r="CJ442" s="17">
        <f>FishAbundance!CJ454</f>
        <v>0</v>
      </c>
      <c r="CK442" s="17">
        <f>FishAbundance!CK454</f>
        <v>0</v>
      </c>
      <c r="CL442" s="17">
        <f>FishAbundance!CL454</f>
        <v>0</v>
      </c>
      <c r="CM442" s="17">
        <f>FishAbundance!CM454</f>
        <v>0</v>
      </c>
      <c r="CN442" s="17">
        <f>FishAbundance!CN454</f>
        <v>0</v>
      </c>
      <c r="CO442" s="17">
        <f>FishAbundance!CO454</f>
        <v>0</v>
      </c>
      <c r="CP442" s="17">
        <f>FishAbundance!CP454</f>
        <v>0</v>
      </c>
      <c r="CQ442" s="17">
        <f>FishAbundance!CQ454</f>
        <v>0</v>
      </c>
      <c r="CR442" s="17">
        <f>FishAbundance!CR454</f>
        <v>0</v>
      </c>
      <c r="CS442" s="17">
        <f>FishAbundance!CS454</f>
        <v>0</v>
      </c>
      <c r="CT442" s="17">
        <f>FishAbundance!CT454</f>
        <v>0</v>
      </c>
      <c r="CU442" s="17">
        <f>FishAbundance!CU454</f>
        <v>2</v>
      </c>
      <c r="CV442" s="17">
        <f>FishAbundance!CV454</f>
        <v>0</v>
      </c>
      <c r="CW442" s="17">
        <f>FishAbundance!CW454</f>
        <v>0</v>
      </c>
      <c r="CX442" s="17">
        <f>FishAbundance!CX454</f>
        <v>0</v>
      </c>
      <c r="CY442" s="17">
        <f>FishAbundance!CY454</f>
        <v>0</v>
      </c>
      <c r="CZ442" s="17">
        <f>FishAbundance!CZ454</f>
        <v>0</v>
      </c>
      <c r="DA442" s="17">
        <f>FishAbundance!DA454</f>
        <v>3</v>
      </c>
      <c r="DB442" s="17">
        <f>FishAbundance!DB454</f>
        <v>2</v>
      </c>
      <c r="DC442" s="17">
        <f>FishAbundance!DC454</f>
        <v>1</v>
      </c>
      <c r="DD442" s="17">
        <f>FishAbundance!DD454</f>
        <v>0</v>
      </c>
      <c r="DE442" s="17">
        <f>FishAbundance!DE454</f>
        <v>0</v>
      </c>
      <c r="DF442" s="17">
        <f>FishAbundance!DF454</f>
        <v>0</v>
      </c>
      <c r="DG442" s="17">
        <f>FishAbundance!DG454</f>
        <v>0</v>
      </c>
      <c r="DH442" s="17">
        <f>FishAbundance!DH454</f>
        <v>0</v>
      </c>
      <c r="DI442" s="17">
        <f>FishAbundance!DI454</f>
        <v>0</v>
      </c>
      <c r="DJ442" s="17">
        <f>FishAbundance!DJ454</f>
        <v>0</v>
      </c>
      <c r="DK442" s="17">
        <f>FishAbundance!DK454</f>
        <v>0</v>
      </c>
      <c r="DL442" s="17">
        <f>FishAbundance!DL454</f>
        <v>0</v>
      </c>
      <c r="DM442" s="17">
        <f>FishAbundance!DM454</f>
        <v>0</v>
      </c>
      <c r="DN442" s="17">
        <f>FishAbundance!DN454</f>
        <v>0</v>
      </c>
      <c r="DO442" s="17">
        <f>FishAbundance!DO454</f>
        <v>0</v>
      </c>
      <c r="DP442" s="17">
        <f>FishAbundance!DP454</f>
        <v>0</v>
      </c>
      <c r="DQ442" s="17">
        <f>FishAbundance!DQ454</f>
        <v>0</v>
      </c>
      <c r="DR442" s="17">
        <f>FishAbundance!DR454</f>
        <v>0</v>
      </c>
      <c r="DS442" s="17">
        <f>FishAbundance!DS454</f>
        <v>0</v>
      </c>
      <c r="DT442" s="17">
        <f>FishAbundance!DT454</f>
        <v>0</v>
      </c>
      <c r="DU442" s="17">
        <f>FishAbundance!DU454</f>
        <v>0</v>
      </c>
      <c r="DV442" s="17">
        <f>FishAbundance!DV454</f>
        <v>1</v>
      </c>
      <c r="DW442" s="17">
        <f>FishAbundance!DW454</f>
        <v>0</v>
      </c>
      <c r="DX442" s="17">
        <f>FishAbundance!DX454</f>
        <v>0</v>
      </c>
      <c r="DY442" s="17">
        <f>FishAbundance!DY454</f>
        <v>0</v>
      </c>
      <c r="DZ442" s="17">
        <f>FishAbundance!DZ454</f>
        <v>3</v>
      </c>
      <c r="EA442" s="17">
        <f>FishAbundance!EA454</f>
        <v>3</v>
      </c>
      <c r="EB442" s="17">
        <f>FishAbundance!EB454</f>
        <v>3</v>
      </c>
      <c r="EC442" s="17">
        <f>FishAbundance!EC454</f>
        <v>2</v>
      </c>
      <c r="ED442" s="17">
        <f>FishAbundance!ED454</f>
        <v>0</v>
      </c>
      <c r="EE442" s="17">
        <f>FishAbundance!EE454</f>
        <v>0</v>
      </c>
      <c r="EF442" s="17">
        <f>FishAbundance!EF454</f>
        <v>0</v>
      </c>
      <c r="EG442" s="17">
        <f>FishAbundance!EG454</f>
        <v>0</v>
      </c>
      <c r="EH442" s="17">
        <f>FishAbundance!EH454</f>
        <v>0</v>
      </c>
      <c r="EI442" s="17">
        <f>FishAbundance!EI454</f>
        <v>0</v>
      </c>
      <c r="EJ442" s="17">
        <f>FishAbundance!EJ454</f>
        <v>0</v>
      </c>
      <c r="EK442" s="17">
        <f>FishAbundance!EK454</f>
        <v>0</v>
      </c>
      <c r="EL442" s="17">
        <f>FishAbundance!EL454</f>
        <v>0</v>
      </c>
      <c r="EM442" s="17">
        <f>FishAbundance!EM454</f>
        <v>0</v>
      </c>
      <c r="EN442" s="17">
        <f>FishAbundance!EN454</f>
        <v>0</v>
      </c>
      <c r="EO442" s="17">
        <f>FishAbundance!EO454</f>
        <v>0</v>
      </c>
      <c r="EP442" s="17">
        <f>FishAbundance!EP454</f>
        <v>0</v>
      </c>
      <c r="EQ442" s="17">
        <f>FishAbundance!EQ454</f>
        <v>0</v>
      </c>
      <c r="ER442" s="17">
        <f>FishAbundance!ER454</f>
        <v>0</v>
      </c>
      <c r="ES442" s="17">
        <f>FishAbundance!ES454</f>
        <v>0</v>
      </c>
      <c r="ET442" s="17">
        <f>FishAbundance!ET454</f>
        <v>0</v>
      </c>
      <c r="EU442" s="17">
        <f>FishAbundance!EU454</f>
        <v>0</v>
      </c>
      <c r="EV442" s="17">
        <f>FishAbundance!EV454</f>
        <v>0</v>
      </c>
      <c r="EW442" s="17">
        <f>FishAbundance!EW454</f>
        <v>0</v>
      </c>
      <c r="EX442" s="17">
        <f>FishAbundance!EX454</f>
        <v>0</v>
      </c>
      <c r="EY442" s="17">
        <f>FishAbundance!EY454</f>
        <v>0</v>
      </c>
      <c r="EZ442" s="17">
        <f>FishAbundance!EZ454</f>
        <v>0</v>
      </c>
      <c r="FA442" s="17">
        <f>FishAbundance!FA454</f>
        <v>0</v>
      </c>
      <c r="FB442" s="17">
        <f>FishAbundance!FB454</f>
        <v>0</v>
      </c>
      <c r="FC442" s="17">
        <f>FishAbundance!FC454</f>
        <v>0</v>
      </c>
      <c r="FE442" s="17">
        <f>VLOOKUP($A442, SiteInfo!$A$2:$R$480, MATCH(FishAbundancePRIMER!FE$1, SiteInfo!$A$1:$R$1,0), 0)</f>
        <v>8</v>
      </c>
      <c r="FF442" s="17">
        <f>VLOOKUP($A442, SiteInfo!$A$2:$R$480, MATCH(FishAbundancePRIMER!FF$1, SiteInfo!$A$1:$R$1,0), 0)</f>
        <v>2</v>
      </c>
      <c r="FG442" s="17">
        <f>VLOOKUP($A442, SiteInfo!$A$2:$R$480, MATCH(FishAbundancePRIMER!FG$1, SiteInfo!$A$1:$R$1,0), 0)</f>
        <v>2006</v>
      </c>
      <c r="FH442" s="17" t="str">
        <f>VLOOKUP($A442, SiteInfo!$A$2:$R$480, MATCH(FishAbundancePRIMER!FH$1, SiteInfo!$A$1:$R$1,0), 0)</f>
        <v>AS</v>
      </c>
      <c r="FI442" s="17">
        <f>VLOOKUP($A442, SiteInfo!$A$2:$R$480, MATCH(FishAbundancePRIMER!FI$1, SiteInfo!$A$1:$R$1,0), 0)</f>
        <v>1</v>
      </c>
      <c r="FJ442" s="17" t="str">
        <f>VLOOKUP($A442, SiteInfo!$A$2:$R$480, MATCH(FishAbundancePRIMER!FJ$1, SiteInfo!$A$1:$R$1,0), 0)</f>
        <v>Elizabeth Island</v>
      </c>
      <c r="FK442" s="17" t="str">
        <f>VLOOKUP($A442, SiteInfo!$A$2:$R$480, MATCH(FishAbundancePRIMER!FK$1, SiteInfo!$A$1:$R$1,0), 0)</f>
        <v>Doubtful Sound</v>
      </c>
      <c r="FL442" s="17" t="str">
        <f>VLOOKUP($A442, SiteInfo!$A$2:$R$480, MATCH(FishAbundancePRIMER!FL$1, SiteInfo!$A$1:$R$1,0), 0)</f>
        <v>FLD</v>
      </c>
      <c r="FM442" s="17" t="str">
        <f>VLOOKUP($A442, SiteInfo!$A$2:$R$480, MATCH(FishAbundancePRIMER!FM$1, SiteInfo!$A$1:$R$1,0), 0)</f>
        <v>Fiordland</v>
      </c>
      <c r="FN442" s="17" t="str">
        <f>VLOOKUP($A442, SiteInfo!$A$2:$R$480, MATCH(FishAbundancePRIMER!FN$1, SiteInfo!$A$1:$R$1,0), 0)</f>
        <v>Ds</v>
      </c>
      <c r="FO442" s="17" t="str">
        <f>VLOOKUP($A442, SiteInfo!$A$2:$R$480, MATCH(FishAbundancePRIMER!FO$1, SiteInfo!$A$1:$R$1,0), 0)</f>
        <v>SWSI</v>
      </c>
    </row>
    <row r="443" spans="1:171" x14ac:dyDescent="0.25">
      <c r="A443" s="11" t="str">
        <f>FishAbundance!A455</f>
        <v>Ds7</v>
      </c>
      <c r="B443" s="17">
        <f>FishAbundance!B455</f>
        <v>0</v>
      </c>
      <c r="C443" s="17">
        <f>FishAbundance!C455</f>
        <v>0</v>
      </c>
      <c r="D443" s="17">
        <f>FishAbundance!D455</f>
        <v>0</v>
      </c>
      <c r="E443" s="17">
        <f>FishAbundance!E455</f>
        <v>0</v>
      </c>
      <c r="F443" s="17">
        <f>FishAbundance!F455</f>
        <v>0</v>
      </c>
      <c r="G443" s="17">
        <f>FishAbundance!G455</f>
        <v>0</v>
      </c>
      <c r="H443" s="17">
        <f>FishAbundance!H455</f>
        <v>0</v>
      </c>
      <c r="I443" s="17">
        <f>FishAbundance!I455</f>
        <v>0</v>
      </c>
      <c r="J443" s="17">
        <f>FishAbundance!J455</f>
        <v>0</v>
      </c>
      <c r="K443" s="17">
        <f>FishAbundance!K455</f>
        <v>0</v>
      </c>
      <c r="L443" s="17">
        <f>FishAbundance!L455</f>
        <v>0</v>
      </c>
      <c r="M443" s="17">
        <f>FishAbundance!M455</f>
        <v>0</v>
      </c>
      <c r="N443" s="17">
        <f>FishAbundance!N455</f>
        <v>0</v>
      </c>
      <c r="O443" s="17">
        <f>FishAbundance!O455</f>
        <v>0</v>
      </c>
      <c r="P443" s="17">
        <f>FishAbundance!P455</f>
        <v>0</v>
      </c>
      <c r="Q443" s="17">
        <f>FishAbundance!Q455</f>
        <v>0</v>
      </c>
      <c r="R443" s="17">
        <f>FishAbundance!R455</f>
        <v>0</v>
      </c>
      <c r="S443" s="17">
        <f>FishAbundance!S455</f>
        <v>0</v>
      </c>
      <c r="T443" s="17">
        <f>FishAbundance!T455</f>
        <v>0</v>
      </c>
      <c r="U443" s="17">
        <f>FishAbundance!U455</f>
        <v>0</v>
      </c>
      <c r="V443" s="17">
        <f>FishAbundance!V455</f>
        <v>0</v>
      </c>
      <c r="W443" s="17">
        <f>FishAbundance!W455</f>
        <v>0</v>
      </c>
      <c r="X443" s="17">
        <f>FishAbundance!X455</f>
        <v>0</v>
      </c>
      <c r="Y443" s="17">
        <f>FishAbundance!Y455</f>
        <v>0</v>
      </c>
      <c r="Z443" s="17">
        <f>FishAbundance!Z455</f>
        <v>0</v>
      </c>
      <c r="AA443" s="17">
        <f>FishAbundance!AA455</f>
        <v>0</v>
      </c>
      <c r="AB443" s="17">
        <f>FishAbundance!AB455</f>
        <v>3</v>
      </c>
      <c r="AC443" s="17">
        <f>FishAbundance!AC455</f>
        <v>0</v>
      </c>
      <c r="AD443" s="17">
        <f>FishAbundance!AD455</f>
        <v>0</v>
      </c>
      <c r="AE443" s="17">
        <f>FishAbundance!AE455</f>
        <v>0</v>
      </c>
      <c r="AF443" s="17">
        <f>FishAbundance!AF455</f>
        <v>0</v>
      </c>
      <c r="AG443" s="17">
        <f>FishAbundance!AG455</f>
        <v>0</v>
      </c>
      <c r="AH443" s="17">
        <f>FishAbundance!AH455</f>
        <v>0</v>
      </c>
      <c r="AI443" s="17">
        <f>FishAbundance!AI455</f>
        <v>0</v>
      </c>
      <c r="AJ443" s="17">
        <f>FishAbundance!AJ455</f>
        <v>0</v>
      </c>
      <c r="AK443" s="17">
        <f>FishAbundance!AK455</f>
        <v>0</v>
      </c>
      <c r="AL443" s="17">
        <f>FishAbundance!AL455</f>
        <v>0</v>
      </c>
      <c r="AM443" s="17">
        <f>FishAbundance!AM455</f>
        <v>2</v>
      </c>
      <c r="AN443" s="17">
        <f>FishAbundance!AN455</f>
        <v>0</v>
      </c>
      <c r="AO443" s="17">
        <f>FishAbundance!AO455</f>
        <v>0</v>
      </c>
      <c r="AP443" s="17">
        <f>FishAbundance!AP455</f>
        <v>0</v>
      </c>
      <c r="AQ443" s="17">
        <f>FishAbundance!AQ455</f>
        <v>0</v>
      </c>
      <c r="AR443" s="17">
        <f>FishAbundance!AR455</f>
        <v>0</v>
      </c>
      <c r="AS443" s="17">
        <f>FishAbundance!AS455</f>
        <v>3</v>
      </c>
      <c r="AT443" s="17">
        <f>FishAbundance!AT455</f>
        <v>0</v>
      </c>
      <c r="AU443" s="17">
        <f>FishAbundance!AU455</f>
        <v>0</v>
      </c>
      <c r="AV443" s="17">
        <f>FishAbundance!AV455</f>
        <v>1</v>
      </c>
      <c r="AW443" s="17">
        <f>FishAbundance!AW455</f>
        <v>0</v>
      </c>
      <c r="AX443" s="17">
        <f>FishAbundance!AX455</f>
        <v>0</v>
      </c>
      <c r="AY443" s="17">
        <f>FishAbundance!AY455</f>
        <v>0</v>
      </c>
      <c r="AZ443" s="17">
        <f>FishAbundance!AZ455</f>
        <v>0</v>
      </c>
      <c r="BA443" s="17">
        <f>FishAbundance!BA455</f>
        <v>0</v>
      </c>
      <c r="BB443" s="17">
        <f>FishAbundance!BB455</f>
        <v>0</v>
      </c>
      <c r="BC443" s="17">
        <f>FishAbundance!BC455</f>
        <v>0</v>
      </c>
      <c r="BD443" s="17">
        <f>FishAbundance!BD455</f>
        <v>0</v>
      </c>
      <c r="BE443" s="17">
        <f>FishAbundance!BE455</f>
        <v>0</v>
      </c>
      <c r="BF443" s="17">
        <f>FishAbundance!BF455</f>
        <v>0</v>
      </c>
      <c r="BG443" s="17">
        <f>FishAbundance!BG455</f>
        <v>0</v>
      </c>
      <c r="BH443" s="17">
        <f>FishAbundance!BH455</f>
        <v>0</v>
      </c>
      <c r="BI443" s="17">
        <f>FishAbundance!BI455</f>
        <v>0</v>
      </c>
      <c r="BJ443" s="17">
        <f>FishAbundance!BJ455</f>
        <v>0</v>
      </c>
      <c r="BK443" s="17">
        <f>FishAbundance!BK455</f>
        <v>0</v>
      </c>
      <c r="BL443" s="17">
        <f>FishAbundance!BL455</f>
        <v>0</v>
      </c>
      <c r="BM443" s="17">
        <f>FishAbundance!BM455</f>
        <v>0</v>
      </c>
      <c r="BN443" s="17">
        <f>FishAbundance!BN455</f>
        <v>0</v>
      </c>
      <c r="BO443" s="17">
        <f>FishAbundance!BO455</f>
        <v>0</v>
      </c>
      <c r="BP443" s="17">
        <f>FishAbundance!BP455</f>
        <v>0</v>
      </c>
      <c r="BQ443" s="17">
        <f>FishAbundance!BQ455</f>
        <v>0</v>
      </c>
      <c r="BR443" s="17">
        <f>FishAbundance!BR455</f>
        <v>0</v>
      </c>
      <c r="BS443" s="17">
        <f>FishAbundance!BS455</f>
        <v>0</v>
      </c>
      <c r="BT443" s="17">
        <f>FishAbundance!BT455</f>
        <v>0</v>
      </c>
      <c r="BU443" s="17">
        <f>FishAbundance!BU455</f>
        <v>0</v>
      </c>
      <c r="BV443" s="17">
        <f>FishAbundance!BV455</f>
        <v>0</v>
      </c>
      <c r="BW443" s="17">
        <f>FishAbundance!BW455</f>
        <v>0</v>
      </c>
      <c r="BX443" s="17">
        <f>FishAbundance!BX455</f>
        <v>0</v>
      </c>
      <c r="BY443" s="17">
        <f>FishAbundance!BY455</f>
        <v>0</v>
      </c>
      <c r="BZ443" s="17">
        <f>FishAbundance!BZ455</f>
        <v>0</v>
      </c>
      <c r="CA443" s="17">
        <f>FishAbundance!CA455</f>
        <v>0</v>
      </c>
      <c r="CB443" s="17">
        <f>FishAbundance!CB455</f>
        <v>0</v>
      </c>
      <c r="CC443" s="17">
        <f>FishAbundance!CC455</f>
        <v>0</v>
      </c>
      <c r="CD443" s="17">
        <f>FishAbundance!CD455</f>
        <v>0</v>
      </c>
      <c r="CE443" s="17">
        <f>FishAbundance!CE455</f>
        <v>0</v>
      </c>
      <c r="CF443" s="17">
        <f>FishAbundance!CF455</f>
        <v>0</v>
      </c>
      <c r="CG443" s="17">
        <f>FishAbundance!CG455</f>
        <v>0</v>
      </c>
      <c r="CH443" s="17">
        <f>FishAbundance!CH455</f>
        <v>0</v>
      </c>
      <c r="CI443" s="17">
        <f>FishAbundance!CI455</f>
        <v>0</v>
      </c>
      <c r="CJ443" s="17">
        <f>FishAbundance!CJ455</f>
        <v>0</v>
      </c>
      <c r="CK443" s="17">
        <f>FishAbundance!CK455</f>
        <v>0</v>
      </c>
      <c r="CL443" s="17">
        <f>FishAbundance!CL455</f>
        <v>0</v>
      </c>
      <c r="CM443" s="17">
        <f>FishAbundance!CM455</f>
        <v>0</v>
      </c>
      <c r="CN443" s="17">
        <f>FishAbundance!CN455</f>
        <v>1</v>
      </c>
      <c r="CO443" s="17">
        <f>FishAbundance!CO455</f>
        <v>0</v>
      </c>
      <c r="CP443" s="17">
        <f>FishAbundance!CP455</f>
        <v>0</v>
      </c>
      <c r="CQ443" s="17">
        <f>FishAbundance!CQ455</f>
        <v>0</v>
      </c>
      <c r="CR443" s="17">
        <f>FishAbundance!CR455</f>
        <v>0</v>
      </c>
      <c r="CS443" s="17">
        <f>FishAbundance!CS455</f>
        <v>0</v>
      </c>
      <c r="CT443" s="17">
        <f>FishAbundance!CT455</f>
        <v>0</v>
      </c>
      <c r="CU443" s="17">
        <f>FishAbundance!CU455</f>
        <v>0</v>
      </c>
      <c r="CV443" s="17">
        <f>FishAbundance!CV455</f>
        <v>1</v>
      </c>
      <c r="CW443" s="17">
        <f>FishAbundance!CW455</f>
        <v>0</v>
      </c>
      <c r="CX443" s="17">
        <f>FishAbundance!CX455</f>
        <v>0</v>
      </c>
      <c r="CY443" s="17">
        <f>FishAbundance!CY455</f>
        <v>0</v>
      </c>
      <c r="CZ443" s="17">
        <f>FishAbundance!CZ455</f>
        <v>0</v>
      </c>
      <c r="DA443" s="17">
        <f>FishAbundance!DA455</f>
        <v>3</v>
      </c>
      <c r="DB443" s="17">
        <f>FishAbundance!DB455</f>
        <v>1</v>
      </c>
      <c r="DC443" s="17">
        <f>FishAbundance!DC455</f>
        <v>2</v>
      </c>
      <c r="DD443" s="17">
        <f>FishAbundance!DD455</f>
        <v>0</v>
      </c>
      <c r="DE443" s="17">
        <f>FishAbundance!DE455</f>
        <v>0</v>
      </c>
      <c r="DF443" s="17">
        <f>FishAbundance!DF455</f>
        <v>3</v>
      </c>
      <c r="DG443" s="17">
        <f>FishAbundance!DG455</f>
        <v>0</v>
      </c>
      <c r="DH443" s="17">
        <f>FishAbundance!DH455</f>
        <v>0</v>
      </c>
      <c r="DI443" s="17">
        <f>FishAbundance!DI455</f>
        <v>0</v>
      </c>
      <c r="DJ443" s="17">
        <f>FishAbundance!DJ455</f>
        <v>0</v>
      </c>
      <c r="DK443" s="17">
        <f>FishAbundance!DK455</f>
        <v>0</v>
      </c>
      <c r="DL443" s="17">
        <f>FishAbundance!DL455</f>
        <v>0</v>
      </c>
      <c r="DM443" s="17">
        <f>FishAbundance!DM455</f>
        <v>0</v>
      </c>
      <c r="DN443" s="17">
        <f>FishAbundance!DN455</f>
        <v>0</v>
      </c>
      <c r="DO443" s="17">
        <f>FishAbundance!DO455</f>
        <v>0</v>
      </c>
      <c r="DP443" s="17">
        <f>FishAbundance!DP455</f>
        <v>0</v>
      </c>
      <c r="DQ443" s="17">
        <f>FishAbundance!DQ455</f>
        <v>0</v>
      </c>
      <c r="DR443" s="17">
        <f>FishAbundance!DR455</f>
        <v>0</v>
      </c>
      <c r="DS443" s="17">
        <f>FishAbundance!DS455</f>
        <v>0</v>
      </c>
      <c r="DT443" s="17">
        <f>FishAbundance!DT455</f>
        <v>0</v>
      </c>
      <c r="DU443" s="17">
        <f>FishAbundance!DU455</f>
        <v>0</v>
      </c>
      <c r="DV443" s="17">
        <f>FishAbundance!DV455</f>
        <v>2</v>
      </c>
      <c r="DW443" s="17">
        <f>FishAbundance!DW455</f>
        <v>0</v>
      </c>
      <c r="DX443" s="17">
        <f>FishAbundance!DX455</f>
        <v>0</v>
      </c>
      <c r="DY443" s="17">
        <f>FishAbundance!DY455</f>
        <v>0</v>
      </c>
      <c r="DZ443" s="17">
        <f>FishAbundance!DZ455</f>
        <v>3</v>
      </c>
      <c r="EA443" s="17">
        <f>FishAbundance!EA455</f>
        <v>2</v>
      </c>
      <c r="EB443" s="17">
        <f>FishAbundance!EB455</f>
        <v>0</v>
      </c>
      <c r="EC443" s="17">
        <f>FishAbundance!EC455</f>
        <v>2</v>
      </c>
      <c r="ED443" s="17">
        <f>FishAbundance!ED455</f>
        <v>0</v>
      </c>
      <c r="EE443" s="17">
        <f>FishAbundance!EE455</f>
        <v>0</v>
      </c>
      <c r="EF443" s="17">
        <f>FishAbundance!EF455</f>
        <v>0</v>
      </c>
      <c r="EG443" s="17">
        <f>FishAbundance!EG455</f>
        <v>0</v>
      </c>
      <c r="EH443" s="17">
        <f>FishAbundance!EH455</f>
        <v>0</v>
      </c>
      <c r="EI443" s="17">
        <f>FishAbundance!EI455</f>
        <v>0</v>
      </c>
      <c r="EJ443" s="17">
        <f>FishAbundance!EJ455</f>
        <v>0</v>
      </c>
      <c r="EK443" s="17">
        <f>FishAbundance!EK455</f>
        <v>0</v>
      </c>
      <c r="EL443" s="17">
        <f>FishAbundance!EL455</f>
        <v>0</v>
      </c>
      <c r="EM443" s="17">
        <f>FishAbundance!EM455</f>
        <v>3</v>
      </c>
      <c r="EN443" s="17">
        <f>FishAbundance!EN455</f>
        <v>0</v>
      </c>
      <c r="EO443" s="17">
        <f>FishAbundance!EO455</f>
        <v>0</v>
      </c>
      <c r="EP443" s="17">
        <f>FishAbundance!EP455</f>
        <v>0</v>
      </c>
      <c r="EQ443" s="17">
        <f>FishAbundance!EQ455</f>
        <v>0</v>
      </c>
      <c r="ER443" s="17">
        <f>FishAbundance!ER455</f>
        <v>0</v>
      </c>
      <c r="ES443" s="17">
        <f>FishAbundance!ES455</f>
        <v>0</v>
      </c>
      <c r="ET443" s="17">
        <f>FishAbundance!ET455</f>
        <v>0</v>
      </c>
      <c r="EU443" s="17">
        <f>FishAbundance!EU455</f>
        <v>0</v>
      </c>
      <c r="EV443" s="17">
        <f>FishAbundance!EV455</f>
        <v>0</v>
      </c>
      <c r="EW443" s="17">
        <f>FishAbundance!EW455</f>
        <v>0</v>
      </c>
      <c r="EX443" s="17">
        <f>FishAbundance!EX455</f>
        <v>0</v>
      </c>
      <c r="EY443" s="17">
        <f>FishAbundance!EY455</f>
        <v>0</v>
      </c>
      <c r="EZ443" s="17">
        <f>FishAbundance!EZ455</f>
        <v>0</v>
      </c>
      <c r="FA443" s="17">
        <f>FishAbundance!FA455</f>
        <v>0</v>
      </c>
      <c r="FB443" s="17">
        <f>FishAbundance!FB455</f>
        <v>0</v>
      </c>
      <c r="FC443" s="17">
        <f>FishAbundance!FC455</f>
        <v>0</v>
      </c>
      <c r="FE443" s="17">
        <f>VLOOKUP($A443, SiteInfo!$A$2:$R$480, MATCH(FishAbundancePRIMER!FE$1, SiteInfo!$A$1:$R$1,0), 0)</f>
        <v>9</v>
      </c>
      <c r="FF443" s="17">
        <f>VLOOKUP($A443, SiteInfo!$A$2:$R$480, MATCH(FishAbundancePRIMER!FF$1, SiteInfo!$A$1:$R$1,0), 0)</f>
        <v>2</v>
      </c>
      <c r="FG443" s="17">
        <f>VLOOKUP($A443, SiteInfo!$A$2:$R$480, MATCH(FishAbundancePRIMER!FG$1, SiteInfo!$A$1:$R$1,0), 0)</f>
        <v>2006</v>
      </c>
      <c r="FH443" s="17" t="str">
        <f>VLOOKUP($A443, SiteInfo!$A$2:$R$480, MATCH(FishAbundancePRIMER!FH$1, SiteInfo!$A$1:$R$1,0), 0)</f>
        <v>AS</v>
      </c>
      <c r="FI443" s="17">
        <f>VLOOKUP($A443, SiteInfo!$A$2:$R$480, MATCH(FishAbundancePRIMER!FI$1, SiteInfo!$A$1:$R$1,0), 0)</f>
        <v>1</v>
      </c>
      <c r="FJ443" s="17" t="str">
        <f>VLOOKUP($A443, SiteInfo!$A$2:$R$480, MATCH(FishAbundancePRIMER!FJ$1, SiteInfo!$A$1:$R$1,0), 0)</f>
        <v>Doubtful Sound Mid</v>
      </c>
      <c r="FK443" s="17" t="str">
        <f>VLOOKUP($A443, SiteInfo!$A$2:$R$480, MATCH(FishAbundancePRIMER!FK$1, SiteInfo!$A$1:$R$1,0), 0)</f>
        <v>Doubtful Sound</v>
      </c>
      <c r="FL443" s="17" t="str">
        <f>VLOOKUP($A443, SiteInfo!$A$2:$R$480, MATCH(FishAbundancePRIMER!FL$1, SiteInfo!$A$1:$R$1,0), 0)</f>
        <v>FLD</v>
      </c>
      <c r="FM443" s="17" t="str">
        <f>VLOOKUP($A443, SiteInfo!$A$2:$R$480, MATCH(FishAbundancePRIMER!FM$1, SiteInfo!$A$1:$R$1,0), 0)</f>
        <v>Fiordland</v>
      </c>
      <c r="FN443" s="17" t="str">
        <f>VLOOKUP($A443, SiteInfo!$A$2:$R$480, MATCH(FishAbundancePRIMER!FN$1, SiteInfo!$A$1:$R$1,0), 0)</f>
        <v>Ds</v>
      </c>
      <c r="FO443" s="17" t="str">
        <f>VLOOKUP($A443, SiteInfo!$A$2:$R$480, MATCH(FishAbundancePRIMER!FO$1, SiteInfo!$A$1:$R$1,0), 0)</f>
        <v>SWSI</v>
      </c>
    </row>
    <row r="444" spans="1:171" x14ac:dyDescent="0.25">
      <c r="A444" s="11" t="str">
        <f>FishAbundance!A456</f>
        <v>Ds8</v>
      </c>
      <c r="B444" s="17">
        <f>FishAbundance!B456</f>
        <v>0</v>
      </c>
      <c r="C444" s="17">
        <f>FishAbundance!C456</f>
        <v>0</v>
      </c>
      <c r="D444" s="17">
        <f>FishAbundance!D456</f>
        <v>0</v>
      </c>
      <c r="E444" s="17">
        <f>FishAbundance!E456</f>
        <v>0</v>
      </c>
      <c r="F444" s="17">
        <f>FishAbundance!F456</f>
        <v>0</v>
      </c>
      <c r="G444" s="17">
        <f>FishAbundance!G456</f>
        <v>0</v>
      </c>
      <c r="H444" s="17">
        <f>FishAbundance!H456</f>
        <v>0</v>
      </c>
      <c r="I444" s="17">
        <f>FishAbundance!I456</f>
        <v>0</v>
      </c>
      <c r="J444" s="17">
        <f>FishAbundance!J456</f>
        <v>0</v>
      </c>
      <c r="K444" s="17">
        <f>FishAbundance!K456</f>
        <v>0</v>
      </c>
      <c r="L444" s="17">
        <f>FishAbundance!L456</f>
        <v>0</v>
      </c>
      <c r="M444" s="17">
        <f>FishAbundance!M456</f>
        <v>0</v>
      </c>
      <c r="N444" s="17">
        <f>FishAbundance!N456</f>
        <v>0</v>
      </c>
      <c r="O444" s="17">
        <f>FishAbundance!O456</f>
        <v>0</v>
      </c>
      <c r="P444" s="17">
        <f>FishAbundance!P456</f>
        <v>0</v>
      </c>
      <c r="Q444" s="17">
        <f>FishAbundance!Q456</f>
        <v>0</v>
      </c>
      <c r="R444" s="17">
        <f>FishAbundance!R456</f>
        <v>0</v>
      </c>
      <c r="S444" s="17">
        <f>FishAbundance!S456</f>
        <v>0</v>
      </c>
      <c r="T444" s="17">
        <f>FishAbundance!T456</f>
        <v>0</v>
      </c>
      <c r="U444" s="17">
        <f>FishAbundance!U456</f>
        <v>0</v>
      </c>
      <c r="V444" s="17">
        <f>FishAbundance!V456</f>
        <v>0</v>
      </c>
      <c r="W444" s="17">
        <f>FishAbundance!W456</f>
        <v>0</v>
      </c>
      <c r="X444" s="17">
        <f>FishAbundance!X456</f>
        <v>0</v>
      </c>
      <c r="Y444" s="17">
        <f>FishAbundance!Y456</f>
        <v>0</v>
      </c>
      <c r="Z444" s="17">
        <f>FishAbundance!Z456</f>
        <v>0</v>
      </c>
      <c r="AA444" s="17">
        <f>FishAbundance!AA456</f>
        <v>0</v>
      </c>
      <c r="AB444" s="17">
        <f>FishAbundance!AB456</f>
        <v>0</v>
      </c>
      <c r="AC444" s="17">
        <f>FishAbundance!AC456</f>
        <v>0</v>
      </c>
      <c r="AD444" s="17">
        <f>FishAbundance!AD456</f>
        <v>0</v>
      </c>
      <c r="AE444" s="17">
        <f>FishAbundance!AE456</f>
        <v>0</v>
      </c>
      <c r="AF444" s="17">
        <f>FishAbundance!AF456</f>
        <v>0</v>
      </c>
      <c r="AG444" s="17">
        <f>FishAbundance!AG456</f>
        <v>0</v>
      </c>
      <c r="AH444" s="17">
        <f>FishAbundance!AH456</f>
        <v>0</v>
      </c>
      <c r="AI444" s="17">
        <f>FishAbundance!AI456</f>
        <v>0</v>
      </c>
      <c r="AJ444" s="17">
        <f>FishAbundance!AJ456</f>
        <v>0</v>
      </c>
      <c r="AK444" s="17">
        <f>FishAbundance!AK456</f>
        <v>1</v>
      </c>
      <c r="AL444" s="17">
        <f>FishAbundance!AL456</f>
        <v>0</v>
      </c>
      <c r="AM444" s="17">
        <f>FishAbundance!AM456</f>
        <v>1</v>
      </c>
      <c r="AN444" s="17">
        <f>FishAbundance!AN456</f>
        <v>0</v>
      </c>
      <c r="AO444" s="17">
        <f>FishAbundance!AO456</f>
        <v>0</v>
      </c>
      <c r="AP444" s="17">
        <f>FishAbundance!AP456</f>
        <v>0</v>
      </c>
      <c r="AQ444" s="17">
        <f>FishAbundance!AQ456</f>
        <v>0</v>
      </c>
      <c r="AR444" s="17">
        <f>FishAbundance!AR456</f>
        <v>0</v>
      </c>
      <c r="AS444" s="17">
        <f>FishAbundance!AS456</f>
        <v>2</v>
      </c>
      <c r="AT444" s="17">
        <f>FishAbundance!AT456</f>
        <v>0</v>
      </c>
      <c r="AU444" s="17">
        <f>FishAbundance!AU456</f>
        <v>0</v>
      </c>
      <c r="AV444" s="17">
        <f>FishAbundance!AV456</f>
        <v>0</v>
      </c>
      <c r="AW444" s="17">
        <f>FishAbundance!AW456</f>
        <v>0</v>
      </c>
      <c r="AX444" s="17">
        <f>FishAbundance!AX456</f>
        <v>0</v>
      </c>
      <c r="AY444" s="17">
        <f>FishAbundance!AY456</f>
        <v>0</v>
      </c>
      <c r="AZ444" s="17">
        <f>FishAbundance!AZ456</f>
        <v>0</v>
      </c>
      <c r="BA444" s="17">
        <f>FishAbundance!BA456</f>
        <v>0</v>
      </c>
      <c r="BB444" s="17">
        <f>FishAbundance!BB456</f>
        <v>0</v>
      </c>
      <c r="BC444" s="17">
        <f>FishAbundance!BC456</f>
        <v>0</v>
      </c>
      <c r="BD444" s="17">
        <f>FishAbundance!BD456</f>
        <v>0</v>
      </c>
      <c r="BE444" s="17">
        <f>FishAbundance!BE456</f>
        <v>0</v>
      </c>
      <c r="BF444" s="17">
        <f>FishAbundance!BF456</f>
        <v>0</v>
      </c>
      <c r="BG444" s="17">
        <f>FishAbundance!BG456</f>
        <v>0</v>
      </c>
      <c r="BH444" s="17">
        <f>FishAbundance!BH456</f>
        <v>0</v>
      </c>
      <c r="BI444" s="17">
        <f>FishAbundance!BI456</f>
        <v>0</v>
      </c>
      <c r="BJ444" s="17">
        <f>FishAbundance!BJ456</f>
        <v>0</v>
      </c>
      <c r="BK444" s="17">
        <f>FishAbundance!BK456</f>
        <v>0</v>
      </c>
      <c r="BL444" s="17">
        <f>FishAbundance!BL456</f>
        <v>0</v>
      </c>
      <c r="BM444" s="17">
        <f>FishAbundance!BM456</f>
        <v>0</v>
      </c>
      <c r="BN444" s="17">
        <f>FishAbundance!BN456</f>
        <v>0</v>
      </c>
      <c r="BO444" s="17">
        <f>FishAbundance!BO456</f>
        <v>0</v>
      </c>
      <c r="BP444" s="17">
        <f>FishAbundance!BP456</f>
        <v>0</v>
      </c>
      <c r="BQ444" s="17">
        <f>FishAbundance!BQ456</f>
        <v>0</v>
      </c>
      <c r="BR444" s="17">
        <f>FishAbundance!BR456</f>
        <v>0</v>
      </c>
      <c r="BS444" s="17">
        <f>FishAbundance!BS456</f>
        <v>0</v>
      </c>
      <c r="BT444" s="17">
        <f>FishAbundance!BT456</f>
        <v>0</v>
      </c>
      <c r="BU444" s="17">
        <f>FishAbundance!BU456</f>
        <v>0</v>
      </c>
      <c r="BV444" s="17">
        <f>FishAbundance!BV456</f>
        <v>0</v>
      </c>
      <c r="BW444" s="17">
        <f>FishAbundance!BW456</f>
        <v>0</v>
      </c>
      <c r="BX444" s="17">
        <f>FishAbundance!BX456</f>
        <v>0</v>
      </c>
      <c r="BY444" s="17">
        <f>FishAbundance!BY456</f>
        <v>0</v>
      </c>
      <c r="BZ444" s="17">
        <f>FishAbundance!BZ456</f>
        <v>0</v>
      </c>
      <c r="CA444" s="17">
        <f>FishAbundance!CA456</f>
        <v>0</v>
      </c>
      <c r="CB444" s="17">
        <f>FishAbundance!CB456</f>
        <v>0</v>
      </c>
      <c r="CC444" s="17">
        <f>FishAbundance!CC456</f>
        <v>0</v>
      </c>
      <c r="CD444" s="17">
        <f>FishAbundance!CD456</f>
        <v>0</v>
      </c>
      <c r="CE444" s="17">
        <f>FishAbundance!CE456</f>
        <v>0</v>
      </c>
      <c r="CF444" s="17">
        <f>FishAbundance!CF456</f>
        <v>0</v>
      </c>
      <c r="CG444" s="17">
        <f>FishAbundance!CG456</f>
        <v>0</v>
      </c>
      <c r="CH444" s="17">
        <f>FishAbundance!CH456</f>
        <v>0</v>
      </c>
      <c r="CI444" s="17">
        <f>FishAbundance!CI456</f>
        <v>0</v>
      </c>
      <c r="CJ444" s="17">
        <f>FishAbundance!CJ456</f>
        <v>0</v>
      </c>
      <c r="CK444" s="17">
        <f>FishAbundance!CK456</f>
        <v>0</v>
      </c>
      <c r="CL444" s="17">
        <f>FishAbundance!CL456</f>
        <v>0</v>
      </c>
      <c r="CM444" s="17">
        <f>FishAbundance!CM456</f>
        <v>0</v>
      </c>
      <c r="CN444" s="17">
        <f>FishAbundance!CN456</f>
        <v>2</v>
      </c>
      <c r="CO444" s="17">
        <f>FishAbundance!CO456</f>
        <v>0</v>
      </c>
      <c r="CP444" s="17">
        <f>FishAbundance!CP456</f>
        <v>0</v>
      </c>
      <c r="CQ444" s="17">
        <f>FishAbundance!CQ456</f>
        <v>0</v>
      </c>
      <c r="CR444" s="17">
        <f>FishAbundance!CR456</f>
        <v>0</v>
      </c>
      <c r="CS444" s="17">
        <f>FishAbundance!CS456</f>
        <v>0</v>
      </c>
      <c r="CT444" s="17">
        <f>FishAbundance!CT456</f>
        <v>0</v>
      </c>
      <c r="CU444" s="17">
        <f>FishAbundance!CU456</f>
        <v>2</v>
      </c>
      <c r="CV444" s="17">
        <f>FishAbundance!CV456</f>
        <v>0</v>
      </c>
      <c r="CW444" s="17">
        <f>FishAbundance!CW456</f>
        <v>0</v>
      </c>
      <c r="CX444" s="17">
        <f>FishAbundance!CX456</f>
        <v>0</v>
      </c>
      <c r="CY444" s="17">
        <f>FishAbundance!CY456</f>
        <v>2</v>
      </c>
      <c r="CZ444" s="17">
        <f>FishAbundance!CZ456</f>
        <v>0</v>
      </c>
      <c r="DA444" s="17">
        <f>FishAbundance!DA456</f>
        <v>3</v>
      </c>
      <c r="DB444" s="17">
        <f>FishAbundance!DB456</f>
        <v>0</v>
      </c>
      <c r="DC444" s="17">
        <f>FishAbundance!DC456</f>
        <v>3</v>
      </c>
      <c r="DD444" s="17">
        <f>FishAbundance!DD456</f>
        <v>0</v>
      </c>
      <c r="DE444" s="17">
        <f>FishAbundance!DE456</f>
        <v>0</v>
      </c>
      <c r="DF444" s="17">
        <f>FishAbundance!DF456</f>
        <v>3</v>
      </c>
      <c r="DG444" s="17">
        <f>FishAbundance!DG456</f>
        <v>0</v>
      </c>
      <c r="DH444" s="17">
        <f>FishAbundance!DH456</f>
        <v>0</v>
      </c>
      <c r="DI444" s="17">
        <f>FishAbundance!DI456</f>
        <v>0</v>
      </c>
      <c r="DJ444" s="17">
        <f>FishAbundance!DJ456</f>
        <v>0</v>
      </c>
      <c r="DK444" s="17">
        <f>FishAbundance!DK456</f>
        <v>0</v>
      </c>
      <c r="DL444" s="17">
        <f>FishAbundance!DL456</f>
        <v>0</v>
      </c>
      <c r="DM444" s="17">
        <f>FishAbundance!DM456</f>
        <v>0</v>
      </c>
      <c r="DN444" s="17">
        <f>FishAbundance!DN456</f>
        <v>0</v>
      </c>
      <c r="DO444" s="17">
        <f>FishAbundance!DO456</f>
        <v>0</v>
      </c>
      <c r="DP444" s="17">
        <f>FishAbundance!DP456</f>
        <v>0</v>
      </c>
      <c r="DQ444" s="17">
        <f>FishAbundance!DQ456</f>
        <v>0</v>
      </c>
      <c r="DR444" s="17">
        <f>FishAbundance!DR456</f>
        <v>0</v>
      </c>
      <c r="DS444" s="17">
        <f>FishAbundance!DS456</f>
        <v>2</v>
      </c>
      <c r="DT444" s="17">
        <f>FishAbundance!DT456</f>
        <v>0</v>
      </c>
      <c r="DU444" s="17">
        <f>FishAbundance!DU456</f>
        <v>0</v>
      </c>
      <c r="DV444" s="17">
        <f>FishAbundance!DV456</f>
        <v>1</v>
      </c>
      <c r="DW444" s="17">
        <f>FishAbundance!DW456</f>
        <v>0</v>
      </c>
      <c r="DX444" s="17">
        <f>FishAbundance!DX456</f>
        <v>0</v>
      </c>
      <c r="DY444" s="17">
        <f>FishAbundance!DY456</f>
        <v>0</v>
      </c>
      <c r="DZ444" s="17">
        <f>FishAbundance!DZ456</f>
        <v>2</v>
      </c>
      <c r="EA444" s="17">
        <f>FishAbundance!EA456</f>
        <v>3</v>
      </c>
      <c r="EB444" s="17">
        <f>FishAbundance!EB456</f>
        <v>0</v>
      </c>
      <c r="EC444" s="17">
        <f>FishAbundance!EC456</f>
        <v>0</v>
      </c>
      <c r="ED444" s="17">
        <f>FishAbundance!ED456</f>
        <v>0</v>
      </c>
      <c r="EE444" s="17">
        <f>FishAbundance!EE456</f>
        <v>0</v>
      </c>
      <c r="EF444" s="17">
        <f>FishAbundance!EF456</f>
        <v>0</v>
      </c>
      <c r="EG444" s="17">
        <f>FishAbundance!EG456</f>
        <v>0</v>
      </c>
      <c r="EH444" s="17">
        <f>FishAbundance!EH456</f>
        <v>0</v>
      </c>
      <c r="EI444" s="17">
        <f>FishAbundance!EI456</f>
        <v>0</v>
      </c>
      <c r="EJ444" s="17">
        <f>FishAbundance!EJ456</f>
        <v>2</v>
      </c>
      <c r="EK444" s="17">
        <f>FishAbundance!EK456</f>
        <v>2</v>
      </c>
      <c r="EL444" s="17">
        <f>FishAbundance!EL456</f>
        <v>0</v>
      </c>
      <c r="EM444" s="17">
        <f>FishAbundance!EM456</f>
        <v>3</v>
      </c>
      <c r="EN444" s="17">
        <f>FishAbundance!EN456</f>
        <v>0</v>
      </c>
      <c r="EO444" s="17">
        <f>FishAbundance!EO456</f>
        <v>2</v>
      </c>
      <c r="EP444" s="17">
        <f>FishAbundance!EP456</f>
        <v>0</v>
      </c>
      <c r="EQ444" s="17">
        <f>FishAbundance!EQ456</f>
        <v>0</v>
      </c>
      <c r="ER444" s="17">
        <f>FishAbundance!ER456</f>
        <v>0</v>
      </c>
      <c r="ES444" s="17">
        <f>FishAbundance!ES456</f>
        <v>0</v>
      </c>
      <c r="ET444" s="17">
        <f>FishAbundance!ET456</f>
        <v>0</v>
      </c>
      <c r="EU444" s="17">
        <f>FishAbundance!EU456</f>
        <v>0</v>
      </c>
      <c r="EV444" s="17">
        <f>FishAbundance!EV456</f>
        <v>0</v>
      </c>
      <c r="EW444" s="17">
        <f>FishAbundance!EW456</f>
        <v>0</v>
      </c>
      <c r="EX444" s="17">
        <f>FishAbundance!EX456</f>
        <v>0</v>
      </c>
      <c r="EY444" s="17">
        <f>FishAbundance!EY456</f>
        <v>0</v>
      </c>
      <c r="EZ444" s="17">
        <f>FishAbundance!EZ456</f>
        <v>0</v>
      </c>
      <c r="FA444" s="17">
        <f>FishAbundance!FA456</f>
        <v>0</v>
      </c>
      <c r="FB444" s="17">
        <f>FishAbundance!FB456</f>
        <v>0</v>
      </c>
      <c r="FC444" s="17">
        <f>FishAbundance!FC456</f>
        <v>0</v>
      </c>
      <c r="FE444" s="17">
        <f>VLOOKUP($A444, SiteInfo!$A$2:$R$480, MATCH(FishAbundancePRIMER!FE$1, SiteInfo!$A$1:$R$1,0), 0)</f>
        <v>9</v>
      </c>
      <c r="FF444" s="17">
        <f>VLOOKUP($A444, SiteInfo!$A$2:$R$480, MATCH(FishAbundancePRIMER!FF$1, SiteInfo!$A$1:$R$1,0), 0)</f>
        <v>2</v>
      </c>
      <c r="FG444" s="17">
        <f>VLOOKUP($A444, SiteInfo!$A$2:$R$480, MATCH(FishAbundancePRIMER!FG$1, SiteInfo!$A$1:$R$1,0), 0)</f>
        <v>2006</v>
      </c>
      <c r="FH444" s="17" t="str">
        <f>VLOOKUP($A444, SiteInfo!$A$2:$R$480, MATCH(FishAbundancePRIMER!FH$1, SiteInfo!$A$1:$R$1,0), 0)</f>
        <v>AS</v>
      </c>
      <c r="FI444" s="17">
        <f>VLOOKUP($A444, SiteInfo!$A$2:$R$480, MATCH(FishAbundancePRIMER!FI$1, SiteInfo!$A$1:$R$1,0), 0)</f>
        <v>1</v>
      </c>
      <c r="FJ444" s="17" t="str">
        <f>VLOOKUP($A444, SiteInfo!$A$2:$R$480, MATCH(FishAbundancePRIMER!FJ$1, SiteInfo!$A$1:$R$1,0), 0)</f>
        <v>Doubtful Sound Outer</v>
      </c>
      <c r="FK444" s="17" t="str">
        <f>VLOOKUP($A444, SiteInfo!$A$2:$R$480, MATCH(FishAbundancePRIMER!FK$1, SiteInfo!$A$1:$R$1,0), 0)</f>
        <v>Doubtful Sound</v>
      </c>
      <c r="FL444" s="17" t="str">
        <f>VLOOKUP($A444, SiteInfo!$A$2:$R$480, MATCH(FishAbundancePRIMER!FL$1, SiteInfo!$A$1:$R$1,0), 0)</f>
        <v>FLD</v>
      </c>
      <c r="FM444" s="17" t="str">
        <f>VLOOKUP($A444, SiteInfo!$A$2:$R$480, MATCH(FishAbundancePRIMER!FM$1, SiteInfo!$A$1:$R$1,0), 0)</f>
        <v>Fiordland</v>
      </c>
      <c r="FN444" s="17" t="str">
        <f>VLOOKUP($A444, SiteInfo!$A$2:$R$480, MATCH(FishAbundancePRIMER!FN$1, SiteInfo!$A$1:$R$1,0), 0)</f>
        <v>Ds</v>
      </c>
      <c r="FO444" s="17" t="str">
        <f>VLOOKUP($A444, SiteInfo!$A$2:$R$480, MATCH(FishAbundancePRIMER!FO$1, SiteInfo!$A$1:$R$1,0), 0)</f>
        <v>SWSI</v>
      </c>
    </row>
    <row r="445" spans="1:171" x14ac:dyDescent="0.25">
      <c r="A445" s="11" t="str">
        <f>FishAbundance!A457</f>
        <v>Ds9</v>
      </c>
      <c r="B445" s="17">
        <f>FishAbundance!B457</f>
        <v>0</v>
      </c>
      <c r="C445" s="17">
        <f>FishAbundance!C457</f>
        <v>0</v>
      </c>
      <c r="D445" s="17">
        <f>FishAbundance!D457</f>
        <v>0</v>
      </c>
      <c r="E445" s="17">
        <f>FishAbundance!E457</f>
        <v>0</v>
      </c>
      <c r="F445" s="17">
        <f>FishAbundance!F457</f>
        <v>0</v>
      </c>
      <c r="G445" s="17">
        <f>FishAbundance!G457</f>
        <v>0</v>
      </c>
      <c r="H445" s="17">
        <f>FishAbundance!H457</f>
        <v>0</v>
      </c>
      <c r="I445" s="17">
        <f>FishAbundance!I457</f>
        <v>0</v>
      </c>
      <c r="J445" s="17">
        <f>FishAbundance!J457</f>
        <v>0</v>
      </c>
      <c r="K445" s="17">
        <f>FishAbundance!K457</f>
        <v>0</v>
      </c>
      <c r="L445" s="17">
        <f>FishAbundance!L457</f>
        <v>0</v>
      </c>
      <c r="M445" s="17">
        <f>FishAbundance!M457</f>
        <v>0</v>
      </c>
      <c r="N445" s="17">
        <f>FishAbundance!N457</f>
        <v>0</v>
      </c>
      <c r="O445" s="17">
        <f>FishAbundance!O457</f>
        <v>0</v>
      </c>
      <c r="P445" s="17">
        <f>FishAbundance!P457</f>
        <v>0</v>
      </c>
      <c r="Q445" s="17">
        <f>FishAbundance!Q457</f>
        <v>0</v>
      </c>
      <c r="R445" s="17">
        <f>FishAbundance!R457</f>
        <v>0</v>
      </c>
      <c r="S445" s="17">
        <f>FishAbundance!S457</f>
        <v>0</v>
      </c>
      <c r="T445" s="17">
        <f>FishAbundance!T457</f>
        <v>0</v>
      </c>
      <c r="U445" s="17">
        <f>FishAbundance!U457</f>
        <v>0</v>
      </c>
      <c r="V445" s="17">
        <f>FishAbundance!V457</f>
        <v>0</v>
      </c>
      <c r="W445" s="17">
        <f>FishAbundance!W457</f>
        <v>0</v>
      </c>
      <c r="X445" s="17">
        <f>FishAbundance!X457</f>
        <v>0</v>
      </c>
      <c r="Y445" s="17">
        <f>FishAbundance!Y457</f>
        <v>0</v>
      </c>
      <c r="Z445" s="17">
        <f>FishAbundance!Z457</f>
        <v>0</v>
      </c>
      <c r="AA445" s="17">
        <f>FishAbundance!AA457</f>
        <v>0</v>
      </c>
      <c r="AB445" s="17">
        <f>FishAbundance!AB457</f>
        <v>0</v>
      </c>
      <c r="AC445" s="17">
        <f>FishAbundance!AC457</f>
        <v>0</v>
      </c>
      <c r="AD445" s="17">
        <f>FishAbundance!AD457</f>
        <v>0</v>
      </c>
      <c r="AE445" s="17">
        <f>FishAbundance!AE457</f>
        <v>0</v>
      </c>
      <c r="AF445" s="17">
        <f>FishAbundance!AF457</f>
        <v>0</v>
      </c>
      <c r="AG445" s="17">
        <f>FishAbundance!AG457</f>
        <v>0</v>
      </c>
      <c r="AH445" s="17">
        <f>FishAbundance!AH457</f>
        <v>0</v>
      </c>
      <c r="AI445" s="17">
        <f>FishAbundance!AI457</f>
        <v>0</v>
      </c>
      <c r="AJ445" s="17">
        <f>FishAbundance!AJ457</f>
        <v>0</v>
      </c>
      <c r="AK445" s="17">
        <f>FishAbundance!AK457</f>
        <v>2</v>
      </c>
      <c r="AL445" s="17">
        <f>FishAbundance!AL457</f>
        <v>0</v>
      </c>
      <c r="AM445" s="17">
        <f>FishAbundance!AM457</f>
        <v>0</v>
      </c>
      <c r="AN445" s="17">
        <f>FishAbundance!AN457</f>
        <v>0</v>
      </c>
      <c r="AO445" s="17">
        <f>FishAbundance!AO457</f>
        <v>0</v>
      </c>
      <c r="AP445" s="17">
        <f>FishAbundance!AP457</f>
        <v>0</v>
      </c>
      <c r="AQ445" s="17">
        <f>FishAbundance!AQ457</f>
        <v>0</v>
      </c>
      <c r="AR445" s="17">
        <f>FishAbundance!AR457</f>
        <v>0</v>
      </c>
      <c r="AS445" s="17">
        <f>FishAbundance!AS457</f>
        <v>0</v>
      </c>
      <c r="AT445" s="17">
        <f>FishAbundance!AT457</f>
        <v>0</v>
      </c>
      <c r="AU445" s="17">
        <f>FishAbundance!AU457</f>
        <v>0</v>
      </c>
      <c r="AV445" s="17">
        <f>FishAbundance!AV457</f>
        <v>1</v>
      </c>
      <c r="AW445" s="17">
        <f>FishAbundance!AW457</f>
        <v>0</v>
      </c>
      <c r="AX445" s="17">
        <f>FishAbundance!AX457</f>
        <v>0</v>
      </c>
      <c r="AY445" s="17">
        <f>FishAbundance!AY457</f>
        <v>0</v>
      </c>
      <c r="AZ445" s="17">
        <f>FishAbundance!AZ457</f>
        <v>0</v>
      </c>
      <c r="BA445" s="17">
        <f>FishAbundance!BA457</f>
        <v>0</v>
      </c>
      <c r="BB445" s="17">
        <f>FishAbundance!BB457</f>
        <v>0</v>
      </c>
      <c r="BC445" s="17">
        <f>FishAbundance!BC457</f>
        <v>0</v>
      </c>
      <c r="BD445" s="17">
        <f>FishAbundance!BD457</f>
        <v>0</v>
      </c>
      <c r="BE445" s="17">
        <f>FishAbundance!BE457</f>
        <v>0</v>
      </c>
      <c r="BF445" s="17">
        <f>FishAbundance!BF457</f>
        <v>0</v>
      </c>
      <c r="BG445" s="17">
        <f>FishAbundance!BG457</f>
        <v>0</v>
      </c>
      <c r="BH445" s="17">
        <f>FishAbundance!BH457</f>
        <v>0</v>
      </c>
      <c r="BI445" s="17">
        <f>FishAbundance!BI457</f>
        <v>0</v>
      </c>
      <c r="BJ445" s="17">
        <f>FishAbundance!BJ457</f>
        <v>0</v>
      </c>
      <c r="BK445" s="17">
        <f>FishAbundance!BK457</f>
        <v>0</v>
      </c>
      <c r="BL445" s="17">
        <f>FishAbundance!BL457</f>
        <v>0</v>
      </c>
      <c r="BM445" s="17">
        <f>FishAbundance!BM457</f>
        <v>0</v>
      </c>
      <c r="BN445" s="17">
        <f>FishAbundance!BN457</f>
        <v>0</v>
      </c>
      <c r="BO445" s="17">
        <f>FishAbundance!BO457</f>
        <v>0</v>
      </c>
      <c r="BP445" s="17">
        <f>FishAbundance!BP457</f>
        <v>0</v>
      </c>
      <c r="BQ445" s="17">
        <f>FishAbundance!BQ457</f>
        <v>0</v>
      </c>
      <c r="BR445" s="17">
        <f>FishAbundance!BR457</f>
        <v>0</v>
      </c>
      <c r="BS445" s="17">
        <f>FishAbundance!BS457</f>
        <v>0</v>
      </c>
      <c r="BT445" s="17">
        <f>FishAbundance!BT457</f>
        <v>0</v>
      </c>
      <c r="BU445" s="17">
        <f>FishAbundance!BU457</f>
        <v>0</v>
      </c>
      <c r="BV445" s="17">
        <f>FishAbundance!BV457</f>
        <v>0</v>
      </c>
      <c r="BW445" s="17">
        <f>FishAbundance!BW457</f>
        <v>0</v>
      </c>
      <c r="BX445" s="17">
        <f>FishAbundance!BX457</f>
        <v>0</v>
      </c>
      <c r="BY445" s="17">
        <f>FishAbundance!BY457</f>
        <v>0</v>
      </c>
      <c r="BZ445" s="17">
        <f>FishAbundance!BZ457</f>
        <v>0</v>
      </c>
      <c r="CA445" s="17">
        <f>FishAbundance!CA457</f>
        <v>0</v>
      </c>
      <c r="CB445" s="17">
        <f>FishAbundance!CB457</f>
        <v>0</v>
      </c>
      <c r="CC445" s="17">
        <f>FishAbundance!CC457</f>
        <v>0</v>
      </c>
      <c r="CD445" s="17">
        <f>FishAbundance!CD457</f>
        <v>0</v>
      </c>
      <c r="CE445" s="17">
        <f>FishAbundance!CE457</f>
        <v>0</v>
      </c>
      <c r="CF445" s="17">
        <f>FishAbundance!CF457</f>
        <v>0</v>
      </c>
      <c r="CG445" s="17">
        <f>FishAbundance!CG457</f>
        <v>0</v>
      </c>
      <c r="CH445" s="17">
        <f>FishAbundance!CH457</f>
        <v>0</v>
      </c>
      <c r="CI445" s="17">
        <f>FishAbundance!CI457</f>
        <v>0</v>
      </c>
      <c r="CJ445" s="17">
        <f>FishAbundance!CJ457</f>
        <v>0</v>
      </c>
      <c r="CK445" s="17">
        <f>FishAbundance!CK457</f>
        <v>0</v>
      </c>
      <c r="CL445" s="17">
        <f>FishAbundance!CL457</f>
        <v>0</v>
      </c>
      <c r="CM445" s="17">
        <f>FishAbundance!CM457</f>
        <v>0</v>
      </c>
      <c r="CN445" s="17">
        <f>FishAbundance!CN457</f>
        <v>0</v>
      </c>
      <c r="CO445" s="17">
        <f>FishAbundance!CO457</f>
        <v>0</v>
      </c>
      <c r="CP445" s="17">
        <f>FishAbundance!CP457</f>
        <v>0</v>
      </c>
      <c r="CQ445" s="17">
        <f>FishAbundance!CQ457</f>
        <v>0</v>
      </c>
      <c r="CR445" s="17">
        <f>FishAbundance!CR457</f>
        <v>0</v>
      </c>
      <c r="CS445" s="17">
        <f>FishAbundance!CS457</f>
        <v>0</v>
      </c>
      <c r="CT445" s="17">
        <f>FishAbundance!CT457</f>
        <v>0</v>
      </c>
      <c r="CU445" s="17">
        <f>FishAbundance!CU457</f>
        <v>0</v>
      </c>
      <c r="CV445" s="17">
        <f>FishAbundance!CV457</f>
        <v>0</v>
      </c>
      <c r="CW445" s="17">
        <f>FishAbundance!CW457</f>
        <v>0</v>
      </c>
      <c r="CX445" s="17">
        <f>FishAbundance!CX457</f>
        <v>0</v>
      </c>
      <c r="CY445" s="17">
        <f>FishAbundance!CY457</f>
        <v>0</v>
      </c>
      <c r="CZ445" s="17">
        <f>FishAbundance!CZ457</f>
        <v>0</v>
      </c>
      <c r="DA445" s="17">
        <f>FishAbundance!DA457</f>
        <v>3</v>
      </c>
      <c r="DB445" s="17">
        <f>FishAbundance!DB457</f>
        <v>1</v>
      </c>
      <c r="DC445" s="17">
        <f>FishAbundance!DC457</f>
        <v>0</v>
      </c>
      <c r="DD445" s="17">
        <f>FishAbundance!DD457</f>
        <v>0</v>
      </c>
      <c r="DE445" s="17">
        <f>FishAbundance!DE457</f>
        <v>0</v>
      </c>
      <c r="DF445" s="17">
        <f>FishAbundance!DF457</f>
        <v>0</v>
      </c>
      <c r="DG445" s="17">
        <f>FishAbundance!DG457</f>
        <v>0</v>
      </c>
      <c r="DH445" s="17">
        <f>FishAbundance!DH457</f>
        <v>0</v>
      </c>
      <c r="DI445" s="17">
        <f>FishAbundance!DI457</f>
        <v>0</v>
      </c>
      <c r="DJ445" s="17">
        <f>FishAbundance!DJ457</f>
        <v>0</v>
      </c>
      <c r="DK445" s="17">
        <f>FishAbundance!DK457</f>
        <v>0</v>
      </c>
      <c r="DL445" s="17">
        <f>FishAbundance!DL457</f>
        <v>0</v>
      </c>
      <c r="DM445" s="17">
        <f>FishAbundance!DM457</f>
        <v>0</v>
      </c>
      <c r="DN445" s="17">
        <f>FishAbundance!DN457</f>
        <v>0</v>
      </c>
      <c r="DO445" s="17">
        <f>FishAbundance!DO457</f>
        <v>0</v>
      </c>
      <c r="DP445" s="17">
        <f>FishAbundance!DP457</f>
        <v>0</v>
      </c>
      <c r="DQ445" s="17">
        <f>FishAbundance!DQ457</f>
        <v>0</v>
      </c>
      <c r="DR445" s="17">
        <f>FishAbundance!DR457</f>
        <v>0</v>
      </c>
      <c r="DS445" s="17">
        <f>FishAbundance!DS457</f>
        <v>0</v>
      </c>
      <c r="DT445" s="17">
        <f>FishAbundance!DT457</f>
        <v>0</v>
      </c>
      <c r="DU445" s="17">
        <f>FishAbundance!DU457</f>
        <v>0</v>
      </c>
      <c r="DV445" s="17">
        <f>FishAbundance!DV457</f>
        <v>0</v>
      </c>
      <c r="DW445" s="17">
        <f>FishAbundance!DW457</f>
        <v>0</v>
      </c>
      <c r="DX445" s="17">
        <f>FishAbundance!DX457</f>
        <v>1</v>
      </c>
      <c r="DY445" s="17">
        <f>FishAbundance!DY457</f>
        <v>0</v>
      </c>
      <c r="DZ445" s="17">
        <f>FishAbundance!DZ457</f>
        <v>3</v>
      </c>
      <c r="EA445" s="17">
        <f>FishAbundance!EA457</f>
        <v>3</v>
      </c>
      <c r="EB445" s="17">
        <f>FishAbundance!EB457</f>
        <v>3</v>
      </c>
      <c r="EC445" s="17">
        <f>FishAbundance!EC457</f>
        <v>2</v>
      </c>
      <c r="ED445" s="17">
        <f>FishAbundance!ED457</f>
        <v>0</v>
      </c>
      <c r="EE445" s="17">
        <f>FishAbundance!EE457</f>
        <v>0</v>
      </c>
      <c r="EF445" s="17">
        <f>FishAbundance!EF457</f>
        <v>0</v>
      </c>
      <c r="EG445" s="17">
        <f>FishAbundance!EG457</f>
        <v>0</v>
      </c>
      <c r="EH445" s="17">
        <f>FishAbundance!EH457</f>
        <v>0</v>
      </c>
      <c r="EI445" s="17">
        <f>FishAbundance!EI457</f>
        <v>0</v>
      </c>
      <c r="EJ445" s="17">
        <f>FishAbundance!EJ457</f>
        <v>0</v>
      </c>
      <c r="EK445" s="17">
        <f>FishAbundance!EK457</f>
        <v>0</v>
      </c>
      <c r="EL445" s="17">
        <f>FishAbundance!EL457</f>
        <v>0</v>
      </c>
      <c r="EM445" s="17">
        <f>FishAbundance!EM457</f>
        <v>0</v>
      </c>
      <c r="EN445" s="17">
        <f>FishAbundance!EN457</f>
        <v>0</v>
      </c>
      <c r="EO445" s="17">
        <f>FishAbundance!EO457</f>
        <v>0</v>
      </c>
      <c r="EP445" s="17">
        <f>FishAbundance!EP457</f>
        <v>0</v>
      </c>
      <c r="EQ445" s="17">
        <f>FishAbundance!EQ457</f>
        <v>0</v>
      </c>
      <c r="ER445" s="17">
        <f>FishAbundance!ER457</f>
        <v>0</v>
      </c>
      <c r="ES445" s="17">
        <f>FishAbundance!ES457</f>
        <v>0</v>
      </c>
      <c r="ET445" s="17">
        <f>FishAbundance!ET457</f>
        <v>0</v>
      </c>
      <c r="EU445" s="17">
        <f>FishAbundance!EU457</f>
        <v>0</v>
      </c>
      <c r="EV445" s="17">
        <f>FishAbundance!EV457</f>
        <v>0</v>
      </c>
      <c r="EW445" s="17">
        <f>FishAbundance!EW457</f>
        <v>0</v>
      </c>
      <c r="EX445" s="17">
        <f>FishAbundance!EX457</f>
        <v>0</v>
      </c>
      <c r="EY445" s="17">
        <f>FishAbundance!EY457</f>
        <v>0</v>
      </c>
      <c r="EZ445" s="17">
        <f>FishAbundance!EZ457</f>
        <v>0</v>
      </c>
      <c r="FA445" s="17">
        <f>FishAbundance!FA457</f>
        <v>0</v>
      </c>
      <c r="FB445" s="17">
        <f>FishAbundance!FB457</f>
        <v>0</v>
      </c>
      <c r="FC445" s="17">
        <f>FishAbundance!FC457</f>
        <v>0</v>
      </c>
      <c r="FE445" s="17">
        <f>VLOOKUP($A445, SiteInfo!$A$2:$R$480, MATCH(FishAbundancePRIMER!FE$1, SiteInfo!$A$1:$R$1,0), 0)</f>
        <v>10</v>
      </c>
      <c r="FF445" s="17">
        <f>VLOOKUP($A445, SiteInfo!$A$2:$R$480, MATCH(FishAbundancePRIMER!FF$1, SiteInfo!$A$1:$R$1,0), 0)</f>
        <v>2</v>
      </c>
      <c r="FG445" s="17">
        <f>VLOOKUP($A445, SiteInfo!$A$2:$R$480, MATCH(FishAbundancePRIMER!FG$1, SiteInfo!$A$1:$R$1,0), 0)</f>
        <v>2006</v>
      </c>
      <c r="FH445" s="17" t="str">
        <f>VLOOKUP($A445, SiteInfo!$A$2:$R$480, MATCH(FishAbundancePRIMER!FH$1, SiteInfo!$A$1:$R$1,0), 0)</f>
        <v>AS</v>
      </c>
      <c r="FI445" s="17">
        <f>VLOOKUP($A445, SiteInfo!$A$2:$R$480, MATCH(FishAbundancePRIMER!FI$1, SiteInfo!$A$1:$R$1,0), 0)</f>
        <v>1</v>
      </c>
      <c r="FJ445" s="17" t="str">
        <f>VLOOKUP($A445, SiteInfo!$A$2:$R$480, MATCH(FishAbundancePRIMER!FJ$1, SiteInfo!$A$1:$R$1,0), 0)</f>
        <v>Gaer Arm</v>
      </c>
      <c r="FK445" s="17" t="str">
        <f>VLOOKUP($A445, SiteInfo!$A$2:$R$480, MATCH(FishAbundancePRIMER!FK$1, SiteInfo!$A$1:$R$1,0), 0)</f>
        <v>Doubtful Sound</v>
      </c>
      <c r="FL445" s="17" t="str">
        <f>VLOOKUP($A445, SiteInfo!$A$2:$R$480, MATCH(FishAbundancePRIMER!FL$1, SiteInfo!$A$1:$R$1,0), 0)</f>
        <v>FLD</v>
      </c>
      <c r="FM445" s="17" t="str">
        <f>VLOOKUP($A445, SiteInfo!$A$2:$R$480, MATCH(FishAbundancePRIMER!FM$1, SiteInfo!$A$1:$R$1,0), 0)</f>
        <v>Fiordland</v>
      </c>
      <c r="FN445" s="17" t="str">
        <f>VLOOKUP($A445, SiteInfo!$A$2:$R$480, MATCH(FishAbundancePRIMER!FN$1, SiteInfo!$A$1:$R$1,0), 0)</f>
        <v>Ds</v>
      </c>
      <c r="FO445" s="17" t="str">
        <f>VLOOKUP($A445, SiteInfo!$A$2:$R$480, MATCH(FishAbundancePRIMER!FO$1, SiteInfo!$A$1:$R$1,0), 0)</f>
        <v>SWSI</v>
      </c>
    </row>
    <row r="446" spans="1:171" x14ac:dyDescent="0.25">
      <c r="A446" s="11" t="str">
        <f>FishAbundance!A458</f>
        <v>Ds10</v>
      </c>
      <c r="B446" s="17">
        <f>FishAbundance!B458</f>
        <v>0</v>
      </c>
      <c r="C446" s="17">
        <f>FishAbundance!C458</f>
        <v>0</v>
      </c>
      <c r="D446" s="17">
        <f>FishAbundance!D458</f>
        <v>0</v>
      </c>
      <c r="E446" s="17">
        <f>FishAbundance!E458</f>
        <v>0</v>
      </c>
      <c r="F446" s="17">
        <f>FishAbundance!F458</f>
        <v>0</v>
      </c>
      <c r="G446" s="17">
        <f>FishAbundance!G458</f>
        <v>0</v>
      </c>
      <c r="H446" s="17">
        <f>FishAbundance!H458</f>
        <v>0</v>
      </c>
      <c r="I446" s="17">
        <f>FishAbundance!I458</f>
        <v>0</v>
      </c>
      <c r="J446" s="17">
        <f>FishAbundance!J458</f>
        <v>0</v>
      </c>
      <c r="K446" s="17">
        <f>FishAbundance!K458</f>
        <v>0</v>
      </c>
      <c r="L446" s="17">
        <f>FishAbundance!L458</f>
        <v>0</v>
      </c>
      <c r="M446" s="17">
        <f>FishAbundance!M458</f>
        <v>0</v>
      </c>
      <c r="N446" s="17">
        <f>FishAbundance!N458</f>
        <v>0</v>
      </c>
      <c r="O446" s="17">
        <f>FishAbundance!O458</f>
        <v>0</v>
      </c>
      <c r="P446" s="17">
        <f>FishAbundance!P458</f>
        <v>0</v>
      </c>
      <c r="Q446" s="17">
        <f>FishAbundance!Q458</f>
        <v>0</v>
      </c>
      <c r="R446" s="17">
        <f>FishAbundance!R458</f>
        <v>0</v>
      </c>
      <c r="S446" s="17">
        <f>FishAbundance!S458</f>
        <v>0</v>
      </c>
      <c r="T446" s="17">
        <f>FishAbundance!T458</f>
        <v>0</v>
      </c>
      <c r="U446" s="17">
        <f>FishAbundance!U458</f>
        <v>0</v>
      </c>
      <c r="V446" s="17">
        <f>FishAbundance!V458</f>
        <v>0</v>
      </c>
      <c r="W446" s="17">
        <f>FishAbundance!W458</f>
        <v>0</v>
      </c>
      <c r="X446" s="17">
        <f>FishAbundance!X458</f>
        <v>0</v>
      </c>
      <c r="Y446" s="17">
        <f>FishAbundance!Y458</f>
        <v>0</v>
      </c>
      <c r="Z446" s="17">
        <f>FishAbundance!Z458</f>
        <v>0</v>
      </c>
      <c r="AA446" s="17">
        <f>FishAbundance!AA458</f>
        <v>0</v>
      </c>
      <c r="AB446" s="17">
        <f>FishAbundance!AB458</f>
        <v>0</v>
      </c>
      <c r="AC446" s="17">
        <f>FishAbundance!AC458</f>
        <v>0</v>
      </c>
      <c r="AD446" s="17">
        <f>FishAbundance!AD458</f>
        <v>0</v>
      </c>
      <c r="AE446" s="17">
        <f>FishAbundance!AE458</f>
        <v>0</v>
      </c>
      <c r="AF446" s="17">
        <f>FishAbundance!AF458</f>
        <v>0</v>
      </c>
      <c r="AG446" s="17">
        <f>FishAbundance!AG458</f>
        <v>0</v>
      </c>
      <c r="AH446" s="17">
        <f>FishAbundance!AH458</f>
        <v>0</v>
      </c>
      <c r="AI446" s="17">
        <f>FishAbundance!AI458</f>
        <v>0</v>
      </c>
      <c r="AJ446" s="17">
        <f>FishAbundance!AJ458</f>
        <v>0</v>
      </c>
      <c r="AK446" s="17">
        <f>FishAbundance!AK458</f>
        <v>1</v>
      </c>
      <c r="AL446" s="17">
        <f>FishAbundance!AL458</f>
        <v>0</v>
      </c>
      <c r="AM446" s="17">
        <f>FishAbundance!AM458</f>
        <v>0</v>
      </c>
      <c r="AN446" s="17">
        <f>FishAbundance!AN458</f>
        <v>0</v>
      </c>
      <c r="AO446" s="17">
        <f>FishAbundance!AO458</f>
        <v>0</v>
      </c>
      <c r="AP446" s="17">
        <f>FishAbundance!AP458</f>
        <v>0</v>
      </c>
      <c r="AQ446" s="17">
        <f>FishAbundance!AQ458</f>
        <v>0</v>
      </c>
      <c r="AR446" s="17">
        <f>FishAbundance!AR458</f>
        <v>0</v>
      </c>
      <c r="AS446" s="17">
        <f>FishAbundance!AS458</f>
        <v>2</v>
      </c>
      <c r="AT446" s="17">
        <f>FishAbundance!AT458</f>
        <v>0</v>
      </c>
      <c r="AU446" s="17">
        <f>FishAbundance!AU458</f>
        <v>0</v>
      </c>
      <c r="AV446" s="17">
        <f>FishAbundance!AV458</f>
        <v>0</v>
      </c>
      <c r="AW446" s="17">
        <f>FishAbundance!AW458</f>
        <v>0</v>
      </c>
      <c r="AX446" s="17">
        <f>FishAbundance!AX458</f>
        <v>0</v>
      </c>
      <c r="AY446" s="17">
        <f>FishAbundance!AY458</f>
        <v>0</v>
      </c>
      <c r="AZ446" s="17">
        <f>FishAbundance!AZ458</f>
        <v>0</v>
      </c>
      <c r="BA446" s="17">
        <f>FishAbundance!BA458</f>
        <v>0</v>
      </c>
      <c r="BB446" s="17">
        <f>FishAbundance!BB458</f>
        <v>0</v>
      </c>
      <c r="BC446" s="17">
        <f>FishAbundance!BC458</f>
        <v>0</v>
      </c>
      <c r="BD446" s="17">
        <f>FishAbundance!BD458</f>
        <v>0</v>
      </c>
      <c r="BE446" s="17">
        <f>FishAbundance!BE458</f>
        <v>0</v>
      </c>
      <c r="BF446" s="17">
        <f>FishAbundance!BF458</f>
        <v>0</v>
      </c>
      <c r="BG446" s="17">
        <f>FishAbundance!BG458</f>
        <v>0</v>
      </c>
      <c r="BH446" s="17">
        <f>FishAbundance!BH458</f>
        <v>0</v>
      </c>
      <c r="BI446" s="17">
        <f>FishAbundance!BI458</f>
        <v>0</v>
      </c>
      <c r="BJ446" s="17">
        <f>FishAbundance!BJ458</f>
        <v>0</v>
      </c>
      <c r="BK446" s="17">
        <f>FishAbundance!BK458</f>
        <v>0</v>
      </c>
      <c r="BL446" s="17">
        <f>FishAbundance!BL458</f>
        <v>0</v>
      </c>
      <c r="BM446" s="17">
        <f>FishAbundance!BM458</f>
        <v>0</v>
      </c>
      <c r="BN446" s="17">
        <f>FishAbundance!BN458</f>
        <v>0</v>
      </c>
      <c r="BO446" s="17">
        <f>FishAbundance!BO458</f>
        <v>0</v>
      </c>
      <c r="BP446" s="17">
        <f>FishAbundance!BP458</f>
        <v>0</v>
      </c>
      <c r="BQ446" s="17">
        <f>FishAbundance!BQ458</f>
        <v>0</v>
      </c>
      <c r="BR446" s="17">
        <f>FishAbundance!BR458</f>
        <v>0</v>
      </c>
      <c r="BS446" s="17">
        <f>FishAbundance!BS458</f>
        <v>0</v>
      </c>
      <c r="BT446" s="17">
        <f>FishAbundance!BT458</f>
        <v>0</v>
      </c>
      <c r="BU446" s="17">
        <f>FishAbundance!BU458</f>
        <v>0</v>
      </c>
      <c r="BV446" s="17">
        <f>FishAbundance!BV458</f>
        <v>0</v>
      </c>
      <c r="BW446" s="17">
        <f>FishAbundance!BW458</f>
        <v>0</v>
      </c>
      <c r="BX446" s="17">
        <f>FishAbundance!BX458</f>
        <v>0</v>
      </c>
      <c r="BY446" s="17">
        <f>FishAbundance!BY458</f>
        <v>0</v>
      </c>
      <c r="BZ446" s="17">
        <f>FishAbundance!BZ458</f>
        <v>0</v>
      </c>
      <c r="CA446" s="17">
        <f>FishAbundance!CA458</f>
        <v>0</v>
      </c>
      <c r="CB446" s="17">
        <f>FishAbundance!CB458</f>
        <v>0</v>
      </c>
      <c r="CC446" s="17">
        <f>FishAbundance!CC458</f>
        <v>0</v>
      </c>
      <c r="CD446" s="17">
        <f>FishAbundance!CD458</f>
        <v>0</v>
      </c>
      <c r="CE446" s="17">
        <f>FishAbundance!CE458</f>
        <v>0</v>
      </c>
      <c r="CF446" s="17">
        <f>FishAbundance!CF458</f>
        <v>0</v>
      </c>
      <c r="CG446" s="17">
        <f>FishAbundance!CG458</f>
        <v>0</v>
      </c>
      <c r="CH446" s="17">
        <f>FishAbundance!CH458</f>
        <v>0</v>
      </c>
      <c r="CI446" s="17">
        <f>FishAbundance!CI458</f>
        <v>0</v>
      </c>
      <c r="CJ446" s="17">
        <f>FishAbundance!CJ458</f>
        <v>0</v>
      </c>
      <c r="CK446" s="17">
        <f>FishAbundance!CK458</f>
        <v>0</v>
      </c>
      <c r="CL446" s="17">
        <f>FishAbundance!CL458</f>
        <v>0</v>
      </c>
      <c r="CM446" s="17">
        <f>FishAbundance!CM458</f>
        <v>0</v>
      </c>
      <c r="CN446" s="17">
        <f>FishAbundance!CN458</f>
        <v>0</v>
      </c>
      <c r="CO446" s="17">
        <f>FishAbundance!CO458</f>
        <v>0</v>
      </c>
      <c r="CP446" s="17">
        <f>FishAbundance!CP458</f>
        <v>0</v>
      </c>
      <c r="CQ446" s="17">
        <f>FishAbundance!CQ458</f>
        <v>0</v>
      </c>
      <c r="CR446" s="17">
        <f>FishAbundance!CR458</f>
        <v>0</v>
      </c>
      <c r="CS446" s="17">
        <f>FishAbundance!CS458</f>
        <v>0</v>
      </c>
      <c r="CT446" s="17">
        <f>FishAbundance!CT458</f>
        <v>0</v>
      </c>
      <c r="CU446" s="17">
        <f>FishAbundance!CU458</f>
        <v>0</v>
      </c>
      <c r="CV446" s="17">
        <f>FishAbundance!CV458</f>
        <v>0</v>
      </c>
      <c r="CW446" s="17">
        <f>FishAbundance!CW458</f>
        <v>0</v>
      </c>
      <c r="CX446" s="17">
        <f>FishAbundance!CX458</f>
        <v>0</v>
      </c>
      <c r="CY446" s="17">
        <f>FishAbundance!CY458</f>
        <v>0</v>
      </c>
      <c r="CZ446" s="17">
        <f>FishAbundance!CZ458</f>
        <v>0</v>
      </c>
      <c r="DA446" s="17">
        <f>FishAbundance!DA458</f>
        <v>3</v>
      </c>
      <c r="DB446" s="17">
        <f>FishAbundance!DB458</f>
        <v>0</v>
      </c>
      <c r="DC446" s="17">
        <f>FishAbundance!DC458</f>
        <v>0</v>
      </c>
      <c r="DD446" s="17">
        <f>FishAbundance!DD458</f>
        <v>0</v>
      </c>
      <c r="DE446" s="17">
        <f>FishAbundance!DE458</f>
        <v>0</v>
      </c>
      <c r="DF446" s="17">
        <f>FishAbundance!DF458</f>
        <v>2</v>
      </c>
      <c r="DG446" s="17">
        <f>FishAbundance!DG458</f>
        <v>0</v>
      </c>
      <c r="DH446" s="17">
        <f>FishAbundance!DH458</f>
        <v>0</v>
      </c>
      <c r="DI446" s="17">
        <f>FishAbundance!DI458</f>
        <v>0</v>
      </c>
      <c r="DJ446" s="17">
        <f>FishAbundance!DJ458</f>
        <v>0</v>
      </c>
      <c r="DK446" s="17">
        <f>FishAbundance!DK458</f>
        <v>0</v>
      </c>
      <c r="DL446" s="17">
        <f>FishAbundance!DL458</f>
        <v>0</v>
      </c>
      <c r="DM446" s="17">
        <f>FishAbundance!DM458</f>
        <v>0</v>
      </c>
      <c r="DN446" s="17">
        <f>FishAbundance!DN458</f>
        <v>0</v>
      </c>
      <c r="DO446" s="17">
        <f>FishAbundance!DO458</f>
        <v>0</v>
      </c>
      <c r="DP446" s="17">
        <f>FishAbundance!DP458</f>
        <v>0</v>
      </c>
      <c r="DQ446" s="17">
        <f>FishAbundance!DQ458</f>
        <v>0</v>
      </c>
      <c r="DR446" s="17">
        <f>FishAbundance!DR458</f>
        <v>0</v>
      </c>
      <c r="DS446" s="17">
        <f>FishAbundance!DS458</f>
        <v>0</v>
      </c>
      <c r="DT446" s="17">
        <f>FishAbundance!DT458</f>
        <v>0</v>
      </c>
      <c r="DU446" s="17">
        <f>FishAbundance!DU458</f>
        <v>0</v>
      </c>
      <c r="DV446" s="17">
        <f>FishAbundance!DV458</f>
        <v>1</v>
      </c>
      <c r="DW446" s="17">
        <f>FishAbundance!DW458</f>
        <v>0</v>
      </c>
      <c r="DX446" s="17">
        <f>FishAbundance!DX458</f>
        <v>0</v>
      </c>
      <c r="DY446" s="17">
        <f>FishAbundance!DY458</f>
        <v>0</v>
      </c>
      <c r="DZ446" s="17">
        <f>FishAbundance!DZ458</f>
        <v>3</v>
      </c>
      <c r="EA446" s="17">
        <f>FishAbundance!EA458</f>
        <v>2</v>
      </c>
      <c r="EB446" s="17">
        <f>FishAbundance!EB458</f>
        <v>3</v>
      </c>
      <c r="EC446" s="17">
        <f>FishAbundance!EC458</f>
        <v>1</v>
      </c>
      <c r="ED446" s="17">
        <f>FishAbundance!ED458</f>
        <v>0</v>
      </c>
      <c r="EE446" s="17">
        <f>FishAbundance!EE458</f>
        <v>0</v>
      </c>
      <c r="EF446" s="17">
        <f>FishAbundance!EF458</f>
        <v>0</v>
      </c>
      <c r="EG446" s="17">
        <f>FishAbundance!EG458</f>
        <v>0</v>
      </c>
      <c r="EH446" s="17">
        <f>FishAbundance!EH458</f>
        <v>0</v>
      </c>
      <c r="EI446" s="17">
        <f>FishAbundance!EI458</f>
        <v>0</v>
      </c>
      <c r="EJ446" s="17">
        <f>FishAbundance!EJ458</f>
        <v>0</v>
      </c>
      <c r="EK446" s="17">
        <f>FishAbundance!EK458</f>
        <v>0</v>
      </c>
      <c r="EL446" s="17">
        <f>FishAbundance!EL458</f>
        <v>0</v>
      </c>
      <c r="EM446" s="17">
        <f>FishAbundance!EM458</f>
        <v>0</v>
      </c>
      <c r="EN446" s="17">
        <f>FishAbundance!EN458</f>
        <v>0</v>
      </c>
      <c r="EO446" s="17">
        <f>FishAbundance!EO458</f>
        <v>0</v>
      </c>
      <c r="EP446" s="17">
        <f>FishAbundance!EP458</f>
        <v>0</v>
      </c>
      <c r="EQ446" s="17">
        <f>FishAbundance!EQ458</f>
        <v>0</v>
      </c>
      <c r="ER446" s="17">
        <f>FishAbundance!ER458</f>
        <v>0</v>
      </c>
      <c r="ES446" s="17">
        <f>FishAbundance!ES458</f>
        <v>0</v>
      </c>
      <c r="ET446" s="17">
        <f>FishAbundance!ET458</f>
        <v>0</v>
      </c>
      <c r="EU446" s="17">
        <f>FishAbundance!EU458</f>
        <v>0</v>
      </c>
      <c r="EV446" s="17">
        <f>FishAbundance!EV458</f>
        <v>0</v>
      </c>
      <c r="EW446" s="17">
        <f>FishAbundance!EW458</f>
        <v>0</v>
      </c>
      <c r="EX446" s="17">
        <f>FishAbundance!EX458</f>
        <v>0</v>
      </c>
      <c r="EY446" s="17">
        <f>FishAbundance!EY458</f>
        <v>0</v>
      </c>
      <c r="EZ446" s="17">
        <f>FishAbundance!EZ458</f>
        <v>0</v>
      </c>
      <c r="FA446" s="17">
        <f>FishAbundance!FA458</f>
        <v>0</v>
      </c>
      <c r="FB446" s="17">
        <f>FishAbundance!FB458</f>
        <v>0</v>
      </c>
      <c r="FC446" s="17">
        <f>FishAbundance!FC458</f>
        <v>0</v>
      </c>
      <c r="FE446" s="17">
        <f>VLOOKUP($A446, SiteInfo!$A$2:$R$480, MATCH(FishAbundancePRIMER!FE$1, SiteInfo!$A$1:$R$1,0), 0)</f>
        <v>10</v>
      </c>
      <c r="FF446" s="17">
        <f>VLOOKUP($A446, SiteInfo!$A$2:$R$480, MATCH(FishAbundancePRIMER!FF$1, SiteInfo!$A$1:$R$1,0), 0)</f>
        <v>2</v>
      </c>
      <c r="FG446" s="17">
        <f>VLOOKUP($A446, SiteInfo!$A$2:$R$480, MATCH(FishAbundancePRIMER!FG$1, SiteInfo!$A$1:$R$1,0), 0)</f>
        <v>2006</v>
      </c>
      <c r="FH446" s="17" t="str">
        <f>VLOOKUP($A446, SiteInfo!$A$2:$R$480, MATCH(FishAbundancePRIMER!FH$1, SiteInfo!$A$1:$R$1,0), 0)</f>
        <v>AS</v>
      </c>
      <c r="FI446" s="17">
        <f>VLOOKUP($A446, SiteInfo!$A$2:$R$480, MATCH(FishAbundancePRIMER!FI$1, SiteInfo!$A$1:$R$1,0), 0)</f>
        <v>1</v>
      </c>
      <c r="FJ446" s="17" t="str">
        <f>VLOOKUP($A446, SiteInfo!$A$2:$R$480, MATCH(FishAbundancePRIMER!FJ$1, SiteInfo!$A$1:$R$1,0), 0)</f>
        <v>Gaer Arm</v>
      </c>
      <c r="FK446" s="17" t="str">
        <f>VLOOKUP($A446, SiteInfo!$A$2:$R$480, MATCH(FishAbundancePRIMER!FK$1, SiteInfo!$A$1:$R$1,0), 0)</f>
        <v>Doubtful Sound</v>
      </c>
      <c r="FL446" s="17" t="str">
        <f>VLOOKUP($A446, SiteInfo!$A$2:$R$480, MATCH(FishAbundancePRIMER!FL$1, SiteInfo!$A$1:$R$1,0), 0)</f>
        <v>FLD</v>
      </c>
      <c r="FM446" s="17" t="str">
        <f>VLOOKUP($A446, SiteInfo!$A$2:$R$480, MATCH(FishAbundancePRIMER!FM$1, SiteInfo!$A$1:$R$1,0), 0)</f>
        <v>Fiordland</v>
      </c>
      <c r="FN446" s="17" t="str">
        <f>VLOOKUP($A446, SiteInfo!$A$2:$R$480, MATCH(FishAbundancePRIMER!FN$1, SiteInfo!$A$1:$R$1,0), 0)</f>
        <v>Ds</v>
      </c>
      <c r="FO446" s="17" t="str">
        <f>VLOOKUP($A446, SiteInfo!$A$2:$R$480, MATCH(FishAbundancePRIMER!FO$1, SiteInfo!$A$1:$R$1,0), 0)</f>
        <v>SWSI</v>
      </c>
    </row>
    <row r="447" spans="1:171" x14ac:dyDescent="0.25">
      <c r="A447" s="11" t="str">
        <f>FishAbundance!A459</f>
        <v>Ds11</v>
      </c>
      <c r="B447" s="17">
        <f>FishAbundance!B459</f>
        <v>0</v>
      </c>
      <c r="C447" s="17">
        <f>FishAbundance!C459</f>
        <v>0</v>
      </c>
      <c r="D447" s="17">
        <f>FishAbundance!D459</f>
        <v>1</v>
      </c>
      <c r="E447" s="17">
        <f>FishAbundance!E459</f>
        <v>0</v>
      </c>
      <c r="F447" s="17">
        <f>FishAbundance!F459</f>
        <v>0</v>
      </c>
      <c r="G447" s="17">
        <f>FishAbundance!G459</f>
        <v>0</v>
      </c>
      <c r="H447" s="17">
        <f>FishAbundance!H459</f>
        <v>0</v>
      </c>
      <c r="I447" s="17">
        <f>FishAbundance!I459</f>
        <v>0</v>
      </c>
      <c r="J447" s="17">
        <f>FishAbundance!J459</f>
        <v>0</v>
      </c>
      <c r="K447" s="17">
        <f>FishAbundance!K459</f>
        <v>0</v>
      </c>
      <c r="L447" s="17">
        <f>FishAbundance!L459</f>
        <v>0</v>
      </c>
      <c r="M447" s="17">
        <f>FishAbundance!M459</f>
        <v>0</v>
      </c>
      <c r="N447" s="17">
        <f>FishAbundance!N459</f>
        <v>0</v>
      </c>
      <c r="O447" s="17">
        <f>FishAbundance!O459</f>
        <v>0</v>
      </c>
      <c r="P447" s="17">
        <f>FishAbundance!P459</f>
        <v>0</v>
      </c>
      <c r="Q447" s="17">
        <f>FishAbundance!Q459</f>
        <v>0</v>
      </c>
      <c r="R447" s="17">
        <f>FishAbundance!R459</f>
        <v>0</v>
      </c>
      <c r="S447" s="17">
        <f>FishAbundance!S459</f>
        <v>0</v>
      </c>
      <c r="T447" s="17">
        <f>FishAbundance!T459</f>
        <v>0</v>
      </c>
      <c r="U447" s="17">
        <f>FishAbundance!U459</f>
        <v>0</v>
      </c>
      <c r="V447" s="17">
        <f>FishAbundance!V459</f>
        <v>0</v>
      </c>
      <c r="W447" s="17">
        <f>FishAbundance!W459</f>
        <v>0</v>
      </c>
      <c r="X447" s="17">
        <f>FishAbundance!X459</f>
        <v>0</v>
      </c>
      <c r="Y447" s="17">
        <f>FishAbundance!Y459</f>
        <v>0</v>
      </c>
      <c r="Z447" s="17">
        <f>FishAbundance!Z459</f>
        <v>0</v>
      </c>
      <c r="AA447" s="17">
        <f>FishAbundance!AA459</f>
        <v>0</v>
      </c>
      <c r="AB447" s="17">
        <f>FishAbundance!AB459</f>
        <v>0</v>
      </c>
      <c r="AC447" s="17">
        <f>FishAbundance!AC459</f>
        <v>0</v>
      </c>
      <c r="AD447" s="17">
        <f>FishAbundance!AD459</f>
        <v>0</v>
      </c>
      <c r="AE447" s="17">
        <f>FishAbundance!AE459</f>
        <v>0</v>
      </c>
      <c r="AF447" s="17">
        <f>FishAbundance!AF459</f>
        <v>0</v>
      </c>
      <c r="AG447" s="17">
        <f>FishAbundance!AG459</f>
        <v>0</v>
      </c>
      <c r="AH447" s="17">
        <f>FishAbundance!AH459</f>
        <v>0</v>
      </c>
      <c r="AI447" s="17">
        <f>FishAbundance!AI459</f>
        <v>0</v>
      </c>
      <c r="AJ447" s="17">
        <f>FishAbundance!AJ459</f>
        <v>0</v>
      </c>
      <c r="AK447" s="17">
        <f>FishAbundance!AK459</f>
        <v>1</v>
      </c>
      <c r="AL447" s="17">
        <f>FishAbundance!AL459</f>
        <v>0</v>
      </c>
      <c r="AM447" s="17">
        <f>FishAbundance!AM459</f>
        <v>0</v>
      </c>
      <c r="AN447" s="17">
        <f>FishAbundance!AN459</f>
        <v>0</v>
      </c>
      <c r="AO447" s="17">
        <f>FishAbundance!AO459</f>
        <v>0</v>
      </c>
      <c r="AP447" s="17">
        <f>FishAbundance!AP459</f>
        <v>0</v>
      </c>
      <c r="AQ447" s="17">
        <f>FishAbundance!AQ459</f>
        <v>0</v>
      </c>
      <c r="AR447" s="17">
        <f>FishAbundance!AR459</f>
        <v>0</v>
      </c>
      <c r="AS447" s="17">
        <f>FishAbundance!AS459</f>
        <v>0</v>
      </c>
      <c r="AT447" s="17">
        <f>FishAbundance!AT459</f>
        <v>0</v>
      </c>
      <c r="AU447" s="17">
        <f>FishAbundance!AU459</f>
        <v>0</v>
      </c>
      <c r="AV447" s="17">
        <f>FishAbundance!AV459</f>
        <v>1</v>
      </c>
      <c r="AW447" s="17">
        <f>FishAbundance!AW459</f>
        <v>0</v>
      </c>
      <c r="AX447" s="17">
        <f>FishAbundance!AX459</f>
        <v>0</v>
      </c>
      <c r="AY447" s="17">
        <f>FishAbundance!AY459</f>
        <v>0</v>
      </c>
      <c r="AZ447" s="17">
        <f>FishAbundance!AZ459</f>
        <v>0</v>
      </c>
      <c r="BA447" s="17">
        <f>FishAbundance!BA459</f>
        <v>0</v>
      </c>
      <c r="BB447" s="17">
        <f>FishAbundance!BB459</f>
        <v>0</v>
      </c>
      <c r="BC447" s="17">
        <f>FishAbundance!BC459</f>
        <v>0</v>
      </c>
      <c r="BD447" s="17">
        <f>FishAbundance!BD459</f>
        <v>0</v>
      </c>
      <c r="BE447" s="17">
        <f>FishAbundance!BE459</f>
        <v>0</v>
      </c>
      <c r="BF447" s="17">
        <f>FishAbundance!BF459</f>
        <v>0</v>
      </c>
      <c r="BG447" s="17">
        <f>FishAbundance!BG459</f>
        <v>0</v>
      </c>
      <c r="BH447" s="17">
        <f>FishAbundance!BH459</f>
        <v>0</v>
      </c>
      <c r="BI447" s="17">
        <f>FishAbundance!BI459</f>
        <v>0</v>
      </c>
      <c r="BJ447" s="17">
        <f>FishAbundance!BJ459</f>
        <v>0</v>
      </c>
      <c r="BK447" s="17">
        <f>FishAbundance!BK459</f>
        <v>0</v>
      </c>
      <c r="BL447" s="17">
        <f>FishAbundance!BL459</f>
        <v>0</v>
      </c>
      <c r="BM447" s="17">
        <f>FishAbundance!BM459</f>
        <v>0</v>
      </c>
      <c r="BN447" s="17">
        <f>FishAbundance!BN459</f>
        <v>0</v>
      </c>
      <c r="BO447" s="17">
        <f>FishAbundance!BO459</f>
        <v>0</v>
      </c>
      <c r="BP447" s="17">
        <f>FishAbundance!BP459</f>
        <v>0</v>
      </c>
      <c r="BQ447" s="17">
        <f>FishAbundance!BQ459</f>
        <v>0</v>
      </c>
      <c r="BR447" s="17">
        <f>FishAbundance!BR459</f>
        <v>0</v>
      </c>
      <c r="BS447" s="17">
        <f>FishAbundance!BS459</f>
        <v>0</v>
      </c>
      <c r="BT447" s="17">
        <f>FishAbundance!BT459</f>
        <v>0</v>
      </c>
      <c r="BU447" s="17">
        <f>FishAbundance!BU459</f>
        <v>0</v>
      </c>
      <c r="BV447" s="17">
        <f>FishAbundance!BV459</f>
        <v>0</v>
      </c>
      <c r="BW447" s="17">
        <f>FishAbundance!BW459</f>
        <v>0</v>
      </c>
      <c r="BX447" s="17">
        <f>FishAbundance!BX459</f>
        <v>0</v>
      </c>
      <c r="BY447" s="17">
        <f>FishAbundance!BY459</f>
        <v>0</v>
      </c>
      <c r="BZ447" s="17">
        <f>FishAbundance!BZ459</f>
        <v>0</v>
      </c>
      <c r="CA447" s="17">
        <f>FishAbundance!CA459</f>
        <v>0</v>
      </c>
      <c r="CB447" s="17">
        <f>FishAbundance!CB459</f>
        <v>0</v>
      </c>
      <c r="CC447" s="17">
        <f>FishAbundance!CC459</f>
        <v>0</v>
      </c>
      <c r="CD447" s="17">
        <f>FishAbundance!CD459</f>
        <v>0</v>
      </c>
      <c r="CE447" s="17">
        <f>FishAbundance!CE459</f>
        <v>0</v>
      </c>
      <c r="CF447" s="17">
        <f>FishAbundance!CF459</f>
        <v>0</v>
      </c>
      <c r="CG447" s="17">
        <f>FishAbundance!CG459</f>
        <v>0</v>
      </c>
      <c r="CH447" s="17">
        <f>FishAbundance!CH459</f>
        <v>0</v>
      </c>
      <c r="CI447" s="17">
        <f>FishAbundance!CI459</f>
        <v>0</v>
      </c>
      <c r="CJ447" s="17">
        <f>FishAbundance!CJ459</f>
        <v>0</v>
      </c>
      <c r="CK447" s="17">
        <f>FishAbundance!CK459</f>
        <v>0</v>
      </c>
      <c r="CL447" s="17">
        <f>FishAbundance!CL459</f>
        <v>0</v>
      </c>
      <c r="CM447" s="17">
        <f>FishAbundance!CM459</f>
        <v>0</v>
      </c>
      <c r="CN447" s="17">
        <f>FishAbundance!CN459</f>
        <v>0</v>
      </c>
      <c r="CO447" s="17">
        <f>FishAbundance!CO459</f>
        <v>0</v>
      </c>
      <c r="CP447" s="17">
        <f>FishAbundance!CP459</f>
        <v>0</v>
      </c>
      <c r="CQ447" s="17">
        <f>FishAbundance!CQ459</f>
        <v>0</v>
      </c>
      <c r="CR447" s="17">
        <f>FishAbundance!CR459</f>
        <v>0</v>
      </c>
      <c r="CS447" s="17">
        <f>FishAbundance!CS459</f>
        <v>0</v>
      </c>
      <c r="CT447" s="17">
        <f>FishAbundance!CT459</f>
        <v>0</v>
      </c>
      <c r="CU447" s="17">
        <f>FishAbundance!CU459</f>
        <v>1</v>
      </c>
      <c r="CV447" s="17">
        <f>FishAbundance!CV459</f>
        <v>0</v>
      </c>
      <c r="CW447" s="17">
        <f>FishAbundance!CW459</f>
        <v>0</v>
      </c>
      <c r="CX447" s="17">
        <f>FishAbundance!CX459</f>
        <v>0</v>
      </c>
      <c r="CY447" s="17">
        <f>FishAbundance!CY459</f>
        <v>0</v>
      </c>
      <c r="CZ447" s="17">
        <f>FishAbundance!CZ459</f>
        <v>0</v>
      </c>
      <c r="DA447" s="17">
        <f>FishAbundance!DA459</f>
        <v>3</v>
      </c>
      <c r="DB447" s="17">
        <f>FishAbundance!DB459</f>
        <v>2</v>
      </c>
      <c r="DC447" s="17">
        <f>FishAbundance!DC459</f>
        <v>0</v>
      </c>
      <c r="DD447" s="17">
        <f>FishAbundance!DD459</f>
        <v>0</v>
      </c>
      <c r="DE447" s="17">
        <f>FishAbundance!DE459</f>
        <v>0</v>
      </c>
      <c r="DF447" s="17">
        <f>FishAbundance!DF459</f>
        <v>2</v>
      </c>
      <c r="DG447" s="17">
        <f>FishAbundance!DG459</f>
        <v>0</v>
      </c>
      <c r="DH447" s="17">
        <f>FishAbundance!DH459</f>
        <v>0</v>
      </c>
      <c r="DI447" s="17">
        <f>FishAbundance!DI459</f>
        <v>0</v>
      </c>
      <c r="DJ447" s="17">
        <f>FishAbundance!DJ459</f>
        <v>0</v>
      </c>
      <c r="DK447" s="17">
        <f>FishAbundance!DK459</f>
        <v>0</v>
      </c>
      <c r="DL447" s="17">
        <f>FishAbundance!DL459</f>
        <v>0</v>
      </c>
      <c r="DM447" s="17">
        <f>FishAbundance!DM459</f>
        <v>0</v>
      </c>
      <c r="DN447" s="17">
        <f>FishAbundance!DN459</f>
        <v>0</v>
      </c>
      <c r="DO447" s="17">
        <f>FishAbundance!DO459</f>
        <v>0</v>
      </c>
      <c r="DP447" s="17">
        <f>FishAbundance!DP459</f>
        <v>0</v>
      </c>
      <c r="DQ447" s="17">
        <f>FishAbundance!DQ459</f>
        <v>0</v>
      </c>
      <c r="DR447" s="17">
        <f>FishAbundance!DR459</f>
        <v>0</v>
      </c>
      <c r="DS447" s="17">
        <f>FishAbundance!DS459</f>
        <v>0</v>
      </c>
      <c r="DT447" s="17">
        <f>FishAbundance!DT459</f>
        <v>0</v>
      </c>
      <c r="DU447" s="17">
        <f>FishAbundance!DU459</f>
        <v>0</v>
      </c>
      <c r="DV447" s="17">
        <f>FishAbundance!DV459</f>
        <v>2</v>
      </c>
      <c r="DW447" s="17">
        <f>FishAbundance!DW459</f>
        <v>0</v>
      </c>
      <c r="DX447" s="17">
        <f>FishAbundance!DX459</f>
        <v>0</v>
      </c>
      <c r="DY447" s="17">
        <f>FishAbundance!DY459</f>
        <v>0</v>
      </c>
      <c r="DZ447" s="17">
        <f>FishAbundance!DZ459</f>
        <v>3</v>
      </c>
      <c r="EA447" s="17">
        <f>FishAbundance!EA459</f>
        <v>3</v>
      </c>
      <c r="EB447" s="17">
        <f>FishAbundance!EB459</f>
        <v>3</v>
      </c>
      <c r="EC447" s="17">
        <f>FishAbundance!EC459</f>
        <v>0</v>
      </c>
      <c r="ED447" s="17">
        <f>FishAbundance!ED459</f>
        <v>0</v>
      </c>
      <c r="EE447" s="17">
        <f>FishAbundance!EE459</f>
        <v>0</v>
      </c>
      <c r="EF447" s="17">
        <f>FishAbundance!EF459</f>
        <v>0</v>
      </c>
      <c r="EG447" s="17">
        <f>FishAbundance!EG459</f>
        <v>0</v>
      </c>
      <c r="EH447" s="17">
        <f>FishAbundance!EH459</f>
        <v>0</v>
      </c>
      <c r="EI447" s="17">
        <f>FishAbundance!EI459</f>
        <v>0</v>
      </c>
      <c r="EJ447" s="17">
        <f>FishAbundance!EJ459</f>
        <v>0</v>
      </c>
      <c r="EK447" s="17">
        <f>FishAbundance!EK459</f>
        <v>0</v>
      </c>
      <c r="EL447" s="17">
        <f>FishAbundance!EL459</f>
        <v>0</v>
      </c>
      <c r="EM447" s="17">
        <f>FishAbundance!EM459</f>
        <v>3</v>
      </c>
      <c r="EN447" s="17">
        <f>FishAbundance!EN459</f>
        <v>0</v>
      </c>
      <c r="EO447" s="17">
        <f>FishAbundance!EO459</f>
        <v>0</v>
      </c>
      <c r="EP447" s="17">
        <f>FishAbundance!EP459</f>
        <v>0</v>
      </c>
      <c r="EQ447" s="17">
        <f>FishAbundance!EQ459</f>
        <v>0</v>
      </c>
      <c r="ER447" s="17">
        <f>FishAbundance!ER459</f>
        <v>0</v>
      </c>
      <c r="ES447" s="17">
        <f>FishAbundance!ES459</f>
        <v>0</v>
      </c>
      <c r="ET447" s="17">
        <f>FishAbundance!ET459</f>
        <v>0</v>
      </c>
      <c r="EU447" s="17">
        <f>FishAbundance!EU459</f>
        <v>0</v>
      </c>
      <c r="EV447" s="17">
        <f>FishAbundance!EV459</f>
        <v>0</v>
      </c>
      <c r="EW447" s="17">
        <f>FishAbundance!EW459</f>
        <v>0</v>
      </c>
      <c r="EX447" s="17">
        <f>FishAbundance!EX459</f>
        <v>0</v>
      </c>
      <c r="EY447" s="17">
        <f>FishAbundance!EY459</f>
        <v>0</v>
      </c>
      <c r="EZ447" s="17">
        <f>FishAbundance!EZ459</f>
        <v>0</v>
      </c>
      <c r="FA447" s="17">
        <f>FishAbundance!FA459</f>
        <v>0</v>
      </c>
      <c r="FB447" s="17">
        <f>FishAbundance!FB459</f>
        <v>0</v>
      </c>
      <c r="FC447" s="17">
        <f>FishAbundance!FC459</f>
        <v>0</v>
      </c>
      <c r="FE447" s="17">
        <f>VLOOKUP($A447, SiteInfo!$A$2:$R$480, MATCH(FishAbundancePRIMER!FE$1, SiteInfo!$A$1:$R$1,0), 0)</f>
        <v>10</v>
      </c>
      <c r="FF447" s="17">
        <f>VLOOKUP($A447, SiteInfo!$A$2:$R$480, MATCH(FishAbundancePRIMER!FF$1, SiteInfo!$A$1:$R$1,0), 0)</f>
        <v>2</v>
      </c>
      <c r="FG447" s="17">
        <f>VLOOKUP($A447, SiteInfo!$A$2:$R$480, MATCH(FishAbundancePRIMER!FG$1, SiteInfo!$A$1:$R$1,0), 0)</f>
        <v>2006</v>
      </c>
      <c r="FH447" s="17" t="str">
        <f>VLOOKUP($A447, SiteInfo!$A$2:$R$480, MATCH(FishAbundancePRIMER!FH$1, SiteInfo!$A$1:$R$1,0), 0)</f>
        <v>AS</v>
      </c>
      <c r="FI447" s="17">
        <f>VLOOKUP($A447, SiteInfo!$A$2:$R$480, MATCH(FishAbundancePRIMER!FI$1, SiteInfo!$A$1:$R$1,0), 0)</f>
        <v>1</v>
      </c>
      <c r="FJ447" s="17" t="str">
        <f>VLOOKUP($A447, SiteInfo!$A$2:$R$480, MATCH(FishAbundancePRIMER!FJ$1, SiteInfo!$A$1:$R$1,0), 0)</f>
        <v>Doubtful Sound Mid</v>
      </c>
      <c r="FK447" s="17" t="str">
        <f>VLOOKUP($A447, SiteInfo!$A$2:$R$480, MATCH(FishAbundancePRIMER!FK$1, SiteInfo!$A$1:$R$1,0), 0)</f>
        <v>Doubtful Sound</v>
      </c>
      <c r="FL447" s="17" t="str">
        <f>VLOOKUP($A447, SiteInfo!$A$2:$R$480, MATCH(FishAbundancePRIMER!FL$1, SiteInfo!$A$1:$R$1,0), 0)</f>
        <v>FLD</v>
      </c>
      <c r="FM447" s="17" t="str">
        <f>VLOOKUP($A447, SiteInfo!$A$2:$R$480, MATCH(FishAbundancePRIMER!FM$1, SiteInfo!$A$1:$R$1,0), 0)</f>
        <v>Fiordland</v>
      </c>
      <c r="FN447" s="17" t="str">
        <f>VLOOKUP($A447, SiteInfo!$A$2:$R$480, MATCH(FishAbundancePRIMER!FN$1, SiteInfo!$A$1:$R$1,0), 0)</f>
        <v>Ds</v>
      </c>
      <c r="FO447" s="17" t="str">
        <f>VLOOKUP($A447, SiteInfo!$A$2:$R$480, MATCH(FishAbundancePRIMER!FO$1, SiteInfo!$A$1:$R$1,0), 0)</f>
        <v>SWSI</v>
      </c>
    </row>
    <row r="448" spans="1:171" x14ac:dyDescent="0.25">
      <c r="A448" s="11" t="str">
        <f>FishAbundance!A460</f>
        <v>Ns1</v>
      </c>
      <c r="B448" s="17">
        <f>FishAbundance!B460</f>
        <v>0</v>
      </c>
      <c r="C448" s="17">
        <f>FishAbundance!C460</f>
        <v>0</v>
      </c>
      <c r="D448" s="17">
        <f>FishAbundance!D460</f>
        <v>0</v>
      </c>
      <c r="E448" s="17">
        <f>FishAbundance!E460</f>
        <v>0</v>
      </c>
      <c r="F448" s="17">
        <f>FishAbundance!F460</f>
        <v>0</v>
      </c>
      <c r="G448" s="17">
        <f>FishAbundance!G460</f>
        <v>0</v>
      </c>
      <c r="H448" s="17">
        <f>FishAbundance!H460</f>
        <v>0</v>
      </c>
      <c r="I448" s="17">
        <f>FishAbundance!I460</f>
        <v>0</v>
      </c>
      <c r="J448" s="17">
        <f>FishAbundance!J460</f>
        <v>0</v>
      </c>
      <c r="K448" s="17">
        <f>FishAbundance!K460</f>
        <v>0</v>
      </c>
      <c r="L448" s="17">
        <f>FishAbundance!L460</f>
        <v>0</v>
      </c>
      <c r="M448" s="17">
        <f>FishAbundance!M460</f>
        <v>0</v>
      </c>
      <c r="N448" s="17">
        <f>FishAbundance!N460</f>
        <v>0</v>
      </c>
      <c r="O448" s="17">
        <f>FishAbundance!O460</f>
        <v>0</v>
      </c>
      <c r="P448" s="17">
        <f>FishAbundance!P460</f>
        <v>0</v>
      </c>
      <c r="Q448" s="17">
        <f>FishAbundance!Q460</f>
        <v>0</v>
      </c>
      <c r="R448" s="17">
        <f>FishAbundance!R460</f>
        <v>0</v>
      </c>
      <c r="S448" s="17">
        <f>FishAbundance!S460</f>
        <v>0</v>
      </c>
      <c r="T448" s="17">
        <f>FishAbundance!T460</f>
        <v>0</v>
      </c>
      <c r="U448" s="17">
        <f>FishAbundance!U460</f>
        <v>0</v>
      </c>
      <c r="V448" s="17">
        <f>FishAbundance!V460</f>
        <v>0</v>
      </c>
      <c r="W448" s="17">
        <f>FishAbundance!W460</f>
        <v>0</v>
      </c>
      <c r="X448" s="17">
        <f>FishAbundance!X460</f>
        <v>0</v>
      </c>
      <c r="Y448" s="17">
        <f>FishAbundance!Y460</f>
        <v>0</v>
      </c>
      <c r="Z448" s="17">
        <f>FishAbundance!Z460</f>
        <v>0</v>
      </c>
      <c r="AA448" s="17">
        <f>FishAbundance!AA460</f>
        <v>0</v>
      </c>
      <c r="AB448" s="17">
        <f>FishAbundance!AB460</f>
        <v>0</v>
      </c>
      <c r="AC448" s="17">
        <f>FishAbundance!AC460</f>
        <v>0</v>
      </c>
      <c r="AD448" s="17">
        <f>FishAbundance!AD460</f>
        <v>0</v>
      </c>
      <c r="AE448" s="17">
        <f>FishAbundance!AE460</f>
        <v>0</v>
      </c>
      <c r="AF448" s="17">
        <f>FishAbundance!AF460</f>
        <v>0</v>
      </c>
      <c r="AG448" s="17">
        <f>FishAbundance!AG460</f>
        <v>0</v>
      </c>
      <c r="AH448" s="17">
        <f>FishAbundance!AH460</f>
        <v>0</v>
      </c>
      <c r="AI448" s="17">
        <f>FishAbundance!AI460</f>
        <v>0</v>
      </c>
      <c r="AJ448" s="17">
        <f>FishAbundance!AJ460</f>
        <v>0</v>
      </c>
      <c r="AK448" s="17">
        <f>FishAbundance!AK460</f>
        <v>3</v>
      </c>
      <c r="AL448" s="17">
        <f>FishAbundance!AL460</f>
        <v>0</v>
      </c>
      <c r="AM448" s="17">
        <f>FishAbundance!AM460</f>
        <v>0</v>
      </c>
      <c r="AN448" s="17">
        <f>FishAbundance!AN460</f>
        <v>0</v>
      </c>
      <c r="AO448" s="17">
        <f>FishAbundance!AO460</f>
        <v>0</v>
      </c>
      <c r="AP448" s="17">
        <f>FishAbundance!AP460</f>
        <v>0</v>
      </c>
      <c r="AQ448" s="17">
        <f>FishAbundance!AQ460</f>
        <v>0</v>
      </c>
      <c r="AR448" s="17">
        <f>FishAbundance!AR460</f>
        <v>0</v>
      </c>
      <c r="AS448" s="17">
        <f>FishAbundance!AS460</f>
        <v>3</v>
      </c>
      <c r="AT448" s="17">
        <f>FishAbundance!AT460</f>
        <v>0</v>
      </c>
      <c r="AU448" s="17">
        <f>FishAbundance!AU460</f>
        <v>0</v>
      </c>
      <c r="AV448" s="17">
        <f>FishAbundance!AV460</f>
        <v>0</v>
      </c>
      <c r="AW448" s="17">
        <f>FishAbundance!AW460</f>
        <v>0</v>
      </c>
      <c r="AX448" s="17">
        <f>FishAbundance!AX460</f>
        <v>0</v>
      </c>
      <c r="AY448" s="17">
        <f>FishAbundance!AY460</f>
        <v>0</v>
      </c>
      <c r="AZ448" s="17">
        <f>FishAbundance!AZ460</f>
        <v>0</v>
      </c>
      <c r="BA448" s="17">
        <f>FishAbundance!BA460</f>
        <v>0</v>
      </c>
      <c r="BB448" s="17">
        <f>FishAbundance!BB460</f>
        <v>0</v>
      </c>
      <c r="BC448" s="17">
        <f>FishAbundance!BC460</f>
        <v>0</v>
      </c>
      <c r="BD448" s="17">
        <f>FishAbundance!BD460</f>
        <v>0</v>
      </c>
      <c r="BE448" s="17">
        <f>FishAbundance!BE460</f>
        <v>0</v>
      </c>
      <c r="BF448" s="17">
        <f>FishAbundance!BF460</f>
        <v>0</v>
      </c>
      <c r="BG448" s="17">
        <f>FishAbundance!BG460</f>
        <v>0</v>
      </c>
      <c r="BH448" s="17">
        <f>FishAbundance!BH460</f>
        <v>0</v>
      </c>
      <c r="BI448" s="17">
        <f>FishAbundance!BI460</f>
        <v>0</v>
      </c>
      <c r="BJ448" s="17">
        <f>FishAbundance!BJ460</f>
        <v>0</v>
      </c>
      <c r="BK448" s="17">
        <f>FishAbundance!BK460</f>
        <v>0</v>
      </c>
      <c r="BL448" s="17">
        <f>FishAbundance!BL460</f>
        <v>0</v>
      </c>
      <c r="BM448" s="17">
        <f>FishAbundance!BM460</f>
        <v>0</v>
      </c>
      <c r="BN448" s="17">
        <f>FishAbundance!BN460</f>
        <v>0</v>
      </c>
      <c r="BO448" s="17">
        <f>FishAbundance!BO460</f>
        <v>0</v>
      </c>
      <c r="BP448" s="17">
        <f>FishAbundance!BP460</f>
        <v>0</v>
      </c>
      <c r="BQ448" s="17">
        <f>FishAbundance!BQ460</f>
        <v>0</v>
      </c>
      <c r="BR448" s="17">
        <f>FishAbundance!BR460</f>
        <v>0</v>
      </c>
      <c r="BS448" s="17">
        <f>FishAbundance!BS460</f>
        <v>0</v>
      </c>
      <c r="BT448" s="17">
        <f>FishAbundance!BT460</f>
        <v>0</v>
      </c>
      <c r="BU448" s="17">
        <f>FishAbundance!BU460</f>
        <v>0</v>
      </c>
      <c r="BV448" s="17">
        <f>FishAbundance!BV460</f>
        <v>0</v>
      </c>
      <c r="BW448" s="17">
        <f>FishAbundance!BW460</f>
        <v>0</v>
      </c>
      <c r="BX448" s="17">
        <f>FishAbundance!BX460</f>
        <v>0</v>
      </c>
      <c r="BY448" s="17">
        <f>FishAbundance!BY460</f>
        <v>0</v>
      </c>
      <c r="BZ448" s="17">
        <f>FishAbundance!BZ460</f>
        <v>0</v>
      </c>
      <c r="CA448" s="17">
        <f>FishAbundance!CA460</f>
        <v>0</v>
      </c>
      <c r="CB448" s="17">
        <f>FishAbundance!CB460</f>
        <v>0</v>
      </c>
      <c r="CC448" s="17">
        <f>FishAbundance!CC460</f>
        <v>0</v>
      </c>
      <c r="CD448" s="17">
        <f>FishAbundance!CD460</f>
        <v>0</v>
      </c>
      <c r="CE448" s="17">
        <f>FishAbundance!CE460</f>
        <v>0</v>
      </c>
      <c r="CF448" s="17">
        <f>FishAbundance!CF460</f>
        <v>0</v>
      </c>
      <c r="CG448" s="17">
        <f>FishAbundance!CG460</f>
        <v>0</v>
      </c>
      <c r="CH448" s="17">
        <f>FishAbundance!CH460</f>
        <v>0</v>
      </c>
      <c r="CI448" s="17">
        <f>FishAbundance!CI460</f>
        <v>0</v>
      </c>
      <c r="CJ448" s="17">
        <f>FishAbundance!CJ460</f>
        <v>0</v>
      </c>
      <c r="CK448" s="17">
        <f>FishAbundance!CK460</f>
        <v>0</v>
      </c>
      <c r="CL448" s="17">
        <f>FishAbundance!CL460</f>
        <v>0</v>
      </c>
      <c r="CM448" s="17">
        <f>FishAbundance!CM460</f>
        <v>0</v>
      </c>
      <c r="CN448" s="17">
        <f>FishAbundance!CN460</f>
        <v>0</v>
      </c>
      <c r="CO448" s="17">
        <f>FishAbundance!CO460</f>
        <v>0</v>
      </c>
      <c r="CP448" s="17">
        <f>FishAbundance!CP460</f>
        <v>0</v>
      </c>
      <c r="CQ448" s="17">
        <f>FishAbundance!CQ460</f>
        <v>0</v>
      </c>
      <c r="CR448" s="17">
        <f>FishAbundance!CR460</f>
        <v>0</v>
      </c>
      <c r="CS448" s="17">
        <f>FishAbundance!CS460</f>
        <v>0</v>
      </c>
      <c r="CT448" s="17">
        <f>FishAbundance!CT460</f>
        <v>0</v>
      </c>
      <c r="CU448" s="17">
        <f>FishAbundance!CU460</f>
        <v>0</v>
      </c>
      <c r="CV448" s="17">
        <f>FishAbundance!CV460</f>
        <v>0</v>
      </c>
      <c r="CW448" s="17">
        <f>FishAbundance!CW460</f>
        <v>0</v>
      </c>
      <c r="CX448" s="17">
        <f>FishAbundance!CX460</f>
        <v>0</v>
      </c>
      <c r="CY448" s="17">
        <f>FishAbundance!CY460</f>
        <v>0</v>
      </c>
      <c r="CZ448" s="17">
        <f>FishAbundance!CZ460</f>
        <v>0</v>
      </c>
      <c r="DA448" s="17">
        <f>FishAbundance!DA460</f>
        <v>3</v>
      </c>
      <c r="DB448" s="17">
        <f>FishAbundance!DB460</f>
        <v>1</v>
      </c>
      <c r="DC448" s="17">
        <f>FishAbundance!DC460</f>
        <v>2</v>
      </c>
      <c r="DD448" s="17">
        <f>FishAbundance!DD460</f>
        <v>0</v>
      </c>
      <c r="DE448" s="17">
        <f>FishAbundance!DE460</f>
        <v>0</v>
      </c>
      <c r="DF448" s="17">
        <f>FishAbundance!DF460</f>
        <v>2</v>
      </c>
      <c r="DG448" s="17">
        <f>FishAbundance!DG460</f>
        <v>0</v>
      </c>
      <c r="DH448" s="17">
        <f>FishAbundance!DH460</f>
        <v>0</v>
      </c>
      <c r="DI448" s="17">
        <f>FishAbundance!DI460</f>
        <v>0</v>
      </c>
      <c r="DJ448" s="17">
        <f>FishAbundance!DJ460</f>
        <v>0</v>
      </c>
      <c r="DK448" s="17">
        <f>FishAbundance!DK460</f>
        <v>0</v>
      </c>
      <c r="DL448" s="17">
        <f>FishAbundance!DL460</f>
        <v>0</v>
      </c>
      <c r="DM448" s="17">
        <f>FishAbundance!DM460</f>
        <v>0</v>
      </c>
      <c r="DN448" s="17">
        <f>FishAbundance!DN460</f>
        <v>0</v>
      </c>
      <c r="DO448" s="17">
        <f>FishAbundance!DO460</f>
        <v>0</v>
      </c>
      <c r="DP448" s="17">
        <f>FishAbundance!DP460</f>
        <v>0</v>
      </c>
      <c r="DQ448" s="17">
        <f>FishAbundance!DQ460</f>
        <v>0</v>
      </c>
      <c r="DR448" s="17">
        <f>FishAbundance!DR460</f>
        <v>0</v>
      </c>
      <c r="DS448" s="17">
        <f>FishAbundance!DS460</f>
        <v>0</v>
      </c>
      <c r="DT448" s="17">
        <f>FishAbundance!DT460</f>
        <v>0</v>
      </c>
      <c r="DU448" s="17">
        <f>FishAbundance!DU460</f>
        <v>0</v>
      </c>
      <c r="DV448" s="17">
        <f>FishAbundance!DV460</f>
        <v>2</v>
      </c>
      <c r="DW448" s="17">
        <f>FishAbundance!DW460</f>
        <v>0</v>
      </c>
      <c r="DX448" s="17">
        <f>FishAbundance!DX460</f>
        <v>0</v>
      </c>
      <c r="DY448" s="17">
        <f>FishAbundance!DY460</f>
        <v>0</v>
      </c>
      <c r="DZ448" s="17">
        <f>FishAbundance!DZ460</f>
        <v>3</v>
      </c>
      <c r="EA448" s="17">
        <f>FishAbundance!EA460</f>
        <v>3</v>
      </c>
      <c r="EB448" s="17">
        <f>FishAbundance!EB460</f>
        <v>3</v>
      </c>
      <c r="EC448" s="17">
        <f>FishAbundance!EC460</f>
        <v>2</v>
      </c>
      <c r="ED448" s="17">
        <f>FishAbundance!ED460</f>
        <v>0</v>
      </c>
      <c r="EE448" s="17">
        <f>FishAbundance!EE460</f>
        <v>0</v>
      </c>
      <c r="EF448" s="17">
        <f>FishAbundance!EF460</f>
        <v>0</v>
      </c>
      <c r="EG448" s="17">
        <f>FishAbundance!EG460</f>
        <v>0</v>
      </c>
      <c r="EH448" s="17">
        <f>FishAbundance!EH460</f>
        <v>0</v>
      </c>
      <c r="EI448" s="17">
        <f>FishAbundance!EI460</f>
        <v>0</v>
      </c>
      <c r="EJ448" s="17">
        <f>FishAbundance!EJ460</f>
        <v>0</v>
      </c>
      <c r="EK448" s="17">
        <f>FishAbundance!EK460</f>
        <v>0</v>
      </c>
      <c r="EL448" s="17">
        <f>FishAbundance!EL460</f>
        <v>0</v>
      </c>
      <c r="EM448" s="17">
        <f>FishAbundance!EM460</f>
        <v>3</v>
      </c>
      <c r="EN448" s="17">
        <f>FishAbundance!EN460</f>
        <v>0</v>
      </c>
      <c r="EO448" s="17">
        <f>FishAbundance!EO460</f>
        <v>1</v>
      </c>
      <c r="EP448" s="17">
        <f>FishAbundance!EP460</f>
        <v>0</v>
      </c>
      <c r="EQ448" s="17">
        <f>FishAbundance!EQ460</f>
        <v>0</v>
      </c>
      <c r="ER448" s="17">
        <f>FishAbundance!ER460</f>
        <v>0</v>
      </c>
      <c r="ES448" s="17">
        <f>FishAbundance!ES460</f>
        <v>0</v>
      </c>
      <c r="ET448" s="17">
        <f>FishAbundance!ET460</f>
        <v>0</v>
      </c>
      <c r="EU448" s="17">
        <f>FishAbundance!EU460</f>
        <v>0</v>
      </c>
      <c r="EV448" s="17">
        <f>FishAbundance!EV460</f>
        <v>0</v>
      </c>
      <c r="EW448" s="17">
        <f>FishAbundance!EW460</f>
        <v>0</v>
      </c>
      <c r="EX448" s="17">
        <f>FishAbundance!EX460</f>
        <v>0</v>
      </c>
      <c r="EY448" s="17">
        <f>FishAbundance!EY460</f>
        <v>0</v>
      </c>
      <c r="EZ448" s="17">
        <f>FishAbundance!EZ460</f>
        <v>0</v>
      </c>
      <c r="FA448" s="17">
        <f>FishAbundance!FA460</f>
        <v>0</v>
      </c>
      <c r="FB448" s="17">
        <f>FishAbundance!FB460</f>
        <v>0</v>
      </c>
      <c r="FC448" s="17">
        <f>FishAbundance!FC460</f>
        <v>1</v>
      </c>
      <c r="FE448" s="17">
        <f>VLOOKUP($A448, SiteInfo!$A$2:$R$480, MATCH(FishAbundancePRIMER!FE$1, SiteInfo!$A$1:$R$1,0), 0)</f>
        <v>11</v>
      </c>
      <c r="FF448" s="17">
        <f>VLOOKUP($A448, SiteInfo!$A$2:$R$480, MATCH(FishAbundancePRIMER!FF$1, SiteInfo!$A$1:$R$1,0), 0)</f>
        <v>2</v>
      </c>
      <c r="FG448" s="17">
        <f>VLOOKUP($A448, SiteInfo!$A$2:$R$480, MATCH(FishAbundancePRIMER!FG$1, SiteInfo!$A$1:$R$1,0), 0)</f>
        <v>2006</v>
      </c>
      <c r="FH448" s="17" t="str">
        <f>VLOOKUP($A448, SiteInfo!$A$2:$R$480, MATCH(FishAbundancePRIMER!FH$1, SiteInfo!$A$1:$R$1,0), 0)</f>
        <v>AS</v>
      </c>
      <c r="FI448" s="17">
        <f>VLOOKUP($A448, SiteInfo!$A$2:$R$480, MATCH(FishAbundancePRIMER!FI$1, SiteInfo!$A$1:$R$1,0), 0)</f>
        <v>4</v>
      </c>
      <c r="FJ448" s="17" t="str">
        <f>VLOOKUP($A448, SiteInfo!$A$2:$R$480, MATCH(FishAbundancePRIMER!FJ$1, SiteInfo!$A$1:$R$1,0), 0)</f>
        <v>Nancy Sound Inner</v>
      </c>
      <c r="FK448" s="17" t="str">
        <f>VLOOKUP($A448, SiteInfo!$A$2:$R$480, MATCH(FishAbundancePRIMER!FK$1, SiteInfo!$A$1:$R$1,0), 0)</f>
        <v>Nancy Sound</v>
      </c>
      <c r="FL448" s="17" t="str">
        <f>VLOOKUP($A448, SiteInfo!$A$2:$R$480, MATCH(FishAbundancePRIMER!FL$1, SiteInfo!$A$1:$R$1,0), 0)</f>
        <v>FLD</v>
      </c>
      <c r="FM448" s="17" t="str">
        <f>VLOOKUP($A448, SiteInfo!$A$2:$R$480, MATCH(FishAbundancePRIMER!FM$1, SiteInfo!$A$1:$R$1,0), 0)</f>
        <v>Fiordland</v>
      </c>
      <c r="FN448" s="17" t="str">
        <f>VLOOKUP($A448, SiteInfo!$A$2:$R$480, MATCH(FishAbundancePRIMER!FN$1, SiteInfo!$A$1:$R$1,0), 0)</f>
        <v>Ns</v>
      </c>
      <c r="FO448" s="17" t="str">
        <f>VLOOKUP($A448, SiteInfo!$A$2:$R$480, MATCH(FishAbundancePRIMER!FO$1, SiteInfo!$A$1:$R$1,0), 0)</f>
        <v>SWSI</v>
      </c>
    </row>
    <row r="449" spans="1:171" x14ac:dyDescent="0.25">
      <c r="A449" s="11" t="str">
        <f>FishAbundance!A461</f>
        <v>Ns2</v>
      </c>
      <c r="B449" s="17">
        <f>FishAbundance!B461</f>
        <v>0</v>
      </c>
      <c r="C449" s="17">
        <f>FishAbundance!C461</f>
        <v>0</v>
      </c>
      <c r="D449" s="17">
        <f>FishAbundance!D461</f>
        <v>0</v>
      </c>
      <c r="E449" s="17">
        <f>FishAbundance!E461</f>
        <v>0</v>
      </c>
      <c r="F449" s="17">
        <f>FishAbundance!F461</f>
        <v>0</v>
      </c>
      <c r="G449" s="17">
        <f>FishAbundance!G461</f>
        <v>0</v>
      </c>
      <c r="H449" s="17">
        <f>FishAbundance!H461</f>
        <v>0</v>
      </c>
      <c r="I449" s="17">
        <f>FishAbundance!I461</f>
        <v>0</v>
      </c>
      <c r="J449" s="17">
        <f>FishAbundance!J461</f>
        <v>0</v>
      </c>
      <c r="K449" s="17">
        <f>FishAbundance!K461</f>
        <v>0</v>
      </c>
      <c r="L449" s="17">
        <f>FishAbundance!L461</f>
        <v>0</v>
      </c>
      <c r="M449" s="17">
        <f>FishAbundance!M461</f>
        <v>0</v>
      </c>
      <c r="N449" s="17">
        <f>FishAbundance!N461</f>
        <v>0</v>
      </c>
      <c r="O449" s="17">
        <f>FishAbundance!O461</f>
        <v>0</v>
      </c>
      <c r="P449" s="17">
        <f>FishAbundance!P461</f>
        <v>0</v>
      </c>
      <c r="Q449" s="17">
        <f>FishAbundance!Q461</f>
        <v>0</v>
      </c>
      <c r="R449" s="17">
        <f>FishAbundance!R461</f>
        <v>0</v>
      </c>
      <c r="S449" s="17">
        <f>FishAbundance!S461</f>
        <v>0</v>
      </c>
      <c r="T449" s="17">
        <f>FishAbundance!T461</f>
        <v>0</v>
      </c>
      <c r="U449" s="17">
        <f>FishAbundance!U461</f>
        <v>0</v>
      </c>
      <c r="V449" s="17">
        <f>FishAbundance!V461</f>
        <v>0</v>
      </c>
      <c r="W449" s="17">
        <f>FishAbundance!W461</f>
        <v>0</v>
      </c>
      <c r="X449" s="17">
        <f>FishAbundance!X461</f>
        <v>1</v>
      </c>
      <c r="Y449" s="17">
        <f>FishAbundance!Y461</f>
        <v>0</v>
      </c>
      <c r="Z449" s="17">
        <f>FishAbundance!Z461</f>
        <v>0</v>
      </c>
      <c r="AA449" s="17">
        <f>FishAbundance!AA461</f>
        <v>0</v>
      </c>
      <c r="AB449" s="17">
        <f>FishAbundance!AB461</f>
        <v>0</v>
      </c>
      <c r="AC449" s="17">
        <f>FishAbundance!AC461</f>
        <v>0</v>
      </c>
      <c r="AD449" s="17">
        <f>FishAbundance!AD461</f>
        <v>0</v>
      </c>
      <c r="AE449" s="17">
        <f>FishAbundance!AE461</f>
        <v>0</v>
      </c>
      <c r="AF449" s="17">
        <f>FishAbundance!AF461</f>
        <v>0</v>
      </c>
      <c r="AG449" s="17">
        <f>FishAbundance!AG461</f>
        <v>0</v>
      </c>
      <c r="AH449" s="17">
        <f>FishAbundance!AH461</f>
        <v>0</v>
      </c>
      <c r="AI449" s="17">
        <f>FishAbundance!AI461</f>
        <v>0</v>
      </c>
      <c r="AJ449" s="17">
        <f>FishAbundance!AJ461</f>
        <v>0</v>
      </c>
      <c r="AK449" s="17">
        <f>FishAbundance!AK461</f>
        <v>2</v>
      </c>
      <c r="AL449" s="17">
        <f>FishAbundance!AL461</f>
        <v>0</v>
      </c>
      <c r="AM449" s="17">
        <f>FishAbundance!AM461</f>
        <v>0</v>
      </c>
      <c r="AN449" s="17">
        <f>FishAbundance!AN461</f>
        <v>0</v>
      </c>
      <c r="AO449" s="17">
        <f>FishAbundance!AO461</f>
        <v>0</v>
      </c>
      <c r="AP449" s="17">
        <f>FishAbundance!AP461</f>
        <v>0</v>
      </c>
      <c r="AQ449" s="17">
        <f>FishAbundance!AQ461</f>
        <v>0</v>
      </c>
      <c r="AR449" s="17">
        <f>FishAbundance!AR461</f>
        <v>0</v>
      </c>
      <c r="AS449" s="17">
        <f>FishAbundance!AS461</f>
        <v>3</v>
      </c>
      <c r="AT449" s="17">
        <f>FishAbundance!AT461</f>
        <v>0</v>
      </c>
      <c r="AU449" s="17">
        <f>FishAbundance!AU461</f>
        <v>0</v>
      </c>
      <c r="AV449" s="17">
        <f>FishAbundance!AV461</f>
        <v>2</v>
      </c>
      <c r="AW449" s="17">
        <f>FishAbundance!AW461</f>
        <v>0</v>
      </c>
      <c r="AX449" s="17">
        <f>FishAbundance!AX461</f>
        <v>0</v>
      </c>
      <c r="AY449" s="17">
        <f>FishAbundance!AY461</f>
        <v>0</v>
      </c>
      <c r="AZ449" s="17">
        <f>FishAbundance!AZ461</f>
        <v>0</v>
      </c>
      <c r="BA449" s="17">
        <f>FishAbundance!BA461</f>
        <v>0</v>
      </c>
      <c r="BB449" s="17">
        <f>FishAbundance!BB461</f>
        <v>0</v>
      </c>
      <c r="BC449" s="17">
        <f>FishAbundance!BC461</f>
        <v>0</v>
      </c>
      <c r="BD449" s="17">
        <f>FishAbundance!BD461</f>
        <v>0</v>
      </c>
      <c r="BE449" s="17">
        <f>FishAbundance!BE461</f>
        <v>0</v>
      </c>
      <c r="BF449" s="17">
        <f>FishAbundance!BF461</f>
        <v>0</v>
      </c>
      <c r="BG449" s="17">
        <f>FishAbundance!BG461</f>
        <v>0</v>
      </c>
      <c r="BH449" s="17">
        <f>FishAbundance!BH461</f>
        <v>0</v>
      </c>
      <c r="BI449" s="17">
        <f>FishAbundance!BI461</f>
        <v>0</v>
      </c>
      <c r="BJ449" s="17">
        <f>FishAbundance!BJ461</f>
        <v>0</v>
      </c>
      <c r="BK449" s="17">
        <f>FishAbundance!BK461</f>
        <v>0</v>
      </c>
      <c r="BL449" s="17">
        <f>FishAbundance!BL461</f>
        <v>0</v>
      </c>
      <c r="BM449" s="17">
        <f>FishAbundance!BM461</f>
        <v>0</v>
      </c>
      <c r="BN449" s="17">
        <f>FishAbundance!BN461</f>
        <v>0</v>
      </c>
      <c r="BO449" s="17">
        <f>FishAbundance!BO461</f>
        <v>0</v>
      </c>
      <c r="BP449" s="17">
        <f>FishAbundance!BP461</f>
        <v>0</v>
      </c>
      <c r="BQ449" s="17">
        <f>FishAbundance!BQ461</f>
        <v>0</v>
      </c>
      <c r="BR449" s="17">
        <f>FishAbundance!BR461</f>
        <v>0</v>
      </c>
      <c r="BS449" s="17">
        <f>FishAbundance!BS461</f>
        <v>0</v>
      </c>
      <c r="BT449" s="17">
        <f>FishAbundance!BT461</f>
        <v>0</v>
      </c>
      <c r="BU449" s="17">
        <f>FishAbundance!BU461</f>
        <v>0</v>
      </c>
      <c r="BV449" s="17">
        <f>FishAbundance!BV461</f>
        <v>0</v>
      </c>
      <c r="BW449" s="17">
        <f>FishAbundance!BW461</f>
        <v>0</v>
      </c>
      <c r="BX449" s="17">
        <f>FishAbundance!BX461</f>
        <v>0</v>
      </c>
      <c r="BY449" s="17">
        <f>FishAbundance!BY461</f>
        <v>0</v>
      </c>
      <c r="BZ449" s="17">
        <f>FishAbundance!BZ461</f>
        <v>0</v>
      </c>
      <c r="CA449" s="17">
        <f>FishAbundance!CA461</f>
        <v>0</v>
      </c>
      <c r="CB449" s="17">
        <f>FishAbundance!CB461</f>
        <v>0</v>
      </c>
      <c r="CC449" s="17">
        <f>FishAbundance!CC461</f>
        <v>0</v>
      </c>
      <c r="CD449" s="17">
        <f>FishAbundance!CD461</f>
        <v>0</v>
      </c>
      <c r="CE449" s="17">
        <f>FishAbundance!CE461</f>
        <v>0</v>
      </c>
      <c r="CF449" s="17">
        <f>FishAbundance!CF461</f>
        <v>0</v>
      </c>
      <c r="CG449" s="17">
        <f>FishAbundance!CG461</f>
        <v>0</v>
      </c>
      <c r="CH449" s="17">
        <f>FishAbundance!CH461</f>
        <v>0</v>
      </c>
      <c r="CI449" s="17">
        <f>FishAbundance!CI461</f>
        <v>0</v>
      </c>
      <c r="CJ449" s="17">
        <f>FishAbundance!CJ461</f>
        <v>0</v>
      </c>
      <c r="CK449" s="17">
        <f>FishAbundance!CK461</f>
        <v>0</v>
      </c>
      <c r="CL449" s="17">
        <f>FishAbundance!CL461</f>
        <v>0</v>
      </c>
      <c r="CM449" s="17">
        <f>FishAbundance!CM461</f>
        <v>1</v>
      </c>
      <c r="CN449" s="17">
        <f>FishAbundance!CN461</f>
        <v>1</v>
      </c>
      <c r="CO449" s="17">
        <f>FishAbundance!CO461</f>
        <v>0</v>
      </c>
      <c r="CP449" s="17">
        <f>FishAbundance!CP461</f>
        <v>0</v>
      </c>
      <c r="CQ449" s="17">
        <f>FishAbundance!CQ461</f>
        <v>0</v>
      </c>
      <c r="CR449" s="17">
        <f>FishAbundance!CR461</f>
        <v>0</v>
      </c>
      <c r="CS449" s="17">
        <f>FishAbundance!CS461</f>
        <v>0</v>
      </c>
      <c r="CT449" s="17">
        <f>FishAbundance!CT461</f>
        <v>0</v>
      </c>
      <c r="CU449" s="17">
        <f>FishAbundance!CU461</f>
        <v>0</v>
      </c>
      <c r="CV449" s="17">
        <f>FishAbundance!CV461</f>
        <v>0</v>
      </c>
      <c r="CW449" s="17">
        <f>FishAbundance!CW461</f>
        <v>0</v>
      </c>
      <c r="CX449" s="17">
        <f>FishAbundance!CX461</f>
        <v>0</v>
      </c>
      <c r="CY449" s="17">
        <f>FishAbundance!CY461</f>
        <v>3</v>
      </c>
      <c r="CZ449" s="17">
        <f>FishAbundance!CZ461</f>
        <v>0</v>
      </c>
      <c r="DA449" s="17">
        <f>FishAbundance!DA461</f>
        <v>3</v>
      </c>
      <c r="DB449" s="17">
        <f>FishAbundance!DB461</f>
        <v>3</v>
      </c>
      <c r="DC449" s="17">
        <f>FishAbundance!DC461</f>
        <v>3</v>
      </c>
      <c r="DD449" s="17">
        <f>FishAbundance!DD461</f>
        <v>0</v>
      </c>
      <c r="DE449" s="17">
        <f>FishAbundance!DE461</f>
        <v>0</v>
      </c>
      <c r="DF449" s="17">
        <f>FishAbundance!DF461</f>
        <v>3</v>
      </c>
      <c r="DG449" s="17">
        <f>FishAbundance!DG461</f>
        <v>0</v>
      </c>
      <c r="DH449" s="17">
        <f>FishAbundance!DH461</f>
        <v>0</v>
      </c>
      <c r="DI449" s="17">
        <f>FishAbundance!DI461</f>
        <v>0</v>
      </c>
      <c r="DJ449" s="17">
        <f>FishAbundance!DJ461</f>
        <v>0</v>
      </c>
      <c r="DK449" s="17">
        <f>FishAbundance!DK461</f>
        <v>0</v>
      </c>
      <c r="DL449" s="17">
        <f>FishAbundance!DL461</f>
        <v>0</v>
      </c>
      <c r="DM449" s="17">
        <f>FishAbundance!DM461</f>
        <v>0</v>
      </c>
      <c r="DN449" s="17">
        <f>FishAbundance!DN461</f>
        <v>0</v>
      </c>
      <c r="DO449" s="17">
        <f>FishAbundance!DO461</f>
        <v>0</v>
      </c>
      <c r="DP449" s="17">
        <f>FishAbundance!DP461</f>
        <v>0</v>
      </c>
      <c r="DQ449" s="17">
        <f>FishAbundance!DQ461</f>
        <v>0</v>
      </c>
      <c r="DR449" s="17">
        <f>FishAbundance!DR461</f>
        <v>0</v>
      </c>
      <c r="DS449" s="17">
        <f>FishAbundance!DS461</f>
        <v>0</v>
      </c>
      <c r="DT449" s="17">
        <f>FishAbundance!DT461</f>
        <v>0</v>
      </c>
      <c r="DU449" s="17">
        <f>FishAbundance!DU461</f>
        <v>0</v>
      </c>
      <c r="DV449" s="17">
        <f>FishAbundance!DV461</f>
        <v>1</v>
      </c>
      <c r="DW449" s="17">
        <f>FishAbundance!DW461</f>
        <v>0</v>
      </c>
      <c r="DX449" s="17">
        <f>FishAbundance!DX461</f>
        <v>0</v>
      </c>
      <c r="DY449" s="17">
        <f>FishAbundance!DY461</f>
        <v>0</v>
      </c>
      <c r="DZ449" s="17">
        <f>FishAbundance!DZ461</f>
        <v>3</v>
      </c>
      <c r="EA449" s="17">
        <f>FishAbundance!EA461</f>
        <v>0</v>
      </c>
      <c r="EB449" s="17">
        <f>FishAbundance!EB461</f>
        <v>2</v>
      </c>
      <c r="EC449" s="17">
        <f>FishAbundance!EC461</f>
        <v>0</v>
      </c>
      <c r="ED449" s="17">
        <f>FishAbundance!ED461</f>
        <v>0</v>
      </c>
      <c r="EE449" s="17">
        <f>FishAbundance!EE461</f>
        <v>0</v>
      </c>
      <c r="EF449" s="17">
        <f>FishAbundance!EF461</f>
        <v>0</v>
      </c>
      <c r="EG449" s="17">
        <f>FishAbundance!EG461</f>
        <v>0</v>
      </c>
      <c r="EH449" s="17">
        <f>FishAbundance!EH461</f>
        <v>0</v>
      </c>
      <c r="EI449" s="17">
        <f>FishAbundance!EI461</f>
        <v>0</v>
      </c>
      <c r="EJ449" s="17">
        <f>FishAbundance!EJ461</f>
        <v>0</v>
      </c>
      <c r="EK449" s="17">
        <f>FishAbundance!EK461</f>
        <v>0</v>
      </c>
      <c r="EL449" s="17">
        <f>FishAbundance!EL461</f>
        <v>0</v>
      </c>
      <c r="EM449" s="17">
        <f>FishAbundance!EM461</f>
        <v>3</v>
      </c>
      <c r="EN449" s="17">
        <f>FishAbundance!EN461</f>
        <v>0</v>
      </c>
      <c r="EO449" s="17">
        <f>FishAbundance!EO461</f>
        <v>0</v>
      </c>
      <c r="EP449" s="17">
        <f>FishAbundance!EP461</f>
        <v>0</v>
      </c>
      <c r="EQ449" s="17">
        <f>FishAbundance!EQ461</f>
        <v>0</v>
      </c>
      <c r="ER449" s="17">
        <f>FishAbundance!ER461</f>
        <v>0</v>
      </c>
      <c r="ES449" s="17">
        <f>FishAbundance!ES461</f>
        <v>0</v>
      </c>
      <c r="ET449" s="17">
        <f>FishAbundance!ET461</f>
        <v>0</v>
      </c>
      <c r="EU449" s="17">
        <f>FishAbundance!EU461</f>
        <v>0</v>
      </c>
      <c r="EV449" s="17">
        <f>FishAbundance!EV461</f>
        <v>0</v>
      </c>
      <c r="EW449" s="17">
        <f>FishAbundance!EW461</f>
        <v>0</v>
      </c>
      <c r="EX449" s="17">
        <f>FishAbundance!EX461</f>
        <v>0</v>
      </c>
      <c r="EY449" s="17">
        <f>FishAbundance!EY461</f>
        <v>0</v>
      </c>
      <c r="EZ449" s="17">
        <f>FishAbundance!EZ461</f>
        <v>0</v>
      </c>
      <c r="FA449" s="17">
        <f>FishAbundance!FA461</f>
        <v>0</v>
      </c>
      <c r="FB449" s="17">
        <f>FishAbundance!FB461</f>
        <v>0</v>
      </c>
      <c r="FC449" s="17">
        <f>FishAbundance!FC461</f>
        <v>1</v>
      </c>
      <c r="FE449" s="17">
        <f>VLOOKUP($A449, SiteInfo!$A$2:$R$480, MATCH(FishAbundancePRIMER!FE$1, SiteInfo!$A$1:$R$1,0), 0)</f>
        <v>11</v>
      </c>
      <c r="FF449" s="17">
        <f>VLOOKUP($A449, SiteInfo!$A$2:$R$480, MATCH(FishAbundancePRIMER!FF$1, SiteInfo!$A$1:$R$1,0), 0)</f>
        <v>2</v>
      </c>
      <c r="FG449" s="17">
        <f>VLOOKUP($A449, SiteInfo!$A$2:$R$480, MATCH(FishAbundancePRIMER!FG$1, SiteInfo!$A$1:$R$1,0), 0)</f>
        <v>2006</v>
      </c>
      <c r="FH449" s="17" t="str">
        <f>VLOOKUP($A449, SiteInfo!$A$2:$R$480, MATCH(FishAbundancePRIMER!FH$1, SiteInfo!$A$1:$R$1,0), 0)</f>
        <v>AS</v>
      </c>
      <c r="FI449" s="17">
        <f>VLOOKUP($A449, SiteInfo!$A$2:$R$480, MATCH(FishAbundancePRIMER!FI$1, SiteInfo!$A$1:$R$1,0), 0)</f>
        <v>4</v>
      </c>
      <c r="FJ449" s="17" t="str">
        <f>VLOOKUP($A449, SiteInfo!$A$2:$R$480, MATCH(FishAbundancePRIMER!FJ$1, SiteInfo!$A$1:$R$1,0), 0)</f>
        <v>Nancy Sound Outer</v>
      </c>
      <c r="FK449" s="17" t="str">
        <f>VLOOKUP($A449, SiteInfo!$A$2:$R$480, MATCH(FishAbundancePRIMER!FK$1, SiteInfo!$A$1:$R$1,0), 0)</f>
        <v>Nancy Sound</v>
      </c>
      <c r="FL449" s="17" t="str">
        <f>VLOOKUP($A449, SiteInfo!$A$2:$R$480, MATCH(FishAbundancePRIMER!FL$1, SiteInfo!$A$1:$R$1,0), 0)</f>
        <v>FLD</v>
      </c>
      <c r="FM449" s="17" t="str">
        <f>VLOOKUP($A449, SiteInfo!$A$2:$R$480, MATCH(FishAbundancePRIMER!FM$1, SiteInfo!$A$1:$R$1,0), 0)</f>
        <v>Fiordland</v>
      </c>
      <c r="FN449" s="17" t="str">
        <f>VLOOKUP($A449, SiteInfo!$A$2:$R$480, MATCH(FishAbundancePRIMER!FN$1, SiteInfo!$A$1:$R$1,0), 0)</f>
        <v>Ns</v>
      </c>
      <c r="FO449" s="17" t="str">
        <f>VLOOKUP($A449, SiteInfo!$A$2:$R$480, MATCH(FishAbundancePRIMER!FO$1, SiteInfo!$A$1:$R$1,0), 0)</f>
        <v>SWSI</v>
      </c>
    </row>
    <row r="450" spans="1:171" x14ac:dyDescent="0.25">
      <c r="A450" s="11" t="str">
        <f>FishAbundance!A462</f>
        <v>Cl1</v>
      </c>
      <c r="B450" s="17">
        <f>FishAbundance!B462</f>
        <v>0</v>
      </c>
      <c r="C450" s="17">
        <f>FishAbundance!C462</f>
        <v>0</v>
      </c>
      <c r="D450" s="17">
        <f>FishAbundance!D462</f>
        <v>0</v>
      </c>
      <c r="E450" s="17">
        <f>FishAbundance!E462</f>
        <v>0</v>
      </c>
      <c r="F450" s="17">
        <f>FishAbundance!F462</f>
        <v>0</v>
      </c>
      <c r="G450" s="17">
        <f>FishAbundance!G462</f>
        <v>0</v>
      </c>
      <c r="H450" s="17">
        <f>FishAbundance!H462</f>
        <v>0</v>
      </c>
      <c r="I450" s="17">
        <f>FishAbundance!I462</f>
        <v>0</v>
      </c>
      <c r="J450" s="17">
        <f>FishAbundance!J462</f>
        <v>0</v>
      </c>
      <c r="K450" s="17">
        <f>FishAbundance!K462</f>
        <v>0</v>
      </c>
      <c r="L450" s="17">
        <f>FishAbundance!L462</f>
        <v>0</v>
      </c>
      <c r="M450" s="17">
        <f>FishAbundance!M462</f>
        <v>0</v>
      </c>
      <c r="N450" s="17">
        <f>FishAbundance!N462</f>
        <v>0</v>
      </c>
      <c r="O450" s="17">
        <f>FishAbundance!O462</f>
        <v>0</v>
      </c>
      <c r="P450" s="17">
        <f>FishAbundance!P462</f>
        <v>0</v>
      </c>
      <c r="Q450" s="17">
        <f>FishAbundance!Q462</f>
        <v>0</v>
      </c>
      <c r="R450" s="17">
        <f>FishAbundance!R462</f>
        <v>0</v>
      </c>
      <c r="S450" s="17">
        <f>FishAbundance!S462</f>
        <v>0</v>
      </c>
      <c r="T450" s="17">
        <f>FishAbundance!T462</f>
        <v>0</v>
      </c>
      <c r="U450" s="17">
        <f>FishAbundance!U462</f>
        <v>0</v>
      </c>
      <c r="V450" s="17">
        <f>FishAbundance!V462</f>
        <v>0</v>
      </c>
      <c r="W450" s="17">
        <f>FishAbundance!W462</f>
        <v>0</v>
      </c>
      <c r="X450" s="17">
        <f>FishAbundance!X462</f>
        <v>0</v>
      </c>
      <c r="Y450" s="17">
        <f>FishAbundance!Y462</f>
        <v>0</v>
      </c>
      <c r="Z450" s="17">
        <f>FishAbundance!Z462</f>
        <v>0</v>
      </c>
      <c r="AA450" s="17">
        <f>FishAbundance!AA462</f>
        <v>0</v>
      </c>
      <c r="AB450" s="17">
        <f>FishAbundance!AB462</f>
        <v>2</v>
      </c>
      <c r="AC450" s="17">
        <f>FishAbundance!AC462</f>
        <v>0</v>
      </c>
      <c r="AD450" s="17">
        <f>FishAbundance!AD462</f>
        <v>0</v>
      </c>
      <c r="AE450" s="17">
        <f>FishAbundance!AE462</f>
        <v>0</v>
      </c>
      <c r="AF450" s="17">
        <f>FishAbundance!AF462</f>
        <v>0</v>
      </c>
      <c r="AG450" s="17">
        <f>FishAbundance!AG462</f>
        <v>0</v>
      </c>
      <c r="AH450" s="17">
        <f>FishAbundance!AH462</f>
        <v>0</v>
      </c>
      <c r="AI450" s="17">
        <f>FishAbundance!AI462</f>
        <v>0</v>
      </c>
      <c r="AJ450" s="17">
        <f>FishAbundance!AJ462</f>
        <v>0</v>
      </c>
      <c r="AK450" s="17">
        <f>FishAbundance!AK462</f>
        <v>2</v>
      </c>
      <c r="AL450" s="17">
        <f>FishAbundance!AL462</f>
        <v>0</v>
      </c>
      <c r="AM450" s="17">
        <f>FishAbundance!AM462</f>
        <v>0</v>
      </c>
      <c r="AN450" s="17">
        <f>FishAbundance!AN462</f>
        <v>0</v>
      </c>
      <c r="AO450" s="17">
        <f>FishAbundance!AO462</f>
        <v>0</v>
      </c>
      <c r="AP450" s="17">
        <f>FishAbundance!AP462</f>
        <v>0</v>
      </c>
      <c r="AQ450" s="17">
        <f>FishAbundance!AQ462</f>
        <v>0</v>
      </c>
      <c r="AR450" s="17">
        <f>FishAbundance!AR462</f>
        <v>0</v>
      </c>
      <c r="AS450" s="17">
        <f>FishAbundance!AS462</f>
        <v>3</v>
      </c>
      <c r="AT450" s="17">
        <f>FishAbundance!AT462</f>
        <v>0</v>
      </c>
      <c r="AU450" s="17">
        <f>FishAbundance!AU462</f>
        <v>0</v>
      </c>
      <c r="AV450" s="17">
        <f>FishAbundance!AV462</f>
        <v>2</v>
      </c>
      <c r="AW450" s="17">
        <f>FishAbundance!AW462</f>
        <v>0</v>
      </c>
      <c r="AX450" s="17">
        <f>FishAbundance!AX462</f>
        <v>0</v>
      </c>
      <c r="AY450" s="17">
        <f>FishAbundance!AY462</f>
        <v>0</v>
      </c>
      <c r="AZ450" s="17">
        <f>FishAbundance!AZ462</f>
        <v>0</v>
      </c>
      <c r="BA450" s="17">
        <f>FishAbundance!BA462</f>
        <v>0</v>
      </c>
      <c r="BB450" s="17">
        <f>FishAbundance!BB462</f>
        <v>0</v>
      </c>
      <c r="BC450" s="17">
        <f>FishAbundance!BC462</f>
        <v>0</v>
      </c>
      <c r="BD450" s="17">
        <f>FishAbundance!BD462</f>
        <v>0</v>
      </c>
      <c r="BE450" s="17">
        <f>FishAbundance!BE462</f>
        <v>0</v>
      </c>
      <c r="BF450" s="17">
        <f>FishAbundance!BF462</f>
        <v>0</v>
      </c>
      <c r="BG450" s="17">
        <f>FishAbundance!BG462</f>
        <v>0</v>
      </c>
      <c r="BH450" s="17">
        <f>FishAbundance!BH462</f>
        <v>0</v>
      </c>
      <c r="BI450" s="17">
        <f>FishAbundance!BI462</f>
        <v>0</v>
      </c>
      <c r="BJ450" s="17">
        <f>FishAbundance!BJ462</f>
        <v>0</v>
      </c>
      <c r="BK450" s="17">
        <f>FishAbundance!BK462</f>
        <v>0</v>
      </c>
      <c r="BL450" s="17">
        <f>FishAbundance!BL462</f>
        <v>0</v>
      </c>
      <c r="BM450" s="17">
        <f>FishAbundance!BM462</f>
        <v>0</v>
      </c>
      <c r="BN450" s="17">
        <f>FishAbundance!BN462</f>
        <v>0</v>
      </c>
      <c r="BO450" s="17">
        <f>FishAbundance!BO462</f>
        <v>0</v>
      </c>
      <c r="BP450" s="17">
        <f>FishAbundance!BP462</f>
        <v>0</v>
      </c>
      <c r="BQ450" s="17">
        <f>FishAbundance!BQ462</f>
        <v>0</v>
      </c>
      <c r="BR450" s="17">
        <f>FishAbundance!BR462</f>
        <v>0</v>
      </c>
      <c r="BS450" s="17">
        <f>FishAbundance!BS462</f>
        <v>0</v>
      </c>
      <c r="BT450" s="17">
        <f>FishAbundance!BT462</f>
        <v>0</v>
      </c>
      <c r="BU450" s="17">
        <f>FishAbundance!BU462</f>
        <v>0</v>
      </c>
      <c r="BV450" s="17">
        <f>FishAbundance!BV462</f>
        <v>0</v>
      </c>
      <c r="BW450" s="17">
        <f>FishAbundance!BW462</f>
        <v>0</v>
      </c>
      <c r="BX450" s="17">
        <f>FishAbundance!BX462</f>
        <v>0</v>
      </c>
      <c r="BY450" s="17">
        <f>FishAbundance!BY462</f>
        <v>0</v>
      </c>
      <c r="BZ450" s="17">
        <f>FishAbundance!BZ462</f>
        <v>0</v>
      </c>
      <c r="CA450" s="17">
        <f>FishAbundance!CA462</f>
        <v>0</v>
      </c>
      <c r="CB450" s="17">
        <f>FishAbundance!CB462</f>
        <v>0</v>
      </c>
      <c r="CC450" s="17">
        <f>FishAbundance!CC462</f>
        <v>0</v>
      </c>
      <c r="CD450" s="17">
        <f>FishAbundance!CD462</f>
        <v>0</v>
      </c>
      <c r="CE450" s="17">
        <f>FishAbundance!CE462</f>
        <v>0</v>
      </c>
      <c r="CF450" s="17">
        <f>FishAbundance!CF462</f>
        <v>0</v>
      </c>
      <c r="CG450" s="17">
        <f>FishAbundance!CG462</f>
        <v>0</v>
      </c>
      <c r="CH450" s="17">
        <f>FishAbundance!CH462</f>
        <v>0</v>
      </c>
      <c r="CI450" s="17">
        <f>FishAbundance!CI462</f>
        <v>0</v>
      </c>
      <c r="CJ450" s="17">
        <f>FishAbundance!CJ462</f>
        <v>0</v>
      </c>
      <c r="CK450" s="17">
        <f>FishAbundance!CK462</f>
        <v>0</v>
      </c>
      <c r="CL450" s="17">
        <f>FishAbundance!CL462</f>
        <v>0</v>
      </c>
      <c r="CM450" s="17">
        <f>FishAbundance!CM462</f>
        <v>0</v>
      </c>
      <c r="CN450" s="17">
        <f>FishAbundance!CN462</f>
        <v>0</v>
      </c>
      <c r="CO450" s="17">
        <f>FishAbundance!CO462</f>
        <v>0</v>
      </c>
      <c r="CP450" s="17">
        <f>FishAbundance!CP462</f>
        <v>0</v>
      </c>
      <c r="CQ450" s="17">
        <f>FishAbundance!CQ462</f>
        <v>0</v>
      </c>
      <c r="CR450" s="17">
        <f>FishAbundance!CR462</f>
        <v>0</v>
      </c>
      <c r="CS450" s="17">
        <f>FishAbundance!CS462</f>
        <v>0</v>
      </c>
      <c r="CT450" s="17">
        <f>FishAbundance!CT462</f>
        <v>0</v>
      </c>
      <c r="CU450" s="17">
        <f>FishAbundance!CU462</f>
        <v>0</v>
      </c>
      <c r="CV450" s="17">
        <f>FishAbundance!CV462</f>
        <v>0</v>
      </c>
      <c r="CW450" s="17">
        <f>FishAbundance!CW462</f>
        <v>0</v>
      </c>
      <c r="CX450" s="17">
        <f>FishAbundance!CX462</f>
        <v>0</v>
      </c>
      <c r="CY450" s="17">
        <f>FishAbundance!CY462</f>
        <v>3</v>
      </c>
      <c r="CZ450" s="17">
        <f>FishAbundance!CZ462</f>
        <v>0</v>
      </c>
      <c r="DA450" s="17">
        <f>FishAbundance!DA462</f>
        <v>2</v>
      </c>
      <c r="DB450" s="17">
        <f>FishAbundance!DB462</f>
        <v>2</v>
      </c>
      <c r="DC450" s="17">
        <f>FishAbundance!DC462</f>
        <v>2</v>
      </c>
      <c r="DD450" s="17">
        <f>FishAbundance!DD462</f>
        <v>0</v>
      </c>
      <c r="DE450" s="17">
        <f>FishAbundance!DE462</f>
        <v>0</v>
      </c>
      <c r="DF450" s="17">
        <f>FishAbundance!DF462</f>
        <v>3</v>
      </c>
      <c r="DG450" s="17">
        <f>FishAbundance!DG462</f>
        <v>0</v>
      </c>
      <c r="DH450" s="17">
        <f>FishAbundance!DH462</f>
        <v>0</v>
      </c>
      <c r="DI450" s="17">
        <f>FishAbundance!DI462</f>
        <v>0</v>
      </c>
      <c r="DJ450" s="17">
        <f>FishAbundance!DJ462</f>
        <v>0</v>
      </c>
      <c r="DK450" s="17">
        <f>FishAbundance!DK462</f>
        <v>0</v>
      </c>
      <c r="DL450" s="17">
        <f>FishAbundance!DL462</f>
        <v>0</v>
      </c>
      <c r="DM450" s="17">
        <f>FishAbundance!DM462</f>
        <v>0</v>
      </c>
      <c r="DN450" s="17">
        <f>FishAbundance!DN462</f>
        <v>0</v>
      </c>
      <c r="DO450" s="17">
        <f>FishAbundance!DO462</f>
        <v>0</v>
      </c>
      <c r="DP450" s="17">
        <f>FishAbundance!DP462</f>
        <v>0</v>
      </c>
      <c r="DQ450" s="17">
        <f>FishAbundance!DQ462</f>
        <v>0</v>
      </c>
      <c r="DR450" s="17">
        <f>FishAbundance!DR462</f>
        <v>0</v>
      </c>
      <c r="DS450" s="17">
        <f>FishAbundance!DS462</f>
        <v>0</v>
      </c>
      <c r="DT450" s="17">
        <f>FishAbundance!DT462</f>
        <v>0</v>
      </c>
      <c r="DU450" s="17">
        <f>FishAbundance!DU462</f>
        <v>0</v>
      </c>
      <c r="DV450" s="17">
        <f>FishAbundance!DV462</f>
        <v>3</v>
      </c>
      <c r="DW450" s="17">
        <f>FishAbundance!DW462</f>
        <v>0</v>
      </c>
      <c r="DX450" s="17">
        <f>FishAbundance!DX462</f>
        <v>0</v>
      </c>
      <c r="DY450" s="17">
        <f>FishAbundance!DY462</f>
        <v>0</v>
      </c>
      <c r="DZ450" s="17">
        <f>FishAbundance!DZ462</f>
        <v>3</v>
      </c>
      <c r="EA450" s="17">
        <f>FishAbundance!EA462</f>
        <v>2</v>
      </c>
      <c r="EB450" s="17">
        <f>FishAbundance!EB462</f>
        <v>3</v>
      </c>
      <c r="EC450" s="17">
        <f>FishAbundance!EC462</f>
        <v>2</v>
      </c>
      <c r="ED450" s="17">
        <f>FishAbundance!ED462</f>
        <v>0</v>
      </c>
      <c r="EE450" s="17">
        <f>FishAbundance!EE462</f>
        <v>0</v>
      </c>
      <c r="EF450" s="17">
        <f>FishAbundance!EF462</f>
        <v>0</v>
      </c>
      <c r="EG450" s="17">
        <f>FishAbundance!EG462</f>
        <v>0</v>
      </c>
      <c r="EH450" s="17">
        <f>FishAbundance!EH462</f>
        <v>0</v>
      </c>
      <c r="EI450" s="17">
        <f>FishAbundance!EI462</f>
        <v>0</v>
      </c>
      <c r="EJ450" s="17">
        <f>FishAbundance!EJ462</f>
        <v>0</v>
      </c>
      <c r="EK450" s="17">
        <f>FishAbundance!EK462</f>
        <v>0</v>
      </c>
      <c r="EL450" s="17">
        <f>FishAbundance!EL462</f>
        <v>0</v>
      </c>
      <c r="EM450" s="17">
        <f>FishAbundance!EM462</f>
        <v>3</v>
      </c>
      <c r="EN450" s="17">
        <f>FishAbundance!EN462</f>
        <v>0</v>
      </c>
      <c r="EO450" s="17">
        <f>FishAbundance!EO462</f>
        <v>0</v>
      </c>
      <c r="EP450" s="17">
        <f>FishAbundance!EP462</f>
        <v>0</v>
      </c>
      <c r="EQ450" s="17">
        <f>FishAbundance!EQ462</f>
        <v>0</v>
      </c>
      <c r="ER450" s="17">
        <f>FishAbundance!ER462</f>
        <v>0</v>
      </c>
      <c r="ES450" s="17">
        <f>FishAbundance!ES462</f>
        <v>0</v>
      </c>
      <c r="ET450" s="17">
        <f>FishAbundance!ET462</f>
        <v>0</v>
      </c>
      <c r="EU450" s="17">
        <f>FishAbundance!EU462</f>
        <v>0</v>
      </c>
      <c r="EV450" s="17">
        <f>FishAbundance!EV462</f>
        <v>0</v>
      </c>
      <c r="EW450" s="17">
        <f>FishAbundance!EW462</f>
        <v>0</v>
      </c>
      <c r="EX450" s="17">
        <f>FishAbundance!EX462</f>
        <v>0</v>
      </c>
      <c r="EY450" s="17">
        <f>FishAbundance!EY462</f>
        <v>0</v>
      </c>
      <c r="EZ450" s="17">
        <f>FishAbundance!EZ462</f>
        <v>0</v>
      </c>
      <c r="FA450" s="17">
        <f>FishAbundance!FA462</f>
        <v>0</v>
      </c>
      <c r="FB450" s="17">
        <f>FishAbundance!FB462</f>
        <v>0</v>
      </c>
      <c r="FC450" s="17">
        <f>FishAbundance!FC462</f>
        <v>0</v>
      </c>
      <c r="FE450" s="17">
        <f>VLOOKUP($A450, SiteInfo!$A$2:$R$480, MATCH(FishAbundancePRIMER!FE$1, SiteInfo!$A$1:$R$1,0), 0)</f>
        <v>11</v>
      </c>
      <c r="FF450" s="17">
        <f>VLOOKUP($A450, SiteInfo!$A$2:$R$480, MATCH(FishAbundancePRIMER!FF$1, SiteInfo!$A$1:$R$1,0), 0)</f>
        <v>2</v>
      </c>
      <c r="FG450" s="17">
        <f>VLOOKUP($A450, SiteInfo!$A$2:$R$480, MATCH(FishAbundancePRIMER!FG$1, SiteInfo!$A$1:$R$1,0), 0)</f>
        <v>2006</v>
      </c>
      <c r="FH450" s="17" t="str">
        <f>VLOOKUP($A450, SiteInfo!$A$2:$R$480, MATCH(FishAbundancePRIMER!FH$1, SiteInfo!$A$1:$R$1,0), 0)</f>
        <v>AS</v>
      </c>
      <c r="FI450" s="17">
        <f>VLOOKUP($A450, SiteInfo!$A$2:$R$480, MATCH(FishAbundancePRIMER!FI$1, SiteInfo!$A$1:$R$1,0), 0)</f>
        <v>4</v>
      </c>
      <c r="FJ450" s="17" t="str">
        <f>VLOOKUP($A450, SiteInfo!$A$2:$R$480, MATCH(FishAbundancePRIMER!FJ$1, SiteInfo!$A$1:$R$1,0), 0)</f>
        <v>Charles Sound Mid</v>
      </c>
      <c r="FK450" s="17" t="str">
        <f>VLOOKUP($A450, SiteInfo!$A$2:$R$480, MATCH(FishAbundancePRIMER!FK$1, SiteInfo!$A$1:$R$1,0), 0)</f>
        <v>Charles Sound</v>
      </c>
      <c r="FL450" s="17" t="str">
        <f>VLOOKUP($A450, SiteInfo!$A$2:$R$480, MATCH(FishAbundancePRIMER!FL$1, SiteInfo!$A$1:$R$1,0), 0)</f>
        <v>FLD</v>
      </c>
      <c r="FM450" s="17" t="str">
        <f>VLOOKUP($A450, SiteInfo!$A$2:$R$480, MATCH(FishAbundancePRIMER!FM$1, SiteInfo!$A$1:$R$1,0), 0)</f>
        <v>Fiordland</v>
      </c>
      <c r="FN450" s="17" t="str">
        <f>VLOOKUP($A450, SiteInfo!$A$2:$R$480, MATCH(FishAbundancePRIMER!FN$1, SiteInfo!$A$1:$R$1,0), 0)</f>
        <v>Cl</v>
      </c>
      <c r="FO450" s="17" t="str">
        <f>VLOOKUP($A450, SiteInfo!$A$2:$R$480, MATCH(FishAbundancePRIMER!FO$1, SiteInfo!$A$1:$R$1,0), 0)</f>
        <v>SWSI</v>
      </c>
    </row>
    <row r="451" spans="1:171" x14ac:dyDescent="0.25">
      <c r="A451" s="11" t="str">
        <f>FishAbundance!A463</f>
        <v>Cl2</v>
      </c>
      <c r="B451" s="17">
        <f>FishAbundance!B463</f>
        <v>0</v>
      </c>
      <c r="C451" s="17">
        <f>FishAbundance!C463</f>
        <v>0</v>
      </c>
      <c r="D451" s="17">
        <f>FishAbundance!D463</f>
        <v>0</v>
      </c>
      <c r="E451" s="17">
        <f>FishAbundance!E463</f>
        <v>0</v>
      </c>
      <c r="F451" s="17">
        <f>FishAbundance!F463</f>
        <v>0</v>
      </c>
      <c r="G451" s="17">
        <f>FishAbundance!G463</f>
        <v>0</v>
      </c>
      <c r="H451" s="17">
        <f>FishAbundance!H463</f>
        <v>0</v>
      </c>
      <c r="I451" s="17">
        <f>FishAbundance!I463</f>
        <v>0</v>
      </c>
      <c r="J451" s="17">
        <f>FishAbundance!J463</f>
        <v>0</v>
      </c>
      <c r="K451" s="17">
        <f>FishAbundance!K463</f>
        <v>0</v>
      </c>
      <c r="L451" s="17">
        <f>FishAbundance!L463</f>
        <v>0</v>
      </c>
      <c r="M451" s="17">
        <f>FishAbundance!M463</f>
        <v>0</v>
      </c>
      <c r="N451" s="17">
        <f>FishAbundance!N463</f>
        <v>0</v>
      </c>
      <c r="O451" s="17">
        <f>FishAbundance!O463</f>
        <v>0</v>
      </c>
      <c r="P451" s="17">
        <f>FishAbundance!P463</f>
        <v>0</v>
      </c>
      <c r="Q451" s="17">
        <f>FishAbundance!Q463</f>
        <v>0</v>
      </c>
      <c r="R451" s="17">
        <f>FishAbundance!R463</f>
        <v>0</v>
      </c>
      <c r="S451" s="17">
        <f>FishAbundance!S463</f>
        <v>0</v>
      </c>
      <c r="T451" s="17">
        <f>FishAbundance!T463</f>
        <v>0</v>
      </c>
      <c r="U451" s="17">
        <f>FishAbundance!U463</f>
        <v>0</v>
      </c>
      <c r="V451" s="17">
        <f>FishAbundance!V463</f>
        <v>0</v>
      </c>
      <c r="W451" s="17">
        <f>FishAbundance!W463</f>
        <v>0</v>
      </c>
      <c r="X451" s="17">
        <f>FishAbundance!X463</f>
        <v>0</v>
      </c>
      <c r="Y451" s="17">
        <f>FishAbundance!Y463</f>
        <v>0</v>
      </c>
      <c r="Z451" s="17">
        <f>FishAbundance!Z463</f>
        <v>0</v>
      </c>
      <c r="AA451" s="17">
        <f>FishAbundance!AA463</f>
        <v>0</v>
      </c>
      <c r="AB451" s="17">
        <f>FishAbundance!AB463</f>
        <v>0</v>
      </c>
      <c r="AC451" s="17">
        <f>FishAbundance!AC463</f>
        <v>0</v>
      </c>
      <c r="AD451" s="17">
        <f>FishAbundance!AD463</f>
        <v>0</v>
      </c>
      <c r="AE451" s="17">
        <f>FishAbundance!AE463</f>
        <v>0</v>
      </c>
      <c r="AF451" s="17">
        <f>FishAbundance!AF463</f>
        <v>0</v>
      </c>
      <c r="AG451" s="17">
        <f>FishAbundance!AG463</f>
        <v>0</v>
      </c>
      <c r="AH451" s="17">
        <f>FishAbundance!AH463</f>
        <v>0</v>
      </c>
      <c r="AI451" s="17">
        <f>FishAbundance!AI463</f>
        <v>0</v>
      </c>
      <c r="AJ451" s="17">
        <f>FishAbundance!AJ463</f>
        <v>0</v>
      </c>
      <c r="AK451" s="17">
        <f>FishAbundance!AK463</f>
        <v>2</v>
      </c>
      <c r="AL451" s="17">
        <f>FishAbundance!AL463</f>
        <v>0</v>
      </c>
      <c r="AM451" s="17">
        <f>FishAbundance!AM463</f>
        <v>2</v>
      </c>
      <c r="AN451" s="17">
        <f>FishAbundance!AN463</f>
        <v>0</v>
      </c>
      <c r="AO451" s="17">
        <f>FishAbundance!AO463</f>
        <v>0</v>
      </c>
      <c r="AP451" s="17">
        <f>FishAbundance!AP463</f>
        <v>0</v>
      </c>
      <c r="AQ451" s="17">
        <f>FishAbundance!AQ463</f>
        <v>0</v>
      </c>
      <c r="AR451" s="17">
        <f>FishAbundance!AR463</f>
        <v>0</v>
      </c>
      <c r="AS451" s="17">
        <f>FishAbundance!AS463</f>
        <v>3</v>
      </c>
      <c r="AT451" s="17">
        <f>FishAbundance!AT463</f>
        <v>0</v>
      </c>
      <c r="AU451" s="17">
        <f>FishAbundance!AU463</f>
        <v>0</v>
      </c>
      <c r="AV451" s="17">
        <f>FishAbundance!AV463</f>
        <v>0</v>
      </c>
      <c r="AW451" s="17">
        <f>FishAbundance!AW463</f>
        <v>0</v>
      </c>
      <c r="AX451" s="17">
        <f>FishAbundance!AX463</f>
        <v>0</v>
      </c>
      <c r="AY451" s="17">
        <f>FishAbundance!AY463</f>
        <v>0</v>
      </c>
      <c r="AZ451" s="17">
        <f>FishAbundance!AZ463</f>
        <v>0</v>
      </c>
      <c r="BA451" s="17">
        <f>FishAbundance!BA463</f>
        <v>0</v>
      </c>
      <c r="BB451" s="17">
        <f>FishAbundance!BB463</f>
        <v>0</v>
      </c>
      <c r="BC451" s="17">
        <f>FishAbundance!BC463</f>
        <v>0</v>
      </c>
      <c r="BD451" s="17">
        <f>FishAbundance!BD463</f>
        <v>0</v>
      </c>
      <c r="BE451" s="17">
        <f>FishAbundance!BE463</f>
        <v>0</v>
      </c>
      <c r="BF451" s="17">
        <f>FishAbundance!BF463</f>
        <v>0</v>
      </c>
      <c r="BG451" s="17">
        <f>FishAbundance!BG463</f>
        <v>0</v>
      </c>
      <c r="BH451" s="17">
        <f>FishAbundance!BH463</f>
        <v>0</v>
      </c>
      <c r="BI451" s="17">
        <f>FishAbundance!BI463</f>
        <v>0</v>
      </c>
      <c r="BJ451" s="17">
        <f>FishAbundance!BJ463</f>
        <v>0</v>
      </c>
      <c r="BK451" s="17">
        <f>FishAbundance!BK463</f>
        <v>0</v>
      </c>
      <c r="BL451" s="17">
        <f>FishAbundance!BL463</f>
        <v>0</v>
      </c>
      <c r="BM451" s="17">
        <f>FishAbundance!BM463</f>
        <v>0</v>
      </c>
      <c r="BN451" s="17">
        <f>FishAbundance!BN463</f>
        <v>0</v>
      </c>
      <c r="BO451" s="17">
        <f>FishAbundance!BO463</f>
        <v>0</v>
      </c>
      <c r="BP451" s="17">
        <f>FishAbundance!BP463</f>
        <v>0</v>
      </c>
      <c r="BQ451" s="17">
        <f>FishAbundance!BQ463</f>
        <v>0</v>
      </c>
      <c r="BR451" s="17">
        <f>FishAbundance!BR463</f>
        <v>0</v>
      </c>
      <c r="BS451" s="17">
        <f>FishAbundance!BS463</f>
        <v>0</v>
      </c>
      <c r="BT451" s="17">
        <f>FishAbundance!BT463</f>
        <v>0</v>
      </c>
      <c r="BU451" s="17">
        <f>FishAbundance!BU463</f>
        <v>0</v>
      </c>
      <c r="BV451" s="17">
        <f>FishAbundance!BV463</f>
        <v>0</v>
      </c>
      <c r="BW451" s="17">
        <f>FishAbundance!BW463</f>
        <v>0</v>
      </c>
      <c r="BX451" s="17">
        <f>FishAbundance!BX463</f>
        <v>0</v>
      </c>
      <c r="BY451" s="17">
        <f>FishAbundance!BY463</f>
        <v>0</v>
      </c>
      <c r="BZ451" s="17">
        <f>FishAbundance!BZ463</f>
        <v>0</v>
      </c>
      <c r="CA451" s="17">
        <f>FishAbundance!CA463</f>
        <v>0</v>
      </c>
      <c r="CB451" s="17">
        <f>FishAbundance!CB463</f>
        <v>0</v>
      </c>
      <c r="CC451" s="17">
        <f>FishAbundance!CC463</f>
        <v>0</v>
      </c>
      <c r="CD451" s="17">
        <f>FishAbundance!CD463</f>
        <v>0</v>
      </c>
      <c r="CE451" s="17">
        <f>FishAbundance!CE463</f>
        <v>0</v>
      </c>
      <c r="CF451" s="17">
        <f>FishAbundance!CF463</f>
        <v>0</v>
      </c>
      <c r="CG451" s="17">
        <f>FishAbundance!CG463</f>
        <v>0</v>
      </c>
      <c r="CH451" s="17">
        <f>FishAbundance!CH463</f>
        <v>0</v>
      </c>
      <c r="CI451" s="17">
        <f>FishAbundance!CI463</f>
        <v>0</v>
      </c>
      <c r="CJ451" s="17">
        <f>FishAbundance!CJ463</f>
        <v>0</v>
      </c>
      <c r="CK451" s="17">
        <f>FishAbundance!CK463</f>
        <v>0</v>
      </c>
      <c r="CL451" s="17">
        <f>FishAbundance!CL463</f>
        <v>0</v>
      </c>
      <c r="CM451" s="17">
        <f>FishAbundance!CM463</f>
        <v>0</v>
      </c>
      <c r="CN451" s="17">
        <f>FishAbundance!CN463</f>
        <v>0</v>
      </c>
      <c r="CO451" s="17">
        <f>FishAbundance!CO463</f>
        <v>0</v>
      </c>
      <c r="CP451" s="17">
        <f>FishAbundance!CP463</f>
        <v>0</v>
      </c>
      <c r="CQ451" s="17">
        <f>FishAbundance!CQ463</f>
        <v>0</v>
      </c>
      <c r="CR451" s="17">
        <f>FishAbundance!CR463</f>
        <v>0</v>
      </c>
      <c r="CS451" s="17">
        <f>FishAbundance!CS463</f>
        <v>0</v>
      </c>
      <c r="CT451" s="17">
        <f>FishAbundance!CT463</f>
        <v>0</v>
      </c>
      <c r="CU451" s="17">
        <f>FishAbundance!CU463</f>
        <v>0</v>
      </c>
      <c r="CV451" s="17">
        <f>FishAbundance!CV463</f>
        <v>0</v>
      </c>
      <c r="CW451" s="17">
        <f>FishAbundance!CW463</f>
        <v>0</v>
      </c>
      <c r="CX451" s="17">
        <f>FishAbundance!CX463</f>
        <v>0</v>
      </c>
      <c r="CY451" s="17">
        <f>FishAbundance!CY463</f>
        <v>0</v>
      </c>
      <c r="CZ451" s="17">
        <f>FishAbundance!CZ463</f>
        <v>0</v>
      </c>
      <c r="DA451" s="17">
        <f>FishAbundance!DA463</f>
        <v>3</v>
      </c>
      <c r="DB451" s="17">
        <f>FishAbundance!DB463</f>
        <v>0</v>
      </c>
      <c r="DC451" s="17">
        <f>FishAbundance!DC463</f>
        <v>3</v>
      </c>
      <c r="DD451" s="17">
        <f>FishAbundance!DD463</f>
        <v>0</v>
      </c>
      <c r="DE451" s="17">
        <f>FishAbundance!DE463</f>
        <v>0</v>
      </c>
      <c r="DF451" s="17">
        <f>FishAbundance!DF463</f>
        <v>2</v>
      </c>
      <c r="DG451" s="17">
        <f>FishAbundance!DG463</f>
        <v>0</v>
      </c>
      <c r="DH451" s="17">
        <f>FishAbundance!DH463</f>
        <v>0</v>
      </c>
      <c r="DI451" s="17">
        <f>FishAbundance!DI463</f>
        <v>0</v>
      </c>
      <c r="DJ451" s="17">
        <f>FishAbundance!DJ463</f>
        <v>0</v>
      </c>
      <c r="DK451" s="17">
        <f>FishAbundance!DK463</f>
        <v>0</v>
      </c>
      <c r="DL451" s="17">
        <f>FishAbundance!DL463</f>
        <v>0</v>
      </c>
      <c r="DM451" s="17">
        <f>FishAbundance!DM463</f>
        <v>0</v>
      </c>
      <c r="DN451" s="17">
        <f>FishAbundance!DN463</f>
        <v>0</v>
      </c>
      <c r="DO451" s="17">
        <f>FishAbundance!DO463</f>
        <v>0</v>
      </c>
      <c r="DP451" s="17">
        <f>FishAbundance!DP463</f>
        <v>0</v>
      </c>
      <c r="DQ451" s="17">
        <f>FishAbundance!DQ463</f>
        <v>0</v>
      </c>
      <c r="DR451" s="17">
        <f>FishAbundance!DR463</f>
        <v>0</v>
      </c>
      <c r="DS451" s="17">
        <f>FishAbundance!DS463</f>
        <v>0</v>
      </c>
      <c r="DT451" s="17">
        <f>FishAbundance!DT463</f>
        <v>0</v>
      </c>
      <c r="DU451" s="17">
        <f>FishAbundance!DU463</f>
        <v>0</v>
      </c>
      <c r="DV451" s="17">
        <f>FishAbundance!DV463</f>
        <v>2</v>
      </c>
      <c r="DW451" s="17">
        <f>FishAbundance!DW463</f>
        <v>0</v>
      </c>
      <c r="DX451" s="17">
        <f>FishAbundance!DX463</f>
        <v>1</v>
      </c>
      <c r="DY451" s="17">
        <f>FishAbundance!DY463</f>
        <v>0</v>
      </c>
      <c r="DZ451" s="17">
        <f>FishAbundance!DZ463</f>
        <v>3</v>
      </c>
      <c r="EA451" s="17">
        <f>FishAbundance!EA463</f>
        <v>2</v>
      </c>
      <c r="EB451" s="17">
        <f>FishAbundance!EB463</f>
        <v>3</v>
      </c>
      <c r="EC451" s="17">
        <f>FishAbundance!EC463</f>
        <v>0</v>
      </c>
      <c r="ED451" s="17">
        <f>FishAbundance!ED463</f>
        <v>0</v>
      </c>
      <c r="EE451" s="17">
        <f>FishAbundance!EE463</f>
        <v>0</v>
      </c>
      <c r="EF451" s="17">
        <f>FishAbundance!EF463</f>
        <v>0</v>
      </c>
      <c r="EG451" s="17">
        <f>FishAbundance!EG463</f>
        <v>0</v>
      </c>
      <c r="EH451" s="17">
        <f>FishAbundance!EH463</f>
        <v>0</v>
      </c>
      <c r="EI451" s="17">
        <f>FishAbundance!EI463</f>
        <v>0</v>
      </c>
      <c r="EJ451" s="17">
        <f>FishAbundance!EJ463</f>
        <v>0</v>
      </c>
      <c r="EK451" s="17">
        <f>FishAbundance!EK463</f>
        <v>0</v>
      </c>
      <c r="EL451" s="17">
        <f>FishAbundance!EL463</f>
        <v>0</v>
      </c>
      <c r="EM451" s="17">
        <f>FishAbundance!EM463</f>
        <v>3</v>
      </c>
      <c r="EN451" s="17">
        <f>FishAbundance!EN463</f>
        <v>0</v>
      </c>
      <c r="EO451" s="17">
        <f>FishAbundance!EO463</f>
        <v>0</v>
      </c>
      <c r="EP451" s="17">
        <f>FishAbundance!EP463</f>
        <v>0</v>
      </c>
      <c r="EQ451" s="17">
        <f>FishAbundance!EQ463</f>
        <v>0</v>
      </c>
      <c r="ER451" s="17">
        <f>FishAbundance!ER463</f>
        <v>0</v>
      </c>
      <c r="ES451" s="17">
        <f>FishAbundance!ES463</f>
        <v>0</v>
      </c>
      <c r="ET451" s="17">
        <f>FishAbundance!ET463</f>
        <v>0</v>
      </c>
      <c r="EU451" s="17">
        <f>FishAbundance!EU463</f>
        <v>0</v>
      </c>
      <c r="EV451" s="17">
        <f>FishAbundance!EV463</f>
        <v>0</v>
      </c>
      <c r="EW451" s="17">
        <f>FishAbundance!EW463</f>
        <v>0</v>
      </c>
      <c r="EX451" s="17">
        <f>FishAbundance!EX463</f>
        <v>0</v>
      </c>
      <c r="EY451" s="17">
        <f>FishAbundance!EY463</f>
        <v>0</v>
      </c>
      <c r="EZ451" s="17">
        <f>FishAbundance!EZ463</f>
        <v>0</v>
      </c>
      <c r="FA451" s="17">
        <f>FishAbundance!FA463</f>
        <v>0</v>
      </c>
      <c r="FB451" s="17">
        <f>FishAbundance!FB463</f>
        <v>0</v>
      </c>
      <c r="FC451" s="17">
        <f>FishAbundance!FC463</f>
        <v>1</v>
      </c>
      <c r="FE451" s="17">
        <f>VLOOKUP($A451, SiteInfo!$A$2:$R$480, MATCH(FishAbundancePRIMER!FE$1, SiteInfo!$A$1:$R$1,0), 0)</f>
        <v>12</v>
      </c>
      <c r="FF451" s="17">
        <f>VLOOKUP($A451, SiteInfo!$A$2:$R$480, MATCH(FishAbundancePRIMER!FF$1, SiteInfo!$A$1:$R$1,0), 0)</f>
        <v>2</v>
      </c>
      <c r="FG451" s="17">
        <f>VLOOKUP($A451, SiteInfo!$A$2:$R$480, MATCH(FishAbundancePRIMER!FG$1, SiteInfo!$A$1:$R$1,0), 0)</f>
        <v>2006</v>
      </c>
      <c r="FH451" s="17" t="str">
        <f>VLOOKUP($A451, SiteInfo!$A$2:$R$480, MATCH(FishAbundancePRIMER!FH$1, SiteInfo!$A$1:$R$1,0), 0)</f>
        <v>AS</v>
      </c>
      <c r="FI451" s="17">
        <f>VLOOKUP($A451, SiteInfo!$A$2:$R$480, MATCH(FishAbundancePRIMER!FI$1, SiteInfo!$A$1:$R$1,0), 0)</f>
        <v>4</v>
      </c>
      <c r="FJ451" s="17" t="str">
        <f>VLOOKUP($A451, SiteInfo!$A$2:$R$480, MATCH(FishAbundancePRIMER!FJ$1, SiteInfo!$A$1:$R$1,0), 0)</f>
        <v>Charles Sound Mid</v>
      </c>
      <c r="FK451" s="17" t="str">
        <f>VLOOKUP($A451, SiteInfo!$A$2:$R$480, MATCH(FishAbundancePRIMER!FK$1, SiteInfo!$A$1:$R$1,0), 0)</f>
        <v>Charles Sound</v>
      </c>
      <c r="FL451" s="17" t="str">
        <f>VLOOKUP($A451, SiteInfo!$A$2:$R$480, MATCH(FishAbundancePRIMER!FL$1, SiteInfo!$A$1:$R$1,0), 0)</f>
        <v>FLD</v>
      </c>
      <c r="FM451" s="17" t="str">
        <f>VLOOKUP($A451, SiteInfo!$A$2:$R$480, MATCH(FishAbundancePRIMER!FM$1, SiteInfo!$A$1:$R$1,0), 0)</f>
        <v>Fiordland</v>
      </c>
      <c r="FN451" s="17" t="str">
        <f>VLOOKUP($A451, SiteInfo!$A$2:$R$480, MATCH(FishAbundancePRIMER!FN$1, SiteInfo!$A$1:$R$1,0), 0)</f>
        <v>Cl</v>
      </c>
      <c r="FO451" s="17" t="str">
        <f>VLOOKUP($A451, SiteInfo!$A$2:$R$480, MATCH(FishAbundancePRIMER!FO$1, SiteInfo!$A$1:$R$1,0), 0)</f>
        <v>SWSI</v>
      </c>
    </row>
    <row r="452" spans="1:171" x14ac:dyDescent="0.25">
      <c r="A452" s="11" t="str">
        <f>FishAbundance!A464</f>
        <v>Cl3</v>
      </c>
      <c r="B452" s="17">
        <f>FishAbundance!B464</f>
        <v>0</v>
      </c>
      <c r="C452" s="17">
        <f>FishAbundance!C464</f>
        <v>0</v>
      </c>
      <c r="D452" s="17">
        <f>FishAbundance!D464</f>
        <v>0</v>
      </c>
      <c r="E452" s="17">
        <f>FishAbundance!E464</f>
        <v>0</v>
      </c>
      <c r="F452" s="17">
        <f>FishAbundance!F464</f>
        <v>0</v>
      </c>
      <c r="G452" s="17">
        <f>FishAbundance!G464</f>
        <v>0</v>
      </c>
      <c r="H452" s="17">
        <f>FishAbundance!H464</f>
        <v>0</v>
      </c>
      <c r="I452" s="17">
        <f>FishAbundance!I464</f>
        <v>0</v>
      </c>
      <c r="J452" s="17">
        <f>FishAbundance!J464</f>
        <v>0</v>
      </c>
      <c r="K452" s="17">
        <f>FishAbundance!K464</f>
        <v>0</v>
      </c>
      <c r="L452" s="17">
        <f>FishAbundance!L464</f>
        <v>0</v>
      </c>
      <c r="M452" s="17">
        <f>FishAbundance!M464</f>
        <v>0</v>
      </c>
      <c r="N452" s="17">
        <f>FishAbundance!N464</f>
        <v>0</v>
      </c>
      <c r="O452" s="17">
        <f>FishAbundance!O464</f>
        <v>0</v>
      </c>
      <c r="P452" s="17">
        <f>FishAbundance!P464</f>
        <v>0</v>
      </c>
      <c r="Q452" s="17">
        <f>FishAbundance!Q464</f>
        <v>0</v>
      </c>
      <c r="R452" s="17">
        <f>FishAbundance!R464</f>
        <v>0</v>
      </c>
      <c r="S452" s="17">
        <f>FishAbundance!S464</f>
        <v>0</v>
      </c>
      <c r="T452" s="17">
        <f>FishAbundance!T464</f>
        <v>0</v>
      </c>
      <c r="U452" s="17">
        <f>FishAbundance!U464</f>
        <v>0</v>
      </c>
      <c r="V452" s="17">
        <f>FishAbundance!V464</f>
        <v>0</v>
      </c>
      <c r="W452" s="17">
        <f>FishAbundance!W464</f>
        <v>0</v>
      </c>
      <c r="X452" s="17">
        <f>FishAbundance!X464</f>
        <v>1</v>
      </c>
      <c r="Y452" s="17">
        <f>FishAbundance!Y464</f>
        <v>0</v>
      </c>
      <c r="Z452" s="17">
        <f>FishAbundance!Z464</f>
        <v>0</v>
      </c>
      <c r="AA452" s="17">
        <f>FishAbundance!AA464</f>
        <v>0</v>
      </c>
      <c r="AB452" s="17">
        <f>FishAbundance!AB464</f>
        <v>2</v>
      </c>
      <c r="AC452" s="17">
        <f>FishAbundance!AC464</f>
        <v>0</v>
      </c>
      <c r="AD452" s="17">
        <f>FishAbundance!AD464</f>
        <v>0</v>
      </c>
      <c r="AE452" s="17">
        <f>FishAbundance!AE464</f>
        <v>0</v>
      </c>
      <c r="AF452" s="17">
        <f>FishAbundance!AF464</f>
        <v>0</v>
      </c>
      <c r="AG452" s="17">
        <f>FishAbundance!AG464</f>
        <v>0</v>
      </c>
      <c r="AH452" s="17">
        <f>FishAbundance!AH464</f>
        <v>0</v>
      </c>
      <c r="AI452" s="17">
        <f>FishAbundance!AI464</f>
        <v>0</v>
      </c>
      <c r="AJ452" s="17">
        <f>FishAbundance!AJ464</f>
        <v>0</v>
      </c>
      <c r="AK452" s="17">
        <f>FishAbundance!AK464</f>
        <v>2</v>
      </c>
      <c r="AL452" s="17">
        <f>FishAbundance!AL464</f>
        <v>0</v>
      </c>
      <c r="AM452" s="17">
        <f>FishAbundance!AM464</f>
        <v>0</v>
      </c>
      <c r="AN452" s="17">
        <f>FishAbundance!AN464</f>
        <v>0</v>
      </c>
      <c r="AO452" s="17">
        <f>FishAbundance!AO464</f>
        <v>0</v>
      </c>
      <c r="AP452" s="17">
        <f>FishAbundance!AP464</f>
        <v>0</v>
      </c>
      <c r="AQ452" s="17">
        <f>FishAbundance!AQ464</f>
        <v>0</v>
      </c>
      <c r="AR452" s="17">
        <f>FishAbundance!AR464</f>
        <v>0</v>
      </c>
      <c r="AS452" s="17">
        <f>FishAbundance!AS464</f>
        <v>3</v>
      </c>
      <c r="AT452" s="17">
        <f>FishAbundance!AT464</f>
        <v>0</v>
      </c>
      <c r="AU452" s="17">
        <f>FishAbundance!AU464</f>
        <v>0</v>
      </c>
      <c r="AV452" s="17">
        <f>FishAbundance!AV464</f>
        <v>0</v>
      </c>
      <c r="AW452" s="17">
        <f>FishAbundance!AW464</f>
        <v>0</v>
      </c>
      <c r="AX452" s="17">
        <f>FishAbundance!AX464</f>
        <v>0</v>
      </c>
      <c r="AY452" s="17">
        <f>FishAbundance!AY464</f>
        <v>0</v>
      </c>
      <c r="AZ452" s="17">
        <f>FishAbundance!AZ464</f>
        <v>0</v>
      </c>
      <c r="BA452" s="17">
        <f>FishAbundance!BA464</f>
        <v>0</v>
      </c>
      <c r="BB452" s="17">
        <f>FishAbundance!BB464</f>
        <v>0</v>
      </c>
      <c r="BC452" s="17">
        <f>FishAbundance!BC464</f>
        <v>0</v>
      </c>
      <c r="BD452" s="17">
        <f>FishAbundance!BD464</f>
        <v>0</v>
      </c>
      <c r="BE452" s="17">
        <f>FishAbundance!BE464</f>
        <v>0</v>
      </c>
      <c r="BF452" s="17">
        <f>FishAbundance!BF464</f>
        <v>0</v>
      </c>
      <c r="BG452" s="17">
        <f>FishAbundance!BG464</f>
        <v>0</v>
      </c>
      <c r="BH452" s="17">
        <f>FishAbundance!BH464</f>
        <v>0</v>
      </c>
      <c r="BI452" s="17">
        <f>FishAbundance!BI464</f>
        <v>0</v>
      </c>
      <c r="BJ452" s="17">
        <f>FishAbundance!BJ464</f>
        <v>0</v>
      </c>
      <c r="BK452" s="17">
        <f>FishAbundance!BK464</f>
        <v>0</v>
      </c>
      <c r="BL452" s="17">
        <f>FishAbundance!BL464</f>
        <v>0</v>
      </c>
      <c r="BM452" s="17">
        <f>FishAbundance!BM464</f>
        <v>0</v>
      </c>
      <c r="BN452" s="17">
        <f>FishAbundance!BN464</f>
        <v>0</v>
      </c>
      <c r="BO452" s="17">
        <f>FishAbundance!BO464</f>
        <v>0</v>
      </c>
      <c r="BP452" s="17">
        <f>FishAbundance!BP464</f>
        <v>0</v>
      </c>
      <c r="BQ452" s="17">
        <f>FishAbundance!BQ464</f>
        <v>0</v>
      </c>
      <c r="BR452" s="17">
        <f>FishAbundance!BR464</f>
        <v>0</v>
      </c>
      <c r="BS452" s="17">
        <f>FishAbundance!BS464</f>
        <v>0</v>
      </c>
      <c r="BT452" s="17">
        <f>FishAbundance!BT464</f>
        <v>0</v>
      </c>
      <c r="BU452" s="17">
        <f>FishAbundance!BU464</f>
        <v>0</v>
      </c>
      <c r="BV452" s="17">
        <f>FishAbundance!BV464</f>
        <v>0</v>
      </c>
      <c r="BW452" s="17">
        <f>FishAbundance!BW464</f>
        <v>0</v>
      </c>
      <c r="BX452" s="17">
        <f>FishAbundance!BX464</f>
        <v>0</v>
      </c>
      <c r="BY452" s="17">
        <f>FishAbundance!BY464</f>
        <v>0</v>
      </c>
      <c r="BZ452" s="17">
        <f>FishAbundance!BZ464</f>
        <v>0</v>
      </c>
      <c r="CA452" s="17">
        <f>FishAbundance!CA464</f>
        <v>0</v>
      </c>
      <c r="CB452" s="17">
        <f>FishAbundance!CB464</f>
        <v>0</v>
      </c>
      <c r="CC452" s="17">
        <f>FishAbundance!CC464</f>
        <v>0</v>
      </c>
      <c r="CD452" s="17">
        <f>FishAbundance!CD464</f>
        <v>0</v>
      </c>
      <c r="CE452" s="17">
        <f>FishAbundance!CE464</f>
        <v>0</v>
      </c>
      <c r="CF452" s="17">
        <f>FishAbundance!CF464</f>
        <v>0</v>
      </c>
      <c r="CG452" s="17">
        <f>FishAbundance!CG464</f>
        <v>0</v>
      </c>
      <c r="CH452" s="17">
        <f>FishAbundance!CH464</f>
        <v>0</v>
      </c>
      <c r="CI452" s="17">
        <f>FishAbundance!CI464</f>
        <v>0</v>
      </c>
      <c r="CJ452" s="17">
        <f>FishAbundance!CJ464</f>
        <v>0</v>
      </c>
      <c r="CK452" s="17">
        <f>FishAbundance!CK464</f>
        <v>0</v>
      </c>
      <c r="CL452" s="17">
        <f>FishAbundance!CL464</f>
        <v>0</v>
      </c>
      <c r="CM452" s="17">
        <f>FishAbundance!CM464</f>
        <v>0</v>
      </c>
      <c r="CN452" s="17">
        <f>FishAbundance!CN464</f>
        <v>0</v>
      </c>
      <c r="CO452" s="17">
        <f>FishAbundance!CO464</f>
        <v>0</v>
      </c>
      <c r="CP452" s="17">
        <f>FishAbundance!CP464</f>
        <v>0</v>
      </c>
      <c r="CQ452" s="17">
        <f>FishAbundance!CQ464</f>
        <v>0</v>
      </c>
      <c r="CR452" s="17">
        <f>FishAbundance!CR464</f>
        <v>0</v>
      </c>
      <c r="CS452" s="17">
        <f>FishAbundance!CS464</f>
        <v>0</v>
      </c>
      <c r="CT452" s="17">
        <f>FishAbundance!CT464</f>
        <v>0</v>
      </c>
      <c r="CU452" s="17">
        <f>FishAbundance!CU464</f>
        <v>1</v>
      </c>
      <c r="CV452" s="17">
        <f>FishAbundance!CV464</f>
        <v>0</v>
      </c>
      <c r="CW452" s="17">
        <f>FishAbundance!CW464</f>
        <v>0</v>
      </c>
      <c r="CX452" s="17">
        <f>FishAbundance!CX464</f>
        <v>0</v>
      </c>
      <c r="CY452" s="17">
        <f>FishAbundance!CY464</f>
        <v>0</v>
      </c>
      <c r="CZ452" s="17">
        <f>FishAbundance!CZ464</f>
        <v>0</v>
      </c>
      <c r="DA452" s="17">
        <f>FishAbundance!DA464</f>
        <v>3</v>
      </c>
      <c r="DB452" s="17">
        <f>FishAbundance!DB464</f>
        <v>0</v>
      </c>
      <c r="DC452" s="17">
        <f>FishAbundance!DC464</f>
        <v>2</v>
      </c>
      <c r="DD452" s="17">
        <f>FishAbundance!DD464</f>
        <v>0</v>
      </c>
      <c r="DE452" s="17">
        <f>FishAbundance!DE464</f>
        <v>0</v>
      </c>
      <c r="DF452" s="17">
        <f>FishAbundance!DF464</f>
        <v>2</v>
      </c>
      <c r="DG452" s="17">
        <f>FishAbundance!DG464</f>
        <v>0</v>
      </c>
      <c r="DH452" s="17">
        <f>FishAbundance!DH464</f>
        <v>0</v>
      </c>
      <c r="DI452" s="17">
        <f>FishAbundance!DI464</f>
        <v>0</v>
      </c>
      <c r="DJ452" s="17">
        <f>FishAbundance!DJ464</f>
        <v>0</v>
      </c>
      <c r="DK452" s="17">
        <f>FishAbundance!DK464</f>
        <v>0</v>
      </c>
      <c r="DL452" s="17">
        <f>FishAbundance!DL464</f>
        <v>0</v>
      </c>
      <c r="DM452" s="17">
        <f>FishAbundance!DM464</f>
        <v>0</v>
      </c>
      <c r="DN452" s="17">
        <f>FishAbundance!DN464</f>
        <v>0</v>
      </c>
      <c r="DO452" s="17">
        <f>FishAbundance!DO464</f>
        <v>0</v>
      </c>
      <c r="DP452" s="17">
        <f>FishAbundance!DP464</f>
        <v>0</v>
      </c>
      <c r="DQ452" s="17">
        <f>FishAbundance!DQ464</f>
        <v>0</v>
      </c>
      <c r="DR452" s="17">
        <f>FishAbundance!DR464</f>
        <v>0</v>
      </c>
      <c r="DS452" s="17">
        <f>FishAbundance!DS464</f>
        <v>0</v>
      </c>
      <c r="DT452" s="17">
        <f>FishAbundance!DT464</f>
        <v>0</v>
      </c>
      <c r="DU452" s="17">
        <f>FishAbundance!DU464</f>
        <v>0</v>
      </c>
      <c r="DV452" s="17">
        <f>FishAbundance!DV464</f>
        <v>1</v>
      </c>
      <c r="DW452" s="17">
        <f>FishAbundance!DW464</f>
        <v>0</v>
      </c>
      <c r="DX452" s="17">
        <f>FishAbundance!DX464</f>
        <v>2</v>
      </c>
      <c r="DY452" s="17">
        <f>FishAbundance!DY464</f>
        <v>0</v>
      </c>
      <c r="DZ452" s="17">
        <f>FishAbundance!DZ464</f>
        <v>3</v>
      </c>
      <c r="EA452" s="17">
        <f>FishAbundance!EA464</f>
        <v>3</v>
      </c>
      <c r="EB452" s="17">
        <f>FishAbundance!EB464</f>
        <v>3</v>
      </c>
      <c r="EC452" s="17">
        <f>FishAbundance!EC464</f>
        <v>0</v>
      </c>
      <c r="ED452" s="17">
        <f>FishAbundance!ED464</f>
        <v>0</v>
      </c>
      <c r="EE452" s="17">
        <f>FishAbundance!EE464</f>
        <v>0</v>
      </c>
      <c r="EF452" s="17">
        <f>FishAbundance!EF464</f>
        <v>0</v>
      </c>
      <c r="EG452" s="17">
        <f>FishAbundance!EG464</f>
        <v>0</v>
      </c>
      <c r="EH452" s="17">
        <f>FishAbundance!EH464</f>
        <v>0</v>
      </c>
      <c r="EI452" s="17">
        <f>FishAbundance!EI464</f>
        <v>0</v>
      </c>
      <c r="EJ452" s="17">
        <f>FishAbundance!EJ464</f>
        <v>0</v>
      </c>
      <c r="EK452" s="17">
        <f>FishAbundance!EK464</f>
        <v>0</v>
      </c>
      <c r="EL452" s="17">
        <f>FishAbundance!EL464</f>
        <v>0</v>
      </c>
      <c r="EM452" s="17">
        <f>FishAbundance!EM464</f>
        <v>3</v>
      </c>
      <c r="EN452" s="17">
        <f>FishAbundance!EN464</f>
        <v>0</v>
      </c>
      <c r="EO452" s="17">
        <f>FishAbundance!EO464</f>
        <v>0</v>
      </c>
      <c r="EP452" s="17">
        <f>FishAbundance!EP464</f>
        <v>0</v>
      </c>
      <c r="EQ452" s="17">
        <f>FishAbundance!EQ464</f>
        <v>0</v>
      </c>
      <c r="ER452" s="17">
        <f>FishAbundance!ER464</f>
        <v>0</v>
      </c>
      <c r="ES452" s="17">
        <f>FishAbundance!ES464</f>
        <v>0</v>
      </c>
      <c r="ET452" s="17">
        <f>FishAbundance!ET464</f>
        <v>0</v>
      </c>
      <c r="EU452" s="17">
        <f>FishAbundance!EU464</f>
        <v>0</v>
      </c>
      <c r="EV452" s="17">
        <f>FishAbundance!EV464</f>
        <v>0</v>
      </c>
      <c r="EW452" s="17">
        <f>FishAbundance!EW464</f>
        <v>0</v>
      </c>
      <c r="EX452" s="17">
        <f>FishAbundance!EX464</f>
        <v>0</v>
      </c>
      <c r="EY452" s="17">
        <f>FishAbundance!EY464</f>
        <v>0</v>
      </c>
      <c r="EZ452" s="17">
        <f>FishAbundance!EZ464</f>
        <v>0</v>
      </c>
      <c r="FA452" s="17">
        <f>FishAbundance!FA464</f>
        <v>0</v>
      </c>
      <c r="FB452" s="17">
        <f>FishAbundance!FB464</f>
        <v>0</v>
      </c>
      <c r="FC452" s="17">
        <f>FishAbundance!FC464</f>
        <v>0</v>
      </c>
      <c r="FE452" s="17">
        <f>VLOOKUP($A452, SiteInfo!$A$2:$R$480, MATCH(FishAbundancePRIMER!FE$1, SiteInfo!$A$1:$R$1,0), 0)</f>
        <v>12</v>
      </c>
      <c r="FF452" s="17">
        <f>VLOOKUP($A452, SiteInfo!$A$2:$R$480, MATCH(FishAbundancePRIMER!FF$1, SiteInfo!$A$1:$R$1,0), 0)</f>
        <v>2</v>
      </c>
      <c r="FG452" s="17">
        <f>VLOOKUP($A452, SiteInfo!$A$2:$R$480, MATCH(FishAbundancePRIMER!FG$1, SiteInfo!$A$1:$R$1,0), 0)</f>
        <v>2006</v>
      </c>
      <c r="FH452" s="17" t="str">
        <f>VLOOKUP($A452, SiteInfo!$A$2:$R$480, MATCH(FishAbundancePRIMER!FH$1, SiteInfo!$A$1:$R$1,0), 0)</f>
        <v>AS</v>
      </c>
      <c r="FI452" s="17">
        <f>VLOOKUP($A452, SiteInfo!$A$2:$R$480, MATCH(FishAbundancePRIMER!FI$1, SiteInfo!$A$1:$R$1,0), 0)</f>
        <v>4</v>
      </c>
      <c r="FJ452" s="17" t="str">
        <f>VLOOKUP($A452, SiteInfo!$A$2:$R$480, MATCH(FishAbundancePRIMER!FJ$1, SiteInfo!$A$1:$R$1,0), 0)</f>
        <v>Charles Sound Gold Arm</v>
      </c>
      <c r="FK452" s="17" t="str">
        <f>VLOOKUP($A452, SiteInfo!$A$2:$R$480, MATCH(FishAbundancePRIMER!FK$1, SiteInfo!$A$1:$R$1,0), 0)</f>
        <v>Charles Sound</v>
      </c>
      <c r="FL452" s="17" t="str">
        <f>VLOOKUP($A452, SiteInfo!$A$2:$R$480, MATCH(FishAbundancePRIMER!FL$1, SiteInfo!$A$1:$R$1,0), 0)</f>
        <v>FLD</v>
      </c>
      <c r="FM452" s="17" t="str">
        <f>VLOOKUP($A452, SiteInfo!$A$2:$R$480, MATCH(FishAbundancePRIMER!FM$1, SiteInfo!$A$1:$R$1,0), 0)</f>
        <v>Fiordland</v>
      </c>
      <c r="FN452" s="17" t="str">
        <f>VLOOKUP($A452, SiteInfo!$A$2:$R$480, MATCH(FishAbundancePRIMER!FN$1, SiteInfo!$A$1:$R$1,0), 0)</f>
        <v>Cl</v>
      </c>
      <c r="FO452" s="17" t="str">
        <f>VLOOKUP($A452, SiteInfo!$A$2:$R$480, MATCH(FishAbundancePRIMER!FO$1, SiteInfo!$A$1:$R$1,0), 0)</f>
        <v>SWSI</v>
      </c>
    </row>
    <row r="453" spans="1:171" x14ac:dyDescent="0.25">
      <c r="A453" s="11" t="str">
        <f>FishAbundance!A465</f>
        <v>Ca1</v>
      </c>
      <c r="B453" s="17">
        <f>FishAbundance!B465</f>
        <v>0</v>
      </c>
      <c r="C453" s="17">
        <f>FishAbundance!C465</f>
        <v>0</v>
      </c>
      <c r="D453" s="17">
        <f>FishAbundance!D465</f>
        <v>0</v>
      </c>
      <c r="E453" s="17">
        <f>FishAbundance!E465</f>
        <v>0</v>
      </c>
      <c r="F453" s="17">
        <f>FishAbundance!F465</f>
        <v>0</v>
      </c>
      <c r="G453" s="17">
        <f>FishAbundance!G465</f>
        <v>0</v>
      </c>
      <c r="H453" s="17">
        <f>FishAbundance!H465</f>
        <v>0</v>
      </c>
      <c r="I453" s="17">
        <f>FishAbundance!I465</f>
        <v>0</v>
      </c>
      <c r="J453" s="17">
        <f>FishAbundance!J465</f>
        <v>0</v>
      </c>
      <c r="K453" s="17">
        <f>FishAbundance!K465</f>
        <v>0</v>
      </c>
      <c r="L453" s="17">
        <f>FishAbundance!L465</f>
        <v>0</v>
      </c>
      <c r="M453" s="17">
        <f>FishAbundance!M465</f>
        <v>0</v>
      </c>
      <c r="N453" s="17">
        <f>FishAbundance!N465</f>
        <v>0</v>
      </c>
      <c r="O453" s="17">
        <f>FishAbundance!O465</f>
        <v>0</v>
      </c>
      <c r="P453" s="17">
        <f>FishAbundance!P465</f>
        <v>0</v>
      </c>
      <c r="Q453" s="17">
        <f>FishAbundance!Q465</f>
        <v>0</v>
      </c>
      <c r="R453" s="17">
        <f>FishAbundance!R465</f>
        <v>0</v>
      </c>
      <c r="S453" s="17">
        <f>FishAbundance!S465</f>
        <v>0</v>
      </c>
      <c r="T453" s="17">
        <f>FishAbundance!T465</f>
        <v>0</v>
      </c>
      <c r="U453" s="17">
        <f>FishAbundance!U465</f>
        <v>0</v>
      </c>
      <c r="V453" s="17">
        <f>FishAbundance!V465</f>
        <v>0</v>
      </c>
      <c r="W453" s="17">
        <f>FishAbundance!W465</f>
        <v>0</v>
      </c>
      <c r="X453" s="17">
        <f>FishAbundance!X465</f>
        <v>0</v>
      </c>
      <c r="Y453" s="17">
        <f>FishAbundance!Y465</f>
        <v>0</v>
      </c>
      <c r="Z453" s="17">
        <f>FishAbundance!Z465</f>
        <v>0</v>
      </c>
      <c r="AA453" s="17">
        <f>FishAbundance!AA465</f>
        <v>0</v>
      </c>
      <c r="AB453" s="17">
        <f>FishAbundance!AB465</f>
        <v>0</v>
      </c>
      <c r="AC453" s="17">
        <f>FishAbundance!AC465</f>
        <v>0</v>
      </c>
      <c r="AD453" s="17">
        <f>FishAbundance!AD465</f>
        <v>0</v>
      </c>
      <c r="AE453" s="17">
        <f>FishAbundance!AE465</f>
        <v>0</v>
      </c>
      <c r="AF453" s="17">
        <f>FishAbundance!AF465</f>
        <v>0</v>
      </c>
      <c r="AG453" s="17">
        <f>FishAbundance!AG465</f>
        <v>0</v>
      </c>
      <c r="AH453" s="17">
        <f>FishAbundance!AH465</f>
        <v>0</v>
      </c>
      <c r="AI453" s="17">
        <f>FishAbundance!AI465</f>
        <v>0</v>
      </c>
      <c r="AJ453" s="17">
        <f>FishAbundance!AJ465</f>
        <v>0</v>
      </c>
      <c r="AK453" s="17">
        <f>FishAbundance!AK465</f>
        <v>2</v>
      </c>
      <c r="AL453" s="17">
        <f>FishAbundance!AL465</f>
        <v>0</v>
      </c>
      <c r="AM453" s="17">
        <f>FishAbundance!AM465</f>
        <v>1</v>
      </c>
      <c r="AN453" s="17">
        <f>FishAbundance!AN465</f>
        <v>0</v>
      </c>
      <c r="AO453" s="17">
        <f>FishAbundance!AO465</f>
        <v>0</v>
      </c>
      <c r="AP453" s="17">
        <f>FishAbundance!AP465</f>
        <v>0</v>
      </c>
      <c r="AQ453" s="17">
        <f>FishAbundance!AQ465</f>
        <v>0</v>
      </c>
      <c r="AR453" s="17">
        <f>FishAbundance!AR465</f>
        <v>0</v>
      </c>
      <c r="AS453" s="17">
        <f>FishAbundance!AS465</f>
        <v>3</v>
      </c>
      <c r="AT453" s="17">
        <f>FishAbundance!AT465</f>
        <v>0</v>
      </c>
      <c r="AU453" s="17">
        <f>FishAbundance!AU465</f>
        <v>0</v>
      </c>
      <c r="AV453" s="17">
        <f>FishAbundance!AV465</f>
        <v>2</v>
      </c>
      <c r="AW453" s="17">
        <f>FishAbundance!AW465</f>
        <v>0</v>
      </c>
      <c r="AX453" s="17">
        <f>FishAbundance!AX465</f>
        <v>0</v>
      </c>
      <c r="AY453" s="17">
        <f>FishAbundance!AY465</f>
        <v>0</v>
      </c>
      <c r="AZ453" s="17">
        <f>FishAbundance!AZ465</f>
        <v>0</v>
      </c>
      <c r="BA453" s="17">
        <f>FishAbundance!BA465</f>
        <v>0</v>
      </c>
      <c r="BB453" s="17">
        <f>FishAbundance!BB465</f>
        <v>0</v>
      </c>
      <c r="BC453" s="17">
        <f>FishAbundance!BC465</f>
        <v>0</v>
      </c>
      <c r="BD453" s="17">
        <f>FishAbundance!BD465</f>
        <v>0</v>
      </c>
      <c r="BE453" s="17">
        <f>FishAbundance!BE465</f>
        <v>0</v>
      </c>
      <c r="BF453" s="17">
        <f>FishAbundance!BF465</f>
        <v>0</v>
      </c>
      <c r="BG453" s="17">
        <f>FishAbundance!BG465</f>
        <v>0</v>
      </c>
      <c r="BH453" s="17">
        <f>FishAbundance!BH465</f>
        <v>0</v>
      </c>
      <c r="BI453" s="17">
        <f>FishAbundance!BI465</f>
        <v>0</v>
      </c>
      <c r="BJ453" s="17">
        <f>FishAbundance!BJ465</f>
        <v>0</v>
      </c>
      <c r="BK453" s="17">
        <f>FishAbundance!BK465</f>
        <v>0</v>
      </c>
      <c r="BL453" s="17">
        <f>FishAbundance!BL465</f>
        <v>0</v>
      </c>
      <c r="BM453" s="17">
        <f>FishAbundance!BM465</f>
        <v>0</v>
      </c>
      <c r="BN453" s="17">
        <f>FishAbundance!BN465</f>
        <v>0</v>
      </c>
      <c r="BO453" s="17">
        <f>FishAbundance!BO465</f>
        <v>0</v>
      </c>
      <c r="BP453" s="17">
        <f>FishAbundance!BP465</f>
        <v>0</v>
      </c>
      <c r="BQ453" s="17">
        <f>FishAbundance!BQ465</f>
        <v>0</v>
      </c>
      <c r="BR453" s="17">
        <f>FishAbundance!BR465</f>
        <v>0</v>
      </c>
      <c r="BS453" s="17">
        <f>FishAbundance!BS465</f>
        <v>0</v>
      </c>
      <c r="BT453" s="17">
        <f>FishAbundance!BT465</f>
        <v>0</v>
      </c>
      <c r="BU453" s="17">
        <f>FishAbundance!BU465</f>
        <v>0</v>
      </c>
      <c r="BV453" s="17">
        <f>FishAbundance!BV465</f>
        <v>0</v>
      </c>
      <c r="BW453" s="17">
        <f>FishAbundance!BW465</f>
        <v>0</v>
      </c>
      <c r="BX453" s="17">
        <f>FishAbundance!BX465</f>
        <v>0</v>
      </c>
      <c r="BY453" s="17">
        <f>FishAbundance!BY465</f>
        <v>0</v>
      </c>
      <c r="BZ453" s="17">
        <f>FishAbundance!BZ465</f>
        <v>0</v>
      </c>
      <c r="CA453" s="17">
        <f>FishAbundance!CA465</f>
        <v>0</v>
      </c>
      <c r="CB453" s="17">
        <f>FishAbundance!CB465</f>
        <v>0</v>
      </c>
      <c r="CC453" s="17">
        <f>FishAbundance!CC465</f>
        <v>0</v>
      </c>
      <c r="CD453" s="17">
        <f>FishAbundance!CD465</f>
        <v>0</v>
      </c>
      <c r="CE453" s="17">
        <f>FishAbundance!CE465</f>
        <v>0</v>
      </c>
      <c r="CF453" s="17">
        <f>FishAbundance!CF465</f>
        <v>0</v>
      </c>
      <c r="CG453" s="17">
        <f>FishAbundance!CG465</f>
        <v>0</v>
      </c>
      <c r="CH453" s="17">
        <f>FishAbundance!CH465</f>
        <v>0</v>
      </c>
      <c r="CI453" s="17">
        <f>FishAbundance!CI465</f>
        <v>0</v>
      </c>
      <c r="CJ453" s="17">
        <f>FishAbundance!CJ465</f>
        <v>0</v>
      </c>
      <c r="CK453" s="17">
        <f>FishAbundance!CK465</f>
        <v>0</v>
      </c>
      <c r="CL453" s="17">
        <f>FishAbundance!CL465</f>
        <v>0</v>
      </c>
      <c r="CM453" s="17">
        <f>FishAbundance!CM465</f>
        <v>0</v>
      </c>
      <c r="CN453" s="17">
        <f>FishAbundance!CN465</f>
        <v>2</v>
      </c>
      <c r="CO453" s="17">
        <f>FishAbundance!CO465</f>
        <v>0</v>
      </c>
      <c r="CP453" s="17">
        <f>FishAbundance!CP465</f>
        <v>0</v>
      </c>
      <c r="CQ453" s="17">
        <f>FishAbundance!CQ465</f>
        <v>0</v>
      </c>
      <c r="CR453" s="17">
        <f>FishAbundance!CR465</f>
        <v>0</v>
      </c>
      <c r="CS453" s="17">
        <f>FishAbundance!CS465</f>
        <v>0</v>
      </c>
      <c r="CT453" s="17">
        <f>FishAbundance!CT465</f>
        <v>0</v>
      </c>
      <c r="CU453" s="17">
        <f>FishAbundance!CU465</f>
        <v>0</v>
      </c>
      <c r="CV453" s="17">
        <f>FishAbundance!CV465</f>
        <v>0</v>
      </c>
      <c r="CW453" s="17">
        <f>FishAbundance!CW465</f>
        <v>0</v>
      </c>
      <c r="CX453" s="17">
        <f>FishAbundance!CX465</f>
        <v>0</v>
      </c>
      <c r="CY453" s="17">
        <f>FishAbundance!CY465</f>
        <v>0</v>
      </c>
      <c r="CZ453" s="17">
        <f>FishAbundance!CZ465</f>
        <v>0</v>
      </c>
      <c r="DA453" s="17">
        <f>FishAbundance!DA465</f>
        <v>2</v>
      </c>
      <c r="DB453" s="17">
        <f>FishAbundance!DB465</f>
        <v>3</v>
      </c>
      <c r="DC453" s="17">
        <f>FishAbundance!DC465</f>
        <v>3</v>
      </c>
      <c r="DD453" s="17">
        <f>FishAbundance!DD465</f>
        <v>0</v>
      </c>
      <c r="DE453" s="17">
        <f>FishAbundance!DE465</f>
        <v>0</v>
      </c>
      <c r="DF453" s="17">
        <f>FishAbundance!DF465</f>
        <v>3</v>
      </c>
      <c r="DG453" s="17">
        <f>FishAbundance!DG465</f>
        <v>0</v>
      </c>
      <c r="DH453" s="17">
        <f>FishAbundance!DH465</f>
        <v>0</v>
      </c>
      <c r="DI453" s="17">
        <f>FishAbundance!DI465</f>
        <v>0</v>
      </c>
      <c r="DJ453" s="17">
        <f>FishAbundance!DJ465</f>
        <v>0</v>
      </c>
      <c r="DK453" s="17">
        <f>FishAbundance!DK465</f>
        <v>0</v>
      </c>
      <c r="DL453" s="17">
        <f>FishAbundance!DL465</f>
        <v>0</v>
      </c>
      <c r="DM453" s="17">
        <f>FishAbundance!DM465</f>
        <v>0</v>
      </c>
      <c r="DN453" s="17">
        <f>FishAbundance!DN465</f>
        <v>0</v>
      </c>
      <c r="DO453" s="17">
        <f>FishAbundance!DO465</f>
        <v>0</v>
      </c>
      <c r="DP453" s="17">
        <f>FishAbundance!DP465</f>
        <v>0</v>
      </c>
      <c r="DQ453" s="17">
        <f>FishAbundance!DQ465</f>
        <v>0</v>
      </c>
      <c r="DR453" s="17">
        <f>FishAbundance!DR465</f>
        <v>0</v>
      </c>
      <c r="DS453" s="17">
        <f>FishAbundance!DS465</f>
        <v>1</v>
      </c>
      <c r="DT453" s="17">
        <f>FishAbundance!DT465</f>
        <v>0</v>
      </c>
      <c r="DU453" s="17">
        <f>FishAbundance!DU465</f>
        <v>0</v>
      </c>
      <c r="DV453" s="17">
        <f>FishAbundance!DV465</f>
        <v>2</v>
      </c>
      <c r="DW453" s="17">
        <f>FishAbundance!DW465</f>
        <v>0</v>
      </c>
      <c r="DX453" s="17">
        <f>FishAbundance!DX465</f>
        <v>0</v>
      </c>
      <c r="DY453" s="17">
        <f>FishAbundance!DY465</f>
        <v>0</v>
      </c>
      <c r="DZ453" s="17">
        <f>FishAbundance!DZ465</f>
        <v>3</v>
      </c>
      <c r="EA453" s="17">
        <f>FishAbundance!EA465</f>
        <v>0</v>
      </c>
      <c r="EB453" s="17">
        <f>FishAbundance!EB465</f>
        <v>2</v>
      </c>
      <c r="EC453" s="17">
        <f>FishAbundance!EC465</f>
        <v>3</v>
      </c>
      <c r="ED453" s="17">
        <f>FishAbundance!ED465</f>
        <v>0</v>
      </c>
      <c r="EE453" s="17">
        <f>FishAbundance!EE465</f>
        <v>0</v>
      </c>
      <c r="EF453" s="17">
        <f>FishAbundance!EF465</f>
        <v>0</v>
      </c>
      <c r="EG453" s="17">
        <f>FishAbundance!EG465</f>
        <v>0</v>
      </c>
      <c r="EH453" s="17">
        <f>FishAbundance!EH465</f>
        <v>0</v>
      </c>
      <c r="EI453" s="17">
        <f>FishAbundance!EI465</f>
        <v>0</v>
      </c>
      <c r="EJ453" s="17">
        <f>FishAbundance!EJ465</f>
        <v>0</v>
      </c>
      <c r="EK453" s="17">
        <f>FishAbundance!EK465</f>
        <v>0</v>
      </c>
      <c r="EL453" s="17">
        <f>FishAbundance!EL465</f>
        <v>0</v>
      </c>
      <c r="EM453" s="17">
        <f>FishAbundance!EM465</f>
        <v>3</v>
      </c>
      <c r="EN453" s="17">
        <f>FishAbundance!EN465</f>
        <v>0</v>
      </c>
      <c r="EO453" s="17">
        <f>FishAbundance!EO465</f>
        <v>0</v>
      </c>
      <c r="EP453" s="17">
        <f>FishAbundance!EP465</f>
        <v>0</v>
      </c>
      <c r="EQ453" s="17">
        <f>FishAbundance!EQ465</f>
        <v>0</v>
      </c>
      <c r="ER453" s="17">
        <f>FishAbundance!ER465</f>
        <v>0</v>
      </c>
      <c r="ES453" s="17">
        <f>FishAbundance!ES465</f>
        <v>0</v>
      </c>
      <c r="ET453" s="17">
        <f>FishAbundance!ET465</f>
        <v>0</v>
      </c>
      <c r="EU453" s="17">
        <f>FishAbundance!EU465</f>
        <v>0</v>
      </c>
      <c r="EV453" s="17">
        <f>FishAbundance!EV465</f>
        <v>0</v>
      </c>
      <c r="EW453" s="17">
        <f>FishAbundance!EW465</f>
        <v>0</v>
      </c>
      <c r="EX453" s="17">
        <f>FishAbundance!EX465</f>
        <v>0</v>
      </c>
      <c r="EY453" s="17">
        <f>FishAbundance!EY465</f>
        <v>0</v>
      </c>
      <c r="EZ453" s="17">
        <f>FishAbundance!EZ465</f>
        <v>0</v>
      </c>
      <c r="FA453" s="17">
        <f>FishAbundance!FA465</f>
        <v>0</v>
      </c>
      <c r="FB453" s="17">
        <f>FishAbundance!FB465</f>
        <v>0</v>
      </c>
      <c r="FC453" s="17">
        <f>FishAbundance!FC465</f>
        <v>2</v>
      </c>
      <c r="FE453" s="17">
        <f>VLOOKUP($A453, SiteInfo!$A$2:$R$480, MATCH(FishAbundancePRIMER!FE$1, SiteInfo!$A$1:$R$1,0), 0)</f>
        <v>12</v>
      </c>
      <c r="FF453" s="17">
        <f>VLOOKUP($A453, SiteInfo!$A$2:$R$480, MATCH(FishAbundancePRIMER!FF$1, SiteInfo!$A$1:$R$1,0), 0)</f>
        <v>2</v>
      </c>
      <c r="FG453" s="17">
        <f>VLOOKUP($A453, SiteInfo!$A$2:$R$480, MATCH(FishAbundancePRIMER!FG$1, SiteInfo!$A$1:$R$1,0), 0)</f>
        <v>2006</v>
      </c>
      <c r="FH453" s="17" t="str">
        <f>VLOOKUP($A453, SiteInfo!$A$2:$R$480, MATCH(FishAbundancePRIMER!FH$1, SiteInfo!$A$1:$R$1,0), 0)</f>
        <v>AS</v>
      </c>
      <c r="FI453" s="17">
        <f>VLOOKUP($A453, SiteInfo!$A$2:$R$480, MATCH(FishAbundancePRIMER!FI$1, SiteInfo!$A$1:$R$1,0), 0)</f>
        <v>4</v>
      </c>
      <c r="FJ453" s="17" t="str">
        <f>VLOOKUP($A453, SiteInfo!$A$2:$R$480, MATCH(FishAbundancePRIMER!FJ$1, SiteInfo!$A$1:$R$1,0), 0)</f>
        <v>Caswell Sound Outer</v>
      </c>
      <c r="FK453" s="17" t="str">
        <f>VLOOKUP($A453, SiteInfo!$A$2:$R$480, MATCH(FishAbundancePRIMER!FK$1, SiteInfo!$A$1:$R$1,0), 0)</f>
        <v>Caswell Sound</v>
      </c>
      <c r="FL453" s="17" t="str">
        <f>VLOOKUP($A453, SiteInfo!$A$2:$R$480, MATCH(FishAbundancePRIMER!FL$1, SiteInfo!$A$1:$R$1,0), 0)</f>
        <v>FLD</v>
      </c>
      <c r="FM453" s="17" t="str">
        <f>VLOOKUP($A453, SiteInfo!$A$2:$R$480, MATCH(FishAbundancePRIMER!FM$1, SiteInfo!$A$1:$R$1,0), 0)</f>
        <v>Fiordland</v>
      </c>
      <c r="FN453" s="17" t="str">
        <f>VLOOKUP($A453, SiteInfo!$A$2:$R$480, MATCH(FishAbundancePRIMER!FN$1, SiteInfo!$A$1:$R$1,0), 0)</f>
        <v>Ca</v>
      </c>
      <c r="FO453" s="17" t="str">
        <f>VLOOKUP($A453, SiteInfo!$A$2:$R$480, MATCH(FishAbundancePRIMER!FO$1, SiteInfo!$A$1:$R$1,0), 0)</f>
        <v>SWSI</v>
      </c>
    </row>
    <row r="454" spans="1:171" x14ac:dyDescent="0.25">
      <c r="A454" s="11" t="str">
        <f>FishAbundance!A466</f>
        <v>Ca2</v>
      </c>
      <c r="B454" s="17">
        <f>FishAbundance!B466</f>
        <v>0</v>
      </c>
      <c r="C454" s="17">
        <f>FishAbundance!C466</f>
        <v>0</v>
      </c>
      <c r="D454" s="17">
        <f>FishAbundance!D466</f>
        <v>0</v>
      </c>
      <c r="E454" s="17">
        <f>FishAbundance!E466</f>
        <v>0</v>
      </c>
      <c r="F454" s="17">
        <f>FishAbundance!F466</f>
        <v>0</v>
      </c>
      <c r="G454" s="17">
        <f>FishAbundance!G466</f>
        <v>0</v>
      </c>
      <c r="H454" s="17">
        <f>FishAbundance!H466</f>
        <v>0</v>
      </c>
      <c r="I454" s="17">
        <f>FishAbundance!I466</f>
        <v>0</v>
      </c>
      <c r="J454" s="17">
        <f>FishAbundance!J466</f>
        <v>0</v>
      </c>
      <c r="K454" s="17">
        <f>FishAbundance!K466</f>
        <v>0</v>
      </c>
      <c r="L454" s="17">
        <f>FishAbundance!L466</f>
        <v>0</v>
      </c>
      <c r="M454" s="17">
        <f>FishAbundance!M466</f>
        <v>0</v>
      </c>
      <c r="N454" s="17">
        <f>FishAbundance!N466</f>
        <v>0</v>
      </c>
      <c r="O454" s="17">
        <f>FishAbundance!O466</f>
        <v>0</v>
      </c>
      <c r="P454" s="17">
        <f>FishAbundance!P466</f>
        <v>0</v>
      </c>
      <c r="Q454" s="17">
        <f>FishAbundance!Q466</f>
        <v>0</v>
      </c>
      <c r="R454" s="17">
        <f>FishAbundance!R466</f>
        <v>0</v>
      </c>
      <c r="S454" s="17">
        <f>FishAbundance!S466</f>
        <v>0</v>
      </c>
      <c r="T454" s="17">
        <f>FishAbundance!T466</f>
        <v>0</v>
      </c>
      <c r="U454" s="17">
        <f>FishAbundance!U466</f>
        <v>0</v>
      </c>
      <c r="V454" s="17">
        <f>FishAbundance!V466</f>
        <v>0</v>
      </c>
      <c r="W454" s="17">
        <f>FishAbundance!W466</f>
        <v>0</v>
      </c>
      <c r="X454" s="17">
        <f>FishAbundance!X466</f>
        <v>0</v>
      </c>
      <c r="Y454" s="17">
        <f>FishAbundance!Y466</f>
        <v>0</v>
      </c>
      <c r="Z454" s="17">
        <f>FishAbundance!Z466</f>
        <v>0</v>
      </c>
      <c r="AA454" s="17">
        <f>FishAbundance!AA466</f>
        <v>0</v>
      </c>
      <c r="AB454" s="17">
        <f>FishAbundance!AB466</f>
        <v>0</v>
      </c>
      <c r="AC454" s="17">
        <f>FishAbundance!AC466</f>
        <v>0</v>
      </c>
      <c r="AD454" s="17">
        <f>FishAbundance!AD466</f>
        <v>0</v>
      </c>
      <c r="AE454" s="17">
        <f>FishAbundance!AE466</f>
        <v>0</v>
      </c>
      <c r="AF454" s="17">
        <f>FishAbundance!AF466</f>
        <v>0</v>
      </c>
      <c r="AG454" s="17">
        <f>FishAbundance!AG466</f>
        <v>0</v>
      </c>
      <c r="AH454" s="17">
        <f>FishAbundance!AH466</f>
        <v>0</v>
      </c>
      <c r="AI454" s="17">
        <f>FishAbundance!AI466</f>
        <v>0</v>
      </c>
      <c r="AJ454" s="17">
        <f>FishAbundance!AJ466</f>
        <v>0</v>
      </c>
      <c r="AK454" s="17">
        <f>FishAbundance!AK466</f>
        <v>2</v>
      </c>
      <c r="AL454" s="17">
        <f>FishAbundance!AL466</f>
        <v>0</v>
      </c>
      <c r="AM454" s="17">
        <f>FishAbundance!AM466</f>
        <v>1</v>
      </c>
      <c r="AN454" s="17">
        <f>FishAbundance!AN466</f>
        <v>0</v>
      </c>
      <c r="AO454" s="17">
        <f>FishAbundance!AO466</f>
        <v>0</v>
      </c>
      <c r="AP454" s="17">
        <f>FishAbundance!AP466</f>
        <v>0</v>
      </c>
      <c r="AQ454" s="17">
        <f>FishAbundance!AQ466</f>
        <v>0</v>
      </c>
      <c r="AR454" s="17">
        <f>FishAbundance!AR466</f>
        <v>0</v>
      </c>
      <c r="AS454" s="17">
        <f>FishAbundance!AS466</f>
        <v>3</v>
      </c>
      <c r="AT454" s="17">
        <f>FishAbundance!AT466</f>
        <v>0</v>
      </c>
      <c r="AU454" s="17">
        <f>FishAbundance!AU466</f>
        <v>0</v>
      </c>
      <c r="AV454" s="17">
        <f>FishAbundance!AV466</f>
        <v>2</v>
      </c>
      <c r="AW454" s="17">
        <f>FishAbundance!AW466</f>
        <v>0</v>
      </c>
      <c r="AX454" s="17">
        <f>FishAbundance!AX466</f>
        <v>0</v>
      </c>
      <c r="AY454" s="17">
        <f>FishAbundance!AY466</f>
        <v>0</v>
      </c>
      <c r="AZ454" s="17">
        <f>FishAbundance!AZ466</f>
        <v>0</v>
      </c>
      <c r="BA454" s="17">
        <f>FishAbundance!BA466</f>
        <v>0</v>
      </c>
      <c r="BB454" s="17">
        <f>FishAbundance!BB466</f>
        <v>0</v>
      </c>
      <c r="BC454" s="17">
        <f>FishAbundance!BC466</f>
        <v>0</v>
      </c>
      <c r="BD454" s="17">
        <f>FishAbundance!BD466</f>
        <v>0</v>
      </c>
      <c r="BE454" s="17">
        <f>FishAbundance!BE466</f>
        <v>0</v>
      </c>
      <c r="BF454" s="17">
        <f>FishAbundance!BF466</f>
        <v>0</v>
      </c>
      <c r="BG454" s="17">
        <f>FishAbundance!BG466</f>
        <v>0</v>
      </c>
      <c r="BH454" s="17">
        <f>FishAbundance!BH466</f>
        <v>0</v>
      </c>
      <c r="BI454" s="17">
        <f>FishAbundance!BI466</f>
        <v>0</v>
      </c>
      <c r="BJ454" s="17">
        <f>FishAbundance!BJ466</f>
        <v>0</v>
      </c>
      <c r="BK454" s="17">
        <f>FishAbundance!BK466</f>
        <v>0</v>
      </c>
      <c r="BL454" s="17">
        <f>FishAbundance!BL466</f>
        <v>0</v>
      </c>
      <c r="BM454" s="17">
        <f>FishAbundance!BM466</f>
        <v>0</v>
      </c>
      <c r="BN454" s="17">
        <f>FishAbundance!BN466</f>
        <v>0</v>
      </c>
      <c r="BO454" s="17">
        <f>FishAbundance!BO466</f>
        <v>0</v>
      </c>
      <c r="BP454" s="17">
        <f>FishAbundance!BP466</f>
        <v>0</v>
      </c>
      <c r="BQ454" s="17">
        <f>FishAbundance!BQ466</f>
        <v>0</v>
      </c>
      <c r="BR454" s="17">
        <f>FishAbundance!BR466</f>
        <v>0</v>
      </c>
      <c r="BS454" s="17">
        <f>FishAbundance!BS466</f>
        <v>0</v>
      </c>
      <c r="BT454" s="17">
        <f>FishAbundance!BT466</f>
        <v>0</v>
      </c>
      <c r="BU454" s="17">
        <f>FishAbundance!BU466</f>
        <v>0</v>
      </c>
      <c r="BV454" s="17">
        <f>FishAbundance!BV466</f>
        <v>0</v>
      </c>
      <c r="BW454" s="17">
        <f>FishAbundance!BW466</f>
        <v>0</v>
      </c>
      <c r="BX454" s="17">
        <f>FishAbundance!BX466</f>
        <v>0</v>
      </c>
      <c r="BY454" s="17">
        <f>FishAbundance!BY466</f>
        <v>0</v>
      </c>
      <c r="BZ454" s="17">
        <f>FishAbundance!BZ466</f>
        <v>0</v>
      </c>
      <c r="CA454" s="17">
        <f>FishAbundance!CA466</f>
        <v>0</v>
      </c>
      <c r="CB454" s="17">
        <f>FishAbundance!CB466</f>
        <v>0</v>
      </c>
      <c r="CC454" s="17">
        <f>FishAbundance!CC466</f>
        <v>0</v>
      </c>
      <c r="CD454" s="17">
        <f>FishAbundance!CD466</f>
        <v>0</v>
      </c>
      <c r="CE454" s="17">
        <f>FishAbundance!CE466</f>
        <v>0</v>
      </c>
      <c r="CF454" s="17">
        <f>FishAbundance!CF466</f>
        <v>0</v>
      </c>
      <c r="CG454" s="17">
        <f>FishAbundance!CG466</f>
        <v>0</v>
      </c>
      <c r="CH454" s="17">
        <f>FishAbundance!CH466</f>
        <v>0</v>
      </c>
      <c r="CI454" s="17">
        <f>FishAbundance!CI466</f>
        <v>0</v>
      </c>
      <c r="CJ454" s="17">
        <f>FishAbundance!CJ466</f>
        <v>0</v>
      </c>
      <c r="CK454" s="17">
        <f>FishAbundance!CK466</f>
        <v>0</v>
      </c>
      <c r="CL454" s="17">
        <f>FishAbundance!CL466</f>
        <v>0</v>
      </c>
      <c r="CM454" s="17">
        <f>FishAbundance!CM466</f>
        <v>0</v>
      </c>
      <c r="CN454" s="17">
        <f>FishAbundance!CN466</f>
        <v>0</v>
      </c>
      <c r="CO454" s="17">
        <f>FishAbundance!CO466</f>
        <v>0</v>
      </c>
      <c r="CP454" s="17">
        <f>FishAbundance!CP466</f>
        <v>0</v>
      </c>
      <c r="CQ454" s="17">
        <f>FishAbundance!CQ466</f>
        <v>0</v>
      </c>
      <c r="CR454" s="17">
        <f>FishAbundance!CR466</f>
        <v>0</v>
      </c>
      <c r="CS454" s="17">
        <f>FishAbundance!CS466</f>
        <v>0</v>
      </c>
      <c r="CT454" s="17">
        <f>FishAbundance!CT466</f>
        <v>0</v>
      </c>
      <c r="CU454" s="17">
        <f>FishAbundance!CU466</f>
        <v>0</v>
      </c>
      <c r="CV454" s="17">
        <f>FishAbundance!CV466</f>
        <v>0</v>
      </c>
      <c r="CW454" s="17">
        <f>FishAbundance!CW466</f>
        <v>0</v>
      </c>
      <c r="CX454" s="17">
        <f>FishAbundance!CX466</f>
        <v>0</v>
      </c>
      <c r="CY454" s="17">
        <f>FishAbundance!CY466</f>
        <v>0</v>
      </c>
      <c r="CZ454" s="17">
        <f>FishAbundance!CZ466</f>
        <v>0</v>
      </c>
      <c r="DA454" s="17">
        <f>FishAbundance!DA466</f>
        <v>3</v>
      </c>
      <c r="DB454" s="17">
        <f>FishAbundance!DB466</f>
        <v>0</v>
      </c>
      <c r="DC454" s="17">
        <f>FishAbundance!DC466</f>
        <v>1</v>
      </c>
      <c r="DD454" s="17">
        <f>FishAbundance!DD466</f>
        <v>0</v>
      </c>
      <c r="DE454" s="17">
        <f>FishAbundance!DE466</f>
        <v>0</v>
      </c>
      <c r="DF454" s="17">
        <f>FishAbundance!DF466</f>
        <v>2</v>
      </c>
      <c r="DG454" s="17">
        <f>FishAbundance!DG466</f>
        <v>0</v>
      </c>
      <c r="DH454" s="17">
        <f>FishAbundance!DH466</f>
        <v>0</v>
      </c>
      <c r="DI454" s="17">
        <f>FishAbundance!DI466</f>
        <v>0</v>
      </c>
      <c r="DJ454" s="17">
        <f>FishAbundance!DJ466</f>
        <v>0</v>
      </c>
      <c r="DK454" s="17">
        <f>FishAbundance!DK466</f>
        <v>0</v>
      </c>
      <c r="DL454" s="17">
        <f>FishAbundance!DL466</f>
        <v>0</v>
      </c>
      <c r="DM454" s="17">
        <f>FishAbundance!DM466</f>
        <v>0</v>
      </c>
      <c r="DN454" s="17">
        <f>FishAbundance!DN466</f>
        <v>0</v>
      </c>
      <c r="DO454" s="17">
        <f>FishAbundance!DO466</f>
        <v>0</v>
      </c>
      <c r="DP454" s="17">
        <f>FishAbundance!DP466</f>
        <v>0</v>
      </c>
      <c r="DQ454" s="17">
        <f>FishAbundance!DQ466</f>
        <v>0</v>
      </c>
      <c r="DR454" s="17">
        <f>FishAbundance!DR466</f>
        <v>0</v>
      </c>
      <c r="DS454" s="17">
        <f>FishAbundance!DS466</f>
        <v>0</v>
      </c>
      <c r="DT454" s="17">
        <f>FishAbundance!DT466</f>
        <v>0</v>
      </c>
      <c r="DU454" s="17">
        <f>FishAbundance!DU466</f>
        <v>0</v>
      </c>
      <c r="DV454" s="17">
        <f>FishAbundance!DV466</f>
        <v>2</v>
      </c>
      <c r="DW454" s="17">
        <f>FishAbundance!DW466</f>
        <v>0</v>
      </c>
      <c r="DX454" s="17">
        <f>FishAbundance!DX466</f>
        <v>0</v>
      </c>
      <c r="DY454" s="17">
        <f>FishAbundance!DY466</f>
        <v>0</v>
      </c>
      <c r="DZ454" s="17">
        <f>FishAbundance!DZ466</f>
        <v>3</v>
      </c>
      <c r="EA454" s="17">
        <f>FishAbundance!EA466</f>
        <v>0</v>
      </c>
      <c r="EB454" s="17">
        <f>FishAbundance!EB466</f>
        <v>3</v>
      </c>
      <c r="EC454" s="17">
        <f>FishAbundance!EC466</f>
        <v>2</v>
      </c>
      <c r="ED454" s="17">
        <f>FishAbundance!ED466</f>
        <v>0</v>
      </c>
      <c r="EE454" s="17">
        <f>FishAbundance!EE466</f>
        <v>0</v>
      </c>
      <c r="EF454" s="17">
        <f>FishAbundance!EF466</f>
        <v>0</v>
      </c>
      <c r="EG454" s="17">
        <f>FishAbundance!EG466</f>
        <v>0</v>
      </c>
      <c r="EH454" s="17">
        <f>FishAbundance!EH466</f>
        <v>0</v>
      </c>
      <c r="EI454" s="17">
        <f>FishAbundance!EI466</f>
        <v>0</v>
      </c>
      <c r="EJ454" s="17">
        <f>FishAbundance!EJ466</f>
        <v>0</v>
      </c>
      <c r="EK454" s="17">
        <f>FishAbundance!EK466</f>
        <v>0</v>
      </c>
      <c r="EL454" s="17">
        <f>FishAbundance!EL466</f>
        <v>0</v>
      </c>
      <c r="EM454" s="17">
        <f>FishAbundance!EM466</f>
        <v>3</v>
      </c>
      <c r="EN454" s="17">
        <f>FishAbundance!EN466</f>
        <v>0</v>
      </c>
      <c r="EO454" s="17">
        <f>FishAbundance!EO466</f>
        <v>0</v>
      </c>
      <c r="EP454" s="17">
        <f>FishAbundance!EP466</f>
        <v>0</v>
      </c>
      <c r="EQ454" s="17">
        <f>FishAbundance!EQ466</f>
        <v>0</v>
      </c>
      <c r="ER454" s="17">
        <f>FishAbundance!ER466</f>
        <v>0</v>
      </c>
      <c r="ES454" s="17">
        <f>FishAbundance!ES466</f>
        <v>0</v>
      </c>
      <c r="ET454" s="17">
        <f>FishAbundance!ET466</f>
        <v>0</v>
      </c>
      <c r="EU454" s="17">
        <f>FishAbundance!EU466</f>
        <v>0</v>
      </c>
      <c r="EV454" s="17">
        <f>FishAbundance!EV466</f>
        <v>0</v>
      </c>
      <c r="EW454" s="17">
        <f>FishAbundance!EW466</f>
        <v>0</v>
      </c>
      <c r="EX454" s="17">
        <f>FishAbundance!EX466</f>
        <v>0</v>
      </c>
      <c r="EY454" s="17">
        <f>FishAbundance!EY466</f>
        <v>0</v>
      </c>
      <c r="EZ454" s="17">
        <f>FishAbundance!EZ466</f>
        <v>0</v>
      </c>
      <c r="FA454" s="17">
        <f>FishAbundance!FA466</f>
        <v>0</v>
      </c>
      <c r="FB454" s="17">
        <f>FishAbundance!FB466</f>
        <v>0</v>
      </c>
      <c r="FC454" s="17">
        <f>FishAbundance!FC466</f>
        <v>2</v>
      </c>
      <c r="FE454" s="17">
        <f>VLOOKUP($A454, SiteInfo!$A$2:$R$480, MATCH(FishAbundancePRIMER!FE$1, SiteInfo!$A$1:$R$1,0), 0)</f>
        <v>13</v>
      </c>
      <c r="FF454" s="17">
        <f>VLOOKUP($A454, SiteInfo!$A$2:$R$480, MATCH(FishAbundancePRIMER!FF$1, SiteInfo!$A$1:$R$1,0), 0)</f>
        <v>2</v>
      </c>
      <c r="FG454" s="17">
        <f>VLOOKUP($A454, SiteInfo!$A$2:$R$480, MATCH(FishAbundancePRIMER!FG$1, SiteInfo!$A$1:$R$1,0), 0)</f>
        <v>2006</v>
      </c>
      <c r="FH454" s="17" t="str">
        <f>VLOOKUP($A454, SiteInfo!$A$2:$R$480, MATCH(FishAbundancePRIMER!FH$1, SiteInfo!$A$1:$R$1,0), 0)</f>
        <v>AS</v>
      </c>
      <c r="FI454" s="17">
        <f>VLOOKUP($A454, SiteInfo!$A$2:$R$480, MATCH(FishAbundancePRIMER!FI$1, SiteInfo!$A$1:$R$1,0), 0)</f>
        <v>4</v>
      </c>
      <c r="FJ454" s="17" t="str">
        <f>VLOOKUP($A454, SiteInfo!$A$2:$R$480, MATCH(FishAbundancePRIMER!FJ$1, SiteInfo!$A$1:$R$1,0), 0)</f>
        <v>Caswell Sound Inner</v>
      </c>
      <c r="FK454" s="17" t="str">
        <f>VLOOKUP($A454, SiteInfo!$A$2:$R$480, MATCH(FishAbundancePRIMER!FK$1, SiteInfo!$A$1:$R$1,0), 0)</f>
        <v>Caswell Sound</v>
      </c>
      <c r="FL454" s="17" t="str">
        <f>VLOOKUP($A454, SiteInfo!$A$2:$R$480, MATCH(FishAbundancePRIMER!FL$1, SiteInfo!$A$1:$R$1,0), 0)</f>
        <v>FLD</v>
      </c>
      <c r="FM454" s="17" t="str">
        <f>VLOOKUP($A454, SiteInfo!$A$2:$R$480, MATCH(FishAbundancePRIMER!FM$1, SiteInfo!$A$1:$R$1,0), 0)</f>
        <v>Fiordland</v>
      </c>
      <c r="FN454" s="17" t="str">
        <f>VLOOKUP($A454, SiteInfo!$A$2:$R$480, MATCH(FishAbundancePRIMER!FN$1, SiteInfo!$A$1:$R$1,0), 0)</f>
        <v>Ca</v>
      </c>
      <c r="FO454" s="17" t="str">
        <f>VLOOKUP($A454, SiteInfo!$A$2:$R$480, MATCH(FishAbundancePRIMER!FO$1, SiteInfo!$A$1:$R$1,0), 0)</f>
        <v>SWSI</v>
      </c>
    </row>
    <row r="455" spans="1:171" x14ac:dyDescent="0.25">
      <c r="A455" s="11" t="str">
        <f>FishAbundance!A467</f>
        <v>Gg1</v>
      </c>
      <c r="B455" s="17">
        <f>FishAbundance!B467</f>
        <v>0</v>
      </c>
      <c r="C455" s="17">
        <f>FishAbundance!C467</f>
        <v>1</v>
      </c>
      <c r="D455" s="17">
        <f>FishAbundance!D467</f>
        <v>0</v>
      </c>
      <c r="E455" s="17">
        <f>FishAbundance!E467</f>
        <v>0</v>
      </c>
      <c r="F455" s="17">
        <f>FishAbundance!F467</f>
        <v>0</v>
      </c>
      <c r="G455" s="17">
        <f>FishAbundance!G467</f>
        <v>0</v>
      </c>
      <c r="H455" s="17">
        <f>FishAbundance!H467</f>
        <v>0</v>
      </c>
      <c r="I455" s="17">
        <f>FishAbundance!I467</f>
        <v>0</v>
      </c>
      <c r="J455" s="17">
        <f>FishAbundance!J467</f>
        <v>0</v>
      </c>
      <c r="K455" s="17">
        <f>FishAbundance!K467</f>
        <v>0</v>
      </c>
      <c r="L455" s="17">
        <f>FishAbundance!L467</f>
        <v>0</v>
      </c>
      <c r="M455" s="17">
        <f>FishAbundance!M467</f>
        <v>0</v>
      </c>
      <c r="N455" s="17">
        <f>FishAbundance!N467</f>
        <v>0</v>
      </c>
      <c r="O455" s="17">
        <f>FishAbundance!O467</f>
        <v>0</v>
      </c>
      <c r="P455" s="17">
        <f>FishAbundance!P467</f>
        <v>0</v>
      </c>
      <c r="Q455" s="17">
        <f>FishAbundance!Q467</f>
        <v>0</v>
      </c>
      <c r="R455" s="17">
        <f>FishAbundance!R467</f>
        <v>0</v>
      </c>
      <c r="S455" s="17">
        <f>FishAbundance!S467</f>
        <v>0</v>
      </c>
      <c r="T455" s="17">
        <f>FishAbundance!T467</f>
        <v>0</v>
      </c>
      <c r="U455" s="17">
        <f>FishAbundance!U467</f>
        <v>0</v>
      </c>
      <c r="V455" s="17">
        <f>FishAbundance!V467</f>
        <v>0</v>
      </c>
      <c r="W455" s="17">
        <f>FishAbundance!W467</f>
        <v>0</v>
      </c>
      <c r="X455" s="17">
        <f>FishAbundance!X467</f>
        <v>0</v>
      </c>
      <c r="Y455" s="17">
        <f>FishAbundance!Y467</f>
        <v>0</v>
      </c>
      <c r="Z455" s="17">
        <f>FishAbundance!Z467</f>
        <v>0</v>
      </c>
      <c r="AA455" s="17">
        <f>FishAbundance!AA467</f>
        <v>0</v>
      </c>
      <c r="AB455" s="17">
        <f>FishAbundance!AB467</f>
        <v>0</v>
      </c>
      <c r="AC455" s="17">
        <f>FishAbundance!AC467</f>
        <v>0</v>
      </c>
      <c r="AD455" s="17">
        <f>FishAbundance!AD467</f>
        <v>0</v>
      </c>
      <c r="AE455" s="17">
        <f>FishAbundance!AE467</f>
        <v>0</v>
      </c>
      <c r="AF455" s="17">
        <f>FishAbundance!AF467</f>
        <v>0</v>
      </c>
      <c r="AG455" s="17">
        <f>FishAbundance!AG467</f>
        <v>0</v>
      </c>
      <c r="AH455" s="17">
        <f>FishAbundance!AH467</f>
        <v>0</v>
      </c>
      <c r="AI455" s="17">
        <f>FishAbundance!AI467</f>
        <v>0</v>
      </c>
      <c r="AJ455" s="17">
        <f>FishAbundance!AJ467</f>
        <v>0</v>
      </c>
      <c r="AK455" s="17">
        <f>FishAbundance!AK467</f>
        <v>2</v>
      </c>
      <c r="AL455" s="17">
        <f>FishAbundance!AL467</f>
        <v>0</v>
      </c>
      <c r="AM455" s="17">
        <f>FishAbundance!AM467</f>
        <v>0</v>
      </c>
      <c r="AN455" s="17">
        <f>FishAbundance!AN467</f>
        <v>0</v>
      </c>
      <c r="AO455" s="17">
        <f>FishAbundance!AO467</f>
        <v>0</v>
      </c>
      <c r="AP455" s="17">
        <f>FishAbundance!AP467</f>
        <v>0</v>
      </c>
      <c r="AQ455" s="17">
        <f>FishAbundance!AQ467</f>
        <v>0</v>
      </c>
      <c r="AR455" s="17">
        <f>FishAbundance!AR467</f>
        <v>0</v>
      </c>
      <c r="AS455" s="17">
        <f>FishAbundance!AS467</f>
        <v>3</v>
      </c>
      <c r="AT455" s="17">
        <f>FishAbundance!AT467</f>
        <v>0</v>
      </c>
      <c r="AU455" s="17">
        <f>FishAbundance!AU467</f>
        <v>0</v>
      </c>
      <c r="AV455" s="17">
        <f>FishAbundance!AV467</f>
        <v>2</v>
      </c>
      <c r="AW455" s="17">
        <f>FishAbundance!AW467</f>
        <v>0</v>
      </c>
      <c r="AX455" s="17">
        <f>FishAbundance!AX467</f>
        <v>0</v>
      </c>
      <c r="AY455" s="17">
        <f>FishAbundance!AY467</f>
        <v>0</v>
      </c>
      <c r="AZ455" s="17">
        <f>FishAbundance!AZ467</f>
        <v>0</v>
      </c>
      <c r="BA455" s="17">
        <f>FishAbundance!BA467</f>
        <v>0</v>
      </c>
      <c r="BB455" s="17">
        <f>FishAbundance!BB467</f>
        <v>0</v>
      </c>
      <c r="BC455" s="17">
        <f>FishAbundance!BC467</f>
        <v>0</v>
      </c>
      <c r="BD455" s="17">
        <f>FishAbundance!BD467</f>
        <v>0</v>
      </c>
      <c r="BE455" s="17">
        <f>FishAbundance!BE467</f>
        <v>0</v>
      </c>
      <c r="BF455" s="17">
        <f>FishAbundance!BF467</f>
        <v>0</v>
      </c>
      <c r="BG455" s="17">
        <f>FishAbundance!BG467</f>
        <v>0</v>
      </c>
      <c r="BH455" s="17">
        <f>FishAbundance!BH467</f>
        <v>0</v>
      </c>
      <c r="BI455" s="17">
        <f>FishAbundance!BI467</f>
        <v>0</v>
      </c>
      <c r="BJ455" s="17">
        <f>FishAbundance!BJ467</f>
        <v>0</v>
      </c>
      <c r="BK455" s="17">
        <f>FishAbundance!BK467</f>
        <v>0</v>
      </c>
      <c r="BL455" s="17">
        <f>FishAbundance!BL467</f>
        <v>0</v>
      </c>
      <c r="BM455" s="17">
        <f>FishAbundance!BM467</f>
        <v>0</v>
      </c>
      <c r="BN455" s="17">
        <f>FishAbundance!BN467</f>
        <v>0</v>
      </c>
      <c r="BO455" s="17">
        <f>FishAbundance!BO467</f>
        <v>0</v>
      </c>
      <c r="BP455" s="17">
        <f>FishAbundance!BP467</f>
        <v>0</v>
      </c>
      <c r="BQ455" s="17">
        <f>FishAbundance!BQ467</f>
        <v>0</v>
      </c>
      <c r="BR455" s="17">
        <f>FishAbundance!BR467</f>
        <v>0</v>
      </c>
      <c r="BS455" s="17">
        <f>FishAbundance!BS467</f>
        <v>0</v>
      </c>
      <c r="BT455" s="17">
        <f>FishAbundance!BT467</f>
        <v>0</v>
      </c>
      <c r="BU455" s="17">
        <f>FishAbundance!BU467</f>
        <v>0</v>
      </c>
      <c r="BV455" s="17">
        <f>FishAbundance!BV467</f>
        <v>0</v>
      </c>
      <c r="BW455" s="17">
        <f>FishAbundance!BW467</f>
        <v>0</v>
      </c>
      <c r="BX455" s="17">
        <f>FishAbundance!BX467</f>
        <v>0</v>
      </c>
      <c r="BY455" s="17">
        <f>FishAbundance!BY467</f>
        <v>0</v>
      </c>
      <c r="BZ455" s="17">
        <f>FishAbundance!BZ467</f>
        <v>0</v>
      </c>
      <c r="CA455" s="17">
        <f>FishAbundance!CA467</f>
        <v>0</v>
      </c>
      <c r="CB455" s="17">
        <f>FishAbundance!CB467</f>
        <v>0</v>
      </c>
      <c r="CC455" s="17">
        <f>FishAbundance!CC467</f>
        <v>0</v>
      </c>
      <c r="CD455" s="17">
        <f>FishAbundance!CD467</f>
        <v>0</v>
      </c>
      <c r="CE455" s="17">
        <f>FishAbundance!CE467</f>
        <v>0</v>
      </c>
      <c r="CF455" s="17">
        <f>FishAbundance!CF467</f>
        <v>0</v>
      </c>
      <c r="CG455" s="17">
        <f>FishAbundance!CG467</f>
        <v>0</v>
      </c>
      <c r="CH455" s="17">
        <f>FishAbundance!CH467</f>
        <v>0</v>
      </c>
      <c r="CI455" s="17">
        <f>FishAbundance!CI467</f>
        <v>0</v>
      </c>
      <c r="CJ455" s="17">
        <f>FishAbundance!CJ467</f>
        <v>0</v>
      </c>
      <c r="CK455" s="17">
        <f>FishAbundance!CK467</f>
        <v>0</v>
      </c>
      <c r="CL455" s="17">
        <f>FishAbundance!CL467</f>
        <v>0</v>
      </c>
      <c r="CM455" s="17">
        <f>FishAbundance!CM467</f>
        <v>0</v>
      </c>
      <c r="CN455" s="17">
        <f>FishAbundance!CN467</f>
        <v>1</v>
      </c>
      <c r="CO455" s="17">
        <f>FishAbundance!CO467</f>
        <v>0</v>
      </c>
      <c r="CP455" s="17">
        <f>FishAbundance!CP467</f>
        <v>0</v>
      </c>
      <c r="CQ455" s="17">
        <f>FishAbundance!CQ467</f>
        <v>0</v>
      </c>
      <c r="CR455" s="17">
        <f>FishAbundance!CR467</f>
        <v>0</v>
      </c>
      <c r="CS455" s="17">
        <f>FishAbundance!CS467</f>
        <v>0</v>
      </c>
      <c r="CT455" s="17">
        <f>FishAbundance!CT467</f>
        <v>0</v>
      </c>
      <c r="CU455" s="17">
        <f>FishAbundance!CU467</f>
        <v>0</v>
      </c>
      <c r="CV455" s="17">
        <f>FishAbundance!CV467</f>
        <v>0</v>
      </c>
      <c r="CW455" s="17">
        <f>FishAbundance!CW467</f>
        <v>0</v>
      </c>
      <c r="CX455" s="17">
        <f>FishAbundance!CX467</f>
        <v>0</v>
      </c>
      <c r="CY455" s="17">
        <f>FishAbundance!CY467</f>
        <v>2</v>
      </c>
      <c r="CZ455" s="17">
        <f>FishAbundance!CZ467</f>
        <v>0</v>
      </c>
      <c r="DA455" s="17">
        <f>FishAbundance!DA467</f>
        <v>3</v>
      </c>
      <c r="DB455" s="17">
        <f>FishAbundance!DB467</f>
        <v>2</v>
      </c>
      <c r="DC455" s="17">
        <f>FishAbundance!DC467</f>
        <v>3</v>
      </c>
      <c r="DD455" s="17">
        <f>FishAbundance!DD467</f>
        <v>0</v>
      </c>
      <c r="DE455" s="17">
        <f>FishAbundance!DE467</f>
        <v>0</v>
      </c>
      <c r="DF455" s="17">
        <f>FishAbundance!DF467</f>
        <v>3</v>
      </c>
      <c r="DG455" s="17">
        <f>FishAbundance!DG467</f>
        <v>0</v>
      </c>
      <c r="DH455" s="17">
        <f>FishAbundance!DH467</f>
        <v>0</v>
      </c>
      <c r="DI455" s="17">
        <f>FishAbundance!DI467</f>
        <v>0</v>
      </c>
      <c r="DJ455" s="17">
        <f>FishAbundance!DJ467</f>
        <v>0</v>
      </c>
      <c r="DK455" s="17">
        <f>FishAbundance!DK467</f>
        <v>0</v>
      </c>
      <c r="DL455" s="17">
        <f>FishAbundance!DL467</f>
        <v>0</v>
      </c>
      <c r="DM455" s="17">
        <f>FishAbundance!DM467</f>
        <v>0</v>
      </c>
      <c r="DN455" s="17">
        <f>FishAbundance!DN467</f>
        <v>0</v>
      </c>
      <c r="DO455" s="17">
        <f>FishAbundance!DO467</f>
        <v>0</v>
      </c>
      <c r="DP455" s="17">
        <f>FishAbundance!DP467</f>
        <v>0</v>
      </c>
      <c r="DQ455" s="17">
        <f>FishAbundance!DQ467</f>
        <v>0</v>
      </c>
      <c r="DR455" s="17">
        <f>FishAbundance!DR467</f>
        <v>0</v>
      </c>
      <c r="DS455" s="17">
        <f>FishAbundance!DS467</f>
        <v>0</v>
      </c>
      <c r="DT455" s="17">
        <f>FishAbundance!DT467</f>
        <v>0</v>
      </c>
      <c r="DU455" s="17">
        <f>FishAbundance!DU467</f>
        <v>0</v>
      </c>
      <c r="DV455" s="17">
        <f>FishAbundance!DV467</f>
        <v>2</v>
      </c>
      <c r="DW455" s="17">
        <f>FishAbundance!DW467</f>
        <v>0</v>
      </c>
      <c r="DX455" s="17">
        <f>FishAbundance!DX467</f>
        <v>0</v>
      </c>
      <c r="DY455" s="17">
        <f>FishAbundance!DY467</f>
        <v>0</v>
      </c>
      <c r="DZ455" s="17">
        <f>FishAbundance!DZ467</f>
        <v>3</v>
      </c>
      <c r="EA455" s="17">
        <f>FishAbundance!EA467</f>
        <v>3</v>
      </c>
      <c r="EB455" s="17">
        <f>FishAbundance!EB467</f>
        <v>3</v>
      </c>
      <c r="EC455" s="17">
        <f>FishAbundance!EC467</f>
        <v>2</v>
      </c>
      <c r="ED455" s="17">
        <f>FishAbundance!ED467</f>
        <v>0</v>
      </c>
      <c r="EE455" s="17">
        <f>FishAbundance!EE467</f>
        <v>0</v>
      </c>
      <c r="EF455" s="17">
        <f>FishAbundance!EF467</f>
        <v>0</v>
      </c>
      <c r="EG455" s="17">
        <f>FishAbundance!EG467</f>
        <v>0</v>
      </c>
      <c r="EH455" s="17">
        <f>FishAbundance!EH467</f>
        <v>0</v>
      </c>
      <c r="EI455" s="17">
        <f>FishAbundance!EI467</f>
        <v>0</v>
      </c>
      <c r="EJ455" s="17">
        <f>FishAbundance!EJ467</f>
        <v>2</v>
      </c>
      <c r="EK455" s="17">
        <f>FishAbundance!EK467</f>
        <v>3</v>
      </c>
      <c r="EL455" s="17">
        <f>FishAbundance!EL467</f>
        <v>0</v>
      </c>
      <c r="EM455" s="17">
        <f>FishAbundance!EM467</f>
        <v>3</v>
      </c>
      <c r="EN455" s="17">
        <f>FishAbundance!EN467</f>
        <v>0</v>
      </c>
      <c r="EO455" s="17">
        <f>FishAbundance!EO467</f>
        <v>0</v>
      </c>
      <c r="EP455" s="17">
        <f>FishAbundance!EP467</f>
        <v>0</v>
      </c>
      <c r="EQ455" s="17">
        <f>FishAbundance!EQ467</f>
        <v>0</v>
      </c>
      <c r="ER455" s="17">
        <f>FishAbundance!ER467</f>
        <v>0</v>
      </c>
      <c r="ES455" s="17">
        <f>FishAbundance!ES467</f>
        <v>0</v>
      </c>
      <c r="ET455" s="17">
        <f>FishAbundance!ET467</f>
        <v>0</v>
      </c>
      <c r="EU455" s="17">
        <f>FishAbundance!EU467</f>
        <v>0</v>
      </c>
      <c r="EV455" s="17">
        <f>FishAbundance!EV467</f>
        <v>0</v>
      </c>
      <c r="EW455" s="17">
        <f>FishAbundance!EW467</f>
        <v>0</v>
      </c>
      <c r="EX455" s="17">
        <f>FishAbundance!EX467</f>
        <v>0</v>
      </c>
      <c r="EY455" s="17">
        <f>FishAbundance!EY467</f>
        <v>0</v>
      </c>
      <c r="EZ455" s="17">
        <f>FishAbundance!EZ467</f>
        <v>0</v>
      </c>
      <c r="FA455" s="17">
        <f>FishAbundance!FA467</f>
        <v>0</v>
      </c>
      <c r="FB455" s="17">
        <f>FishAbundance!FB467</f>
        <v>0</v>
      </c>
      <c r="FC455" s="17">
        <f>FishAbundance!FC467</f>
        <v>0</v>
      </c>
      <c r="FE455" s="17">
        <f>VLOOKUP($A455, SiteInfo!$A$2:$R$480, MATCH(FishAbundancePRIMER!FE$1, SiteInfo!$A$1:$R$1,0), 0)</f>
        <v>13</v>
      </c>
      <c r="FF455" s="17">
        <f>VLOOKUP($A455, SiteInfo!$A$2:$R$480, MATCH(FishAbundancePRIMER!FF$1, SiteInfo!$A$1:$R$1,0), 0)</f>
        <v>2</v>
      </c>
      <c r="FG455" s="17">
        <f>VLOOKUP($A455, SiteInfo!$A$2:$R$480, MATCH(FishAbundancePRIMER!FG$1, SiteInfo!$A$1:$R$1,0), 0)</f>
        <v>2006</v>
      </c>
      <c r="FH455" s="17" t="str">
        <f>VLOOKUP($A455, SiteInfo!$A$2:$R$480, MATCH(FishAbundancePRIMER!FH$1, SiteInfo!$A$1:$R$1,0), 0)</f>
        <v>AS</v>
      </c>
      <c r="FI455" s="17">
        <f>VLOOKUP($A455, SiteInfo!$A$2:$R$480, MATCH(FishAbundancePRIMER!FI$1, SiteInfo!$A$1:$R$1,0), 0)</f>
        <v>4</v>
      </c>
      <c r="FJ455" s="17" t="str">
        <f>VLOOKUP($A455, SiteInfo!$A$2:$R$480, MATCH(FishAbundancePRIMER!FJ$1, SiteInfo!$A$1:$R$1,0), 0)</f>
        <v>George Sound</v>
      </c>
      <c r="FK455" s="17" t="str">
        <f>VLOOKUP($A455, SiteInfo!$A$2:$R$480, MATCH(FishAbundancePRIMER!FK$1, SiteInfo!$A$1:$R$1,0), 0)</f>
        <v>George Sound</v>
      </c>
      <c r="FL455" s="17" t="str">
        <f>VLOOKUP($A455, SiteInfo!$A$2:$R$480, MATCH(FishAbundancePRIMER!FL$1, SiteInfo!$A$1:$R$1,0), 0)</f>
        <v>FLD</v>
      </c>
      <c r="FM455" s="17" t="str">
        <f>VLOOKUP($A455, SiteInfo!$A$2:$R$480, MATCH(FishAbundancePRIMER!FM$1, SiteInfo!$A$1:$R$1,0), 0)</f>
        <v>Fiordland</v>
      </c>
      <c r="FN455" s="17" t="str">
        <f>VLOOKUP($A455, SiteInfo!$A$2:$R$480, MATCH(FishAbundancePRIMER!FN$1, SiteInfo!$A$1:$R$1,0), 0)</f>
        <v>Gg</v>
      </c>
      <c r="FO455" s="17" t="str">
        <f>VLOOKUP($A455, SiteInfo!$A$2:$R$480, MATCH(FishAbundancePRIMER!FO$1, SiteInfo!$A$1:$R$1,0), 0)</f>
        <v>SWSI</v>
      </c>
    </row>
    <row r="456" spans="1:171" x14ac:dyDescent="0.25">
      <c r="A456" s="11" t="str">
        <f>FishAbundance!A468</f>
        <v>Gg2</v>
      </c>
      <c r="B456" s="17">
        <f>FishAbundance!B468</f>
        <v>0</v>
      </c>
      <c r="C456" s="17">
        <f>FishAbundance!C468</f>
        <v>0</v>
      </c>
      <c r="D456" s="17">
        <f>FishAbundance!D468</f>
        <v>0</v>
      </c>
      <c r="E456" s="17">
        <f>FishAbundance!E468</f>
        <v>0</v>
      </c>
      <c r="F456" s="17">
        <f>FishAbundance!F468</f>
        <v>0</v>
      </c>
      <c r="G456" s="17">
        <f>FishAbundance!G468</f>
        <v>0</v>
      </c>
      <c r="H456" s="17">
        <f>FishAbundance!H468</f>
        <v>0</v>
      </c>
      <c r="I456" s="17">
        <f>FishAbundance!I468</f>
        <v>0</v>
      </c>
      <c r="J456" s="17">
        <f>FishAbundance!J468</f>
        <v>0</v>
      </c>
      <c r="K456" s="17">
        <f>FishAbundance!K468</f>
        <v>0</v>
      </c>
      <c r="L456" s="17">
        <f>FishAbundance!L468</f>
        <v>0</v>
      </c>
      <c r="M456" s="17">
        <f>FishAbundance!M468</f>
        <v>0</v>
      </c>
      <c r="N456" s="17">
        <f>FishAbundance!N468</f>
        <v>0</v>
      </c>
      <c r="O456" s="17">
        <f>FishAbundance!O468</f>
        <v>0</v>
      </c>
      <c r="P456" s="17">
        <f>FishAbundance!P468</f>
        <v>0</v>
      </c>
      <c r="Q456" s="17">
        <f>FishAbundance!Q468</f>
        <v>0</v>
      </c>
      <c r="R456" s="17">
        <f>FishAbundance!R468</f>
        <v>0</v>
      </c>
      <c r="S456" s="17">
        <f>FishAbundance!S468</f>
        <v>0</v>
      </c>
      <c r="T456" s="17">
        <f>FishAbundance!T468</f>
        <v>0</v>
      </c>
      <c r="U456" s="17">
        <f>FishAbundance!U468</f>
        <v>0</v>
      </c>
      <c r="V456" s="17">
        <f>FishAbundance!V468</f>
        <v>0</v>
      </c>
      <c r="W456" s="17">
        <f>FishAbundance!W468</f>
        <v>0</v>
      </c>
      <c r="X456" s="17">
        <f>FishAbundance!X468</f>
        <v>0</v>
      </c>
      <c r="Y456" s="17">
        <f>FishAbundance!Y468</f>
        <v>0</v>
      </c>
      <c r="Z456" s="17">
        <f>FishAbundance!Z468</f>
        <v>0</v>
      </c>
      <c r="AA456" s="17">
        <f>FishAbundance!AA468</f>
        <v>0</v>
      </c>
      <c r="AB456" s="17">
        <f>FishAbundance!AB468</f>
        <v>3</v>
      </c>
      <c r="AC456" s="17">
        <f>FishAbundance!AC468</f>
        <v>0</v>
      </c>
      <c r="AD456" s="17">
        <f>FishAbundance!AD468</f>
        <v>0</v>
      </c>
      <c r="AE456" s="17">
        <f>FishAbundance!AE468</f>
        <v>0</v>
      </c>
      <c r="AF456" s="17">
        <f>FishAbundance!AF468</f>
        <v>0</v>
      </c>
      <c r="AG456" s="17">
        <f>FishAbundance!AG468</f>
        <v>0</v>
      </c>
      <c r="AH456" s="17">
        <f>FishAbundance!AH468</f>
        <v>0</v>
      </c>
      <c r="AI456" s="17">
        <f>FishAbundance!AI468</f>
        <v>0</v>
      </c>
      <c r="AJ456" s="17">
        <f>FishAbundance!AJ468</f>
        <v>0</v>
      </c>
      <c r="AK456" s="17">
        <f>FishAbundance!AK468</f>
        <v>2</v>
      </c>
      <c r="AL456" s="17">
        <f>FishAbundance!AL468</f>
        <v>0</v>
      </c>
      <c r="AM456" s="17">
        <f>FishAbundance!AM468</f>
        <v>2</v>
      </c>
      <c r="AN456" s="17">
        <f>FishAbundance!AN468</f>
        <v>0</v>
      </c>
      <c r="AO456" s="17">
        <f>FishAbundance!AO468</f>
        <v>0</v>
      </c>
      <c r="AP456" s="17">
        <f>FishAbundance!AP468</f>
        <v>0</v>
      </c>
      <c r="AQ456" s="17">
        <f>FishAbundance!AQ468</f>
        <v>0</v>
      </c>
      <c r="AR456" s="17">
        <f>FishAbundance!AR468</f>
        <v>0</v>
      </c>
      <c r="AS456" s="17">
        <f>FishAbundance!AS468</f>
        <v>3</v>
      </c>
      <c r="AT456" s="17">
        <f>FishAbundance!AT468</f>
        <v>0</v>
      </c>
      <c r="AU456" s="17">
        <f>FishAbundance!AU468</f>
        <v>0</v>
      </c>
      <c r="AV456" s="17">
        <f>FishAbundance!AV468</f>
        <v>1</v>
      </c>
      <c r="AW456" s="17">
        <f>FishAbundance!AW468</f>
        <v>0</v>
      </c>
      <c r="AX456" s="17">
        <f>FishAbundance!AX468</f>
        <v>0</v>
      </c>
      <c r="AY456" s="17">
        <f>FishAbundance!AY468</f>
        <v>0</v>
      </c>
      <c r="AZ456" s="17">
        <f>FishAbundance!AZ468</f>
        <v>0</v>
      </c>
      <c r="BA456" s="17">
        <f>FishAbundance!BA468</f>
        <v>0</v>
      </c>
      <c r="BB456" s="17">
        <f>FishAbundance!BB468</f>
        <v>0</v>
      </c>
      <c r="BC456" s="17">
        <f>FishAbundance!BC468</f>
        <v>0</v>
      </c>
      <c r="BD456" s="17">
        <f>FishAbundance!BD468</f>
        <v>0</v>
      </c>
      <c r="BE456" s="17">
        <f>FishAbundance!BE468</f>
        <v>0</v>
      </c>
      <c r="BF456" s="17">
        <f>FishAbundance!BF468</f>
        <v>3</v>
      </c>
      <c r="BG456" s="17">
        <f>FishAbundance!BG468</f>
        <v>0</v>
      </c>
      <c r="BH456" s="17">
        <f>FishAbundance!BH468</f>
        <v>0</v>
      </c>
      <c r="BI456" s="17">
        <f>FishAbundance!BI468</f>
        <v>0</v>
      </c>
      <c r="BJ456" s="17">
        <f>FishAbundance!BJ468</f>
        <v>0</v>
      </c>
      <c r="BK456" s="17">
        <f>FishAbundance!BK468</f>
        <v>0</v>
      </c>
      <c r="BL456" s="17">
        <f>FishAbundance!BL468</f>
        <v>0</v>
      </c>
      <c r="BM456" s="17">
        <f>FishAbundance!BM468</f>
        <v>0</v>
      </c>
      <c r="BN456" s="17">
        <f>FishAbundance!BN468</f>
        <v>0</v>
      </c>
      <c r="BO456" s="17">
        <f>FishAbundance!BO468</f>
        <v>0</v>
      </c>
      <c r="BP456" s="17">
        <f>FishAbundance!BP468</f>
        <v>0</v>
      </c>
      <c r="BQ456" s="17">
        <f>FishAbundance!BQ468</f>
        <v>0</v>
      </c>
      <c r="BR456" s="17">
        <f>FishAbundance!BR468</f>
        <v>0</v>
      </c>
      <c r="BS456" s="17">
        <f>FishAbundance!BS468</f>
        <v>0</v>
      </c>
      <c r="BT456" s="17">
        <f>FishAbundance!BT468</f>
        <v>0</v>
      </c>
      <c r="BU456" s="17">
        <f>FishAbundance!BU468</f>
        <v>0</v>
      </c>
      <c r="BV456" s="17">
        <f>FishAbundance!BV468</f>
        <v>0</v>
      </c>
      <c r="BW456" s="17">
        <f>FishAbundance!BW468</f>
        <v>0</v>
      </c>
      <c r="BX456" s="17">
        <f>FishAbundance!BX468</f>
        <v>0</v>
      </c>
      <c r="BY456" s="17">
        <f>FishAbundance!BY468</f>
        <v>0</v>
      </c>
      <c r="BZ456" s="17">
        <f>FishAbundance!BZ468</f>
        <v>0</v>
      </c>
      <c r="CA456" s="17">
        <f>FishAbundance!CA468</f>
        <v>0</v>
      </c>
      <c r="CB456" s="17">
        <f>FishAbundance!CB468</f>
        <v>0</v>
      </c>
      <c r="CC456" s="17">
        <f>FishAbundance!CC468</f>
        <v>0</v>
      </c>
      <c r="CD456" s="17">
        <f>FishAbundance!CD468</f>
        <v>0</v>
      </c>
      <c r="CE456" s="17">
        <f>FishAbundance!CE468</f>
        <v>0</v>
      </c>
      <c r="CF456" s="17">
        <f>FishAbundance!CF468</f>
        <v>0</v>
      </c>
      <c r="CG456" s="17">
        <f>FishAbundance!CG468</f>
        <v>0</v>
      </c>
      <c r="CH456" s="17">
        <f>FishAbundance!CH468</f>
        <v>0</v>
      </c>
      <c r="CI456" s="17">
        <f>FishAbundance!CI468</f>
        <v>0</v>
      </c>
      <c r="CJ456" s="17">
        <f>FishAbundance!CJ468</f>
        <v>0</v>
      </c>
      <c r="CK456" s="17">
        <f>FishAbundance!CK468</f>
        <v>0</v>
      </c>
      <c r="CL456" s="17">
        <f>FishAbundance!CL468</f>
        <v>0</v>
      </c>
      <c r="CM456" s="17">
        <f>FishAbundance!CM468</f>
        <v>0</v>
      </c>
      <c r="CN456" s="17">
        <f>FishAbundance!CN468</f>
        <v>2</v>
      </c>
      <c r="CO456" s="17">
        <f>FishAbundance!CO468</f>
        <v>0</v>
      </c>
      <c r="CP456" s="17">
        <f>FishAbundance!CP468</f>
        <v>0</v>
      </c>
      <c r="CQ456" s="17">
        <f>FishAbundance!CQ468</f>
        <v>0</v>
      </c>
      <c r="CR456" s="17">
        <f>FishAbundance!CR468</f>
        <v>0</v>
      </c>
      <c r="CS456" s="17">
        <f>FishAbundance!CS468</f>
        <v>0</v>
      </c>
      <c r="CT456" s="17">
        <f>FishAbundance!CT468</f>
        <v>0</v>
      </c>
      <c r="CU456" s="17">
        <f>FishAbundance!CU468</f>
        <v>0</v>
      </c>
      <c r="CV456" s="17">
        <f>FishAbundance!CV468</f>
        <v>0</v>
      </c>
      <c r="CW456" s="17">
        <f>FishAbundance!CW468</f>
        <v>0</v>
      </c>
      <c r="CX456" s="17">
        <f>FishAbundance!CX468</f>
        <v>0</v>
      </c>
      <c r="CY456" s="17">
        <f>FishAbundance!CY468</f>
        <v>3</v>
      </c>
      <c r="CZ456" s="17">
        <f>FishAbundance!CZ468</f>
        <v>0</v>
      </c>
      <c r="DA456" s="17">
        <f>FishAbundance!DA468</f>
        <v>0</v>
      </c>
      <c r="DB456" s="17">
        <f>FishAbundance!DB468</f>
        <v>3</v>
      </c>
      <c r="DC456" s="17">
        <f>FishAbundance!DC468</f>
        <v>3</v>
      </c>
      <c r="DD456" s="17">
        <f>FishAbundance!DD468</f>
        <v>0</v>
      </c>
      <c r="DE456" s="17">
        <f>FishAbundance!DE468</f>
        <v>0</v>
      </c>
      <c r="DF456" s="17">
        <f>FishAbundance!DF468</f>
        <v>3</v>
      </c>
      <c r="DG456" s="17">
        <f>FishAbundance!DG468</f>
        <v>0</v>
      </c>
      <c r="DH456" s="17">
        <f>FishAbundance!DH468</f>
        <v>0</v>
      </c>
      <c r="DI456" s="17">
        <f>FishAbundance!DI468</f>
        <v>0</v>
      </c>
      <c r="DJ456" s="17">
        <f>FishAbundance!DJ468</f>
        <v>0</v>
      </c>
      <c r="DK456" s="17">
        <f>FishAbundance!DK468</f>
        <v>0</v>
      </c>
      <c r="DL456" s="17">
        <f>FishAbundance!DL468</f>
        <v>0</v>
      </c>
      <c r="DM456" s="17">
        <f>FishAbundance!DM468</f>
        <v>0</v>
      </c>
      <c r="DN456" s="17">
        <f>FishAbundance!DN468</f>
        <v>0</v>
      </c>
      <c r="DO456" s="17">
        <f>FishAbundance!DO468</f>
        <v>0</v>
      </c>
      <c r="DP456" s="17">
        <f>FishAbundance!DP468</f>
        <v>0</v>
      </c>
      <c r="DQ456" s="17">
        <f>FishAbundance!DQ468</f>
        <v>0</v>
      </c>
      <c r="DR456" s="17">
        <f>FishAbundance!DR468</f>
        <v>0</v>
      </c>
      <c r="DS456" s="17">
        <f>FishAbundance!DS468</f>
        <v>3</v>
      </c>
      <c r="DT456" s="17">
        <f>FishAbundance!DT468</f>
        <v>0</v>
      </c>
      <c r="DU456" s="17">
        <f>FishAbundance!DU468</f>
        <v>0</v>
      </c>
      <c r="DV456" s="17">
        <f>FishAbundance!DV468</f>
        <v>2</v>
      </c>
      <c r="DW456" s="17">
        <f>FishAbundance!DW468</f>
        <v>0</v>
      </c>
      <c r="DX456" s="17">
        <f>FishAbundance!DX468</f>
        <v>0</v>
      </c>
      <c r="DY456" s="17">
        <f>FishAbundance!DY468</f>
        <v>0</v>
      </c>
      <c r="DZ456" s="17">
        <f>FishAbundance!DZ468</f>
        <v>3</v>
      </c>
      <c r="EA456" s="17">
        <f>FishAbundance!EA468</f>
        <v>0</v>
      </c>
      <c r="EB456" s="17">
        <f>FishAbundance!EB468</f>
        <v>0</v>
      </c>
      <c r="EC456" s="17">
        <f>FishAbundance!EC468</f>
        <v>0</v>
      </c>
      <c r="ED456" s="17">
        <f>FishAbundance!ED468</f>
        <v>0</v>
      </c>
      <c r="EE456" s="17">
        <f>FishAbundance!EE468</f>
        <v>0</v>
      </c>
      <c r="EF456" s="17">
        <f>FishAbundance!EF468</f>
        <v>0</v>
      </c>
      <c r="EG456" s="17">
        <f>FishAbundance!EG468</f>
        <v>0</v>
      </c>
      <c r="EH456" s="17">
        <f>FishAbundance!EH468</f>
        <v>0</v>
      </c>
      <c r="EI456" s="17">
        <f>FishAbundance!EI468</f>
        <v>0</v>
      </c>
      <c r="EJ456" s="17">
        <f>FishAbundance!EJ468</f>
        <v>2</v>
      </c>
      <c r="EK456" s="17">
        <f>FishAbundance!EK468</f>
        <v>3</v>
      </c>
      <c r="EL456" s="17">
        <f>FishAbundance!EL468</f>
        <v>0</v>
      </c>
      <c r="EM456" s="17">
        <f>FishAbundance!EM468</f>
        <v>3</v>
      </c>
      <c r="EN456" s="17">
        <f>FishAbundance!EN468</f>
        <v>0</v>
      </c>
      <c r="EO456" s="17">
        <f>FishAbundance!EO468</f>
        <v>0</v>
      </c>
      <c r="EP456" s="17">
        <f>FishAbundance!EP468</f>
        <v>0</v>
      </c>
      <c r="EQ456" s="17">
        <f>FishAbundance!EQ468</f>
        <v>0</v>
      </c>
      <c r="ER456" s="17">
        <f>FishAbundance!ER468</f>
        <v>0</v>
      </c>
      <c r="ES456" s="17">
        <f>FishAbundance!ES468</f>
        <v>0</v>
      </c>
      <c r="ET456" s="17">
        <f>FishAbundance!ET468</f>
        <v>0</v>
      </c>
      <c r="EU456" s="17">
        <f>FishAbundance!EU468</f>
        <v>0</v>
      </c>
      <c r="EV456" s="17">
        <f>FishAbundance!EV468</f>
        <v>0</v>
      </c>
      <c r="EW456" s="17">
        <f>FishAbundance!EW468</f>
        <v>0</v>
      </c>
      <c r="EX456" s="17">
        <f>FishAbundance!EX468</f>
        <v>1</v>
      </c>
      <c r="EY456" s="17">
        <f>FishAbundance!EY468</f>
        <v>0</v>
      </c>
      <c r="EZ456" s="17">
        <f>FishAbundance!EZ468</f>
        <v>0</v>
      </c>
      <c r="FA456" s="17">
        <f>FishAbundance!FA468</f>
        <v>0</v>
      </c>
      <c r="FB456" s="17">
        <f>FishAbundance!FB468</f>
        <v>0</v>
      </c>
      <c r="FC456" s="17">
        <f>FishAbundance!FC468</f>
        <v>2</v>
      </c>
      <c r="FE456" s="17">
        <f>VLOOKUP($A456, SiteInfo!$A$2:$R$480, MATCH(FishAbundancePRIMER!FE$1, SiteInfo!$A$1:$R$1,0), 0)</f>
        <v>13</v>
      </c>
      <c r="FF456" s="17">
        <f>VLOOKUP($A456, SiteInfo!$A$2:$R$480, MATCH(FishAbundancePRIMER!FF$1, SiteInfo!$A$1:$R$1,0), 0)</f>
        <v>2</v>
      </c>
      <c r="FG456" s="17">
        <f>VLOOKUP($A456, SiteInfo!$A$2:$R$480, MATCH(FishAbundancePRIMER!FG$1, SiteInfo!$A$1:$R$1,0), 0)</f>
        <v>2006</v>
      </c>
      <c r="FH456" s="17" t="str">
        <f>VLOOKUP($A456, SiteInfo!$A$2:$R$480, MATCH(FishAbundancePRIMER!FH$1, SiteInfo!$A$1:$R$1,0), 0)</f>
        <v>AS</v>
      </c>
      <c r="FI456" s="17">
        <f>VLOOKUP($A456, SiteInfo!$A$2:$R$480, MATCH(FishAbundancePRIMER!FI$1, SiteInfo!$A$1:$R$1,0), 0)</f>
        <v>4</v>
      </c>
      <c r="FJ456" s="17" t="str">
        <f>VLOOKUP($A456, SiteInfo!$A$2:$R$480, MATCH(FishAbundancePRIMER!FJ$1, SiteInfo!$A$1:$R$1,0), 0)</f>
        <v>George Sound</v>
      </c>
      <c r="FK456" s="17" t="str">
        <f>VLOOKUP($A456, SiteInfo!$A$2:$R$480, MATCH(FishAbundancePRIMER!FK$1, SiteInfo!$A$1:$R$1,0), 0)</f>
        <v>George Sound</v>
      </c>
      <c r="FL456" s="17" t="str">
        <f>VLOOKUP($A456, SiteInfo!$A$2:$R$480, MATCH(FishAbundancePRIMER!FL$1, SiteInfo!$A$1:$R$1,0), 0)</f>
        <v>FLD</v>
      </c>
      <c r="FM456" s="17" t="str">
        <f>VLOOKUP($A456, SiteInfo!$A$2:$R$480, MATCH(FishAbundancePRIMER!FM$1, SiteInfo!$A$1:$R$1,0), 0)</f>
        <v>Fiordland</v>
      </c>
      <c r="FN456" s="17" t="str">
        <f>VLOOKUP($A456, SiteInfo!$A$2:$R$480, MATCH(FishAbundancePRIMER!FN$1, SiteInfo!$A$1:$R$1,0), 0)</f>
        <v>Gg</v>
      </c>
      <c r="FO456" s="17" t="str">
        <f>VLOOKUP($A456, SiteInfo!$A$2:$R$480, MATCH(FishAbundancePRIMER!FO$1, SiteInfo!$A$1:$R$1,0), 0)</f>
        <v>SWSI</v>
      </c>
    </row>
    <row r="457" spans="1:171" x14ac:dyDescent="0.25">
      <c r="A457" s="11" t="str">
        <f>FishAbundance!A469</f>
        <v>Bs8</v>
      </c>
      <c r="B457" s="17">
        <f>FishAbundance!B469</f>
        <v>0</v>
      </c>
      <c r="C457" s="17">
        <f>FishAbundance!C469</f>
        <v>0</v>
      </c>
      <c r="D457" s="17">
        <f>FishAbundance!D469</f>
        <v>0</v>
      </c>
      <c r="E457" s="17">
        <f>FishAbundance!E469</f>
        <v>0</v>
      </c>
      <c r="F457" s="17">
        <f>FishAbundance!F469</f>
        <v>0</v>
      </c>
      <c r="G457" s="17">
        <f>FishAbundance!G469</f>
        <v>0</v>
      </c>
      <c r="H457" s="17">
        <f>FishAbundance!H469</f>
        <v>0</v>
      </c>
      <c r="I457" s="17">
        <f>FishAbundance!I469</f>
        <v>0</v>
      </c>
      <c r="J457" s="17">
        <f>FishAbundance!J469</f>
        <v>0</v>
      </c>
      <c r="K457" s="17">
        <f>FishAbundance!K469</f>
        <v>0</v>
      </c>
      <c r="L457" s="17">
        <f>FishAbundance!L469</f>
        <v>0</v>
      </c>
      <c r="M457" s="17">
        <f>FishAbundance!M469</f>
        <v>0</v>
      </c>
      <c r="N457" s="17">
        <f>FishAbundance!N469</f>
        <v>0</v>
      </c>
      <c r="O457" s="17">
        <f>FishAbundance!O469</f>
        <v>0</v>
      </c>
      <c r="P457" s="17">
        <f>FishAbundance!P469</f>
        <v>0</v>
      </c>
      <c r="Q457" s="17">
        <f>FishAbundance!Q469</f>
        <v>0</v>
      </c>
      <c r="R457" s="17">
        <f>FishAbundance!R469</f>
        <v>0</v>
      </c>
      <c r="S457" s="17">
        <f>FishAbundance!S469</f>
        <v>0</v>
      </c>
      <c r="T457" s="17">
        <f>FishAbundance!T469</f>
        <v>0</v>
      </c>
      <c r="U457" s="17">
        <f>FishAbundance!U469</f>
        <v>0</v>
      </c>
      <c r="V457" s="17">
        <f>FishAbundance!V469</f>
        <v>0</v>
      </c>
      <c r="W457" s="17">
        <f>FishAbundance!W469</f>
        <v>0</v>
      </c>
      <c r="X457" s="17">
        <f>FishAbundance!X469</f>
        <v>1</v>
      </c>
      <c r="Y457" s="17">
        <f>FishAbundance!Y469</f>
        <v>0</v>
      </c>
      <c r="Z457" s="17">
        <f>FishAbundance!Z469</f>
        <v>0</v>
      </c>
      <c r="AA457" s="17">
        <f>FishAbundance!AA469</f>
        <v>0</v>
      </c>
      <c r="AB457" s="17">
        <f>FishAbundance!AB469</f>
        <v>0</v>
      </c>
      <c r="AC457" s="17">
        <f>FishAbundance!AC469</f>
        <v>0</v>
      </c>
      <c r="AD457" s="17">
        <f>FishAbundance!AD469</f>
        <v>0</v>
      </c>
      <c r="AE457" s="17">
        <f>FishAbundance!AE469</f>
        <v>0</v>
      </c>
      <c r="AF457" s="17">
        <f>FishAbundance!AF469</f>
        <v>0</v>
      </c>
      <c r="AG457" s="17">
        <f>FishAbundance!AG469</f>
        <v>0</v>
      </c>
      <c r="AH457" s="17">
        <f>FishAbundance!AH469</f>
        <v>0</v>
      </c>
      <c r="AI457" s="17">
        <f>FishAbundance!AI469</f>
        <v>0</v>
      </c>
      <c r="AJ457" s="17">
        <f>FishAbundance!AJ469</f>
        <v>0</v>
      </c>
      <c r="AK457" s="17">
        <f>FishAbundance!AK469</f>
        <v>0</v>
      </c>
      <c r="AL457" s="17">
        <f>FishAbundance!AL469</f>
        <v>0</v>
      </c>
      <c r="AM457" s="17">
        <f>FishAbundance!AM469</f>
        <v>2</v>
      </c>
      <c r="AN457" s="17">
        <f>FishAbundance!AN469</f>
        <v>0</v>
      </c>
      <c r="AO457" s="17">
        <f>FishAbundance!AO469</f>
        <v>0</v>
      </c>
      <c r="AP457" s="17">
        <f>FishAbundance!AP469</f>
        <v>0</v>
      </c>
      <c r="AQ457" s="17">
        <f>FishAbundance!AQ469</f>
        <v>0</v>
      </c>
      <c r="AR457" s="17">
        <f>FishAbundance!AR469</f>
        <v>0</v>
      </c>
      <c r="AS457" s="17">
        <f>FishAbundance!AS469</f>
        <v>3</v>
      </c>
      <c r="AT457" s="17">
        <f>FishAbundance!AT469</f>
        <v>0</v>
      </c>
      <c r="AU457" s="17">
        <f>FishAbundance!AU469</f>
        <v>0</v>
      </c>
      <c r="AV457" s="17">
        <f>FishAbundance!AV469</f>
        <v>0</v>
      </c>
      <c r="AW457" s="17">
        <f>FishAbundance!AW469</f>
        <v>0</v>
      </c>
      <c r="AX457" s="17">
        <f>FishAbundance!AX469</f>
        <v>0</v>
      </c>
      <c r="AY457" s="17">
        <f>FishAbundance!AY469</f>
        <v>0</v>
      </c>
      <c r="AZ457" s="17">
        <f>FishAbundance!AZ469</f>
        <v>0</v>
      </c>
      <c r="BA457" s="17">
        <f>FishAbundance!BA469</f>
        <v>0</v>
      </c>
      <c r="BB457" s="17">
        <f>FishAbundance!BB469</f>
        <v>0</v>
      </c>
      <c r="BC457" s="17">
        <f>FishAbundance!BC469</f>
        <v>0</v>
      </c>
      <c r="BD457" s="17">
        <f>FishAbundance!BD469</f>
        <v>0</v>
      </c>
      <c r="BE457" s="17">
        <f>FishAbundance!BE469</f>
        <v>0</v>
      </c>
      <c r="BF457" s="17">
        <f>FishAbundance!BF469</f>
        <v>0</v>
      </c>
      <c r="BG457" s="17">
        <f>FishAbundance!BG469</f>
        <v>0</v>
      </c>
      <c r="BH457" s="17">
        <f>FishAbundance!BH469</f>
        <v>0</v>
      </c>
      <c r="BI457" s="17">
        <f>FishAbundance!BI469</f>
        <v>0</v>
      </c>
      <c r="BJ457" s="17">
        <f>FishAbundance!BJ469</f>
        <v>0</v>
      </c>
      <c r="BK457" s="17">
        <f>FishAbundance!BK469</f>
        <v>0</v>
      </c>
      <c r="BL457" s="17">
        <f>FishAbundance!BL469</f>
        <v>0</v>
      </c>
      <c r="BM457" s="17">
        <f>FishAbundance!BM469</f>
        <v>0</v>
      </c>
      <c r="BN457" s="17">
        <f>FishAbundance!BN469</f>
        <v>0</v>
      </c>
      <c r="BO457" s="17">
        <f>FishAbundance!BO469</f>
        <v>0</v>
      </c>
      <c r="BP457" s="17">
        <f>FishAbundance!BP469</f>
        <v>0</v>
      </c>
      <c r="BQ457" s="17">
        <f>FishAbundance!BQ469</f>
        <v>0</v>
      </c>
      <c r="BR457" s="17">
        <f>FishAbundance!BR469</f>
        <v>0</v>
      </c>
      <c r="BS457" s="17">
        <f>FishAbundance!BS469</f>
        <v>0</v>
      </c>
      <c r="BT457" s="17">
        <f>FishAbundance!BT469</f>
        <v>0</v>
      </c>
      <c r="BU457" s="17">
        <f>FishAbundance!BU469</f>
        <v>0</v>
      </c>
      <c r="BV457" s="17">
        <f>FishAbundance!BV469</f>
        <v>0</v>
      </c>
      <c r="BW457" s="17">
        <f>FishAbundance!BW469</f>
        <v>0</v>
      </c>
      <c r="BX457" s="17">
        <f>FishAbundance!BX469</f>
        <v>0</v>
      </c>
      <c r="BY457" s="17">
        <f>FishAbundance!BY469</f>
        <v>0</v>
      </c>
      <c r="BZ457" s="17">
        <f>FishAbundance!BZ469</f>
        <v>0</v>
      </c>
      <c r="CA457" s="17">
        <f>FishAbundance!CA469</f>
        <v>0</v>
      </c>
      <c r="CB457" s="17">
        <f>FishAbundance!CB469</f>
        <v>0</v>
      </c>
      <c r="CC457" s="17">
        <f>FishAbundance!CC469</f>
        <v>0</v>
      </c>
      <c r="CD457" s="17">
        <f>FishAbundance!CD469</f>
        <v>0</v>
      </c>
      <c r="CE457" s="17">
        <f>FishAbundance!CE469</f>
        <v>0</v>
      </c>
      <c r="CF457" s="17">
        <f>FishAbundance!CF469</f>
        <v>0</v>
      </c>
      <c r="CG457" s="17">
        <f>FishAbundance!CG469</f>
        <v>0</v>
      </c>
      <c r="CH457" s="17">
        <f>FishAbundance!CH469</f>
        <v>0</v>
      </c>
      <c r="CI457" s="17">
        <f>FishAbundance!CI469</f>
        <v>0</v>
      </c>
      <c r="CJ457" s="17">
        <f>FishAbundance!CJ469</f>
        <v>0</v>
      </c>
      <c r="CK457" s="17">
        <f>FishAbundance!CK469</f>
        <v>0</v>
      </c>
      <c r="CL457" s="17">
        <f>FishAbundance!CL469</f>
        <v>0</v>
      </c>
      <c r="CM457" s="17">
        <f>FishAbundance!CM469</f>
        <v>0</v>
      </c>
      <c r="CN457" s="17">
        <f>FishAbundance!CN469</f>
        <v>1</v>
      </c>
      <c r="CO457" s="17">
        <f>FishAbundance!CO469</f>
        <v>0</v>
      </c>
      <c r="CP457" s="17">
        <f>FishAbundance!CP469</f>
        <v>0</v>
      </c>
      <c r="CQ457" s="17">
        <f>FishAbundance!CQ469</f>
        <v>0</v>
      </c>
      <c r="CR457" s="17">
        <f>FishAbundance!CR469</f>
        <v>0</v>
      </c>
      <c r="CS457" s="17">
        <f>FishAbundance!CS469</f>
        <v>0</v>
      </c>
      <c r="CT457" s="17">
        <f>FishAbundance!CT469</f>
        <v>0</v>
      </c>
      <c r="CU457" s="17">
        <f>FishAbundance!CU469</f>
        <v>0</v>
      </c>
      <c r="CV457" s="17">
        <f>FishAbundance!CV469</f>
        <v>0</v>
      </c>
      <c r="CW457" s="17">
        <f>FishAbundance!CW469</f>
        <v>0</v>
      </c>
      <c r="CX457" s="17">
        <f>FishAbundance!CX469</f>
        <v>0</v>
      </c>
      <c r="CY457" s="17">
        <f>FishAbundance!CY469</f>
        <v>0</v>
      </c>
      <c r="CZ457" s="17">
        <f>FishAbundance!CZ469</f>
        <v>0</v>
      </c>
      <c r="DA457" s="17">
        <f>FishAbundance!DA469</f>
        <v>3</v>
      </c>
      <c r="DB457" s="17">
        <f>FishAbundance!DB469</f>
        <v>3</v>
      </c>
      <c r="DC457" s="17">
        <f>FishAbundance!DC469</f>
        <v>1</v>
      </c>
      <c r="DD457" s="17">
        <f>FishAbundance!DD469</f>
        <v>0</v>
      </c>
      <c r="DE457" s="17">
        <f>FishAbundance!DE469</f>
        <v>0</v>
      </c>
      <c r="DF457" s="17">
        <f>FishAbundance!DF469</f>
        <v>2</v>
      </c>
      <c r="DG457" s="17">
        <f>FishAbundance!DG469</f>
        <v>0</v>
      </c>
      <c r="DH457" s="17">
        <f>FishAbundance!DH469</f>
        <v>0</v>
      </c>
      <c r="DI457" s="17">
        <f>FishAbundance!DI469</f>
        <v>0</v>
      </c>
      <c r="DJ457" s="17">
        <f>FishAbundance!DJ469</f>
        <v>0</v>
      </c>
      <c r="DK457" s="17">
        <f>FishAbundance!DK469</f>
        <v>0</v>
      </c>
      <c r="DL457" s="17">
        <f>FishAbundance!DL469</f>
        <v>0</v>
      </c>
      <c r="DM457" s="17">
        <f>FishAbundance!DM469</f>
        <v>0</v>
      </c>
      <c r="DN457" s="17">
        <f>FishAbundance!DN469</f>
        <v>0</v>
      </c>
      <c r="DO457" s="17">
        <f>FishAbundance!DO469</f>
        <v>0</v>
      </c>
      <c r="DP457" s="17">
        <f>FishAbundance!DP469</f>
        <v>0</v>
      </c>
      <c r="DQ457" s="17">
        <f>FishAbundance!DQ469</f>
        <v>0</v>
      </c>
      <c r="DR457" s="17">
        <f>FishAbundance!DR469</f>
        <v>0</v>
      </c>
      <c r="DS457" s="17">
        <f>FishAbundance!DS469</f>
        <v>0</v>
      </c>
      <c r="DT457" s="17">
        <f>FishAbundance!DT469</f>
        <v>0</v>
      </c>
      <c r="DU457" s="17">
        <f>FishAbundance!DU469</f>
        <v>0</v>
      </c>
      <c r="DV457" s="17">
        <f>FishAbundance!DV469</f>
        <v>3</v>
      </c>
      <c r="DW457" s="17">
        <f>FishAbundance!DW469</f>
        <v>0</v>
      </c>
      <c r="DX457" s="17">
        <f>FishAbundance!DX469</f>
        <v>2</v>
      </c>
      <c r="DY457" s="17">
        <f>FishAbundance!DY469</f>
        <v>0</v>
      </c>
      <c r="DZ457" s="17">
        <f>FishAbundance!DZ469</f>
        <v>3</v>
      </c>
      <c r="EA457" s="17">
        <f>FishAbundance!EA469</f>
        <v>2</v>
      </c>
      <c r="EB457" s="17">
        <f>FishAbundance!EB469</f>
        <v>3</v>
      </c>
      <c r="EC457" s="17">
        <f>FishAbundance!EC469</f>
        <v>2</v>
      </c>
      <c r="ED457" s="17">
        <f>FishAbundance!ED469</f>
        <v>0</v>
      </c>
      <c r="EE457" s="17">
        <f>FishAbundance!EE469</f>
        <v>0</v>
      </c>
      <c r="EF457" s="17">
        <f>FishAbundance!EF469</f>
        <v>0</v>
      </c>
      <c r="EG457" s="17">
        <f>FishAbundance!EG469</f>
        <v>0</v>
      </c>
      <c r="EH457" s="17">
        <f>FishAbundance!EH469</f>
        <v>0</v>
      </c>
      <c r="EI457" s="17">
        <f>FishAbundance!EI469</f>
        <v>0</v>
      </c>
      <c r="EJ457" s="17">
        <f>FishAbundance!EJ469</f>
        <v>0</v>
      </c>
      <c r="EK457" s="17">
        <f>FishAbundance!EK469</f>
        <v>0</v>
      </c>
      <c r="EL457" s="17">
        <f>FishAbundance!EL469</f>
        <v>0</v>
      </c>
      <c r="EM457" s="17">
        <f>FishAbundance!EM469</f>
        <v>3</v>
      </c>
      <c r="EN457" s="17">
        <f>FishAbundance!EN469</f>
        <v>0</v>
      </c>
      <c r="EO457" s="17">
        <f>FishAbundance!EO469</f>
        <v>0</v>
      </c>
      <c r="EP457" s="17">
        <f>FishAbundance!EP469</f>
        <v>0</v>
      </c>
      <c r="EQ457" s="17">
        <f>FishAbundance!EQ469</f>
        <v>0</v>
      </c>
      <c r="ER457" s="17">
        <f>FishAbundance!ER469</f>
        <v>0</v>
      </c>
      <c r="ES457" s="17">
        <f>FishAbundance!ES469</f>
        <v>0</v>
      </c>
      <c r="ET457" s="17">
        <f>FishAbundance!ET469</f>
        <v>0</v>
      </c>
      <c r="EU457" s="17">
        <f>FishAbundance!EU469</f>
        <v>0</v>
      </c>
      <c r="EV457" s="17">
        <f>FishAbundance!EV469</f>
        <v>0</v>
      </c>
      <c r="EW457" s="17">
        <f>FishAbundance!EW469</f>
        <v>0</v>
      </c>
      <c r="EX457" s="17">
        <f>FishAbundance!EX469</f>
        <v>0</v>
      </c>
      <c r="EY457" s="17">
        <f>FishAbundance!EY469</f>
        <v>0</v>
      </c>
      <c r="EZ457" s="17">
        <f>FishAbundance!EZ469</f>
        <v>0</v>
      </c>
      <c r="FA457" s="17">
        <f>FishAbundance!FA469</f>
        <v>0</v>
      </c>
      <c r="FB457" s="17">
        <f>FishAbundance!FB469</f>
        <v>0</v>
      </c>
      <c r="FC457" s="17">
        <f>FishAbundance!FC469</f>
        <v>0</v>
      </c>
      <c r="FE457" s="17">
        <f>VLOOKUP($A457, SiteInfo!$A$2:$R$480, MATCH(FishAbundancePRIMER!FE$1, SiteInfo!$A$1:$R$1,0), 0)</f>
        <v>14</v>
      </c>
      <c r="FF457" s="17">
        <f>VLOOKUP($A457, SiteInfo!$A$2:$R$480, MATCH(FishAbundancePRIMER!FF$1, SiteInfo!$A$1:$R$1,0), 0)</f>
        <v>2</v>
      </c>
      <c r="FG457" s="17">
        <f>VLOOKUP($A457, SiteInfo!$A$2:$R$480, MATCH(FishAbundancePRIMER!FG$1, SiteInfo!$A$1:$R$1,0), 0)</f>
        <v>2006</v>
      </c>
      <c r="FH457" s="17" t="str">
        <f>VLOOKUP($A457, SiteInfo!$A$2:$R$480, MATCH(FishAbundancePRIMER!FH$1, SiteInfo!$A$1:$R$1,0), 0)</f>
        <v>AS</v>
      </c>
      <c r="FI457" s="17">
        <f>VLOOKUP($A457, SiteInfo!$A$2:$R$480, MATCH(FishAbundancePRIMER!FI$1, SiteInfo!$A$1:$R$1,0), 0)</f>
        <v>4</v>
      </c>
      <c r="FJ457" s="17" t="str">
        <f>VLOOKUP($A457, SiteInfo!$A$2:$R$480, MATCH(FishAbundancePRIMER!FJ$1, SiteInfo!$A$1:$R$1,0), 0)</f>
        <v>Bligh Sound Inner</v>
      </c>
      <c r="FK457" s="17" t="str">
        <f>VLOOKUP($A457, SiteInfo!$A$2:$R$480, MATCH(FishAbundancePRIMER!FK$1, SiteInfo!$A$1:$R$1,0), 0)</f>
        <v>Bligh Sound</v>
      </c>
      <c r="FL457" s="17" t="str">
        <f>VLOOKUP($A457, SiteInfo!$A$2:$R$480, MATCH(FishAbundancePRIMER!FL$1, SiteInfo!$A$1:$R$1,0), 0)</f>
        <v>FLD</v>
      </c>
      <c r="FM457" s="17" t="str">
        <f>VLOOKUP($A457, SiteInfo!$A$2:$R$480, MATCH(FishAbundancePRIMER!FM$1, SiteInfo!$A$1:$R$1,0), 0)</f>
        <v>Fiordland</v>
      </c>
      <c r="FN457" s="17" t="str">
        <f>VLOOKUP($A457, SiteInfo!$A$2:$R$480, MATCH(FishAbundancePRIMER!FN$1, SiteInfo!$A$1:$R$1,0), 0)</f>
        <v>Bs</v>
      </c>
      <c r="FO457" s="17" t="str">
        <f>VLOOKUP($A457, SiteInfo!$A$2:$R$480, MATCH(FishAbundancePRIMER!FO$1, SiteInfo!$A$1:$R$1,0), 0)</f>
        <v>SWSI</v>
      </c>
    </row>
    <row r="458" spans="1:171" x14ac:dyDescent="0.25">
      <c r="A458" s="11" t="str">
        <f>FishAbundance!A470</f>
        <v>Bs9</v>
      </c>
      <c r="B458" s="17">
        <f>FishAbundance!B470</f>
        <v>0</v>
      </c>
      <c r="C458" s="17">
        <f>FishAbundance!C470</f>
        <v>0</v>
      </c>
      <c r="D458" s="17">
        <f>FishAbundance!D470</f>
        <v>0</v>
      </c>
      <c r="E458" s="17">
        <f>FishAbundance!E470</f>
        <v>0</v>
      </c>
      <c r="F458" s="17">
        <f>FishAbundance!F470</f>
        <v>0</v>
      </c>
      <c r="G458" s="17">
        <f>FishAbundance!G470</f>
        <v>0</v>
      </c>
      <c r="H458" s="17">
        <f>FishAbundance!H470</f>
        <v>0</v>
      </c>
      <c r="I458" s="17">
        <f>FishAbundance!I470</f>
        <v>0</v>
      </c>
      <c r="J458" s="17">
        <f>FishAbundance!J470</f>
        <v>0</v>
      </c>
      <c r="K458" s="17">
        <f>FishAbundance!K470</f>
        <v>0</v>
      </c>
      <c r="L458" s="17">
        <f>FishAbundance!L470</f>
        <v>0</v>
      </c>
      <c r="M458" s="17">
        <f>FishAbundance!M470</f>
        <v>0</v>
      </c>
      <c r="N458" s="17">
        <f>FishAbundance!N470</f>
        <v>0</v>
      </c>
      <c r="O458" s="17">
        <f>FishAbundance!O470</f>
        <v>0</v>
      </c>
      <c r="P458" s="17">
        <f>FishAbundance!P470</f>
        <v>0</v>
      </c>
      <c r="Q458" s="17">
        <f>FishAbundance!Q470</f>
        <v>0</v>
      </c>
      <c r="R458" s="17">
        <f>FishAbundance!R470</f>
        <v>0</v>
      </c>
      <c r="S458" s="17">
        <f>FishAbundance!S470</f>
        <v>0</v>
      </c>
      <c r="T458" s="17">
        <f>FishAbundance!T470</f>
        <v>0</v>
      </c>
      <c r="U458" s="17">
        <f>FishAbundance!U470</f>
        <v>0</v>
      </c>
      <c r="V458" s="17">
        <f>FishAbundance!V470</f>
        <v>0</v>
      </c>
      <c r="W458" s="17">
        <f>FishAbundance!W470</f>
        <v>0</v>
      </c>
      <c r="X458" s="17">
        <f>FishAbundance!X470</f>
        <v>1</v>
      </c>
      <c r="Y458" s="17">
        <f>FishAbundance!Y470</f>
        <v>0</v>
      </c>
      <c r="Z458" s="17">
        <f>FishAbundance!Z470</f>
        <v>0</v>
      </c>
      <c r="AA458" s="17">
        <f>FishAbundance!AA470</f>
        <v>0</v>
      </c>
      <c r="AB458" s="17">
        <f>FishAbundance!AB470</f>
        <v>2</v>
      </c>
      <c r="AC458" s="17">
        <f>FishAbundance!AC470</f>
        <v>0</v>
      </c>
      <c r="AD458" s="17">
        <f>FishAbundance!AD470</f>
        <v>0</v>
      </c>
      <c r="AE458" s="17">
        <f>FishAbundance!AE470</f>
        <v>0</v>
      </c>
      <c r="AF458" s="17">
        <f>FishAbundance!AF470</f>
        <v>0</v>
      </c>
      <c r="AG458" s="17">
        <f>FishAbundance!AG470</f>
        <v>0</v>
      </c>
      <c r="AH458" s="17">
        <f>FishAbundance!AH470</f>
        <v>0</v>
      </c>
      <c r="AI458" s="17">
        <f>FishAbundance!AI470</f>
        <v>0</v>
      </c>
      <c r="AJ458" s="17">
        <f>FishAbundance!AJ470</f>
        <v>0</v>
      </c>
      <c r="AK458" s="17">
        <f>FishAbundance!AK470</f>
        <v>1</v>
      </c>
      <c r="AL458" s="17">
        <f>FishAbundance!AL470</f>
        <v>0</v>
      </c>
      <c r="AM458" s="17">
        <f>FishAbundance!AM470</f>
        <v>2</v>
      </c>
      <c r="AN458" s="17">
        <f>FishAbundance!AN470</f>
        <v>0</v>
      </c>
      <c r="AO458" s="17">
        <f>FishAbundance!AO470</f>
        <v>0</v>
      </c>
      <c r="AP458" s="17">
        <f>FishAbundance!AP470</f>
        <v>0</v>
      </c>
      <c r="AQ458" s="17">
        <f>FishAbundance!AQ470</f>
        <v>0</v>
      </c>
      <c r="AR458" s="17">
        <f>FishAbundance!AR470</f>
        <v>0</v>
      </c>
      <c r="AS458" s="17">
        <f>FishAbundance!AS470</f>
        <v>3</v>
      </c>
      <c r="AT458" s="17">
        <f>FishAbundance!AT470</f>
        <v>0</v>
      </c>
      <c r="AU458" s="17">
        <f>FishAbundance!AU470</f>
        <v>0</v>
      </c>
      <c r="AV458" s="17">
        <f>FishAbundance!AV470</f>
        <v>2</v>
      </c>
      <c r="AW458" s="17">
        <f>FishAbundance!AW470</f>
        <v>0</v>
      </c>
      <c r="AX458" s="17">
        <f>FishAbundance!AX470</f>
        <v>0</v>
      </c>
      <c r="AY458" s="17">
        <f>FishAbundance!AY470</f>
        <v>0</v>
      </c>
      <c r="AZ458" s="17">
        <f>FishAbundance!AZ470</f>
        <v>0</v>
      </c>
      <c r="BA458" s="17">
        <f>FishAbundance!BA470</f>
        <v>0</v>
      </c>
      <c r="BB458" s="17">
        <f>FishAbundance!BB470</f>
        <v>0</v>
      </c>
      <c r="BC458" s="17">
        <f>FishAbundance!BC470</f>
        <v>0</v>
      </c>
      <c r="BD458" s="17">
        <f>FishAbundance!BD470</f>
        <v>0</v>
      </c>
      <c r="BE458" s="17">
        <f>FishAbundance!BE470</f>
        <v>0</v>
      </c>
      <c r="BF458" s="17">
        <f>FishAbundance!BF470</f>
        <v>0</v>
      </c>
      <c r="BG458" s="17">
        <f>FishAbundance!BG470</f>
        <v>0</v>
      </c>
      <c r="BH458" s="17">
        <f>FishAbundance!BH470</f>
        <v>0</v>
      </c>
      <c r="BI458" s="17">
        <f>FishAbundance!BI470</f>
        <v>0</v>
      </c>
      <c r="BJ458" s="17">
        <f>FishAbundance!BJ470</f>
        <v>0</v>
      </c>
      <c r="BK458" s="17">
        <f>FishAbundance!BK470</f>
        <v>0</v>
      </c>
      <c r="BL458" s="17">
        <f>FishAbundance!BL470</f>
        <v>0</v>
      </c>
      <c r="BM458" s="17">
        <f>FishAbundance!BM470</f>
        <v>0</v>
      </c>
      <c r="BN458" s="17">
        <f>FishAbundance!BN470</f>
        <v>0</v>
      </c>
      <c r="BO458" s="17">
        <f>FishAbundance!BO470</f>
        <v>0</v>
      </c>
      <c r="BP458" s="17">
        <f>FishAbundance!BP470</f>
        <v>0</v>
      </c>
      <c r="BQ458" s="17">
        <f>FishAbundance!BQ470</f>
        <v>0</v>
      </c>
      <c r="BR458" s="17">
        <f>FishAbundance!BR470</f>
        <v>0</v>
      </c>
      <c r="BS458" s="17">
        <f>FishAbundance!BS470</f>
        <v>0</v>
      </c>
      <c r="BT458" s="17">
        <f>FishAbundance!BT470</f>
        <v>0</v>
      </c>
      <c r="BU458" s="17">
        <f>FishAbundance!BU470</f>
        <v>0</v>
      </c>
      <c r="BV458" s="17">
        <f>FishAbundance!BV470</f>
        <v>0</v>
      </c>
      <c r="BW458" s="17">
        <f>FishAbundance!BW470</f>
        <v>0</v>
      </c>
      <c r="BX458" s="17">
        <f>FishAbundance!BX470</f>
        <v>0</v>
      </c>
      <c r="BY458" s="17">
        <f>FishAbundance!BY470</f>
        <v>0</v>
      </c>
      <c r="BZ458" s="17">
        <f>FishAbundance!BZ470</f>
        <v>0</v>
      </c>
      <c r="CA458" s="17">
        <f>FishAbundance!CA470</f>
        <v>0</v>
      </c>
      <c r="CB458" s="17">
        <f>FishAbundance!CB470</f>
        <v>0</v>
      </c>
      <c r="CC458" s="17">
        <f>FishAbundance!CC470</f>
        <v>0</v>
      </c>
      <c r="CD458" s="17">
        <f>FishAbundance!CD470</f>
        <v>0</v>
      </c>
      <c r="CE458" s="17">
        <f>FishAbundance!CE470</f>
        <v>0</v>
      </c>
      <c r="CF458" s="17">
        <f>FishAbundance!CF470</f>
        <v>0</v>
      </c>
      <c r="CG458" s="17">
        <f>FishAbundance!CG470</f>
        <v>0</v>
      </c>
      <c r="CH458" s="17">
        <f>FishAbundance!CH470</f>
        <v>0</v>
      </c>
      <c r="CI458" s="17">
        <f>FishAbundance!CI470</f>
        <v>0</v>
      </c>
      <c r="CJ458" s="17">
        <f>FishAbundance!CJ470</f>
        <v>0</v>
      </c>
      <c r="CK458" s="17">
        <f>FishAbundance!CK470</f>
        <v>0</v>
      </c>
      <c r="CL458" s="17">
        <f>FishAbundance!CL470</f>
        <v>0</v>
      </c>
      <c r="CM458" s="17">
        <f>FishAbundance!CM470</f>
        <v>0</v>
      </c>
      <c r="CN458" s="17">
        <f>FishAbundance!CN470</f>
        <v>1</v>
      </c>
      <c r="CO458" s="17">
        <f>FishAbundance!CO470</f>
        <v>0</v>
      </c>
      <c r="CP458" s="17">
        <f>FishAbundance!CP470</f>
        <v>0</v>
      </c>
      <c r="CQ458" s="17">
        <f>FishAbundance!CQ470</f>
        <v>0</v>
      </c>
      <c r="CR458" s="17">
        <f>FishAbundance!CR470</f>
        <v>0</v>
      </c>
      <c r="CS458" s="17">
        <f>FishAbundance!CS470</f>
        <v>0</v>
      </c>
      <c r="CT458" s="17">
        <f>FishAbundance!CT470</f>
        <v>0</v>
      </c>
      <c r="CU458" s="17">
        <f>FishAbundance!CU470</f>
        <v>1</v>
      </c>
      <c r="CV458" s="17">
        <f>FishAbundance!CV470</f>
        <v>0</v>
      </c>
      <c r="CW458" s="17">
        <f>FishAbundance!CW470</f>
        <v>0</v>
      </c>
      <c r="CX458" s="17">
        <f>FishAbundance!CX470</f>
        <v>0</v>
      </c>
      <c r="CY458" s="17">
        <f>FishAbundance!CY470</f>
        <v>3</v>
      </c>
      <c r="CZ458" s="17">
        <f>FishAbundance!CZ470</f>
        <v>0</v>
      </c>
      <c r="DA458" s="17">
        <f>FishAbundance!DA470</f>
        <v>3</v>
      </c>
      <c r="DB458" s="17">
        <f>FishAbundance!DB470</f>
        <v>2</v>
      </c>
      <c r="DC458" s="17">
        <f>FishAbundance!DC470</f>
        <v>3</v>
      </c>
      <c r="DD458" s="17">
        <f>FishAbundance!DD470</f>
        <v>0</v>
      </c>
      <c r="DE458" s="17">
        <f>FishAbundance!DE470</f>
        <v>0</v>
      </c>
      <c r="DF458" s="17">
        <f>FishAbundance!DF470</f>
        <v>3</v>
      </c>
      <c r="DG458" s="17">
        <f>FishAbundance!DG470</f>
        <v>0</v>
      </c>
      <c r="DH458" s="17">
        <f>FishAbundance!DH470</f>
        <v>0</v>
      </c>
      <c r="DI458" s="17">
        <f>FishAbundance!DI470</f>
        <v>0</v>
      </c>
      <c r="DJ458" s="17">
        <f>FishAbundance!DJ470</f>
        <v>0</v>
      </c>
      <c r="DK458" s="17">
        <f>FishAbundance!DK470</f>
        <v>0</v>
      </c>
      <c r="DL458" s="17">
        <f>FishAbundance!DL470</f>
        <v>0</v>
      </c>
      <c r="DM458" s="17">
        <f>FishAbundance!DM470</f>
        <v>0</v>
      </c>
      <c r="DN458" s="17">
        <f>FishAbundance!DN470</f>
        <v>0</v>
      </c>
      <c r="DO458" s="17">
        <f>FishAbundance!DO470</f>
        <v>0</v>
      </c>
      <c r="DP458" s="17">
        <f>FishAbundance!DP470</f>
        <v>0</v>
      </c>
      <c r="DQ458" s="17">
        <f>FishAbundance!DQ470</f>
        <v>0</v>
      </c>
      <c r="DR458" s="17">
        <f>FishAbundance!DR470</f>
        <v>0</v>
      </c>
      <c r="DS458" s="17">
        <f>FishAbundance!DS470</f>
        <v>1</v>
      </c>
      <c r="DT458" s="17">
        <f>FishAbundance!DT470</f>
        <v>0</v>
      </c>
      <c r="DU458" s="17">
        <f>FishAbundance!DU470</f>
        <v>0</v>
      </c>
      <c r="DV458" s="17">
        <f>FishAbundance!DV470</f>
        <v>1</v>
      </c>
      <c r="DW458" s="17">
        <f>FishAbundance!DW470</f>
        <v>0</v>
      </c>
      <c r="DX458" s="17">
        <f>FishAbundance!DX470</f>
        <v>2</v>
      </c>
      <c r="DY458" s="17">
        <f>FishAbundance!DY470</f>
        <v>0</v>
      </c>
      <c r="DZ458" s="17">
        <f>FishAbundance!DZ470</f>
        <v>3</v>
      </c>
      <c r="EA458" s="17">
        <f>FishAbundance!EA470</f>
        <v>3</v>
      </c>
      <c r="EB458" s="17">
        <f>FishAbundance!EB470</f>
        <v>3</v>
      </c>
      <c r="EC458" s="17">
        <f>FishAbundance!EC470</f>
        <v>3</v>
      </c>
      <c r="ED458" s="17">
        <f>FishAbundance!ED470</f>
        <v>0</v>
      </c>
      <c r="EE458" s="17">
        <f>FishAbundance!EE470</f>
        <v>0</v>
      </c>
      <c r="EF458" s="17">
        <f>FishAbundance!EF470</f>
        <v>0</v>
      </c>
      <c r="EG458" s="17">
        <f>FishAbundance!EG470</f>
        <v>0</v>
      </c>
      <c r="EH458" s="17">
        <f>FishAbundance!EH470</f>
        <v>0</v>
      </c>
      <c r="EI458" s="17">
        <f>FishAbundance!EI470</f>
        <v>0</v>
      </c>
      <c r="EJ458" s="17">
        <f>FishAbundance!EJ470</f>
        <v>1</v>
      </c>
      <c r="EK458" s="17">
        <f>FishAbundance!EK470</f>
        <v>2</v>
      </c>
      <c r="EL458" s="17">
        <f>FishAbundance!EL470</f>
        <v>0</v>
      </c>
      <c r="EM458" s="17">
        <f>FishAbundance!EM470</f>
        <v>3</v>
      </c>
      <c r="EN458" s="17">
        <f>FishAbundance!EN470</f>
        <v>0</v>
      </c>
      <c r="EO458" s="17">
        <f>FishAbundance!EO470</f>
        <v>0</v>
      </c>
      <c r="EP458" s="17">
        <f>FishAbundance!EP470</f>
        <v>0</v>
      </c>
      <c r="EQ458" s="17">
        <f>FishAbundance!EQ470</f>
        <v>0</v>
      </c>
      <c r="ER458" s="17">
        <f>FishAbundance!ER470</f>
        <v>0</v>
      </c>
      <c r="ES458" s="17">
        <f>FishAbundance!ES470</f>
        <v>0</v>
      </c>
      <c r="ET458" s="17">
        <f>FishAbundance!ET470</f>
        <v>0</v>
      </c>
      <c r="EU458" s="17">
        <f>FishAbundance!EU470</f>
        <v>0</v>
      </c>
      <c r="EV458" s="17">
        <f>FishAbundance!EV470</f>
        <v>0</v>
      </c>
      <c r="EW458" s="17">
        <f>FishAbundance!EW470</f>
        <v>0</v>
      </c>
      <c r="EX458" s="17">
        <f>FishAbundance!EX470</f>
        <v>1</v>
      </c>
      <c r="EY458" s="17">
        <f>FishAbundance!EY470</f>
        <v>0</v>
      </c>
      <c r="EZ458" s="17">
        <f>FishAbundance!EZ470</f>
        <v>0</v>
      </c>
      <c r="FA458" s="17">
        <f>FishAbundance!FA470</f>
        <v>0</v>
      </c>
      <c r="FB458" s="17">
        <f>FishAbundance!FB470</f>
        <v>0</v>
      </c>
      <c r="FC458" s="17">
        <f>FishAbundance!FC470</f>
        <v>0</v>
      </c>
      <c r="FE458" s="17">
        <f>VLOOKUP($A458, SiteInfo!$A$2:$R$480, MATCH(FishAbundancePRIMER!FE$1, SiteInfo!$A$1:$R$1,0), 0)</f>
        <v>14</v>
      </c>
      <c r="FF458" s="17">
        <f>VLOOKUP($A458, SiteInfo!$A$2:$R$480, MATCH(FishAbundancePRIMER!FF$1, SiteInfo!$A$1:$R$1,0), 0)</f>
        <v>2</v>
      </c>
      <c r="FG458" s="17">
        <f>VLOOKUP($A458, SiteInfo!$A$2:$R$480, MATCH(FishAbundancePRIMER!FG$1, SiteInfo!$A$1:$R$1,0), 0)</f>
        <v>2006</v>
      </c>
      <c r="FH458" s="17" t="str">
        <f>VLOOKUP($A458, SiteInfo!$A$2:$R$480, MATCH(FishAbundancePRIMER!FH$1, SiteInfo!$A$1:$R$1,0), 0)</f>
        <v>AS</v>
      </c>
      <c r="FI458" s="17">
        <f>VLOOKUP($A458, SiteInfo!$A$2:$R$480, MATCH(FishAbundancePRIMER!FI$1, SiteInfo!$A$1:$R$1,0), 0)</f>
        <v>4</v>
      </c>
      <c r="FJ458" s="17" t="str">
        <f>VLOOKUP($A458, SiteInfo!$A$2:$R$480, MATCH(FishAbundancePRIMER!FJ$1, SiteInfo!$A$1:$R$1,0), 0)</f>
        <v>Bligh Sound Mid</v>
      </c>
      <c r="FK458" s="17" t="str">
        <f>VLOOKUP($A458, SiteInfo!$A$2:$R$480, MATCH(FishAbundancePRIMER!FK$1, SiteInfo!$A$1:$R$1,0), 0)</f>
        <v>Bligh Sound</v>
      </c>
      <c r="FL458" s="17" t="str">
        <f>VLOOKUP($A458, SiteInfo!$A$2:$R$480, MATCH(FishAbundancePRIMER!FL$1, SiteInfo!$A$1:$R$1,0), 0)</f>
        <v>FLD</v>
      </c>
      <c r="FM458" s="17" t="str">
        <f>VLOOKUP($A458, SiteInfo!$A$2:$R$480, MATCH(FishAbundancePRIMER!FM$1, SiteInfo!$A$1:$R$1,0), 0)</f>
        <v>Fiordland</v>
      </c>
      <c r="FN458" s="17" t="str">
        <f>VLOOKUP($A458, SiteInfo!$A$2:$R$480, MATCH(FishAbundancePRIMER!FN$1, SiteInfo!$A$1:$R$1,0), 0)</f>
        <v>Bs</v>
      </c>
      <c r="FO458" s="17" t="str">
        <f>VLOOKUP($A458, SiteInfo!$A$2:$R$480, MATCH(FishAbundancePRIMER!FO$1, SiteInfo!$A$1:$R$1,0), 0)</f>
        <v>SWSI</v>
      </c>
    </row>
    <row r="459" spans="1:171" x14ac:dyDescent="0.25">
      <c r="A459" s="11" t="str">
        <f>FishAbundance!A471</f>
        <v>Bs10</v>
      </c>
      <c r="B459" s="17">
        <f>FishAbundance!B471</f>
        <v>0</v>
      </c>
      <c r="C459" s="17">
        <f>FishAbundance!C471</f>
        <v>0</v>
      </c>
      <c r="D459" s="17">
        <f>FishAbundance!D471</f>
        <v>1</v>
      </c>
      <c r="E459" s="17">
        <f>FishAbundance!E471</f>
        <v>0</v>
      </c>
      <c r="F459" s="17">
        <f>FishAbundance!F471</f>
        <v>0</v>
      </c>
      <c r="G459" s="17">
        <f>FishAbundance!G471</f>
        <v>0</v>
      </c>
      <c r="H459" s="17">
        <f>FishAbundance!H471</f>
        <v>0</v>
      </c>
      <c r="I459" s="17">
        <f>FishAbundance!I471</f>
        <v>0</v>
      </c>
      <c r="J459" s="17">
        <f>FishAbundance!J471</f>
        <v>0</v>
      </c>
      <c r="K459" s="17">
        <f>FishAbundance!K471</f>
        <v>0</v>
      </c>
      <c r="L459" s="17">
        <f>FishAbundance!L471</f>
        <v>0</v>
      </c>
      <c r="M459" s="17">
        <f>FishAbundance!M471</f>
        <v>0</v>
      </c>
      <c r="N459" s="17">
        <f>FishAbundance!N471</f>
        <v>0</v>
      </c>
      <c r="O459" s="17">
        <f>FishAbundance!O471</f>
        <v>0</v>
      </c>
      <c r="P459" s="17">
        <f>FishAbundance!P471</f>
        <v>0</v>
      </c>
      <c r="Q459" s="17">
        <f>FishAbundance!Q471</f>
        <v>0</v>
      </c>
      <c r="R459" s="17">
        <f>FishAbundance!R471</f>
        <v>0</v>
      </c>
      <c r="S459" s="17">
        <f>FishAbundance!S471</f>
        <v>0</v>
      </c>
      <c r="T459" s="17">
        <f>FishAbundance!T471</f>
        <v>0</v>
      </c>
      <c r="U459" s="17">
        <f>FishAbundance!U471</f>
        <v>0</v>
      </c>
      <c r="V459" s="17">
        <f>FishAbundance!V471</f>
        <v>0</v>
      </c>
      <c r="W459" s="17">
        <f>FishAbundance!W471</f>
        <v>0</v>
      </c>
      <c r="X459" s="17">
        <f>FishAbundance!X471</f>
        <v>0</v>
      </c>
      <c r="Y459" s="17">
        <f>FishAbundance!Y471</f>
        <v>0</v>
      </c>
      <c r="Z459" s="17">
        <f>FishAbundance!Z471</f>
        <v>0</v>
      </c>
      <c r="AA459" s="17">
        <f>FishAbundance!AA471</f>
        <v>0</v>
      </c>
      <c r="AB459" s="17">
        <f>FishAbundance!AB471</f>
        <v>3</v>
      </c>
      <c r="AC459" s="17">
        <f>FishAbundance!AC471</f>
        <v>0</v>
      </c>
      <c r="AD459" s="17">
        <f>FishAbundance!AD471</f>
        <v>0</v>
      </c>
      <c r="AE459" s="17">
        <f>FishAbundance!AE471</f>
        <v>0</v>
      </c>
      <c r="AF459" s="17">
        <f>FishAbundance!AF471</f>
        <v>0</v>
      </c>
      <c r="AG459" s="17">
        <f>FishAbundance!AG471</f>
        <v>0</v>
      </c>
      <c r="AH459" s="17">
        <f>FishAbundance!AH471</f>
        <v>0</v>
      </c>
      <c r="AI459" s="17">
        <f>FishAbundance!AI471</f>
        <v>0</v>
      </c>
      <c r="AJ459" s="17">
        <f>FishAbundance!AJ471</f>
        <v>0</v>
      </c>
      <c r="AK459" s="17">
        <f>FishAbundance!AK471</f>
        <v>2</v>
      </c>
      <c r="AL459" s="17">
        <f>FishAbundance!AL471</f>
        <v>0</v>
      </c>
      <c r="AM459" s="17">
        <f>FishAbundance!AM471</f>
        <v>2</v>
      </c>
      <c r="AN459" s="17">
        <f>FishAbundance!AN471</f>
        <v>0</v>
      </c>
      <c r="AO459" s="17">
        <f>FishAbundance!AO471</f>
        <v>0</v>
      </c>
      <c r="AP459" s="17">
        <f>FishAbundance!AP471</f>
        <v>0</v>
      </c>
      <c r="AQ459" s="17">
        <f>FishAbundance!AQ471</f>
        <v>0</v>
      </c>
      <c r="AR459" s="17">
        <f>FishAbundance!AR471</f>
        <v>0</v>
      </c>
      <c r="AS459" s="17">
        <f>FishAbundance!AS471</f>
        <v>3</v>
      </c>
      <c r="AT459" s="17">
        <f>FishAbundance!AT471</f>
        <v>0</v>
      </c>
      <c r="AU459" s="17">
        <f>FishAbundance!AU471</f>
        <v>0</v>
      </c>
      <c r="AV459" s="17">
        <f>FishAbundance!AV471</f>
        <v>2</v>
      </c>
      <c r="AW459" s="17">
        <f>FishAbundance!AW471</f>
        <v>0</v>
      </c>
      <c r="AX459" s="17">
        <f>FishAbundance!AX471</f>
        <v>0</v>
      </c>
      <c r="AY459" s="17">
        <f>FishAbundance!AY471</f>
        <v>0</v>
      </c>
      <c r="AZ459" s="17">
        <f>FishAbundance!AZ471</f>
        <v>0</v>
      </c>
      <c r="BA459" s="17">
        <f>FishAbundance!BA471</f>
        <v>0</v>
      </c>
      <c r="BB459" s="17">
        <f>FishAbundance!BB471</f>
        <v>0</v>
      </c>
      <c r="BC459" s="17">
        <f>FishAbundance!BC471</f>
        <v>0</v>
      </c>
      <c r="BD459" s="17">
        <f>FishAbundance!BD471</f>
        <v>0</v>
      </c>
      <c r="BE459" s="17">
        <f>FishAbundance!BE471</f>
        <v>0</v>
      </c>
      <c r="BF459" s="17">
        <f>FishAbundance!BF471</f>
        <v>0</v>
      </c>
      <c r="BG459" s="17">
        <f>FishAbundance!BG471</f>
        <v>0</v>
      </c>
      <c r="BH459" s="17">
        <f>FishAbundance!BH471</f>
        <v>0</v>
      </c>
      <c r="BI459" s="17">
        <f>FishAbundance!BI471</f>
        <v>0</v>
      </c>
      <c r="BJ459" s="17">
        <f>FishAbundance!BJ471</f>
        <v>0</v>
      </c>
      <c r="BK459" s="17">
        <f>FishAbundance!BK471</f>
        <v>0</v>
      </c>
      <c r="BL459" s="17">
        <f>FishAbundance!BL471</f>
        <v>0</v>
      </c>
      <c r="BM459" s="17">
        <f>FishAbundance!BM471</f>
        <v>0</v>
      </c>
      <c r="BN459" s="17">
        <f>FishAbundance!BN471</f>
        <v>0</v>
      </c>
      <c r="BO459" s="17">
        <f>FishAbundance!BO471</f>
        <v>0</v>
      </c>
      <c r="BP459" s="17">
        <f>FishAbundance!BP471</f>
        <v>0</v>
      </c>
      <c r="BQ459" s="17">
        <f>FishAbundance!BQ471</f>
        <v>0</v>
      </c>
      <c r="BR459" s="17">
        <f>FishAbundance!BR471</f>
        <v>0</v>
      </c>
      <c r="BS459" s="17">
        <f>FishAbundance!BS471</f>
        <v>0</v>
      </c>
      <c r="BT459" s="17">
        <f>FishAbundance!BT471</f>
        <v>0</v>
      </c>
      <c r="BU459" s="17">
        <f>FishAbundance!BU471</f>
        <v>0</v>
      </c>
      <c r="BV459" s="17">
        <f>FishAbundance!BV471</f>
        <v>0</v>
      </c>
      <c r="BW459" s="17">
        <f>FishAbundance!BW471</f>
        <v>0</v>
      </c>
      <c r="BX459" s="17">
        <f>FishAbundance!BX471</f>
        <v>0</v>
      </c>
      <c r="BY459" s="17">
        <f>FishAbundance!BY471</f>
        <v>0</v>
      </c>
      <c r="BZ459" s="17">
        <f>FishAbundance!BZ471</f>
        <v>0</v>
      </c>
      <c r="CA459" s="17">
        <f>FishAbundance!CA471</f>
        <v>0</v>
      </c>
      <c r="CB459" s="17">
        <f>FishAbundance!CB471</f>
        <v>0</v>
      </c>
      <c r="CC459" s="17">
        <f>FishAbundance!CC471</f>
        <v>0</v>
      </c>
      <c r="CD459" s="17">
        <f>FishAbundance!CD471</f>
        <v>0</v>
      </c>
      <c r="CE459" s="17">
        <f>FishAbundance!CE471</f>
        <v>0</v>
      </c>
      <c r="CF459" s="17">
        <f>FishAbundance!CF471</f>
        <v>0</v>
      </c>
      <c r="CG459" s="17">
        <f>FishAbundance!CG471</f>
        <v>0</v>
      </c>
      <c r="CH459" s="17">
        <f>FishAbundance!CH471</f>
        <v>0</v>
      </c>
      <c r="CI459" s="17">
        <f>FishAbundance!CI471</f>
        <v>0</v>
      </c>
      <c r="CJ459" s="17">
        <f>FishAbundance!CJ471</f>
        <v>0</v>
      </c>
      <c r="CK459" s="17">
        <f>FishAbundance!CK471</f>
        <v>0</v>
      </c>
      <c r="CL459" s="17">
        <f>FishAbundance!CL471</f>
        <v>0</v>
      </c>
      <c r="CM459" s="17">
        <f>FishAbundance!CM471</f>
        <v>0</v>
      </c>
      <c r="CN459" s="17">
        <f>FishAbundance!CN471</f>
        <v>2</v>
      </c>
      <c r="CO459" s="17">
        <f>FishAbundance!CO471</f>
        <v>0</v>
      </c>
      <c r="CP459" s="17">
        <f>FishAbundance!CP471</f>
        <v>0</v>
      </c>
      <c r="CQ459" s="17">
        <f>FishAbundance!CQ471</f>
        <v>0</v>
      </c>
      <c r="CR459" s="17">
        <f>FishAbundance!CR471</f>
        <v>0</v>
      </c>
      <c r="CS459" s="17">
        <f>FishAbundance!CS471</f>
        <v>0</v>
      </c>
      <c r="CT459" s="17">
        <f>FishAbundance!CT471</f>
        <v>0</v>
      </c>
      <c r="CU459" s="17">
        <f>FishAbundance!CU471</f>
        <v>0</v>
      </c>
      <c r="CV459" s="17">
        <f>FishAbundance!CV471</f>
        <v>0</v>
      </c>
      <c r="CW459" s="17">
        <f>FishAbundance!CW471</f>
        <v>0</v>
      </c>
      <c r="CX459" s="17">
        <f>FishAbundance!CX471</f>
        <v>0</v>
      </c>
      <c r="CY459" s="17">
        <f>FishAbundance!CY471</f>
        <v>3</v>
      </c>
      <c r="CZ459" s="17">
        <f>FishAbundance!CZ471</f>
        <v>0</v>
      </c>
      <c r="DA459" s="17">
        <f>FishAbundance!DA471</f>
        <v>0</v>
      </c>
      <c r="DB459" s="17">
        <f>FishAbundance!DB471</f>
        <v>2</v>
      </c>
      <c r="DC459" s="17">
        <f>FishAbundance!DC471</f>
        <v>3</v>
      </c>
      <c r="DD459" s="17">
        <f>FishAbundance!DD471</f>
        <v>0</v>
      </c>
      <c r="DE459" s="17">
        <f>FishAbundance!DE471</f>
        <v>0</v>
      </c>
      <c r="DF459" s="17">
        <f>FishAbundance!DF471</f>
        <v>3</v>
      </c>
      <c r="DG459" s="17">
        <f>FishAbundance!DG471</f>
        <v>0</v>
      </c>
      <c r="DH459" s="17">
        <f>FishAbundance!DH471</f>
        <v>0</v>
      </c>
      <c r="DI459" s="17">
        <f>FishAbundance!DI471</f>
        <v>0</v>
      </c>
      <c r="DJ459" s="17">
        <f>FishAbundance!DJ471</f>
        <v>0</v>
      </c>
      <c r="DK459" s="17">
        <f>FishAbundance!DK471</f>
        <v>0</v>
      </c>
      <c r="DL459" s="17">
        <f>FishAbundance!DL471</f>
        <v>0</v>
      </c>
      <c r="DM459" s="17">
        <f>FishAbundance!DM471</f>
        <v>0</v>
      </c>
      <c r="DN459" s="17">
        <f>FishAbundance!DN471</f>
        <v>0</v>
      </c>
      <c r="DO459" s="17">
        <f>FishAbundance!DO471</f>
        <v>0</v>
      </c>
      <c r="DP459" s="17">
        <f>FishAbundance!DP471</f>
        <v>0</v>
      </c>
      <c r="DQ459" s="17">
        <f>FishAbundance!DQ471</f>
        <v>0</v>
      </c>
      <c r="DR459" s="17">
        <f>FishAbundance!DR471</f>
        <v>0</v>
      </c>
      <c r="DS459" s="17">
        <f>FishAbundance!DS471</f>
        <v>0</v>
      </c>
      <c r="DT459" s="17">
        <f>FishAbundance!DT471</f>
        <v>0</v>
      </c>
      <c r="DU459" s="17">
        <f>FishAbundance!DU471</f>
        <v>0</v>
      </c>
      <c r="DV459" s="17">
        <f>FishAbundance!DV471</f>
        <v>2</v>
      </c>
      <c r="DW459" s="17">
        <f>FishAbundance!DW471</f>
        <v>0</v>
      </c>
      <c r="DX459" s="17">
        <f>FishAbundance!DX471</f>
        <v>0</v>
      </c>
      <c r="DY459" s="17">
        <f>FishAbundance!DY471</f>
        <v>0</v>
      </c>
      <c r="DZ459" s="17">
        <f>FishAbundance!DZ471</f>
        <v>3</v>
      </c>
      <c r="EA459" s="17">
        <f>FishAbundance!EA471</f>
        <v>1</v>
      </c>
      <c r="EB459" s="17">
        <f>FishAbundance!EB471</f>
        <v>2</v>
      </c>
      <c r="EC459" s="17">
        <f>FishAbundance!EC471</f>
        <v>3</v>
      </c>
      <c r="ED459" s="17">
        <f>FishAbundance!ED471</f>
        <v>0</v>
      </c>
      <c r="EE459" s="17">
        <f>FishAbundance!EE471</f>
        <v>0</v>
      </c>
      <c r="EF459" s="17">
        <f>FishAbundance!EF471</f>
        <v>0</v>
      </c>
      <c r="EG459" s="17">
        <f>FishAbundance!EG471</f>
        <v>0</v>
      </c>
      <c r="EH459" s="17">
        <f>FishAbundance!EH471</f>
        <v>0</v>
      </c>
      <c r="EI459" s="17">
        <f>FishAbundance!EI471</f>
        <v>0</v>
      </c>
      <c r="EJ459" s="17">
        <f>FishAbundance!EJ471</f>
        <v>2</v>
      </c>
      <c r="EK459" s="17">
        <f>FishAbundance!EK471</f>
        <v>3</v>
      </c>
      <c r="EL459" s="17">
        <f>FishAbundance!EL471</f>
        <v>0</v>
      </c>
      <c r="EM459" s="17">
        <f>FishAbundance!EM471</f>
        <v>3</v>
      </c>
      <c r="EN459" s="17">
        <f>FishAbundance!EN471</f>
        <v>0</v>
      </c>
      <c r="EO459" s="17">
        <f>FishAbundance!EO471</f>
        <v>0</v>
      </c>
      <c r="EP459" s="17">
        <f>FishAbundance!EP471</f>
        <v>0</v>
      </c>
      <c r="EQ459" s="17">
        <f>FishAbundance!EQ471</f>
        <v>0</v>
      </c>
      <c r="ER459" s="17">
        <f>FishAbundance!ER471</f>
        <v>0</v>
      </c>
      <c r="ES459" s="17">
        <f>FishAbundance!ES471</f>
        <v>0</v>
      </c>
      <c r="ET459" s="17">
        <f>FishAbundance!ET471</f>
        <v>0</v>
      </c>
      <c r="EU459" s="17">
        <f>FishAbundance!EU471</f>
        <v>0</v>
      </c>
      <c r="EV459" s="17">
        <f>FishAbundance!EV471</f>
        <v>0</v>
      </c>
      <c r="EW459" s="17">
        <f>FishAbundance!EW471</f>
        <v>0</v>
      </c>
      <c r="EX459" s="17">
        <f>FishAbundance!EX471</f>
        <v>0</v>
      </c>
      <c r="EY459" s="17">
        <f>FishAbundance!EY471</f>
        <v>0</v>
      </c>
      <c r="EZ459" s="17">
        <f>FishAbundance!EZ471</f>
        <v>0</v>
      </c>
      <c r="FA459" s="17">
        <f>FishAbundance!FA471</f>
        <v>0</v>
      </c>
      <c r="FB459" s="17">
        <f>FishAbundance!FB471</f>
        <v>0</v>
      </c>
      <c r="FC459" s="17">
        <f>FishAbundance!FC471</f>
        <v>0</v>
      </c>
      <c r="FE459" s="17">
        <f>VLOOKUP($A459, SiteInfo!$A$2:$R$480, MATCH(FishAbundancePRIMER!FE$1, SiteInfo!$A$1:$R$1,0), 0)</f>
        <v>14</v>
      </c>
      <c r="FF459" s="17">
        <f>VLOOKUP($A459, SiteInfo!$A$2:$R$480, MATCH(FishAbundancePRIMER!FF$1, SiteInfo!$A$1:$R$1,0), 0)</f>
        <v>2</v>
      </c>
      <c r="FG459" s="17">
        <f>VLOOKUP($A459, SiteInfo!$A$2:$R$480, MATCH(FishAbundancePRIMER!FG$1, SiteInfo!$A$1:$R$1,0), 0)</f>
        <v>2006</v>
      </c>
      <c r="FH459" s="17" t="str">
        <f>VLOOKUP($A459, SiteInfo!$A$2:$R$480, MATCH(FishAbundancePRIMER!FH$1, SiteInfo!$A$1:$R$1,0), 0)</f>
        <v>AS</v>
      </c>
      <c r="FI459" s="17">
        <f>VLOOKUP($A459, SiteInfo!$A$2:$R$480, MATCH(FishAbundancePRIMER!FI$1, SiteInfo!$A$1:$R$1,0), 0)</f>
        <v>4</v>
      </c>
      <c r="FJ459" s="17" t="str">
        <f>VLOOKUP($A459, SiteInfo!$A$2:$R$480, MATCH(FishAbundancePRIMER!FJ$1, SiteInfo!$A$1:$R$1,0), 0)</f>
        <v>Bligh Sound Mid</v>
      </c>
      <c r="FK459" s="17" t="str">
        <f>VLOOKUP($A459, SiteInfo!$A$2:$R$480, MATCH(FishAbundancePRIMER!FK$1, SiteInfo!$A$1:$R$1,0), 0)</f>
        <v>Bligh Sound</v>
      </c>
      <c r="FL459" s="17" t="str">
        <f>VLOOKUP($A459, SiteInfo!$A$2:$R$480, MATCH(FishAbundancePRIMER!FL$1, SiteInfo!$A$1:$R$1,0), 0)</f>
        <v>FLD</v>
      </c>
      <c r="FM459" s="17" t="str">
        <f>VLOOKUP($A459, SiteInfo!$A$2:$R$480, MATCH(FishAbundancePRIMER!FM$1, SiteInfo!$A$1:$R$1,0), 0)</f>
        <v>Fiordland</v>
      </c>
      <c r="FN459" s="17" t="str">
        <f>VLOOKUP($A459, SiteInfo!$A$2:$R$480, MATCH(FishAbundancePRIMER!FN$1, SiteInfo!$A$1:$R$1,0), 0)</f>
        <v>Bs</v>
      </c>
      <c r="FO459" s="17" t="str">
        <f>VLOOKUP($A459, SiteInfo!$A$2:$R$480, MATCH(FishAbundancePRIMER!FO$1, SiteInfo!$A$1:$R$1,0), 0)</f>
        <v>SWSI</v>
      </c>
    </row>
    <row r="460" spans="1:171" x14ac:dyDescent="0.25">
      <c r="A460" s="11" t="str">
        <f>FishAbundance!A472</f>
        <v>Ms2</v>
      </c>
      <c r="B460" s="17">
        <f>FishAbundance!B472</f>
        <v>1</v>
      </c>
      <c r="C460" s="17">
        <f>FishAbundance!C472</f>
        <v>0</v>
      </c>
      <c r="D460" s="17">
        <f>FishAbundance!D472</f>
        <v>0</v>
      </c>
      <c r="E460" s="17">
        <f>FishAbundance!E472</f>
        <v>0</v>
      </c>
      <c r="F460" s="17">
        <f>FishAbundance!F472</f>
        <v>0</v>
      </c>
      <c r="G460" s="17">
        <f>FishAbundance!G472</f>
        <v>0</v>
      </c>
      <c r="H460" s="17">
        <f>FishAbundance!H472</f>
        <v>0</v>
      </c>
      <c r="I460" s="17">
        <f>FishAbundance!I472</f>
        <v>0</v>
      </c>
      <c r="J460" s="17">
        <f>FishAbundance!J472</f>
        <v>0</v>
      </c>
      <c r="K460" s="17">
        <f>FishAbundance!K472</f>
        <v>0</v>
      </c>
      <c r="L460" s="17">
        <f>FishAbundance!L472</f>
        <v>0</v>
      </c>
      <c r="M460" s="17">
        <f>FishAbundance!M472</f>
        <v>0</v>
      </c>
      <c r="N460" s="17">
        <f>FishAbundance!N472</f>
        <v>0</v>
      </c>
      <c r="O460" s="17">
        <f>FishAbundance!O472</f>
        <v>0</v>
      </c>
      <c r="P460" s="17">
        <f>FishAbundance!P472</f>
        <v>0</v>
      </c>
      <c r="Q460" s="17">
        <f>FishAbundance!Q472</f>
        <v>0</v>
      </c>
      <c r="R460" s="17">
        <f>FishAbundance!R472</f>
        <v>0</v>
      </c>
      <c r="S460" s="17">
        <f>FishAbundance!S472</f>
        <v>0</v>
      </c>
      <c r="T460" s="17">
        <f>FishAbundance!T472</f>
        <v>0</v>
      </c>
      <c r="U460" s="17">
        <f>FishAbundance!U472</f>
        <v>0</v>
      </c>
      <c r="V460" s="17">
        <f>FishAbundance!V472</f>
        <v>0</v>
      </c>
      <c r="W460" s="17">
        <f>FishAbundance!W472</f>
        <v>0</v>
      </c>
      <c r="X460" s="17">
        <f>FishAbundance!X472</f>
        <v>0</v>
      </c>
      <c r="Y460" s="17">
        <f>FishAbundance!Y472</f>
        <v>0</v>
      </c>
      <c r="Z460" s="17">
        <f>FishAbundance!Z472</f>
        <v>0</v>
      </c>
      <c r="AA460" s="17">
        <f>FishAbundance!AA472</f>
        <v>0</v>
      </c>
      <c r="AB460" s="17">
        <f>FishAbundance!AB472</f>
        <v>0</v>
      </c>
      <c r="AC460" s="17">
        <f>FishAbundance!AC472</f>
        <v>0</v>
      </c>
      <c r="AD460" s="17">
        <f>FishAbundance!AD472</f>
        <v>0</v>
      </c>
      <c r="AE460" s="17">
        <f>FishAbundance!AE472</f>
        <v>0</v>
      </c>
      <c r="AF460" s="17">
        <f>FishAbundance!AF472</f>
        <v>0</v>
      </c>
      <c r="AG460" s="17">
        <f>FishAbundance!AG472</f>
        <v>0</v>
      </c>
      <c r="AH460" s="17">
        <f>FishAbundance!AH472</f>
        <v>0</v>
      </c>
      <c r="AI460" s="17">
        <f>FishAbundance!AI472</f>
        <v>0</v>
      </c>
      <c r="AJ460" s="17">
        <f>FishAbundance!AJ472</f>
        <v>0</v>
      </c>
      <c r="AK460" s="17">
        <f>FishAbundance!AK472</f>
        <v>0</v>
      </c>
      <c r="AL460" s="17">
        <f>FishAbundance!AL472</f>
        <v>0</v>
      </c>
      <c r="AM460" s="17">
        <f>FishAbundance!AM472</f>
        <v>1</v>
      </c>
      <c r="AN460" s="17">
        <f>FishAbundance!AN472</f>
        <v>0</v>
      </c>
      <c r="AO460" s="17">
        <f>FishAbundance!AO472</f>
        <v>0</v>
      </c>
      <c r="AP460" s="17">
        <f>FishAbundance!AP472</f>
        <v>0</v>
      </c>
      <c r="AQ460" s="17">
        <f>FishAbundance!AQ472</f>
        <v>0</v>
      </c>
      <c r="AR460" s="17">
        <f>FishAbundance!AR472</f>
        <v>0</v>
      </c>
      <c r="AS460" s="17">
        <f>FishAbundance!AS472</f>
        <v>3</v>
      </c>
      <c r="AT460" s="17">
        <f>FishAbundance!AT472</f>
        <v>0</v>
      </c>
      <c r="AU460" s="17">
        <f>FishAbundance!AU472</f>
        <v>0</v>
      </c>
      <c r="AV460" s="17">
        <f>FishAbundance!AV472</f>
        <v>1</v>
      </c>
      <c r="AW460" s="17">
        <f>FishAbundance!AW472</f>
        <v>0</v>
      </c>
      <c r="AX460" s="17">
        <f>FishAbundance!AX472</f>
        <v>0</v>
      </c>
      <c r="AY460" s="17">
        <f>FishAbundance!AY472</f>
        <v>0</v>
      </c>
      <c r="AZ460" s="17">
        <f>FishAbundance!AZ472</f>
        <v>0</v>
      </c>
      <c r="BA460" s="17">
        <f>FishAbundance!BA472</f>
        <v>0</v>
      </c>
      <c r="BB460" s="17">
        <f>FishAbundance!BB472</f>
        <v>0</v>
      </c>
      <c r="BC460" s="17">
        <f>FishAbundance!BC472</f>
        <v>0</v>
      </c>
      <c r="BD460" s="17">
        <f>FishAbundance!BD472</f>
        <v>0</v>
      </c>
      <c r="BE460" s="17">
        <f>FishAbundance!BE472</f>
        <v>0</v>
      </c>
      <c r="BF460" s="17">
        <f>FishAbundance!BF472</f>
        <v>0</v>
      </c>
      <c r="BG460" s="17">
        <f>FishAbundance!BG472</f>
        <v>0</v>
      </c>
      <c r="BH460" s="17">
        <f>FishAbundance!BH472</f>
        <v>0</v>
      </c>
      <c r="BI460" s="17">
        <f>FishAbundance!BI472</f>
        <v>0</v>
      </c>
      <c r="BJ460" s="17">
        <f>FishAbundance!BJ472</f>
        <v>0</v>
      </c>
      <c r="BK460" s="17">
        <f>FishAbundance!BK472</f>
        <v>0</v>
      </c>
      <c r="BL460" s="17">
        <f>FishAbundance!BL472</f>
        <v>0</v>
      </c>
      <c r="BM460" s="17">
        <f>FishAbundance!BM472</f>
        <v>0</v>
      </c>
      <c r="BN460" s="17">
        <f>FishAbundance!BN472</f>
        <v>0</v>
      </c>
      <c r="BO460" s="17">
        <f>FishAbundance!BO472</f>
        <v>0</v>
      </c>
      <c r="BP460" s="17">
        <f>FishAbundance!BP472</f>
        <v>0</v>
      </c>
      <c r="BQ460" s="17">
        <f>FishAbundance!BQ472</f>
        <v>0</v>
      </c>
      <c r="BR460" s="17">
        <f>FishAbundance!BR472</f>
        <v>0</v>
      </c>
      <c r="BS460" s="17">
        <f>FishAbundance!BS472</f>
        <v>0</v>
      </c>
      <c r="BT460" s="17">
        <f>FishAbundance!BT472</f>
        <v>0</v>
      </c>
      <c r="BU460" s="17">
        <f>FishAbundance!BU472</f>
        <v>0</v>
      </c>
      <c r="BV460" s="17">
        <f>FishAbundance!BV472</f>
        <v>0</v>
      </c>
      <c r="BW460" s="17">
        <f>FishAbundance!BW472</f>
        <v>0</v>
      </c>
      <c r="BX460" s="17">
        <f>FishAbundance!BX472</f>
        <v>0</v>
      </c>
      <c r="BY460" s="17">
        <f>FishAbundance!BY472</f>
        <v>0</v>
      </c>
      <c r="BZ460" s="17">
        <f>FishAbundance!BZ472</f>
        <v>0</v>
      </c>
      <c r="CA460" s="17">
        <f>FishAbundance!CA472</f>
        <v>0</v>
      </c>
      <c r="CB460" s="17">
        <f>FishAbundance!CB472</f>
        <v>0</v>
      </c>
      <c r="CC460" s="17">
        <f>FishAbundance!CC472</f>
        <v>0</v>
      </c>
      <c r="CD460" s="17">
        <f>FishAbundance!CD472</f>
        <v>0</v>
      </c>
      <c r="CE460" s="17">
        <f>FishAbundance!CE472</f>
        <v>0</v>
      </c>
      <c r="CF460" s="17">
        <f>FishAbundance!CF472</f>
        <v>0</v>
      </c>
      <c r="CG460" s="17">
        <f>FishAbundance!CG472</f>
        <v>0</v>
      </c>
      <c r="CH460" s="17">
        <f>FishAbundance!CH472</f>
        <v>0</v>
      </c>
      <c r="CI460" s="17">
        <f>FishAbundance!CI472</f>
        <v>0</v>
      </c>
      <c r="CJ460" s="17">
        <f>FishAbundance!CJ472</f>
        <v>0</v>
      </c>
      <c r="CK460" s="17">
        <f>FishAbundance!CK472</f>
        <v>0</v>
      </c>
      <c r="CL460" s="17">
        <f>FishAbundance!CL472</f>
        <v>0</v>
      </c>
      <c r="CM460" s="17">
        <f>FishAbundance!CM472</f>
        <v>1</v>
      </c>
      <c r="CN460" s="17">
        <f>FishAbundance!CN472</f>
        <v>2</v>
      </c>
      <c r="CO460" s="17">
        <f>FishAbundance!CO472</f>
        <v>0</v>
      </c>
      <c r="CP460" s="17">
        <f>FishAbundance!CP472</f>
        <v>0</v>
      </c>
      <c r="CQ460" s="17">
        <f>FishAbundance!CQ472</f>
        <v>0</v>
      </c>
      <c r="CR460" s="17">
        <f>FishAbundance!CR472</f>
        <v>0</v>
      </c>
      <c r="CS460" s="17">
        <f>FishAbundance!CS472</f>
        <v>0</v>
      </c>
      <c r="CT460" s="17">
        <f>FishAbundance!CT472</f>
        <v>0</v>
      </c>
      <c r="CU460" s="17">
        <f>FishAbundance!CU472</f>
        <v>2</v>
      </c>
      <c r="CV460" s="17">
        <f>FishAbundance!CV472</f>
        <v>0</v>
      </c>
      <c r="CW460" s="17">
        <f>FishAbundance!CW472</f>
        <v>0</v>
      </c>
      <c r="CX460" s="17">
        <f>FishAbundance!CX472</f>
        <v>0</v>
      </c>
      <c r="CY460" s="17">
        <f>FishAbundance!CY472</f>
        <v>3</v>
      </c>
      <c r="CZ460" s="17">
        <f>FishAbundance!CZ472</f>
        <v>0</v>
      </c>
      <c r="DA460" s="17">
        <f>FishAbundance!DA472</f>
        <v>1</v>
      </c>
      <c r="DB460" s="17">
        <f>FishAbundance!DB472</f>
        <v>2</v>
      </c>
      <c r="DC460" s="17">
        <f>FishAbundance!DC472</f>
        <v>3</v>
      </c>
      <c r="DD460" s="17">
        <f>FishAbundance!DD472</f>
        <v>0</v>
      </c>
      <c r="DE460" s="17">
        <f>FishAbundance!DE472</f>
        <v>0</v>
      </c>
      <c r="DF460" s="17">
        <f>FishAbundance!DF472</f>
        <v>3</v>
      </c>
      <c r="DG460" s="17">
        <f>FishAbundance!DG472</f>
        <v>0</v>
      </c>
      <c r="DH460" s="17">
        <f>FishAbundance!DH472</f>
        <v>0</v>
      </c>
      <c r="DI460" s="17">
        <f>FishAbundance!DI472</f>
        <v>0</v>
      </c>
      <c r="DJ460" s="17">
        <f>FishAbundance!DJ472</f>
        <v>0</v>
      </c>
      <c r="DK460" s="17">
        <f>FishAbundance!DK472</f>
        <v>0</v>
      </c>
      <c r="DL460" s="17">
        <f>FishAbundance!DL472</f>
        <v>0</v>
      </c>
      <c r="DM460" s="17">
        <f>FishAbundance!DM472</f>
        <v>0</v>
      </c>
      <c r="DN460" s="17">
        <f>FishAbundance!DN472</f>
        <v>0</v>
      </c>
      <c r="DO460" s="17">
        <f>FishAbundance!DO472</f>
        <v>0</v>
      </c>
      <c r="DP460" s="17">
        <f>FishAbundance!DP472</f>
        <v>0</v>
      </c>
      <c r="DQ460" s="17">
        <f>FishAbundance!DQ472</f>
        <v>0</v>
      </c>
      <c r="DR460" s="17">
        <f>FishAbundance!DR472</f>
        <v>0</v>
      </c>
      <c r="DS460" s="17">
        <f>FishAbundance!DS472</f>
        <v>3</v>
      </c>
      <c r="DT460" s="17">
        <f>FishAbundance!DT472</f>
        <v>0</v>
      </c>
      <c r="DU460" s="17">
        <f>FishAbundance!DU472</f>
        <v>0</v>
      </c>
      <c r="DV460" s="17">
        <f>FishAbundance!DV472</f>
        <v>2</v>
      </c>
      <c r="DW460" s="17">
        <f>FishAbundance!DW472</f>
        <v>0</v>
      </c>
      <c r="DX460" s="17">
        <f>FishAbundance!DX472</f>
        <v>0</v>
      </c>
      <c r="DY460" s="17">
        <f>FishAbundance!DY472</f>
        <v>0</v>
      </c>
      <c r="DZ460" s="17">
        <f>FishAbundance!DZ472</f>
        <v>3</v>
      </c>
      <c r="EA460" s="17">
        <f>FishAbundance!EA472</f>
        <v>0</v>
      </c>
      <c r="EB460" s="17">
        <f>FishAbundance!EB472</f>
        <v>2</v>
      </c>
      <c r="EC460" s="17">
        <f>FishAbundance!EC472</f>
        <v>3</v>
      </c>
      <c r="ED460" s="17">
        <f>FishAbundance!ED472</f>
        <v>0</v>
      </c>
      <c r="EE460" s="17">
        <f>FishAbundance!EE472</f>
        <v>0</v>
      </c>
      <c r="EF460" s="17">
        <f>FishAbundance!EF472</f>
        <v>0</v>
      </c>
      <c r="EG460" s="17">
        <f>FishAbundance!EG472</f>
        <v>0</v>
      </c>
      <c r="EH460" s="17">
        <f>FishAbundance!EH472</f>
        <v>0</v>
      </c>
      <c r="EI460" s="17">
        <f>FishAbundance!EI472</f>
        <v>0</v>
      </c>
      <c r="EJ460" s="17">
        <f>FishAbundance!EJ472</f>
        <v>1</v>
      </c>
      <c r="EK460" s="17">
        <f>FishAbundance!EK472</f>
        <v>3</v>
      </c>
      <c r="EL460" s="17">
        <f>FishAbundance!EL472</f>
        <v>0</v>
      </c>
      <c r="EM460" s="17">
        <f>FishAbundance!EM472</f>
        <v>3</v>
      </c>
      <c r="EN460" s="17">
        <f>FishAbundance!EN472</f>
        <v>0</v>
      </c>
      <c r="EO460" s="17">
        <f>FishAbundance!EO472</f>
        <v>0</v>
      </c>
      <c r="EP460" s="17">
        <f>FishAbundance!EP472</f>
        <v>0</v>
      </c>
      <c r="EQ460" s="17">
        <f>FishAbundance!EQ472</f>
        <v>0</v>
      </c>
      <c r="ER460" s="17">
        <f>FishAbundance!ER472</f>
        <v>0</v>
      </c>
      <c r="ES460" s="17">
        <f>FishAbundance!ES472</f>
        <v>0</v>
      </c>
      <c r="ET460" s="17">
        <f>FishAbundance!ET472</f>
        <v>0</v>
      </c>
      <c r="EU460" s="17">
        <f>FishAbundance!EU472</f>
        <v>0</v>
      </c>
      <c r="EV460" s="17">
        <f>FishAbundance!EV472</f>
        <v>0</v>
      </c>
      <c r="EW460" s="17">
        <f>FishAbundance!EW472</f>
        <v>0</v>
      </c>
      <c r="EX460" s="17">
        <f>FishAbundance!EX472</f>
        <v>1</v>
      </c>
      <c r="EY460" s="17">
        <f>FishAbundance!EY472</f>
        <v>0</v>
      </c>
      <c r="EZ460" s="17">
        <f>FishAbundance!EZ472</f>
        <v>0</v>
      </c>
      <c r="FA460" s="17">
        <f>FishAbundance!FA472</f>
        <v>0</v>
      </c>
      <c r="FB460" s="17">
        <f>FishAbundance!FB472</f>
        <v>0</v>
      </c>
      <c r="FC460" s="17">
        <f>FishAbundance!FC472</f>
        <v>0</v>
      </c>
      <c r="FE460" s="17">
        <f>VLOOKUP($A460, SiteInfo!$A$2:$R$480, MATCH(FishAbundancePRIMER!FE$1, SiteInfo!$A$1:$R$1,0), 0)</f>
        <v>15</v>
      </c>
      <c r="FF460" s="17">
        <f>VLOOKUP($A460, SiteInfo!$A$2:$R$480, MATCH(FishAbundancePRIMER!FF$1, SiteInfo!$A$1:$R$1,0), 0)</f>
        <v>2</v>
      </c>
      <c r="FG460" s="17">
        <f>VLOOKUP($A460, SiteInfo!$A$2:$R$480, MATCH(FishAbundancePRIMER!FG$1, SiteInfo!$A$1:$R$1,0), 0)</f>
        <v>2006</v>
      </c>
      <c r="FH460" s="17" t="str">
        <f>VLOOKUP($A460, SiteInfo!$A$2:$R$480, MATCH(FishAbundancePRIMER!FH$1, SiteInfo!$A$1:$R$1,0), 0)</f>
        <v>AS</v>
      </c>
      <c r="FI460" s="17">
        <f>VLOOKUP($A460, SiteInfo!$A$2:$R$480, MATCH(FishAbundancePRIMER!FI$1, SiteInfo!$A$1:$R$1,0), 0)</f>
        <v>4</v>
      </c>
      <c r="FJ460" s="17" t="str">
        <f>VLOOKUP($A460, SiteInfo!$A$2:$R$480, MATCH(FishAbundancePRIMER!FJ$1, SiteInfo!$A$1:$R$1,0), 0)</f>
        <v>Milford Sound Outer</v>
      </c>
      <c r="FK460" s="17" t="str">
        <f>VLOOKUP($A460, SiteInfo!$A$2:$R$480, MATCH(FishAbundancePRIMER!FK$1, SiteInfo!$A$1:$R$1,0), 0)</f>
        <v>Milford Sound</v>
      </c>
      <c r="FL460" s="17" t="str">
        <f>VLOOKUP($A460, SiteInfo!$A$2:$R$480, MATCH(FishAbundancePRIMER!FL$1, SiteInfo!$A$1:$R$1,0), 0)</f>
        <v>FLD</v>
      </c>
      <c r="FM460" s="17" t="str">
        <f>VLOOKUP($A460, SiteInfo!$A$2:$R$480, MATCH(FishAbundancePRIMER!FM$1, SiteInfo!$A$1:$R$1,0), 0)</f>
        <v>Fiordland</v>
      </c>
      <c r="FN460" s="17" t="str">
        <f>VLOOKUP($A460, SiteInfo!$A$2:$R$480, MATCH(FishAbundancePRIMER!FN$1, SiteInfo!$A$1:$R$1,0), 0)</f>
        <v>Ms</v>
      </c>
      <c r="FO460" s="17" t="str">
        <f>VLOOKUP($A460, SiteInfo!$A$2:$R$480, MATCH(FishAbundancePRIMER!FO$1, SiteInfo!$A$1:$R$1,0), 0)</f>
        <v>SWSI</v>
      </c>
    </row>
    <row r="461" spans="1:171" x14ac:dyDescent="0.25">
      <c r="A461" s="11" t="str">
        <f>FishAbundance!A473</f>
        <v>Ms3</v>
      </c>
      <c r="B461" s="17">
        <f>FishAbundance!B473</f>
        <v>0</v>
      </c>
      <c r="C461" s="17">
        <f>FishAbundance!C473</f>
        <v>0</v>
      </c>
      <c r="D461" s="17">
        <f>FishAbundance!D473</f>
        <v>0</v>
      </c>
      <c r="E461" s="17">
        <f>FishAbundance!E473</f>
        <v>0</v>
      </c>
      <c r="F461" s="17">
        <f>FishAbundance!F473</f>
        <v>0</v>
      </c>
      <c r="G461" s="17">
        <f>FishAbundance!G473</f>
        <v>0</v>
      </c>
      <c r="H461" s="17">
        <f>FishAbundance!H473</f>
        <v>0</v>
      </c>
      <c r="I461" s="17">
        <f>FishAbundance!I473</f>
        <v>0</v>
      </c>
      <c r="J461" s="17">
        <f>FishAbundance!J473</f>
        <v>0</v>
      </c>
      <c r="K461" s="17">
        <f>FishAbundance!K473</f>
        <v>0</v>
      </c>
      <c r="L461" s="17">
        <f>FishAbundance!L473</f>
        <v>0</v>
      </c>
      <c r="M461" s="17">
        <f>FishAbundance!M473</f>
        <v>0</v>
      </c>
      <c r="N461" s="17">
        <f>FishAbundance!N473</f>
        <v>0</v>
      </c>
      <c r="O461" s="17">
        <f>FishAbundance!O473</f>
        <v>0</v>
      </c>
      <c r="P461" s="17">
        <f>FishAbundance!P473</f>
        <v>0</v>
      </c>
      <c r="Q461" s="17">
        <f>FishAbundance!Q473</f>
        <v>0</v>
      </c>
      <c r="R461" s="17">
        <f>FishAbundance!R473</f>
        <v>0</v>
      </c>
      <c r="S461" s="17">
        <f>FishAbundance!S473</f>
        <v>0</v>
      </c>
      <c r="T461" s="17">
        <f>FishAbundance!T473</f>
        <v>0</v>
      </c>
      <c r="U461" s="17">
        <f>FishAbundance!U473</f>
        <v>0</v>
      </c>
      <c r="V461" s="17">
        <f>FishAbundance!V473</f>
        <v>0</v>
      </c>
      <c r="W461" s="17">
        <f>FishAbundance!W473</f>
        <v>0</v>
      </c>
      <c r="X461" s="17">
        <f>FishAbundance!X473</f>
        <v>0</v>
      </c>
      <c r="Y461" s="17">
        <f>FishAbundance!Y473</f>
        <v>0</v>
      </c>
      <c r="Z461" s="17">
        <f>FishAbundance!Z473</f>
        <v>0</v>
      </c>
      <c r="AA461" s="17">
        <f>FishAbundance!AA473</f>
        <v>0</v>
      </c>
      <c r="AB461" s="17">
        <f>FishAbundance!AB473</f>
        <v>0</v>
      </c>
      <c r="AC461" s="17">
        <f>FishAbundance!AC473</f>
        <v>0</v>
      </c>
      <c r="AD461" s="17">
        <f>FishAbundance!AD473</f>
        <v>0</v>
      </c>
      <c r="AE461" s="17">
        <f>FishAbundance!AE473</f>
        <v>0</v>
      </c>
      <c r="AF461" s="17">
        <f>FishAbundance!AF473</f>
        <v>0</v>
      </c>
      <c r="AG461" s="17">
        <f>FishAbundance!AG473</f>
        <v>0</v>
      </c>
      <c r="AH461" s="17">
        <f>FishAbundance!AH473</f>
        <v>0</v>
      </c>
      <c r="AI461" s="17">
        <f>FishAbundance!AI473</f>
        <v>0</v>
      </c>
      <c r="AJ461" s="17">
        <f>FishAbundance!AJ473</f>
        <v>0</v>
      </c>
      <c r="AK461" s="17">
        <f>FishAbundance!AK473</f>
        <v>3</v>
      </c>
      <c r="AL461" s="17">
        <f>FishAbundance!AL473</f>
        <v>0</v>
      </c>
      <c r="AM461" s="17">
        <f>FishAbundance!AM473</f>
        <v>0</v>
      </c>
      <c r="AN461" s="17">
        <f>FishAbundance!AN473</f>
        <v>0</v>
      </c>
      <c r="AO461" s="17">
        <f>FishAbundance!AO473</f>
        <v>0</v>
      </c>
      <c r="AP461" s="17">
        <f>FishAbundance!AP473</f>
        <v>0</v>
      </c>
      <c r="AQ461" s="17">
        <f>FishAbundance!AQ473</f>
        <v>0</v>
      </c>
      <c r="AR461" s="17">
        <f>FishAbundance!AR473</f>
        <v>0</v>
      </c>
      <c r="AS461" s="17">
        <f>FishAbundance!AS473</f>
        <v>3</v>
      </c>
      <c r="AT461" s="17">
        <f>FishAbundance!AT473</f>
        <v>0</v>
      </c>
      <c r="AU461" s="17">
        <f>FishAbundance!AU473</f>
        <v>0</v>
      </c>
      <c r="AV461" s="17">
        <f>FishAbundance!AV473</f>
        <v>2</v>
      </c>
      <c r="AW461" s="17">
        <f>FishAbundance!AW473</f>
        <v>0</v>
      </c>
      <c r="AX461" s="17">
        <f>FishAbundance!AX473</f>
        <v>0</v>
      </c>
      <c r="AY461" s="17">
        <f>FishAbundance!AY473</f>
        <v>0</v>
      </c>
      <c r="AZ461" s="17">
        <f>FishAbundance!AZ473</f>
        <v>0</v>
      </c>
      <c r="BA461" s="17">
        <f>FishAbundance!BA473</f>
        <v>0</v>
      </c>
      <c r="BB461" s="17">
        <f>FishAbundance!BB473</f>
        <v>0</v>
      </c>
      <c r="BC461" s="17">
        <f>FishAbundance!BC473</f>
        <v>0</v>
      </c>
      <c r="BD461" s="17">
        <f>FishAbundance!BD473</f>
        <v>0</v>
      </c>
      <c r="BE461" s="17">
        <f>FishAbundance!BE473</f>
        <v>0</v>
      </c>
      <c r="BF461" s="17">
        <f>FishAbundance!BF473</f>
        <v>0</v>
      </c>
      <c r="BG461" s="17">
        <f>FishAbundance!BG473</f>
        <v>0</v>
      </c>
      <c r="BH461" s="17">
        <f>FishAbundance!BH473</f>
        <v>0</v>
      </c>
      <c r="BI461" s="17">
        <f>FishAbundance!BI473</f>
        <v>0</v>
      </c>
      <c r="BJ461" s="17">
        <f>FishAbundance!BJ473</f>
        <v>0</v>
      </c>
      <c r="BK461" s="17">
        <f>FishAbundance!BK473</f>
        <v>0</v>
      </c>
      <c r="BL461" s="17">
        <f>FishAbundance!BL473</f>
        <v>0</v>
      </c>
      <c r="BM461" s="17">
        <f>FishAbundance!BM473</f>
        <v>0</v>
      </c>
      <c r="BN461" s="17">
        <f>FishAbundance!BN473</f>
        <v>0</v>
      </c>
      <c r="BO461" s="17">
        <f>FishAbundance!BO473</f>
        <v>0</v>
      </c>
      <c r="BP461" s="17">
        <f>FishAbundance!BP473</f>
        <v>0</v>
      </c>
      <c r="BQ461" s="17">
        <f>FishAbundance!BQ473</f>
        <v>0</v>
      </c>
      <c r="BR461" s="17">
        <f>FishAbundance!BR473</f>
        <v>0</v>
      </c>
      <c r="BS461" s="17">
        <f>FishAbundance!BS473</f>
        <v>0</v>
      </c>
      <c r="BT461" s="17">
        <f>FishAbundance!BT473</f>
        <v>0</v>
      </c>
      <c r="BU461" s="17">
        <f>FishAbundance!BU473</f>
        <v>0</v>
      </c>
      <c r="BV461" s="17">
        <f>FishAbundance!BV473</f>
        <v>0</v>
      </c>
      <c r="BW461" s="17">
        <f>FishAbundance!BW473</f>
        <v>0</v>
      </c>
      <c r="BX461" s="17">
        <f>FishAbundance!BX473</f>
        <v>0</v>
      </c>
      <c r="BY461" s="17">
        <f>FishAbundance!BY473</f>
        <v>0</v>
      </c>
      <c r="BZ461" s="17">
        <f>FishAbundance!BZ473</f>
        <v>0</v>
      </c>
      <c r="CA461" s="17">
        <f>FishAbundance!CA473</f>
        <v>0</v>
      </c>
      <c r="CB461" s="17">
        <f>FishAbundance!CB473</f>
        <v>0</v>
      </c>
      <c r="CC461" s="17">
        <f>FishAbundance!CC473</f>
        <v>0</v>
      </c>
      <c r="CD461" s="17">
        <f>FishAbundance!CD473</f>
        <v>0</v>
      </c>
      <c r="CE461" s="17">
        <f>FishAbundance!CE473</f>
        <v>0</v>
      </c>
      <c r="CF461" s="17">
        <f>FishAbundance!CF473</f>
        <v>0</v>
      </c>
      <c r="CG461" s="17">
        <f>FishAbundance!CG473</f>
        <v>0</v>
      </c>
      <c r="CH461" s="17">
        <f>FishAbundance!CH473</f>
        <v>0</v>
      </c>
      <c r="CI461" s="17">
        <f>FishAbundance!CI473</f>
        <v>0</v>
      </c>
      <c r="CJ461" s="17">
        <f>FishAbundance!CJ473</f>
        <v>0</v>
      </c>
      <c r="CK461" s="17">
        <f>FishAbundance!CK473</f>
        <v>0</v>
      </c>
      <c r="CL461" s="17">
        <f>FishAbundance!CL473</f>
        <v>0</v>
      </c>
      <c r="CM461" s="17">
        <f>FishAbundance!CM473</f>
        <v>0</v>
      </c>
      <c r="CN461" s="17">
        <f>FishAbundance!CN473</f>
        <v>2</v>
      </c>
      <c r="CO461" s="17">
        <f>FishAbundance!CO473</f>
        <v>0</v>
      </c>
      <c r="CP461" s="17">
        <f>FishAbundance!CP473</f>
        <v>0</v>
      </c>
      <c r="CQ461" s="17">
        <f>FishAbundance!CQ473</f>
        <v>0</v>
      </c>
      <c r="CR461" s="17">
        <f>FishAbundance!CR473</f>
        <v>0</v>
      </c>
      <c r="CS461" s="17">
        <f>FishAbundance!CS473</f>
        <v>1</v>
      </c>
      <c r="CT461" s="17">
        <f>FishAbundance!CT473</f>
        <v>0</v>
      </c>
      <c r="CU461" s="17">
        <f>FishAbundance!CU473</f>
        <v>1</v>
      </c>
      <c r="CV461" s="17">
        <f>FishAbundance!CV473</f>
        <v>0</v>
      </c>
      <c r="CW461" s="17">
        <f>FishAbundance!CW473</f>
        <v>0</v>
      </c>
      <c r="CX461" s="17">
        <f>FishAbundance!CX473</f>
        <v>0</v>
      </c>
      <c r="CY461" s="17">
        <f>FishAbundance!CY473</f>
        <v>2</v>
      </c>
      <c r="CZ461" s="17">
        <f>FishAbundance!CZ473</f>
        <v>0</v>
      </c>
      <c r="DA461" s="17">
        <f>FishAbundance!DA473</f>
        <v>0</v>
      </c>
      <c r="DB461" s="17">
        <f>FishAbundance!DB473</f>
        <v>1</v>
      </c>
      <c r="DC461" s="17">
        <f>FishAbundance!DC473</f>
        <v>3</v>
      </c>
      <c r="DD461" s="17">
        <f>FishAbundance!DD473</f>
        <v>0</v>
      </c>
      <c r="DE461" s="17">
        <f>FishAbundance!DE473</f>
        <v>0</v>
      </c>
      <c r="DF461" s="17">
        <f>FishAbundance!DF473</f>
        <v>3</v>
      </c>
      <c r="DG461" s="17">
        <f>FishAbundance!DG473</f>
        <v>0</v>
      </c>
      <c r="DH461" s="17">
        <f>FishAbundance!DH473</f>
        <v>0</v>
      </c>
      <c r="DI461" s="17">
        <f>FishAbundance!DI473</f>
        <v>0</v>
      </c>
      <c r="DJ461" s="17">
        <f>FishAbundance!DJ473</f>
        <v>0</v>
      </c>
      <c r="DK461" s="17">
        <f>FishAbundance!DK473</f>
        <v>0</v>
      </c>
      <c r="DL461" s="17">
        <f>FishAbundance!DL473</f>
        <v>0</v>
      </c>
      <c r="DM461" s="17">
        <f>FishAbundance!DM473</f>
        <v>0</v>
      </c>
      <c r="DN461" s="17">
        <f>FishAbundance!DN473</f>
        <v>0</v>
      </c>
      <c r="DO461" s="17">
        <f>FishAbundance!DO473</f>
        <v>0</v>
      </c>
      <c r="DP461" s="17">
        <f>FishAbundance!DP473</f>
        <v>0</v>
      </c>
      <c r="DQ461" s="17">
        <f>FishAbundance!DQ473</f>
        <v>0</v>
      </c>
      <c r="DR461" s="17">
        <f>FishAbundance!DR473</f>
        <v>0</v>
      </c>
      <c r="DS461" s="17">
        <f>FishAbundance!DS473</f>
        <v>0</v>
      </c>
      <c r="DT461" s="17">
        <f>FishAbundance!DT473</f>
        <v>0</v>
      </c>
      <c r="DU461" s="17">
        <f>FishAbundance!DU473</f>
        <v>0</v>
      </c>
      <c r="DV461" s="17">
        <f>FishAbundance!DV473</f>
        <v>0</v>
      </c>
      <c r="DW461" s="17">
        <f>FishAbundance!DW473</f>
        <v>0</v>
      </c>
      <c r="DX461" s="17">
        <f>FishAbundance!DX473</f>
        <v>0</v>
      </c>
      <c r="DY461" s="17">
        <f>FishAbundance!DY473</f>
        <v>0</v>
      </c>
      <c r="DZ461" s="17">
        <f>FishAbundance!DZ473</f>
        <v>3</v>
      </c>
      <c r="EA461" s="17">
        <f>FishAbundance!EA473</f>
        <v>2</v>
      </c>
      <c r="EB461" s="17">
        <f>FishAbundance!EB473</f>
        <v>3</v>
      </c>
      <c r="EC461" s="17">
        <f>FishAbundance!EC473</f>
        <v>3</v>
      </c>
      <c r="ED461" s="17">
        <f>FishAbundance!ED473</f>
        <v>0</v>
      </c>
      <c r="EE461" s="17">
        <f>FishAbundance!EE473</f>
        <v>0</v>
      </c>
      <c r="EF461" s="17">
        <f>FishAbundance!EF473</f>
        <v>0</v>
      </c>
      <c r="EG461" s="17">
        <f>FishAbundance!EG473</f>
        <v>0</v>
      </c>
      <c r="EH461" s="17">
        <f>FishAbundance!EH473</f>
        <v>0</v>
      </c>
      <c r="EI461" s="17">
        <f>FishAbundance!EI473</f>
        <v>0</v>
      </c>
      <c r="EJ461" s="17">
        <f>FishAbundance!EJ473</f>
        <v>0</v>
      </c>
      <c r="EK461" s="17">
        <f>FishAbundance!EK473</f>
        <v>0</v>
      </c>
      <c r="EL461" s="17">
        <f>FishAbundance!EL473</f>
        <v>0</v>
      </c>
      <c r="EM461" s="17">
        <f>FishAbundance!EM473</f>
        <v>3</v>
      </c>
      <c r="EN461" s="17">
        <f>FishAbundance!EN473</f>
        <v>0</v>
      </c>
      <c r="EO461" s="17">
        <f>FishAbundance!EO473</f>
        <v>0</v>
      </c>
      <c r="EP461" s="17">
        <f>FishAbundance!EP473</f>
        <v>0</v>
      </c>
      <c r="EQ461" s="17">
        <f>FishAbundance!EQ473</f>
        <v>0</v>
      </c>
      <c r="ER461" s="17">
        <f>FishAbundance!ER473</f>
        <v>0</v>
      </c>
      <c r="ES461" s="17">
        <f>FishAbundance!ES473</f>
        <v>0</v>
      </c>
      <c r="ET461" s="17">
        <f>FishAbundance!ET473</f>
        <v>0</v>
      </c>
      <c r="EU461" s="17">
        <f>FishAbundance!EU473</f>
        <v>0</v>
      </c>
      <c r="EV461" s="17">
        <f>FishAbundance!EV473</f>
        <v>0</v>
      </c>
      <c r="EW461" s="17">
        <f>FishAbundance!EW473</f>
        <v>0</v>
      </c>
      <c r="EX461" s="17">
        <f>FishAbundance!EX473</f>
        <v>0</v>
      </c>
      <c r="EY461" s="17">
        <f>FishAbundance!EY473</f>
        <v>0</v>
      </c>
      <c r="EZ461" s="17">
        <f>FishAbundance!EZ473</f>
        <v>0</v>
      </c>
      <c r="FA461" s="17">
        <f>FishAbundance!FA473</f>
        <v>0</v>
      </c>
      <c r="FB461" s="17">
        <f>FishAbundance!FB473</f>
        <v>0</v>
      </c>
      <c r="FC461" s="17">
        <f>FishAbundance!FC473</f>
        <v>0</v>
      </c>
      <c r="FE461" s="17">
        <f>VLOOKUP($A461, SiteInfo!$A$2:$R$480, MATCH(FishAbundancePRIMER!FE$1, SiteInfo!$A$1:$R$1,0), 0)</f>
        <v>15</v>
      </c>
      <c r="FF461" s="17">
        <f>VLOOKUP($A461, SiteInfo!$A$2:$R$480, MATCH(FishAbundancePRIMER!FF$1, SiteInfo!$A$1:$R$1,0), 0)</f>
        <v>2</v>
      </c>
      <c r="FG461" s="17">
        <f>VLOOKUP($A461, SiteInfo!$A$2:$R$480, MATCH(FishAbundancePRIMER!FG$1, SiteInfo!$A$1:$R$1,0), 0)</f>
        <v>2006</v>
      </c>
      <c r="FH461" s="17" t="str">
        <f>VLOOKUP($A461, SiteInfo!$A$2:$R$480, MATCH(FishAbundancePRIMER!FH$1, SiteInfo!$A$1:$R$1,0), 0)</f>
        <v>AS</v>
      </c>
      <c r="FI461" s="17">
        <f>VLOOKUP($A461, SiteInfo!$A$2:$R$480, MATCH(FishAbundancePRIMER!FI$1, SiteInfo!$A$1:$R$1,0), 0)</f>
        <v>4</v>
      </c>
      <c r="FJ461" s="17" t="str">
        <f>VLOOKUP($A461, SiteInfo!$A$2:$R$480, MATCH(FishAbundancePRIMER!FJ$1, SiteInfo!$A$1:$R$1,0), 0)</f>
        <v>Milford Sound Outer</v>
      </c>
      <c r="FK461" s="17" t="str">
        <f>VLOOKUP($A461, SiteInfo!$A$2:$R$480, MATCH(FishAbundancePRIMER!FK$1, SiteInfo!$A$1:$R$1,0), 0)</f>
        <v>Milford Sound</v>
      </c>
      <c r="FL461" s="17" t="str">
        <f>VLOOKUP($A461, SiteInfo!$A$2:$R$480, MATCH(FishAbundancePRIMER!FL$1, SiteInfo!$A$1:$R$1,0), 0)</f>
        <v>FLD</v>
      </c>
      <c r="FM461" s="17" t="str">
        <f>VLOOKUP($A461, SiteInfo!$A$2:$R$480, MATCH(FishAbundancePRIMER!FM$1, SiteInfo!$A$1:$R$1,0), 0)</f>
        <v>Fiordland</v>
      </c>
      <c r="FN461" s="17" t="str">
        <f>VLOOKUP($A461, SiteInfo!$A$2:$R$480, MATCH(FishAbundancePRIMER!FN$1, SiteInfo!$A$1:$R$1,0), 0)</f>
        <v>Ms</v>
      </c>
      <c r="FO461" s="17" t="str">
        <f>VLOOKUP($A461, SiteInfo!$A$2:$R$480, MATCH(FishAbundancePRIMER!FO$1, SiteInfo!$A$1:$R$1,0), 0)</f>
        <v>SWSI</v>
      </c>
    </row>
    <row r="462" spans="1:171" x14ac:dyDescent="0.25">
      <c r="A462" s="11" t="str">
        <f>FishAbundance!A474</f>
        <v>Ms4</v>
      </c>
      <c r="B462" s="17">
        <f>FishAbundance!B474</f>
        <v>0</v>
      </c>
      <c r="C462" s="17">
        <f>FishAbundance!C474</f>
        <v>2</v>
      </c>
      <c r="D462" s="17">
        <f>FishAbundance!D474</f>
        <v>0</v>
      </c>
      <c r="E462" s="17">
        <f>FishAbundance!E474</f>
        <v>0</v>
      </c>
      <c r="F462" s="17">
        <f>FishAbundance!F474</f>
        <v>0</v>
      </c>
      <c r="G462" s="17">
        <f>FishAbundance!G474</f>
        <v>0</v>
      </c>
      <c r="H462" s="17">
        <f>FishAbundance!H474</f>
        <v>0</v>
      </c>
      <c r="I462" s="17">
        <f>FishAbundance!I474</f>
        <v>0</v>
      </c>
      <c r="J462" s="17">
        <f>FishAbundance!J474</f>
        <v>0</v>
      </c>
      <c r="K462" s="17">
        <f>FishAbundance!K474</f>
        <v>0</v>
      </c>
      <c r="L462" s="17">
        <f>FishAbundance!L474</f>
        <v>0</v>
      </c>
      <c r="M462" s="17">
        <f>FishAbundance!M474</f>
        <v>0</v>
      </c>
      <c r="N462" s="17">
        <f>FishAbundance!N474</f>
        <v>0</v>
      </c>
      <c r="O462" s="17">
        <f>FishAbundance!O474</f>
        <v>0</v>
      </c>
      <c r="P462" s="17">
        <f>FishAbundance!P474</f>
        <v>0</v>
      </c>
      <c r="Q462" s="17">
        <f>FishAbundance!Q474</f>
        <v>0</v>
      </c>
      <c r="R462" s="17">
        <f>FishAbundance!R474</f>
        <v>0</v>
      </c>
      <c r="S462" s="17">
        <f>FishAbundance!S474</f>
        <v>0</v>
      </c>
      <c r="T462" s="17">
        <f>FishAbundance!T474</f>
        <v>0</v>
      </c>
      <c r="U462" s="17">
        <f>FishAbundance!U474</f>
        <v>0</v>
      </c>
      <c r="V462" s="17">
        <f>FishAbundance!V474</f>
        <v>0</v>
      </c>
      <c r="W462" s="17">
        <f>FishAbundance!W474</f>
        <v>0</v>
      </c>
      <c r="X462" s="17">
        <f>FishAbundance!X474</f>
        <v>0</v>
      </c>
      <c r="Y462" s="17">
        <f>FishAbundance!Y474</f>
        <v>0</v>
      </c>
      <c r="Z462" s="17">
        <f>FishAbundance!Z474</f>
        <v>0</v>
      </c>
      <c r="AA462" s="17">
        <f>FishAbundance!AA474</f>
        <v>0</v>
      </c>
      <c r="AB462" s="17">
        <f>FishAbundance!AB474</f>
        <v>3</v>
      </c>
      <c r="AC462" s="17">
        <f>FishAbundance!AC474</f>
        <v>0</v>
      </c>
      <c r="AD462" s="17">
        <f>FishAbundance!AD474</f>
        <v>0</v>
      </c>
      <c r="AE462" s="17">
        <f>FishAbundance!AE474</f>
        <v>0</v>
      </c>
      <c r="AF462" s="17">
        <f>FishAbundance!AF474</f>
        <v>0</v>
      </c>
      <c r="AG462" s="17">
        <f>FishAbundance!AG474</f>
        <v>0</v>
      </c>
      <c r="AH462" s="17">
        <f>FishAbundance!AH474</f>
        <v>0</v>
      </c>
      <c r="AI462" s="17">
        <f>FishAbundance!AI474</f>
        <v>0</v>
      </c>
      <c r="AJ462" s="17">
        <f>FishAbundance!AJ474</f>
        <v>0</v>
      </c>
      <c r="AK462" s="17">
        <f>FishAbundance!AK474</f>
        <v>2</v>
      </c>
      <c r="AL462" s="17">
        <f>FishAbundance!AL474</f>
        <v>0</v>
      </c>
      <c r="AM462" s="17">
        <f>FishAbundance!AM474</f>
        <v>0</v>
      </c>
      <c r="AN462" s="17">
        <f>FishAbundance!AN474</f>
        <v>0</v>
      </c>
      <c r="AO462" s="17">
        <f>FishAbundance!AO474</f>
        <v>0</v>
      </c>
      <c r="AP462" s="17">
        <f>FishAbundance!AP474</f>
        <v>0</v>
      </c>
      <c r="AQ462" s="17">
        <f>FishAbundance!AQ474</f>
        <v>0</v>
      </c>
      <c r="AR462" s="17">
        <f>FishAbundance!AR474</f>
        <v>0</v>
      </c>
      <c r="AS462" s="17">
        <f>FishAbundance!AS474</f>
        <v>3</v>
      </c>
      <c r="AT462" s="17">
        <f>FishAbundance!AT474</f>
        <v>0</v>
      </c>
      <c r="AU462" s="17">
        <f>FishAbundance!AU474</f>
        <v>0</v>
      </c>
      <c r="AV462" s="17">
        <f>FishAbundance!AV474</f>
        <v>2</v>
      </c>
      <c r="AW462" s="17">
        <f>FishAbundance!AW474</f>
        <v>0</v>
      </c>
      <c r="AX462" s="17">
        <f>FishAbundance!AX474</f>
        <v>0</v>
      </c>
      <c r="AY462" s="17">
        <f>FishAbundance!AY474</f>
        <v>0</v>
      </c>
      <c r="AZ462" s="17">
        <f>FishAbundance!AZ474</f>
        <v>0</v>
      </c>
      <c r="BA462" s="17">
        <f>FishAbundance!BA474</f>
        <v>0</v>
      </c>
      <c r="BB462" s="17">
        <f>FishAbundance!BB474</f>
        <v>0</v>
      </c>
      <c r="BC462" s="17">
        <f>FishAbundance!BC474</f>
        <v>0</v>
      </c>
      <c r="BD462" s="17">
        <f>FishAbundance!BD474</f>
        <v>0</v>
      </c>
      <c r="BE462" s="17">
        <f>FishAbundance!BE474</f>
        <v>0</v>
      </c>
      <c r="BF462" s="17">
        <f>FishAbundance!BF474</f>
        <v>0</v>
      </c>
      <c r="BG462" s="17">
        <f>FishAbundance!BG474</f>
        <v>0</v>
      </c>
      <c r="BH462" s="17">
        <f>FishAbundance!BH474</f>
        <v>0</v>
      </c>
      <c r="BI462" s="17">
        <f>FishAbundance!BI474</f>
        <v>0</v>
      </c>
      <c r="BJ462" s="17">
        <f>FishAbundance!BJ474</f>
        <v>0</v>
      </c>
      <c r="BK462" s="17">
        <f>FishAbundance!BK474</f>
        <v>0</v>
      </c>
      <c r="BL462" s="17">
        <f>FishAbundance!BL474</f>
        <v>0</v>
      </c>
      <c r="BM462" s="17">
        <f>FishAbundance!BM474</f>
        <v>0</v>
      </c>
      <c r="BN462" s="17">
        <f>FishAbundance!BN474</f>
        <v>0</v>
      </c>
      <c r="BO462" s="17">
        <f>FishAbundance!BO474</f>
        <v>0</v>
      </c>
      <c r="BP462" s="17">
        <f>FishAbundance!BP474</f>
        <v>0</v>
      </c>
      <c r="BQ462" s="17">
        <f>FishAbundance!BQ474</f>
        <v>0</v>
      </c>
      <c r="BR462" s="17">
        <f>FishAbundance!BR474</f>
        <v>0</v>
      </c>
      <c r="BS462" s="17">
        <f>FishAbundance!BS474</f>
        <v>0</v>
      </c>
      <c r="BT462" s="17">
        <f>FishAbundance!BT474</f>
        <v>0</v>
      </c>
      <c r="BU462" s="17">
        <f>FishAbundance!BU474</f>
        <v>0</v>
      </c>
      <c r="BV462" s="17">
        <f>FishAbundance!BV474</f>
        <v>0</v>
      </c>
      <c r="BW462" s="17">
        <f>FishAbundance!BW474</f>
        <v>0</v>
      </c>
      <c r="BX462" s="17">
        <f>FishAbundance!BX474</f>
        <v>0</v>
      </c>
      <c r="BY462" s="17">
        <f>FishAbundance!BY474</f>
        <v>0</v>
      </c>
      <c r="BZ462" s="17">
        <f>FishAbundance!BZ474</f>
        <v>0</v>
      </c>
      <c r="CA462" s="17">
        <f>FishAbundance!CA474</f>
        <v>0</v>
      </c>
      <c r="CB462" s="17">
        <f>FishAbundance!CB474</f>
        <v>0</v>
      </c>
      <c r="CC462" s="17">
        <f>FishAbundance!CC474</f>
        <v>0</v>
      </c>
      <c r="CD462" s="17">
        <f>FishAbundance!CD474</f>
        <v>0</v>
      </c>
      <c r="CE462" s="17">
        <f>FishAbundance!CE474</f>
        <v>0</v>
      </c>
      <c r="CF462" s="17">
        <f>FishAbundance!CF474</f>
        <v>0</v>
      </c>
      <c r="CG462" s="17">
        <f>FishAbundance!CG474</f>
        <v>0</v>
      </c>
      <c r="CH462" s="17">
        <f>FishAbundance!CH474</f>
        <v>0</v>
      </c>
      <c r="CI462" s="17">
        <f>FishAbundance!CI474</f>
        <v>0</v>
      </c>
      <c r="CJ462" s="17">
        <f>FishAbundance!CJ474</f>
        <v>0</v>
      </c>
      <c r="CK462" s="17">
        <f>FishAbundance!CK474</f>
        <v>0</v>
      </c>
      <c r="CL462" s="17">
        <f>FishAbundance!CL474</f>
        <v>0</v>
      </c>
      <c r="CM462" s="17">
        <f>FishAbundance!CM474</f>
        <v>0</v>
      </c>
      <c r="CN462" s="17">
        <f>FishAbundance!CN474</f>
        <v>2</v>
      </c>
      <c r="CO462" s="17">
        <f>FishAbundance!CO474</f>
        <v>0</v>
      </c>
      <c r="CP462" s="17">
        <f>FishAbundance!CP474</f>
        <v>0</v>
      </c>
      <c r="CQ462" s="17">
        <f>FishAbundance!CQ474</f>
        <v>0</v>
      </c>
      <c r="CR462" s="17">
        <f>FishAbundance!CR474</f>
        <v>0</v>
      </c>
      <c r="CS462" s="17">
        <f>FishAbundance!CS474</f>
        <v>0</v>
      </c>
      <c r="CT462" s="17">
        <f>FishAbundance!CT474</f>
        <v>0</v>
      </c>
      <c r="CU462" s="17">
        <f>FishAbundance!CU474</f>
        <v>2</v>
      </c>
      <c r="CV462" s="17">
        <f>FishAbundance!CV474</f>
        <v>0</v>
      </c>
      <c r="CW462" s="17">
        <f>FishAbundance!CW474</f>
        <v>0</v>
      </c>
      <c r="CX462" s="17">
        <f>FishAbundance!CX474</f>
        <v>0</v>
      </c>
      <c r="CY462" s="17">
        <f>FishAbundance!CY474</f>
        <v>0</v>
      </c>
      <c r="CZ462" s="17">
        <f>FishAbundance!CZ474</f>
        <v>0</v>
      </c>
      <c r="DA462" s="17">
        <f>FishAbundance!DA474</f>
        <v>2</v>
      </c>
      <c r="DB462" s="17">
        <f>FishAbundance!DB474</f>
        <v>1</v>
      </c>
      <c r="DC462" s="17">
        <f>FishAbundance!DC474</f>
        <v>2</v>
      </c>
      <c r="DD462" s="17">
        <f>FishAbundance!DD474</f>
        <v>0</v>
      </c>
      <c r="DE462" s="17">
        <f>FishAbundance!DE474</f>
        <v>0</v>
      </c>
      <c r="DF462" s="17">
        <f>FishAbundance!DF474</f>
        <v>3</v>
      </c>
      <c r="DG462" s="17">
        <f>FishAbundance!DG474</f>
        <v>0</v>
      </c>
      <c r="DH462" s="17">
        <f>FishAbundance!DH474</f>
        <v>0</v>
      </c>
      <c r="DI462" s="17">
        <f>FishAbundance!DI474</f>
        <v>0</v>
      </c>
      <c r="DJ462" s="17">
        <f>FishAbundance!DJ474</f>
        <v>0</v>
      </c>
      <c r="DK462" s="17">
        <f>FishAbundance!DK474</f>
        <v>0</v>
      </c>
      <c r="DL462" s="17">
        <f>FishAbundance!DL474</f>
        <v>0</v>
      </c>
      <c r="DM462" s="17">
        <f>FishAbundance!DM474</f>
        <v>0</v>
      </c>
      <c r="DN462" s="17">
        <f>FishAbundance!DN474</f>
        <v>0</v>
      </c>
      <c r="DO462" s="17">
        <f>FishAbundance!DO474</f>
        <v>0</v>
      </c>
      <c r="DP462" s="17">
        <f>FishAbundance!DP474</f>
        <v>0</v>
      </c>
      <c r="DQ462" s="17">
        <f>FishAbundance!DQ474</f>
        <v>0</v>
      </c>
      <c r="DR462" s="17">
        <f>FishAbundance!DR474</f>
        <v>0</v>
      </c>
      <c r="DS462" s="17">
        <f>FishAbundance!DS474</f>
        <v>0</v>
      </c>
      <c r="DT462" s="17">
        <f>FishAbundance!DT474</f>
        <v>0</v>
      </c>
      <c r="DU462" s="17">
        <f>FishAbundance!DU474</f>
        <v>0</v>
      </c>
      <c r="DV462" s="17">
        <f>FishAbundance!DV474</f>
        <v>2</v>
      </c>
      <c r="DW462" s="17">
        <f>FishAbundance!DW474</f>
        <v>0</v>
      </c>
      <c r="DX462" s="17">
        <f>FishAbundance!DX474</f>
        <v>2</v>
      </c>
      <c r="DY462" s="17">
        <f>FishAbundance!DY474</f>
        <v>0</v>
      </c>
      <c r="DZ462" s="17">
        <f>FishAbundance!DZ474</f>
        <v>3</v>
      </c>
      <c r="EA462" s="17">
        <f>FishAbundance!EA474</f>
        <v>3</v>
      </c>
      <c r="EB462" s="17">
        <f>FishAbundance!EB474</f>
        <v>3</v>
      </c>
      <c r="EC462" s="17">
        <f>FishAbundance!EC474</f>
        <v>0</v>
      </c>
      <c r="ED462" s="17">
        <f>FishAbundance!ED474</f>
        <v>0</v>
      </c>
      <c r="EE462" s="17">
        <f>FishAbundance!EE474</f>
        <v>0</v>
      </c>
      <c r="EF462" s="17">
        <f>FishAbundance!EF474</f>
        <v>0</v>
      </c>
      <c r="EG462" s="17">
        <f>FishAbundance!EG474</f>
        <v>0</v>
      </c>
      <c r="EH462" s="17">
        <f>FishAbundance!EH474</f>
        <v>0</v>
      </c>
      <c r="EI462" s="17">
        <f>FishAbundance!EI474</f>
        <v>0</v>
      </c>
      <c r="EJ462" s="17">
        <f>FishAbundance!EJ474</f>
        <v>0</v>
      </c>
      <c r="EK462" s="17">
        <f>FishAbundance!EK474</f>
        <v>0</v>
      </c>
      <c r="EL462" s="17">
        <f>FishAbundance!EL474</f>
        <v>0</v>
      </c>
      <c r="EM462" s="17">
        <f>FishAbundance!EM474</f>
        <v>3</v>
      </c>
      <c r="EN462" s="17">
        <f>FishAbundance!EN474</f>
        <v>0</v>
      </c>
      <c r="EO462" s="17">
        <f>FishAbundance!EO474</f>
        <v>0</v>
      </c>
      <c r="EP462" s="17">
        <f>FishAbundance!EP474</f>
        <v>0</v>
      </c>
      <c r="EQ462" s="17">
        <f>FishAbundance!EQ474</f>
        <v>0</v>
      </c>
      <c r="ER462" s="17">
        <f>FishAbundance!ER474</f>
        <v>0</v>
      </c>
      <c r="ES462" s="17">
        <f>FishAbundance!ES474</f>
        <v>0</v>
      </c>
      <c r="ET462" s="17">
        <f>FishAbundance!ET474</f>
        <v>0</v>
      </c>
      <c r="EU462" s="17">
        <f>FishAbundance!EU474</f>
        <v>0</v>
      </c>
      <c r="EV462" s="17">
        <f>FishAbundance!EV474</f>
        <v>0</v>
      </c>
      <c r="EW462" s="17">
        <f>FishAbundance!EW474</f>
        <v>0</v>
      </c>
      <c r="EX462" s="17">
        <f>FishAbundance!EX474</f>
        <v>0</v>
      </c>
      <c r="EY462" s="17">
        <f>FishAbundance!EY474</f>
        <v>0</v>
      </c>
      <c r="EZ462" s="17">
        <f>FishAbundance!EZ474</f>
        <v>0</v>
      </c>
      <c r="FA462" s="17">
        <f>FishAbundance!FA474</f>
        <v>0</v>
      </c>
      <c r="FB462" s="17">
        <f>FishAbundance!FB474</f>
        <v>0</v>
      </c>
      <c r="FC462" s="17">
        <f>FishAbundance!FC474</f>
        <v>0</v>
      </c>
      <c r="FE462" s="17">
        <f>VLOOKUP($A462, SiteInfo!$A$2:$R$480, MATCH(FishAbundancePRIMER!FE$1, SiteInfo!$A$1:$R$1,0), 0)</f>
        <v>16</v>
      </c>
      <c r="FF462" s="17">
        <f>VLOOKUP($A462, SiteInfo!$A$2:$R$480, MATCH(FishAbundancePRIMER!FF$1, SiteInfo!$A$1:$R$1,0), 0)</f>
        <v>2</v>
      </c>
      <c r="FG462" s="17">
        <f>VLOOKUP($A462, SiteInfo!$A$2:$R$480, MATCH(FishAbundancePRIMER!FG$1, SiteInfo!$A$1:$R$1,0), 0)</f>
        <v>2006</v>
      </c>
      <c r="FH462" s="17" t="str">
        <f>VLOOKUP($A462, SiteInfo!$A$2:$R$480, MATCH(FishAbundancePRIMER!FH$1, SiteInfo!$A$1:$R$1,0), 0)</f>
        <v>AS</v>
      </c>
      <c r="FI462" s="17">
        <f>VLOOKUP($A462, SiteInfo!$A$2:$R$480, MATCH(FishAbundancePRIMER!FI$1, SiteInfo!$A$1:$R$1,0), 0)</f>
        <v>4</v>
      </c>
      <c r="FJ462" s="17" t="str">
        <f>VLOOKUP($A462, SiteInfo!$A$2:$R$480, MATCH(FishAbundancePRIMER!FJ$1, SiteInfo!$A$1:$R$1,0), 0)</f>
        <v>Milford Sound Inner</v>
      </c>
      <c r="FK462" s="17" t="str">
        <f>VLOOKUP($A462, SiteInfo!$A$2:$R$480, MATCH(FishAbundancePRIMER!FK$1, SiteInfo!$A$1:$R$1,0), 0)</f>
        <v>Milford Sound</v>
      </c>
      <c r="FL462" s="17" t="str">
        <f>VLOOKUP($A462, SiteInfo!$A$2:$R$480, MATCH(FishAbundancePRIMER!FL$1, SiteInfo!$A$1:$R$1,0), 0)</f>
        <v>FLD</v>
      </c>
      <c r="FM462" s="17" t="str">
        <f>VLOOKUP($A462, SiteInfo!$A$2:$R$480, MATCH(FishAbundancePRIMER!FM$1, SiteInfo!$A$1:$R$1,0), 0)</f>
        <v>Fiordland</v>
      </c>
      <c r="FN462" s="17" t="str">
        <f>VLOOKUP($A462, SiteInfo!$A$2:$R$480, MATCH(FishAbundancePRIMER!FN$1, SiteInfo!$A$1:$R$1,0), 0)</f>
        <v>Ms</v>
      </c>
      <c r="FO462" s="17" t="str">
        <f>VLOOKUP($A462, SiteInfo!$A$2:$R$480, MATCH(FishAbundancePRIMER!FO$1, SiteInfo!$A$1:$R$1,0), 0)</f>
        <v>SWSI</v>
      </c>
    </row>
    <row r="463" spans="1:171" x14ac:dyDescent="0.25">
      <c r="A463" s="11" t="str">
        <f>FishAbundance!A475</f>
        <v>Ms5</v>
      </c>
      <c r="B463" s="17">
        <f>FishAbundance!B475</f>
        <v>0</v>
      </c>
      <c r="C463" s="17">
        <f>FishAbundance!C475</f>
        <v>0</v>
      </c>
      <c r="D463" s="17">
        <f>FishAbundance!D475</f>
        <v>0</v>
      </c>
      <c r="E463" s="17">
        <f>FishAbundance!E475</f>
        <v>0</v>
      </c>
      <c r="F463" s="17">
        <f>FishAbundance!F475</f>
        <v>0</v>
      </c>
      <c r="G463" s="17">
        <f>FishAbundance!G475</f>
        <v>0</v>
      </c>
      <c r="H463" s="17">
        <f>FishAbundance!H475</f>
        <v>0</v>
      </c>
      <c r="I463" s="17">
        <f>FishAbundance!I475</f>
        <v>0</v>
      </c>
      <c r="J463" s="17">
        <f>FishAbundance!J475</f>
        <v>0</v>
      </c>
      <c r="K463" s="17">
        <f>FishAbundance!K475</f>
        <v>0</v>
      </c>
      <c r="L463" s="17">
        <f>FishAbundance!L475</f>
        <v>0</v>
      </c>
      <c r="M463" s="17">
        <f>FishAbundance!M475</f>
        <v>0</v>
      </c>
      <c r="N463" s="17">
        <f>FishAbundance!N475</f>
        <v>0</v>
      </c>
      <c r="O463" s="17">
        <f>FishAbundance!O475</f>
        <v>0</v>
      </c>
      <c r="P463" s="17">
        <f>FishAbundance!P475</f>
        <v>0</v>
      </c>
      <c r="Q463" s="17">
        <f>FishAbundance!Q475</f>
        <v>1</v>
      </c>
      <c r="R463" s="17">
        <f>FishAbundance!R475</f>
        <v>0</v>
      </c>
      <c r="S463" s="17">
        <f>FishAbundance!S475</f>
        <v>0</v>
      </c>
      <c r="T463" s="17">
        <f>FishAbundance!T475</f>
        <v>0</v>
      </c>
      <c r="U463" s="17">
        <f>FishAbundance!U475</f>
        <v>0</v>
      </c>
      <c r="V463" s="17">
        <f>FishAbundance!V475</f>
        <v>0</v>
      </c>
      <c r="W463" s="17">
        <f>FishAbundance!W475</f>
        <v>0</v>
      </c>
      <c r="X463" s="17">
        <f>FishAbundance!X475</f>
        <v>1</v>
      </c>
      <c r="Y463" s="17">
        <f>FishAbundance!Y475</f>
        <v>0</v>
      </c>
      <c r="Z463" s="17">
        <f>FishAbundance!Z475</f>
        <v>0</v>
      </c>
      <c r="AA463" s="17">
        <f>FishAbundance!AA475</f>
        <v>0</v>
      </c>
      <c r="AB463" s="17">
        <f>FishAbundance!AB475</f>
        <v>0</v>
      </c>
      <c r="AC463" s="17">
        <f>FishAbundance!AC475</f>
        <v>0</v>
      </c>
      <c r="AD463" s="17">
        <f>FishAbundance!AD475</f>
        <v>0</v>
      </c>
      <c r="AE463" s="17">
        <f>FishAbundance!AE475</f>
        <v>0</v>
      </c>
      <c r="AF463" s="17">
        <f>FishAbundance!AF475</f>
        <v>0</v>
      </c>
      <c r="AG463" s="17">
        <f>FishAbundance!AG475</f>
        <v>0</v>
      </c>
      <c r="AH463" s="17">
        <f>FishAbundance!AH475</f>
        <v>0</v>
      </c>
      <c r="AI463" s="17">
        <f>FishAbundance!AI475</f>
        <v>0</v>
      </c>
      <c r="AJ463" s="17">
        <f>FishAbundance!AJ475</f>
        <v>0</v>
      </c>
      <c r="AK463" s="17">
        <f>FishAbundance!AK475</f>
        <v>2</v>
      </c>
      <c r="AL463" s="17">
        <f>FishAbundance!AL475</f>
        <v>0</v>
      </c>
      <c r="AM463" s="17">
        <f>FishAbundance!AM475</f>
        <v>0</v>
      </c>
      <c r="AN463" s="17">
        <f>FishAbundance!AN475</f>
        <v>0</v>
      </c>
      <c r="AO463" s="17">
        <f>FishAbundance!AO475</f>
        <v>0</v>
      </c>
      <c r="AP463" s="17">
        <f>FishAbundance!AP475</f>
        <v>0</v>
      </c>
      <c r="AQ463" s="17">
        <f>FishAbundance!AQ475</f>
        <v>0</v>
      </c>
      <c r="AR463" s="17">
        <f>FishAbundance!AR475</f>
        <v>0</v>
      </c>
      <c r="AS463" s="17">
        <f>FishAbundance!AS475</f>
        <v>3</v>
      </c>
      <c r="AT463" s="17">
        <f>FishAbundance!AT475</f>
        <v>0</v>
      </c>
      <c r="AU463" s="17">
        <f>FishAbundance!AU475</f>
        <v>0</v>
      </c>
      <c r="AV463" s="17">
        <f>FishAbundance!AV475</f>
        <v>1</v>
      </c>
      <c r="AW463" s="17">
        <f>FishAbundance!AW475</f>
        <v>0</v>
      </c>
      <c r="AX463" s="17">
        <f>FishAbundance!AX475</f>
        <v>0</v>
      </c>
      <c r="AY463" s="17">
        <f>FishAbundance!AY475</f>
        <v>0</v>
      </c>
      <c r="AZ463" s="17">
        <f>FishAbundance!AZ475</f>
        <v>0</v>
      </c>
      <c r="BA463" s="17">
        <f>FishAbundance!BA475</f>
        <v>0</v>
      </c>
      <c r="BB463" s="17">
        <f>FishAbundance!BB475</f>
        <v>0</v>
      </c>
      <c r="BC463" s="17">
        <f>FishAbundance!BC475</f>
        <v>0</v>
      </c>
      <c r="BD463" s="17">
        <f>FishAbundance!BD475</f>
        <v>0</v>
      </c>
      <c r="BE463" s="17">
        <f>FishAbundance!BE475</f>
        <v>0</v>
      </c>
      <c r="BF463" s="17">
        <f>FishAbundance!BF475</f>
        <v>0</v>
      </c>
      <c r="BG463" s="17">
        <f>FishAbundance!BG475</f>
        <v>0</v>
      </c>
      <c r="BH463" s="17">
        <f>FishAbundance!BH475</f>
        <v>0</v>
      </c>
      <c r="BI463" s="17">
        <f>FishAbundance!BI475</f>
        <v>0</v>
      </c>
      <c r="BJ463" s="17">
        <f>FishAbundance!BJ475</f>
        <v>0</v>
      </c>
      <c r="BK463" s="17">
        <f>FishAbundance!BK475</f>
        <v>0</v>
      </c>
      <c r="BL463" s="17">
        <f>FishAbundance!BL475</f>
        <v>0</v>
      </c>
      <c r="BM463" s="17">
        <f>FishAbundance!BM475</f>
        <v>0</v>
      </c>
      <c r="BN463" s="17">
        <f>FishAbundance!BN475</f>
        <v>0</v>
      </c>
      <c r="BO463" s="17">
        <f>FishAbundance!BO475</f>
        <v>0</v>
      </c>
      <c r="BP463" s="17">
        <f>FishAbundance!BP475</f>
        <v>0</v>
      </c>
      <c r="BQ463" s="17">
        <f>FishAbundance!BQ475</f>
        <v>0</v>
      </c>
      <c r="BR463" s="17">
        <f>FishAbundance!BR475</f>
        <v>0</v>
      </c>
      <c r="BS463" s="17">
        <f>FishAbundance!BS475</f>
        <v>0</v>
      </c>
      <c r="BT463" s="17">
        <f>FishAbundance!BT475</f>
        <v>0</v>
      </c>
      <c r="BU463" s="17">
        <f>FishAbundance!BU475</f>
        <v>0</v>
      </c>
      <c r="BV463" s="17">
        <f>FishAbundance!BV475</f>
        <v>0</v>
      </c>
      <c r="BW463" s="17">
        <f>FishAbundance!BW475</f>
        <v>0</v>
      </c>
      <c r="BX463" s="17">
        <f>FishAbundance!BX475</f>
        <v>0</v>
      </c>
      <c r="BY463" s="17">
        <f>FishAbundance!BY475</f>
        <v>0</v>
      </c>
      <c r="BZ463" s="17">
        <f>FishAbundance!BZ475</f>
        <v>0</v>
      </c>
      <c r="CA463" s="17">
        <f>FishAbundance!CA475</f>
        <v>0</v>
      </c>
      <c r="CB463" s="17">
        <f>FishAbundance!CB475</f>
        <v>0</v>
      </c>
      <c r="CC463" s="17">
        <f>FishAbundance!CC475</f>
        <v>0</v>
      </c>
      <c r="CD463" s="17">
        <f>FishAbundance!CD475</f>
        <v>0</v>
      </c>
      <c r="CE463" s="17">
        <f>FishAbundance!CE475</f>
        <v>0</v>
      </c>
      <c r="CF463" s="17">
        <f>FishAbundance!CF475</f>
        <v>0</v>
      </c>
      <c r="CG463" s="17">
        <f>FishAbundance!CG475</f>
        <v>0</v>
      </c>
      <c r="CH463" s="17">
        <f>FishAbundance!CH475</f>
        <v>0</v>
      </c>
      <c r="CI463" s="17">
        <f>FishAbundance!CI475</f>
        <v>0</v>
      </c>
      <c r="CJ463" s="17">
        <f>FishAbundance!CJ475</f>
        <v>0</v>
      </c>
      <c r="CK463" s="17">
        <f>FishAbundance!CK475</f>
        <v>0</v>
      </c>
      <c r="CL463" s="17">
        <f>FishAbundance!CL475</f>
        <v>0</v>
      </c>
      <c r="CM463" s="17">
        <f>FishAbundance!CM475</f>
        <v>0</v>
      </c>
      <c r="CN463" s="17">
        <f>FishAbundance!CN475</f>
        <v>0</v>
      </c>
      <c r="CO463" s="17">
        <f>FishAbundance!CO475</f>
        <v>0</v>
      </c>
      <c r="CP463" s="17">
        <f>FishAbundance!CP475</f>
        <v>0</v>
      </c>
      <c r="CQ463" s="17">
        <f>FishAbundance!CQ475</f>
        <v>0</v>
      </c>
      <c r="CR463" s="17">
        <f>FishAbundance!CR475</f>
        <v>0</v>
      </c>
      <c r="CS463" s="17">
        <f>FishAbundance!CS475</f>
        <v>0</v>
      </c>
      <c r="CT463" s="17">
        <f>FishAbundance!CT475</f>
        <v>0</v>
      </c>
      <c r="CU463" s="17">
        <f>FishAbundance!CU475</f>
        <v>0</v>
      </c>
      <c r="CV463" s="17">
        <f>FishAbundance!CV475</f>
        <v>0</v>
      </c>
      <c r="CW463" s="17">
        <f>FishAbundance!CW475</f>
        <v>0</v>
      </c>
      <c r="CX463" s="17">
        <f>FishAbundance!CX475</f>
        <v>0</v>
      </c>
      <c r="CY463" s="17">
        <f>FishAbundance!CY475</f>
        <v>0</v>
      </c>
      <c r="CZ463" s="17">
        <f>FishAbundance!CZ475</f>
        <v>0</v>
      </c>
      <c r="DA463" s="17">
        <f>FishAbundance!DA475</f>
        <v>3</v>
      </c>
      <c r="DB463" s="17">
        <f>FishAbundance!DB475</f>
        <v>0</v>
      </c>
      <c r="DC463" s="17">
        <f>FishAbundance!DC475</f>
        <v>0</v>
      </c>
      <c r="DD463" s="17">
        <f>FishAbundance!DD475</f>
        <v>0</v>
      </c>
      <c r="DE463" s="17">
        <f>FishAbundance!DE475</f>
        <v>0</v>
      </c>
      <c r="DF463" s="17">
        <f>FishAbundance!DF475</f>
        <v>2</v>
      </c>
      <c r="DG463" s="17">
        <f>FishAbundance!DG475</f>
        <v>0</v>
      </c>
      <c r="DH463" s="17">
        <f>FishAbundance!DH475</f>
        <v>0</v>
      </c>
      <c r="DI463" s="17">
        <f>FishAbundance!DI475</f>
        <v>0</v>
      </c>
      <c r="DJ463" s="17">
        <f>FishAbundance!DJ475</f>
        <v>0</v>
      </c>
      <c r="DK463" s="17">
        <f>FishAbundance!DK475</f>
        <v>0</v>
      </c>
      <c r="DL463" s="17">
        <f>FishAbundance!DL475</f>
        <v>0</v>
      </c>
      <c r="DM463" s="17">
        <f>FishAbundance!DM475</f>
        <v>0</v>
      </c>
      <c r="DN463" s="17">
        <f>FishAbundance!DN475</f>
        <v>0</v>
      </c>
      <c r="DO463" s="17">
        <f>FishAbundance!DO475</f>
        <v>0</v>
      </c>
      <c r="DP463" s="17">
        <f>FishAbundance!DP475</f>
        <v>0</v>
      </c>
      <c r="DQ463" s="17">
        <f>FishAbundance!DQ475</f>
        <v>0</v>
      </c>
      <c r="DR463" s="17">
        <f>FishAbundance!DR475</f>
        <v>0</v>
      </c>
      <c r="DS463" s="17">
        <f>FishAbundance!DS475</f>
        <v>0</v>
      </c>
      <c r="DT463" s="17">
        <f>FishAbundance!DT475</f>
        <v>0</v>
      </c>
      <c r="DU463" s="17">
        <f>FishAbundance!DU475</f>
        <v>0</v>
      </c>
      <c r="DV463" s="17">
        <f>FishAbundance!DV475</f>
        <v>0</v>
      </c>
      <c r="DW463" s="17">
        <f>FishAbundance!DW475</f>
        <v>0</v>
      </c>
      <c r="DX463" s="17">
        <f>FishAbundance!DX475</f>
        <v>3</v>
      </c>
      <c r="DY463" s="17">
        <f>FishAbundance!DY475</f>
        <v>0</v>
      </c>
      <c r="DZ463" s="17">
        <f>FishAbundance!DZ475</f>
        <v>3</v>
      </c>
      <c r="EA463" s="17">
        <f>FishAbundance!EA475</f>
        <v>3</v>
      </c>
      <c r="EB463" s="17">
        <f>FishAbundance!EB475</f>
        <v>3</v>
      </c>
      <c r="EC463" s="17">
        <f>FishAbundance!EC475</f>
        <v>1</v>
      </c>
      <c r="ED463" s="17">
        <f>FishAbundance!ED475</f>
        <v>0</v>
      </c>
      <c r="EE463" s="17">
        <f>FishAbundance!EE475</f>
        <v>0</v>
      </c>
      <c r="EF463" s="17">
        <f>FishAbundance!EF475</f>
        <v>2</v>
      </c>
      <c r="EG463" s="17">
        <f>FishAbundance!EG475</f>
        <v>2</v>
      </c>
      <c r="EH463" s="17">
        <f>FishAbundance!EH475</f>
        <v>0</v>
      </c>
      <c r="EI463" s="17">
        <f>FishAbundance!EI475</f>
        <v>0</v>
      </c>
      <c r="EJ463" s="17">
        <f>FishAbundance!EJ475</f>
        <v>0</v>
      </c>
      <c r="EK463" s="17">
        <f>FishAbundance!EK475</f>
        <v>0</v>
      </c>
      <c r="EL463" s="17">
        <f>FishAbundance!EL475</f>
        <v>2</v>
      </c>
      <c r="EM463" s="17">
        <f>FishAbundance!EM475</f>
        <v>0</v>
      </c>
      <c r="EN463" s="17">
        <f>FishAbundance!EN475</f>
        <v>0</v>
      </c>
      <c r="EO463" s="17">
        <f>FishAbundance!EO475</f>
        <v>0</v>
      </c>
      <c r="EP463" s="17">
        <f>FishAbundance!EP475</f>
        <v>0</v>
      </c>
      <c r="EQ463" s="17">
        <f>FishAbundance!EQ475</f>
        <v>0</v>
      </c>
      <c r="ER463" s="17">
        <f>FishAbundance!ER475</f>
        <v>0</v>
      </c>
      <c r="ES463" s="17">
        <f>FishAbundance!ES475</f>
        <v>0</v>
      </c>
      <c r="ET463" s="17">
        <f>FishAbundance!ET475</f>
        <v>0</v>
      </c>
      <c r="EU463" s="17">
        <f>FishAbundance!EU475</f>
        <v>0</v>
      </c>
      <c r="EV463" s="17">
        <f>FishAbundance!EV475</f>
        <v>0</v>
      </c>
      <c r="EW463" s="17">
        <f>FishAbundance!EW475</f>
        <v>0</v>
      </c>
      <c r="EX463" s="17">
        <f>FishAbundance!EX475</f>
        <v>0</v>
      </c>
      <c r="EY463" s="17">
        <f>FishAbundance!EY475</f>
        <v>0</v>
      </c>
      <c r="EZ463" s="17">
        <f>FishAbundance!EZ475</f>
        <v>0</v>
      </c>
      <c r="FA463" s="17">
        <f>FishAbundance!FA475</f>
        <v>0</v>
      </c>
      <c r="FB463" s="17">
        <f>FishAbundance!FB475</f>
        <v>0</v>
      </c>
      <c r="FC463" s="17">
        <f>FishAbundance!FC475</f>
        <v>0</v>
      </c>
      <c r="FE463" s="17">
        <f>VLOOKUP($A463, SiteInfo!$A$2:$R$480, MATCH(FishAbundancePRIMER!FE$1, SiteInfo!$A$1:$R$1,0), 0)</f>
        <v>16</v>
      </c>
      <c r="FF463" s="17">
        <f>VLOOKUP($A463, SiteInfo!$A$2:$R$480, MATCH(FishAbundancePRIMER!FF$1, SiteInfo!$A$1:$R$1,0), 0)</f>
        <v>2</v>
      </c>
      <c r="FG463" s="17">
        <f>VLOOKUP($A463, SiteInfo!$A$2:$R$480, MATCH(FishAbundancePRIMER!FG$1, SiteInfo!$A$1:$R$1,0), 0)</f>
        <v>2006</v>
      </c>
      <c r="FH463" s="17" t="str">
        <f>VLOOKUP($A463, SiteInfo!$A$2:$R$480, MATCH(FishAbundancePRIMER!FH$1, SiteInfo!$A$1:$R$1,0), 0)</f>
        <v>AS</v>
      </c>
      <c r="FI463" s="17">
        <f>VLOOKUP($A463, SiteInfo!$A$2:$R$480, MATCH(FishAbundancePRIMER!FI$1, SiteInfo!$A$1:$R$1,0), 0)</f>
        <v>4</v>
      </c>
      <c r="FJ463" s="17" t="str">
        <f>VLOOKUP($A463, SiteInfo!$A$2:$R$480, MATCH(FishAbundancePRIMER!FJ$1, SiteInfo!$A$1:$R$1,0), 0)</f>
        <v>Milford Sound Inner</v>
      </c>
      <c r="FK463" s="17" t="str">
        <f>VLOOKUP($A463, SiteInfo!$A$2:$R$480, MATCH(FishAbundancePRIMER!FK$1, SiteInfo!$A$1:$R$1,0), 0)</f>
        <v>Milford Sound</v>
      </c>
      <c r="FL463" s="17" t="str">
        <f>VLOOKUP($A463, SiteInfo!$A$2:$R$480, MATCH(FishAbundancePRIMER!FL$1, SiteInfo!$A$1:$R$1,0), 0)</f>
        <v>FLD</v>
      </c>
      <c r="FM463" s="17" t="str">
        <f>VLOOKUP($A463, SiteInfo!$A$2:$R$480, MATCH(FishAbundancePRIMER!FM$1, SiteInfo!$A$1:$R$1,0), 0)</f>
        <v>Fiordland</v>
      </c>
      <c r="FN463" s="17" t="str">
        <f>VLOOKUP($A463, SiteInfo!$A$2:$R$480, MATCH(FishAbundancePRIMER!FN$1, SiteInfo!$A$1:$R$1,0), 0)</f>
        <v>Ms</v>
      </c>
      <c r="FO463" s="17" t="str">
        <f>VLOOKUP($A463, SiteInfo!$A$2:$R$480, MATCH(FishAbundancePRIMER!FO$1, SiteInfo!$A$1:$R$1,0), 0)</f>
        <v>SWSI</v>
      </c>
    </row>
    <row r="464" spans="1:171" x14ac:dyDescent="0.25">
      <c r="A464" s="11" t="str">
        <f>FishAbundance!A476</f>
        <v>Ws3</v>
      </c>
      <c r="B464" s="17">
        <f>FishAbundance!B476</f>
        <v>0</v>
      </c>
      <c r="C464" s="17">
        <f>FishAbundance!C476</f>
        <v>0</v>
      </c>
      <c r="D464" s="17">
        <f>FishAbundance!D476</f>
        <v>0</v>
      </c>
      <c r="E464" s="17">
        <f>FishAbundance!E476</f>
        <v>0</v>
      </c>
      <c r="F464" s="17">
        <f>FishAbundance!F476</f>
        <v>0</v>
      </c>
      <c r="G464" s="17">
        <f>FishAbundance!G476</f>
        <v>0</v>
      </c>
      <c r="H464" s="17">
        <f>FishAbundance!H476</f>
        <v>0</v>
      </c>
      <c r="I464" s="17">
        <f>FishAbundance!I476</f>
        <v>0</v>
      </c>
      <c r="J464" s="17">
        <f>FishAbundance!J476</f>
        <v>0</v>
      </c>
      <c r="K464" s="17">
        <f>FishAbundance!K476</f>
        <v>0</v>
      </c>
      <c r="L464" s="17">
        <f>FishAbundance!L476</f>
        <v>0</v>
      </c>
      <c r="M464" s="17">
        <f>FishAbundance!M476</f>
        <v>0</v>
      </c>
      <c r="N464" s="17">
        <f>FishAbundance!N476</f>
        <v>0</v>
      </c>
      <c r="O464" s="17">
        <f>FishAbundance!O476</f>
        <v>0</v>
      </c>
      <c r="P464" s="17">
        <f>FishAbundance!P476</f>
        <v>0</v>
      </c>
      <c r="Q464" s="17">
        <f>FishAbundance!Q476</f>
        <v>0</v>
      </c>
      <c r="R464" s="17">
        <f>FishAbundance!R476</f>
        <v>0</v>
      </c>
      <c r="S464" s="17">
        <f>FishAbundance!S476</f>
        <v>0</v>
      </c>
      <c r="T464" s="17">
        <f>FishAbundance!T476</f>
        <v>0</v>
      </c>
      <c r="U464" s="17">
        <f>FishAbundance!U476</f>
        <v>0</v>
      </c>
      <c r="V464" s="17">
        <f>FishAbundance!V476</f>
        <v>0</v>
      </c>
      <c r="W464" s="17">
        <f>FishAbundance!W476</f>
        <v>0</v>
      </c>
      <c r="X464" s="17">
        <f>FishAbundance!X476</f>
        <v>0</v>
      </c>
      <c r="Y464" s="17">
        <f>FishAbundance!Y476</f>
        <v>0</v>
      </c>
      <c r="Z464" s="17">
        <f>FishAbundance!Z476</f>
        <v>0</v>
      </c>
      <c r="AA464" s="17">
        <f>FishAbundance!AA476</f>
        <v>0</v>
      </c>
      <c r="AB464" s="17">
        <f>FishAbundance!AB476</f>
        <v>1</v>
      </c>
      <c r="AC464" s="17">
        <f>FishAbundance!AC476</f>
        <v>0</v>
      </c>
      <c r="AD464" s="17">
        <f>FishAbundance!AD476</f>
        <v>0</v>
      </c>
      <c r="AE464" s="17">
        <f>FishAbundance!AE476</f>
        <v>0</v>
      </c>
      <c r="AF464" s="17">
        <f>FishAbundance!AF476</f>
        <v>0</v>
      </c>
      <c r="AG464" s="17">
        <f>FishAbundance!AG476</f>
        <v>0</v>
      </c>
      <c r="AH464" s="17">
        <f>FishAbundance!AH476</f>
        <v>0</v>
      </c>
      <c r="AI464" s="17">
        <f>FishAbundance!AI476</f>
        <v>0</v>
      </c>
      <c r="AJ464" s="17">
        <f>FishAbundance!AJ476</f>
        <v>0</v>
      </c>
      <c r="AK464" s="17">
        <f>FishAbundance!AK476</f>
        <v>0</v>
      </c>
      <c r="AL464" s="17">
        <f>FishAbundance!AL476</f>
        <v>0</v>
      </c>
      <c r="AM464" s="17">
        <f>FishAbundance!AM476</f>
        <v>0</v>
      </c>
      <c r="AN464" s="17">
        <f>FishAbundance!AN476</f>
        <v>0</v>
      </c>
      <c r="AO464" s="17">
        <f>FishAbundance!AO476</f>
        <v>0</v>
      </c>
      <c r="AP464" s="17">
        <f>FishAbundance!AP476</f>
        <v>0</v>
      </c>
      <c r="AQ464" s="17">
        <f>FishAbundance!AQ476</f>
        <v>0</v>
      </c>
      <c r="AR464" s="17">
        <f>FishAbundance!AR476</f>
        <v>0</v>
      </c>
      <c r="AS464" s="17">
        <f>FishAbundance!AS476</f>
        <v>0</v>
      </c>
      <c r="AT464" s="17">
        <f>FishAbundance!AT476</f>
        <v>0</v>
      </c>
      <c r="AU464" s="17">
        <f>FishAbundance!AU476</f>
        <v>0</v>
      </c>
      <c r="AV464" s="17">
        <f>FishAbundance!AV476</f>
        <v>0</v>
      </c>
      <c r="AW464" s="17">
        <f>FishAbundance!AW476</f>
        <v>0</v>
      </c>
      <c r="AX464" s="17">
        <f>FishAbundance!AX476</f>
        <v>0</v>
      </c>
      <c r="AY464" s="17">
        <f>FishAbundance!AY476</f>
        <v>0</v>
      </c>
      <c r="AZ464" s="17">
        <f>FishAbundance!AZ476</f>
        <v>0</v>
      </c>
      <c r="BA464" s="17">
        <f>FishAbundance!BA476</f>
        <v>0</v>
      </c>
      <c r="BB464" s="17">
        <f>FishAbundance!BB476</f>
        <v>0</v>
      </c>
      <c r="BC464" s="17">
        <f>FishAbundance!BC476</f>
        <v>0</v>
      </c>
      <c r="BD464" s="17">
        <f>FishAbundance!BD476</f>
        <v>0</v>
      </c>
      <c r="BE464" s="17">
        <f>FishAbundance!BE476</f>
        <v>0</v>
      </c>
      <c r="BF464" s="17">
        <f>FishAbundance!BF476</f>
        <v>0</v>
      </c>
      <c r="BG464" s="17">
        <f>FishAbundance!BG476</f>
        <v>0</v>
      </c>
      <c r="BH464" s="17">
        <f>FishAbundance!BH476</f>
        <v>0</v>
      </c>
      <c r="BI464" s="17">
        <f>FishAbundance!BI476</f>
        <v>0</v>
      </c>
      <c r="BJ464" s="17">
        <f>FishAbundance!BJ476</f>
        <v>0</v>
      </c>
      <c r="BK464" s="17">
        <f>FishAbundance!BK476</f>
        <v>0</v>
      </c>
      <c r="BL464" s="17">
        <f>FishAbundance!BL476</f>
        <v>0</v>
      </c>
      <c r="BM464" s="17">
        <f>FishAbundance!BM476</f>
        <v>0</v>
      </c>
      <c r="BN464" s="17">
        <f>FishAbundance!BN476</f>
        <v>0</v>
      </c>
      <c r="BO464" s="17">
        <f>FishAbundance!BO476</f>
        <v>0</v>
      </c>
      <c r="BP464" s="17">
        <f>FishAbundance!BP476</f>
        <v>0</v>
      </c>
      <c r="BQ464" s="17">
        <f>FishAbundance!BQ476</f>
        <v>0</v>
      </c>
      <c r="BR464" s="17">
        <f>FishAbundance!BR476</f>
        <v>1</v>
      </c>
      <c r="BS464" s="17">
        <f>FishAbundance!BS476</f>
        <v>0</v>
      </c>
      <c r="BT464" s="17">
        <f>FishAbundance!BT476</f>
        <v>0</v>
      </c>
      <c r="BU464" s="17">
        <f>FishAbundance!BU476</f>
        <v>0</v>
      </c>
      <c r="BV464" s="17">
        <f>FishAbundance!BV476</f>
        <v>0</v>
      </c>
      <c r="BW464" s="17">
        <f>FishAbundance!BW476</f>
        <v>0</v>
      </c>
      <c r="BX464" s="17">
        <f>FishAbundance!BX476</f>
        <v>0</v>
      </c>
      <c r="BY464" s="17">
        <f>FishAbundance!BY476</f>
        <v>0</v>
      </c>
      <c r="BZ464" s="17">
        <f>FishAbundance!BZ476</f>
        <v>0</v>
      </c>
      <c r="CA464" s="17">
        <f>FishAbundance!CA476</f>
        <v>0</v>
      </c>
      <c r="CB464" s="17">
        <f>FishAbundance!CB476</f>
        <v>0</v>
      </c>
      <c r="CC464" s="17">
        <f>FishAbundance!CC476</f>
        <v>0</v>
      </c>
      <c r="CD464" s="17">
        <f>FishAbundance!CD476</f>
        <v>0</v>
      </c>
      <c r="CE464" s="17">
        <f>FishAbundance!CE476</f>
        <v>0</v>
      </c>
      <c r="CF464" s="17">
        <f>FishAbundance!CF476</f>
        <v>0</v>
      </c>
      <c r="CG464" s="17">
        <f>FishAbundance!CG476</f>
        <v>0</v>
      </c>
      <c r="CH464" s="17">
        <f>FishAbundance!CH476</f>
        <v>0</v>
      </c>
      <c r="CI464" s="17">
        <f>FishAbundance!CI476</f>
        <v>0</v>
      </c>
      <c r="CJ464" s="17">
        <f>FishAbundance!CJ476</f>
        <v>0</v>
      </c>
      <c r="CK464" s="17">
        <f>FishAbundance!CK476</f>
        <v>0</v>
      </c>
      <c r="CL464" s="17">
        <f>FishAbundance!CL476</f>
        <v>0</v>
      </c>
      <c r="CM464" s="17">
        <f>FishAbundance!CM476</f>
        <v>0</v>
      </c>
      <c r="CN464" s="17">
        <f>FishAbundance!CN476</f>
        <v>0</v>
      </c>
      <c r="CO464" s="17">
        <f>FishAbundance!CO476</f>
        <v>0</v>
      </c>
      <c r="CP464" s="17">
        <f>FishAbundance!CP476</f>
        <v>0</v>
      </c>
      <c r="CQ464" s="17">
        <f>FishAbundance!CQ476</f>
        <v>0</v>
      </c>
      <c r="CR464" s="17">
        <f>FishAbundance!CR476</f>
        <v>0</v>
      </c>
      <c r="CS464" s="17">
        <f>FishAbundance!CS476</f>
        <v>0</v>
      </c>
      <c r="CT464" s="17">
        <f>FishAbundance!CT476</f>
        <v>0</v>
      </c>
      <c r="CU464" s="17">
        <f>FishAbundance!CU476</f>
        <v>0</v>
      </c>
      <c r="CV464" s="17">
        <f>FishAbundance!CV476</f>
        <v>2</v>
      </c>
      <c r="CW464" s="17">
        <f>FishAbundance!CW476</f>
        <v>0</v>
      </c>
      <c r="CX464" s="17">
        <f>FishAbundance!CX476</f>
        <v>0</v>
      </c>
      <c r="CY464" s="17">
        <f>FishAbundance!CY476</f>
        <v>0</v>
      </c>
      <c r="CZ464" s="17">
        <f>FishAbundance!CZ476</f>
        <v>3</v>
      </c>
      <c r="DA464" s="17">
        <f>FishAbundance!DA476</f>
        <v>3</v>
      </c>
      <c r="DB464" s="17">
        <f>FishAbundance!DB476</f>
        <v>0</v>
      </c>
      <c r="DC464" s="17">
        <f>FishAbundance!DC476</f>
        <v>3</v>
      </c>
      <c r="DD464" s="17">
        <f>FishAbundance!DD476</f>
        <v>0</v>
      </c>
      <c r="DE464" s="17">
        <f>FishAbundance!DE476</f>
        <v>0</v>
      </c>
      <c r="DF464" s="17">
        <f>FishAbundance!DF476</f>
        <v>3</v>
      </c>
      <c r="DG464" s="17">
        <f>FishAbundance!DG476</f>
        <v>0</v>
      </c>
      <c r="DH464" s="17">
        <f>FishAbundance!DH476</f>
        <v>0</v>
      </c>
      <c r="DI464" s="17">
        <f>FishAbundance!DI476</f>
        <v>0</v>
      </c>
      <c r="DJ464" s="17">
        <f>FishAbundance!DJ476</f>
        <v>0</v>
      </c>
      <c r="DK464" s="17">
        <f>FishAbundance!DK476</f>
        <v>0</v>
      </c>
      <c r="DL464" s="17">
        <f>FishAbundance!DL476</f>
        <v>0</v>
      </c>
      <c r="DM464" s="17">
        <f>FishAbundance!DM476</f>
        <v>0</v>
      </c>
      <c r="DN464" s="17">
        <f>FishAbundance!DN476</f>
        <v>0</v>
      </c>
      <c r="DO464" s="17">
        <f>FishAbundance!DO476</f>
        <v>0</v>
      </c>
      <c r="DP464" s="17">
        <f>FishAbundance!DP476</f>
        <v>0</v>
      </c>
      <c r="DQ464" s="17">
        <f>FishAbundance!DQ476</f>
        <v>0</v>
      </c>
      <c r="DR464" s="17">
        <f>FishAbundance!DR476</f>
        <v>0</v>
      </c>
      <c r="DS464" s="17">
        <f>FishAbundance!DS476</f>
        <v>1</v>
      </c>
      <c r="DT464" s="17">
        <f>FishAbundance!DT476</f>
        <v>0</v>
      </c>
      <c r="DU464" s="17">
        <f>FishAbundance!DU476</f>
        <v>0</v>
      </c>
      <c r="DV464" s="17">
        <f>FishAbundance!DV476</f>
        <v>2</v>
      </c>
      <c r="DW464" s="17">
        <f>FishAbundance!DW476</f>
        <v>0</v>
      </c>
      <c r="DX464" s="17">
        <f>FishAbundance!DX476</f>
        <v>0</v>
      </c>
      <c r="DY464" s="17">
        <f>FishAbundance!DY476</f>
        <v>0</v>
      </c>
      <c r="DZ464" s="17">
        <f>FishAbundance!DZ476</f>
        <v>0</v>
      </c>
      <c r="EA464" s="17">
        <f>FishAbundance!EA476</f>
        <v>3</v>
      </c>
      <c r="EB464" s="17">
        <f>FishAbundance!EB476</f>
        <v>2</v>
      </c>
      <c r="EC464" s="17">
        <f>FishAbundance!EC476</f>
        <v>3</v>
      </c>
      <c r="ED464" s="17">
        <f>FishAbundance!ED476</f>
        <v>0</v>
      </c>
      <c r="EE464" s="17">
        <f>FishAbundance!EE476</f>
        <v>0</v>
      </c>
      <c r="EF464" s="17">
        <f>FishAbundance!EF476</f>
        <v>0</v>
      </c>
      <c r="EG464" s="17">
        <f>FishAbundance!EG476</f>
        <v>0</v>
      </c>
      <c r="EH464" s="17">
        <f>FishAbundance!EH476</f>
        <v>0</v>
      </c>
      <c r="EI464" s="17">
        <f>FishAbundance!EI476</f>
        <v>0</v>
      </c>
      <c r="EJ464" s="17">
        <f>FishAbundance!EJ476</f>
        <v>0</v>
      </c>
      <c r="EK464" s="17">
        <f>FishAbundance!EK476</f>
        <v>3</v>
      </c>
      <c r="EL464" s="17">
        <f>FishAbundance!EL476</f>
        <v>0</v>
      </c>
      <c r="EM464" s="17">
        <f>FishAbundance!EM476</f>
        <v>3</v>
      </c>
      <c r="EN464" s="17">
        <f>FishAbundance!EN476</f>
        <v>1</v>
      </c>
      <c r="EO464" s="17">
        <f>FishAbundance!EO476</f>
        <v>2</v>
      </c>
      <c r="EP464" s="17">
        <f>FishAbundance!EP476</f>
        <v>0</v>
      </c>
      <c r="EQ464" s="17">
        <f>FishAbundance!EQ476</f>
        <v>0</v>
      </c>
      <c r="ER464" s="17">
        <f>FishAbundance!ER476</f>
        <v>0</v>
      </c>
      <c r="ES464" s="17">
        <f>FishAbundance!ES476</f>
        <v>0</v>
      </c>
      <c r="ET464" s="17">
        <f>FishAbundance!ET476</f>
        <v>0</v>
      </c>
      <c r="EU464" s="17">
        <f>FishAbundance!EU476</f>
        <v>0</v>
      </c>
      <c r="EV464" s="17">
        <f>FishAbundance!EV476</f>
        <v>0</v>
      </c>
      <c r="EW464" s="17">
        <f>FishAbundance!EW476</f>
        <v>0</v>
      </c>
      <c r="EX464" s="17">
        <f>FishAbundance!EX476</f>
        <v>0</v>
      </c>
      <c r="EY464" s="17">
        <f>FishAbundance!EY476</f>
        <v>0</v>
      </c>
      <c r="EZ464" s="17">
        <f>FishAbundance!EZ476</f>
        <v>0</v>
      </c>
      <c r="FA464" s="17">
        <f>FishAbundance!FA476</f>
        <v>0</v>
      </c>
      <c r="FB464" s="17">
        <f>FishAbundance!FB476</f>
        <v>0</v>
      </c>
      <c r="FC464" s="17">
        <f>FishAbundance!FC476</f>
        <v>0</v>
      </c>
      <c r="FE464" s="17">
        <f>VLOOKUP($A464, SiteInfo!$A$2:$R$480, MATCH(FishAbundancePRIMER!FE$1, SiteInfo!$A$1:$R$1,0), 0)</f>
        <v>15</v>
      </c>
      <c r="FF464" s="17">
        <f>VLOOKUP($A464, SiteInfo!$A$2:$R$480, MATCH(FishAbundancePRIMER!FF$1, SiteInfo!$A$1:$R$1,0), 0)</f>
        <v>4</v>
      </c>
      <c r="FG464" s="17">
        <f>VLOOKUP($A464, SiteInfo!$A$2:$R$480, MATCH(FishAbundancePRIMER!FG$1, SiteInfo!$A$1:$R$1,0), 0)</f>
        <v>2006</v>
      </c>
      <c r="FH464" s="17" t="str">
        <f>VLOOKUP($A464, SiteInfo!$A$2:$R$480, MATCH(FishAbundancePRIMER!FH$1, SiteInfo!$A$1:$R$1,0), 0)</f>
        <v>AS</v>
      </c>
      <c r="FI464" s="17">
        <f>VLOOKUP($A464, SiteInfo!$A$2:$R$480, MATCH(FishAbundancePRIMER!FI$1, SiteInfo!$A$1:$R$1,0), 0)</f>
        <v>1</v>
      </c>
      <c r="FJ464" s="17" t="str">
        <f>VLOOKUP($A464, SiteInfo!$A$2:$R$480, MATCH(FishAbundancePRIMER!FJ$1, SiteInfo!$A$1:$R$1,0), 0)</f>
        <v>Moa Point</v>
      </c>
      <c r="FK464" s="17" t="str">
        <f>VLOOKUP($A464, SiteInfo!$A$2:$R$480, MATCH(FishAbundancePRIMER!FK$1, SiteInfo!$A$1:$R$1,0), 0)</f>
        <v>Wellington South Coast</v>
      </c>
      <c r="FL464" s="17" t="str">
        <f>VLOOKUP($A464, SiteInfo!$A$2:$R$480, MATCH(FishAbundancePRIMER!FL$1, SiteInfo!$A$1:$R$1,0), 0)</f>
        <v>SNI</v>
      </c>
      <c r="FM464" s="17" t="str">
        <f>VLOOKUP($A464, SiteInfo!$A$2:$R$480, MATCH(FishAbundancePRIMER!FM$1, SiteInfo!$A$1:$R$1,0), 0)</f>
        <v>SE North Island</v>
      </c>
      <c r="FN464" s="17" t="str">
        <f>VLOOKUP($A464, SiteInfo!$A$2:$R$480, MATCH(FishAbundancePRIMER!FN$1, SiteInfo!$A$1:$R$1,0), 0)</f>
        <v>Ws</v>
      </c>
      <c r="FO464" s="17" t="str">
        <f>VLOOKUP($A464, SiteInfo!$A$2:$R$480, MATCH(FishAbundancePRIMER!FO$1, SiteInfo!$A$1:$R$1,0), 0)</f>
        <v>SENI</v>
      </c>
    </row>
    <row r="465" spans="1:171" x14ac:dyDescent="0.25">
      <c r="A465" s="11" t="str">
        <f>FishAbundance!A477</f>
        <v>Ws4</v>
      </c>
      <c r="B465" s="17">
        <f>FishAbundance!B477</f>
        <v>0</v>
      </c>
      <c r="C465" s="17">
        <f>FishAbundance!C477</f>
        <v>0</v>
      </c>
      <c r="D465" s="17">
        <f>FishAbundance!D477</f>
        <v>0</v>
      </c>
      <c r="E465" s="17">
        <f>FishAbundance!E477</f>
        <v>0</v>
      </c>
      <c r="F465" s="17">
        <f>FishAbundance!F477</f>
        <v>0</v>
      </c>
      <c r="G465" s="17">
        <f>FishAbundance!G477</f>
        <v>0</v>
      </c>
      <c r="H465" s="17">
        <f>FishAbundance!H477</f>
        <v>0</v>
      </c>
      <c r="I465" s="17">
        <f>FishAbundance!I477</f>
        <v>0</v>
      </c>
      <c r="J465" s="17">
        <f>FishAbundance!J477</f>
        <v>0</v>
      </c>
      <c r="K465" s="17">
        <f>FishAbundance!K477</f>
        <v>0</v>
      </c>
      <c r="L465" s="17">
        <f>FishAbundance!L477</f>
        <v>0</v>
      </c>
      <c r="M465" s="17">
        <f>FishAbundance!M477</f>
        <v>0</v>
      </c>
      <c r="N465" s="17">
        <f>FishAbundance!N477</f>
        <v>0</v>
      </c>
      <c r="O465" s="17">
        <f>FishAbundance!O477</f>
        <v>0</v>
      </c>
      <c r="P465" s="17">
        <f>FishAbundance!P477</f>
        <v>0</v>
      </c>
      <c r="Q465" s="17">
        <f>FishAbundance!Q477</f>
        <v>0</v>
      </c>
      <c r="R465" s="17">
        <f>FishAbundance!R477</f>
        <v>0</v>
      </c>
      <c r="S465" s="17">
        <f>FishAbundance!S477</f>
        <v>0</v>
      </c>
      <c r="T465" s="17">
        <f>FishAbundance!T477</f>
        <v>0</v>
      </c>
      <c r="U465" s="17">
        <f>FishAbundance!U477</f>
        <v>0</v>
      </c>
      <c r="V465" s="17">
        <f>FishAbundance!V477</f>
        <v>0</v>
      </c>
      <c r="W465" s="17">
        <f>FishAbundance!W477</f>
        <v>0</v>
      </c>
      <c r="X465" s="17">
        <f>FishAbundance!X477</f>
        <v>0</v>
      </c>
      <c r="Y465" s="17">
        <f>FishAbundance!Y477</f>
        <v>0</v>
      </c>
      <c r="Z465" s="17">
        <f>FishAbundance!Z477</f>
        <v>0</v>
      </c>
      <c r="AA465" s="17">
        <f>FishAbundance!AA477</f>
        <v>0</v>
      </c>
      <c r="AB465" s="17">
        <f>FishAbundance!AB477</f>
        <v>0</v>
      </c>
      <c r="AC465" s="17">
        <f>FishAbundance!AC477</f>
        <v>0</v>
      </c>
      <c r="AD465" s="17">
        <f>FishAbundance!AD477</f>
        <v>0</v>
      </c>
      <c r="AE465" s="17">
        <f>FishAbundance!AE477</f>
        <v>0</v>
      </c>
      <c r="AF465" s="17">
        <f>FishAbundance!AF477</f>
        <v>0</v>
      </c>
      <c r="AG465" s="17">
        <f>FishAbundance!AG477</f>
        <v>0</v>
      </c>
      <c r="AH465" s="17">
        <f>FishAbundance!AH477</f>
        <v>0</v>
      </c>
      <c r="AI465" s="17">
        <f>FishAbundance!AI477</f>
        <v>0</v>
      </c>
      <c r="AJ465" s="17">
        <f>FishAbundance!AJ477</f>
        <v>0</v>
      </c>
      <c r="AK465" s="17">
        <f>FishAbundance!AK477</f>
        <v>0</v>
      </c>
      <c r="AL465" s="17">
        <f>FishAbundance!AL477</f>
        <v>0</v>
      </c>
      <c r="AM465" s="17">
        <f>FishAbundance!AM477</f>
        <v>0</v>
      </c>
      <c r="AN465" s="17">
        <f>FishAbundance!AN477</f>
        <v>0</v>
      </c>
      <c r="AO465" s="17">
        <f>FishAbundance!AO477</f>
        <v>0</v>
      </c>
      <c r="AP465" s="17">
        <f>FishAbundance!AP477</f>
        <v>0</v>
      </c>
      <c r="AQ465" s="17">
        <f>FishAbundance!AQ477</f>
        <v>0</v>
      </c>
      <c r="AR465" s="17">
        <f>FishAbundance!AR477</f>
        <v>0</v>
      </c>
      <c r="AS465" s="17">
        <f>FishAbundance!AS477</f>
        <v>0</v>
      </c>
      <c r="AT465" s="17">
        <f>FishAbundance!AT477</f>
        <v>0</v>
      </c>
      <c r="AU465" s="17">
        <f>FishAbundance!AU477</f>
        <v>0</v>
      </c>
      <c r="AV465" s="17">
        <f>FishAbundance!AV477</f>
        <v>0</v>
      </c>
      <c r="AW465" s="17">
        <f>FishAbundance!AW477</f>
        <v>0</v>
      </c>
      <c r="AX465" s="17">
        <f>FishAbundance!AX477</f>
        <v>0</v>
      </c>
      <c r="AY465" s="17">
        <f>FishAbundance!AY477</f>
        <v>0</v>
      </c>
      <c r="AZ465" s="17">
        <f>FishAbundance!AZ477</f>
        <v>0</v>
      </c>
      <c r="BA465" s="17">
        <f>FishAbundance!BA477</f>
        <v>0</v>
      </c>
      <c r="BB465" s="17">
        <f>FishAbundance!BB477</f>
        <v>0</v>
      </c>
      <c r="BC465" s="17">
        <f>FishAbundance!BC477</f>
        <v>0</v>
      </c>
      <c r="BD465" s="17">
        <f>FishAbundance!BD477</f>
        <v>0</v>
      </c>
      <c r="BE465" s="17">
        <f>FishAbundance!BE477</f>
        <v>0</v>
      </c>
      <c r="BF465" s="17">
        <f>FishAbundance!BF477</f>
        <v>0</v>
      </c>
      <c r="BG465" s="17">
        <f>FishAbundance!BG477</f>
        <v>0</v>
      </c>
      <c r="BH465" s="17">
        <f>FishAbundance!BH477</f>
        <v>0</v>
      </c>
      <c r="BI465" s="17">
        <f>FishAbundance!BI477</f>
        <v>0</v>
      </c>
      <c r="BJ465" s="17">
        <f>FishAbundance!BJ477</f>
        <v>0</v>
      </c>
      <c r="BK465" s="17">
        <f>FishAbundance!BK477</f>
        <v>0</v>
      </c>
      <c r="BL465" s="17">
        <f>FishAbundance!BL477</f>
        <v>0</v>
      </c>
      <c r="BM465" s="17">
        <f>FishAbundance!BM477</f>
        <v>0</v>
      </c>
      <c r="BN465" s="17">
        <f>FishAbundance!BN477</f>
        <v>0</v>
      </c>
      <c r="BO465" s="17">
        <f>FishAbundance!BO477</f>
        <v>0</v>
      </c>
      <c r="BP465" s="17">
        <f>FishAbundance!BP477</f>
        <v>0</v>
      </c>
      <c r="BQ465" s="17">
        <f>FishAbundance!BQ477</f>
        <v>0</v>
      </c>
      <c r="BR465" s="17">
        <f>FishAbundance!BR477</f>
        <v>3</v>
      </c>
      <c r="BS465" s="17">
        <f>FishAbundance!BS477</f>
        <v>0</v>
      </c>
      <c r="BT465" s="17">
        <f>FishAbundance!BT477</f>
        <v>0</v>
      </c>
      <c r="BU465" s="17">
        <f>FishAbundance!BU477</f>
        <v>0</v>
      </c>
      <c r="BV465" s="17">
        <f>FishAbundance!BV477</f>
        <v>0</v>
      </c>
      <c r="BW465" s="17">
        <f>FishAbundance!BW477</f>
        <v>0</v>
      </c>
      <c r="BX465" s="17">
        <f>FishAbundance!BX477</f>
        <v>0</v>
      </c>
      <c r="BY465" s="17">
        <f>FishAbundance!BY477</f>
        <v>0</v>
      </c>
      <c r="BZ465" s="17">
        <f>FishAbundance!BZ477</f>
        <v>0</v>
      </c>
      <c r="CA465" s="17">
        <f>FishAbundance!CA477</f>
        <v>0</v>
      </c>
      <c r="CB465" s="17">
        <f>FishAbundance!CB477</f>
        <v>0</v>
      </c>
      <c r="CC465" s="17">
        <f>FishAbundance!CC477</f>
        <v>0</v>
      </c>
      <c r="CD465" s="17">
        <f>FishAbundance!CD477</f>
        <v>0</v>
      </c>
      <c r="CE465" s="17">
        <f>FishAbundance!CE477</f>
        <v>0</v>
      </c>
      <c r="CF465" s="17">
        <f>FishAbundance!CF477</f>
        <v>0</v>
      </c>
      <c r="CG465" s="17">
        <f>FishAbundance!CG477</f>
        <v>0</v>
      </c>
      <c r="CH465" s="17">
        <f>FishAbundance!CH477</f>
        <v>0</v>
      </c>
      <c r="CI465" s="17">
        <f>FishAbundance!CI477</f>
        <v>0</v>
      </c>
      <c r="CJ465" s="17">
        <f>FishAbundance!CJ477</f>
        <v>0</v>
      </c>
      <c r="CK465" s="17">
        <f>FishAbundance!CK477</f>
        <v>0</v>
      </c>
      <c r="CL465" s="17">
        <f>FishAbundance!CL477</f>
        <v>0</v>
      </c>
      <c r="CM465" s="17">
        <f>FishAbundance!CM477</f>
        <v>0</v>
      </c>
      <c r="CN465" s="17">
        <f>FishAbundance!CN477</f>
        <v>1</v>
      </c>
      <c r="CO465" s="17">
        <f>FishAbundance!CO477</f>
        <v>0</v>
      </c>
      <c r="CP465" s="17">
        <f>FishAbundance!CP477</f>
        <v>0</v>
      </c>
      <c r="CQ465" s="17">
        <f>FishAbundance!CQ477</f>
        <v>0</v>
      </c>
      <c r="CR465" s="17">
        <f>FishAbundance!CR477</f>
        <v>0</v>
      </c>
      <c r="CS465" s="17">
        <f>FishAbundance!CS477</f>
        <v>2</v>
      </c>
      <c r="CT465" s="17">
        <f>FishAbundance!CT477</f>
        <v>0</v>
      </c>
      <c r="CU465" s="17">
        <f>FishAbundance!CU477</f>
        <v>0</v>
      </c>
      <c r="CV465" s="17">
        <f>FishAbundance!CV477</f>
        <v>2</v>
      </c>
      <c r="CW465" s="17">
        <f>FishAbundance!CW477</f>
        <v>0</v>
      </c>
      <c r="CX465" s="17">
        <f>FishAbundance!CX477</f>
        <v>0</v>
      </c>
      <c r="CY465" s="17">
        <f>FishAbundance!CY477</f>
        <v>0</v>
      </c>
      <c r="CZ465" s="17">
        <f>FishAbundance!CZ477</f>
        <v>0</v>
      </c>
      <c r="DA465" s="17">
        <f>FishAbundance!DA477</f>
        <v>3</v>
      </c>
      <c r="DB465" s="17">
        <f>FishAbundance!DB477</f>
        <v>0</v>
      </c>
      <c r="DC465" s="17">
        <f>FishAbundance!DC477</f>
        <v>3</v>
      </c>
      <c r="DD465" s="17">
        <f>FishAbundance!DD477</f>
        <v>0</v>
      </c>
      <c r="DE465" s="17">
        <f>FishAbundance!DE477</f>
        <v>0</v>
      </c>
      <c r="DF465" s="17">
        <f>FishAbundance!DF477</f>
        <v>3</v>
      </c>
      <c r="DG465" s="17">
        <f>FishAbundance!DG477</f>
        <v>0</v>
      </c>
      <c r="DH465" s="17">
        <f>FishAbundance!DH477</f>
        <v>0</v>
      </c>
      <c r="DI465" s="17">
        <f>FishAbundance!DI477</f>
        <v>0</v>
      </c>
      <c r="DJ465" s="17">
        <f>FishAbundance!DJ477</f>
        <v>0</v>
      </c>
      <c r="DK465" s="17">
        <f>FishAbundance!DK477</f>
        <v>0</v>
      </c>
      <c r="DL465" s="17">
        <f>FishAbundance!DL477</f>
        <v>0</v>
      </c>
      <c r="DM465" s="17">
        <f>FishAbundance!DM477</f>
        <v>0</v>
      </c>
      <c r="DN465" s="17">
        <f>FishAbundance!DN477</f>
        <v>0</v>
      </c>
      <c r="DO465" s="17">
        <f>FishAbundance!DO477</f>
        <v>0</v>
      </c>
      <c r="DP465" s="17">
        <f>FishAbundance!DP477</f>
        <v>0</v>
      </c>
      <c r="DQ465" s="17">
        <f>FishAbundance!DQ477</f>
        <v>0</v>
      </c>
      <c r="DR465" s="17">
        <f>FishAbundance!DR477</f>
        <v>0</v>
      </c>
      <c r="DS465" s="17">
        <f>FishAbundance!DS477</f>
        <v>3</v>
      </c>
      <c r="DT465" s="17">
        <f>FishAbundance!DT477</f>
        <v>0</v>
      </c>
      <c r="DU465" s="17">
        <f>FishAbundance!DU477</f>
        <v>0</v>
      </c>
      <c r="DV465" s="17">
        <f>FishAbundance!DV477</f>
        <v>3</v>
      </c>
      <c r="DW465" s="17">
        <f>FishAbundance!DW477</f>
        <v>0</v>
      </c>
      <c r="DX465" s="17">
        <f>FishAbundance!DX477</f>
        <v>0</v>
      </c>
      <c r="DY465" s="17">
        <f>FishAbundance!DY477</f>
        <v>0</v>
      </c>
      <c r="DZ465" s="17">
        <f>FishAbundance!DZ477</f>
        <v>0</v>
      </c>
      <c r="EA465" s="17">
        <f>FishAbundance!EA477</f>
        <v>3</v>
      </c>
      <c r="EB465" s="17">
        <f>FishAbundance!EB477</f>
        <v>2</v>
      </c>
      <c r="EC465" s="17">
        <f>FishAbundance!EC477</f>
        <v>3</v>
      </c>
      <c r="ED465" s="17">
        <f>FishAbundance!ED477</f>
        <v>0</v>
      </c>
      <c r="EE465" s="17">
        <f>FishAbundance!EE477</f>
        <v>0</v>
      </c>
      <c r="EF465" s="17">
        <f>FishAbundance!EF477</f>
        <v>0</v>
      </c>
      <c r="EG465" s="17">
        <f>FishAbundance!EG477</f>
        <v>0</v>
      </c>
      <c r="EH465" s="17">
        <f>FishAbundance!EH477</f>
        <v>0</v>
      </c>
      <c r="EI465" s="17">
        <f>FishAbundance!EI477</f>
        <v>0</v>
      </c>
      <c r="EJ465" s="17">
        <f>FishAbundance!EJ477</f>
        <v>0</v>
      </c>
      <c r="EK465" s="17">
        <f>FishAbundance!EK477</f>
        <v>0</v>
      </c>
      <c r="EL465" s="17">
        <f>FishAbundance!EL477</f>
        <v>0</v>
      </c>
      <c r="EM465" s="17">
        <f>FishAbundance!EM477</f>
        <v>3</v>
      </c>
      <c r="EN465" s="17">
        <f>FishAbundance!EN477</f>
        <v>0</v>
      </c>
      <c r="EO465" s="17">
        <f>FishAbundance!EO477</f>
        <v>0</v>
      </c>
      <c r="EP465" s="17">
        <f>FishAbundance!EP477</f>
        <v>0</v>
      </c>
      <c r="EQ465" s="17">
        <f>FishAbundance!EQ477</f>
        <v>0</v>
      </c>
      <c r="ER465" s="17">
        <f>FishAbundance!ER477</f>
        <v>0</v>
      </c>
      <c r="ES465" s="17">
        <f>FishAbundance!ES477</f>
        <v>0</v>
      </c>
      <c r="ET465" s="17">
        <f>FishAbundance!ET477</f>
        <v>0</v>
      </c>
      <c r="EU465" s="17">
        <f>FishAbundance!EU477</f>
        <v>0</v>
      </c>
      <c r="EV465" s="17">
        <f>FishAbundance!EV477</f>
        <v>0</v>
      </c>
      <c r="EW465" s="17">
        <f>FishAbundance!EW477</f>
        <v>0</v>
      </c>
      <c r="EX465" s="17">
        <f>FishAbundance!EX477</f>
        <v>0</v>
      </c>
      <c r="EY465" s="17">
        <f>FishAbundance!EY477</f>
        <v>0</v>
      </c>
      <c r="EZ465" s="17">
        <f>FishAbundance!EZ477</f>
        <v>0</v>
      </c>
      <c r="FA465" s="17">
        <f>FishAbundance!FA477</f>
        <v>0</v>
      </c>
      <c r="FB465" s="17">
        <f>FishAbundance!FB477</f>
        <v>0</v>
      </c>
      <c r="FC465" s="17">
        <f>FishAbundance!FC477</f>
        <v>0</v>
      </c>
      <c r="FE465" s="17">
        <f>VLOOKUP($A465, SiteInfo!$A$2:$R$480, MATCH(FishAbundancePRIMER!FE$1, SiteInfo!$A$1:$R$1,0), 0)</f>
        <v>23</v>
      </c>
      <c r="FF465" s="17">
        <f>VLOOKUP($A465, SiteInfo!$A$2:$R$480, MATCH(FishAbundancePRIMER!FF$1, SiteInfo!$A$1:$R$1,0), 0)</f>
        <v>9</v>
      </c>
      <c r="FG465" s="17">
        <f>VLOOKUP($A465, SiteInfo!$A$2:$R$480, MATCH(FishAbundancePRIMER!FG$1, SiteInfo!$A$1:$R$1,0), 0)</f>
        <v>2006</v>
      </c>
      <c r="FH465" s="17" t="str">
        <f>VLOOKUP($A465, SiteInfo!$A$2:$R$480, MATCH(FishAbundancePRIMER!FH$1, SiteInfo!$A$1:$R$1,0), 0)</f>
        <v>AS</v>
      </c>
      <c r="FI465" s="17">
        <f>VLOOKUP($A465, SiteInfo!$A$2:$R$480, MATCH(FishAbundancePRIMER!FI$1, SiteInfo!$A$1:$R$1,0), 0)</f>
        <v>1</v>
      </c>
      <c r="FJ465" s="17" t="str">
        <f>VLOOKUP($A465, SiteInfo!$A$2:$R$480, MATCH(FishAbundancePRIMER!FJ$1, SiteInfo!$A$1:$R$1,0), 0)</f>
        <v>Taputeranga</v>
      </c>
      <c r="FK465" s="17" t="str">
        <f>VLOOKUP($A465, SiteInfo!$A$2:$R$480, MATCH(FishAbundancePRIMER!FK$1, SiteInfo!$A$1:$R$1,0), 0)</f>
        <v>Wellington South Coast</v>
      </c>
      <c r="FL465" s="17" t="str">
        <f>VLOOKUP($A465, SiteInfo!$A$2:$R$480, MATCH(FishAbundancePRIMER!FL$1, SiteInfo!$A$1:$R$1,0), 0)</f>
        <v>SNI</v>
      </c>
      <c r="FM465" s="17" t="str">
        <f>VLOOKUP($A465, SiteInfo!$A$2:$R$480, MATCH(FishAbundancePRIMER!FM$1, SiteInfo!$A$1:$R$1,0), 0)</f>
        <v>SE North Island</v>
      </c>
      <c r="FN465" s="17" t="str">
        <f>VLOOKUP($A465, SiteInfo!$A$2:$R$480, MATCH(FishAbundancePRIMER!FN$1, SiteInfo!$A$1:$R$1,0), 0)</f>
        <v>Ws</v>
      </c>
      <c r="FO465" s="17" t="str">
        <f>VLOOKUP($A465, SiteInfo!$A$2:$R$480, MATCH(FishAbundancePRIMER!FO$1, SiteInfo!$A$1:$R$1,0), 0)</f>
        <v>SENI</v>
      </c>
    </row>
    <row r="466" spans="1:171" x14ac:dyDescent="0.25">
      <c r="A466" s="11" t="str">
        <f>FishAbundance!A478</f>
        <v>Ws5</v>
      </c>
      <c r="B466" s="17">
        <f>FishAbundance!B478</f>
        <v>0</v>
      </c>
      <c r="C466" s="17">
        <f>FishAbundance!C478</f>
        <v>0</v>
      </c>
      <c r="D466" s="17">
        <f>FishAbundance!D478</f>
        <v>0</v>
      </c>
      <c r="E466" s="17">
        <f>FishAbundance!E478</f>
        <v>0</v>
      </c>
      <c r="F466" s="17">
        <f>FishAbundance!F478</f>
        <v>0</v>
      </c>
      <c r="G466" s="17">
        <f>FishAbundance!G478</f>
        <v>0</v>
      </c>
      <c r="H466" s="17">
        <f>FishAbundance!H478</f>
        <v>0</v>
      </c>
      <c r="I466" s="17">
        <f>FishAbundance!I478</f>
        <v>0</v>
      </c>
      <c r="J466" s="17">
        <f>FishAbundance!J478</f>
        <v>0</v>
      </c>
      <c r="K466" s="17">
        <f>FishAbundance!K478</f>
        <v>0</v>
      </c>
      <c r="L466" s="17">
        <f>FishAbundance!L478</f>
        <v>0</v>
      </c>
      <c r="M466" s="17">
        <f>FishAbundance!M478</f>
        <v>0</v>
      </c>
      <c r="N466" s="17">
        <f>FishAbundance!N478</f>
        <v>0</v>
      </c>
      <c r="O466" s="17">
        <f>FishAbundance!O478</f>
        <v>0</v>
      </c>
      <c r="P466" s="17">
        <f>FishAbundance!P478</f>
        <v>0</v>
      </c>
      <c r="Q466" s="17">
        <f>FishAbundance!Q478</f>
        <v>0</v>
      </c>
      <c r="R466" s="17">
        <f>FishAbundance!R478</f>
        <v>0</v>
      </c>
      <c r="S466" s="17">
        <f>FishAbundance!S478</f>
        <v>0</v>
      </c>
      <c r="T466" s="17">
        <f>FishAbundance!T478</f>
        <v>0</v>
      </c>
      <c r="U466" s="17">
        <f>FishAbundance!U478</f>
        <v>0</v>
      </c>
      <c r="V466" s="17">
        <f>FishAbundance!V478</f>
        <v>0</v>
      </c>
      <c r="W466" s="17">
        <f>FishAbundance!W478</f>
        <v>0</v>
      </c>
      <c r="X466" s="17">
        <f>FishAbundance!X478</f>
        <v>0</v>
      </c>
      <c r="Y466" s="17">
        <f>FishAbundance!Y478</f>
        <v>0</v>
      </c>
      <c r="Z466" s="17">
        <f>FishAbundance!Z478</f>
        <v>0</v>
      </c>
      <c r="AA466" s="17">
        <f>FishAbundance!AA478</f>
        <v>0</v>
      </c>
      <c r="AB466" s="17">
        <f>FishAbundance!AB478</f>
        <v>0</v>
      </c>
      <c r="AC466" s="17">
        <f>FishAbundance!AC478</f>
        <v>0</v>
      </c>
      <c r="AD466" s="17">
        <f>FishAbundance!AD478</f>
        <v>0</v>
      </c>
      <c r="AE466" s="17">
        <f>FishAbundance!AE478</f>
        <v>0</v>
      </c>
      <c r="AF466" s="17">
        <f>FishAbundance!AF478</f>
        <v>0</v>
      </c>
      <c r="AG466" s="17">
        <f>FishAbundance!AG478</f>
        <v>0</v>
      </c>
      <c r="AH466" s="17">
        <f>FishAbundance!AH478</f>
        <v>0</v>
      </c>
      <c r="AI466" s="17">
        <f>FishAbundance!AI478</f>
        <v>0</v>
      </c>
      <c r="AJ466" s="17">
        <f>FishAbundance!AJ478</f>
        <v>0</v>
      </c>
      <c r="AK466" s="17">
        <f>FishAbundance!AK478</f>
        <v>0</v>
      </c>
      <c r="AL466" s="17">
        <f>FishAbundance!AL478</f>
        <v>0</v>
      </c>
      <c r="AM466" s="17">
        <f>FishAbundance!AM478</f>
        <v>0</v>
      </c>
      <c r="AN466" s="17">
        <f>FishAbundance!AN478</f>
        <v>0</v>
      </c>
      <c r="AO466" s="17">
        <f>FishAbundance!AO478</f>
        <v>0</v>
      </c>
      <c r="AP466" s="17">
        <f>FishAbundance!AP478</f>
        <v>0</v>
      </c>
      <c r="AQ466" s="17">
        <f>FishAbundance!AQ478</f>
        <v>0</v>
      </c>
      <c r="AR466" s="17">
        <f>FishAbundance!AR478</f>
        <v>0</v>
      </c>
      <c r="AS466" s="17">
        <f>FishAbundance!AS478</f>
        <v>0</v>
      </c>
      <c r="AT466" s="17">
        <f>FishAbundance!AT478</f>
        <v>0</v>
      </c>
      <c r="AU466" s="17">
        <f>FishAbundance!AU478</f>
        <v>0</v>
      </c>
      <c r="AV466" s="17">
        <f>FishAbundance!AV478</f>
        <v>0</v>
      </c>
      <c r="AW466" s="17">
        <f>FishAbundance!AW478</f>
        <v>0</v>
      </c>
      <c r="AX466" s="17">
        <f>FishAbundance!AX478</f>
        <v>0</v>
      </c>
      <c r="AY466" s="17">
        <f>FishAbundance!AY478</f>
        <v>0</v>
      </c>
      <c r="AZ466" s="17">
        <f>FishAbundance!AZ478</f>
        <v>0</v>
      </c>
      <c r="BA466" s="17">
        <f>FishAbundance!BA478</f>
        <v>0</v>
      </c>
      <c r="BB466" s="17">
        <f>FishAbundance!BB478</f>
        <v>0</v>
      </c>
      <c r="BC466" s="17">
        <f>FishAbundance!BC478</f>
        <v>0</v>
      </c>
      <c r="BD466" s="17">
        <f>FishAbundance!BD478</f>
        <v>0</v>
      </c>
      <c r="BE466" s="17">
        <f>FishAbundance!BE478</f>
        <v>0</v>
      </c>
      <c r="BF466" s="17">
        <f>FishAbundance!BF478</f>
        <v>0</v>
      </c>
      <c r="BG466" s="17">
        <f>FishAbundance!BG478</f>
        <v>0</v>
      </c>
      <c r="BH466" s="17">
        <f>FishAbundance!BH478</f>
        <v>0</v>
      </c>
      <c r="BI466" s="17">
        <f>FishAbundance!BI478</f>
        <v>0</v>
      </c>
      <c r="BJ466" s="17">
        <f>FishAbundance!BJ478</f>
        <v>0</v>
      </c>
      <c r="BK466" s="17">
        <f>FishAbundance!BK478</f>
        <v>0</v>
      </c>
      <c r="BL466" s="17">
        <f>FishAbundance!BL478</f>
        <v>0</v>
      </c>
      <c r="BM466" s="17">
        <f>FishAbundance!BM478</f>
        <v>0</v>
      </c>
      <c r="BN466" s="17">
        <f>FishAbundance!BN478</f>
        <v>0</v>
      </c>
      <c r="BO466" s="17">
        <f>FishAbundance!BO478</f>
        <v>0</v>
      </c>
      <c r="BP466" s="17">
        <f>FishAbundance!BP478</f>
        <v>0</v>
      </c>
      <c r="BQ466" s="17">
        <f>FishAbundance!BQ478</f>
        <v>0</v>
      </c>
      <c r="BR466" s="17">
        <f>FishAbundance!BR478</f>
        <v>0</v>
      </c>
      <c r="BS466" s="17">
        <f>FishAbundance!BS478</f>
        <v>0</v>
      </c>
      <c r="BT466" s="17">
        <f>FishAbundance!BT478</f>
        <v>0</v>
      </c>
      <c r="BU466" s="17">
        <f>FishAbundance!BU478</f>
        <v>0</v>
      </c>
      <c r="BV466" s="17">
        <f>FishAbundance!BV478</f>
        <v>0</v>
      </c>
      <c r="BW466" s="17">
        <f>FishAbundance!BW478</f>
        <v>0</v>
      </c>
      <c r="BX466" s="17">
        <f>FishAbundance!BX478</f>
        <v>0</v>
      </c>
      <c r="BY466" s="17">
        <f>FishAbundance!BY478</f>
        <v>0</v>
      </c>
      <c r="BZ466" s="17">
        <f>FishAbundance!BZ478</f>
        <v>0</v>
      </c>
      <c r="CA466" s="17">
        <f>FishAbundance!CA478</f>
        <v>0</v>
      </c>
      <c r="CB466" s="17">
        <f>FishAbundance!CB478</f>
        <v>0</v>
      </c>
      <c r="CC466" s="17">
        <f>FishAbundance!CC478</f>
        <v>0</v>
      </c>
      <c r="CD466" s="17">
        <f>FishAbundance!CD478</f>
        <v>0</v>
      </c>
      <c r="CE466" s="17">
        <f>FishAbundance!CE478</f>
        <v>0</v>
      </c>
      <c r="CF466" s="17">
        <f>FishAbundance!CF478</f>
        <v>0</v>
      </c>
      <c r="CG466" s="17">
        <f>FishAbundance!CG478</f>
        <v>0</v>
      </c>
      <c r="CH466" s="17">
        <f>FishAbundance!CH478</f>
        <v>0</v>
      </c>
      <c r="CI466" s="17">
        <f>FishAbundance!CI478</f>
        <v>0</v>
      </c>
      <c r="CJ466" s="17">
        <f>FishAbundance!CJ478</f>
        <v>0</v>
      </c>
      <c r="CK466" s="17">
        <f>FishAbundance!CK478</f>
        <v>0</v>
      </c>
      <c r="CL466" s="17">
        <f>FishAbundance!CL478</f>
        <v>0</v>
      </c>
      <c r="CM466" s="17">
        <f>FishAbundance!CM478</f>
        <v>0</v>
      </c>
      <c r="CN466" s="17">
        <f>FishAbundance!CN478</f>
        <v>2</v>
      </c>
      <c r="CO466" s="17">
        <f>FishAbundance!CO478</f>
        <v>0</v>
      </c>
      <c r="CP466" s="17">
        <f>FishAbundance!CP478</f>
        <v>0</v>
      </c>
      <c r="CQ466" s="17">
        <f>FishAbundance!CQ478</f>
        <v>0</v>
      </c>
      <c r="CR466" s="17">
        <f>FishAbundance!CR478</f>
        <v>0</v>
      </c>
      <c r="CS466" s="17">
        <f>FishAbundance!CS478</f>
        <v>1</v>
      </c>
      <c r="CT466" s="17">
        <f>FishAbundance!CT478</f>
        <v>0</v>
      </c>
      <c r="CU466" s="17">
        <f>FishAbundance!CU478</f>
        <v>0</v>
      </c>
      <c r="CV466" s="17">
        <f>FishAbundance!CV478</f>
        <v>3</v>
      </c>
      <c r="CW466" s="17">
        <f>FishAbundance!CW478</f>
        <v>0</v>
      </c>
      <c r="CX466" s="17">
        <f>FishAbundance!CX478</f>
        <v>0</v>
      </c>
      <c r="CY466" s="17">
        <f>FishAbundance!CY478</f>
        <v>0</v>
      </c>
      <c r="CZ466" s="17">
        <f>FishAbundance!CZ478</f>
        <v>3</v>
      </c>
      <c r="DA466" s="17">
        <f>FishAbundance!DA478</f>
        <v>3</v>
      </c>
      <c r="DB466" s="17">
        <f>FishAbundance!DB478</f>
        <v>0</v>
      </c>
      <c r="DC466" s="17">
        <f>FishAbundance!DC478</f>
        <v>3</v>
      </c>
      <c r="DD466" s="17">
        <f>FishAbundance!DD478</f>
        <v>0</v>
      </c>
      <c r="DE466" s="17">
        <f>FishAbundance!DE478</f>
        <v>0</v>
      </c>
      <c r="DF466" s="17">
        <f>FishAbundance!DF478</f>
        <v>2</v>
      </c>
      <c r="DG466" s="17">
        <f>FishAbundance!DG478</f>
        <v>0</v>
      </c>
      <c r="DH466" s="17">
        <f>FishAbundance!DH478</f>
        <v>0</v>
      </c>
      <c r="DI466" s="17">
        <f>FishAbundance!DI478</f>
        <v>0</v>
      </c>
      <c r="DJ466" s="17">
        <f>FishAbundance!DJ478</f>
        <v>0</v>
      </c>
      <c r="DK466" s="17">
        <f>FishAbundance!DK478</f>
        <v>0</v>
      </c>
      <c r="DL466" s="17">
        <f>FishAbundance!DL478</f>
        <v>0</v>
      </c>
      <c r="DM466" s="17">
        <f>FishAbundance!DM478</f>
        <v>0</v>
      </c>
      <c r="DN466" s="17">
        <f>FishAbundance!DN478</f>
        <v>0</v>
      </c>
      <c r="DO466" s="17">
        <f>FishAbundance!DO478</f>
        <v>0</v>
      </c>
      <c r="DP466" s="17">
        <f>FishAbundance!DP478</f>
        <v>0</v>
      </c>
      <c r="DQ466" s="17">
        <f>FishAbundance!DQ478</f>
        <v>0</v>
      </c>
      <c r="DR466" s="17">
        <f>FishAbundance!DR478</f>
        <v>0</v>
      </c>
      <c r="DS466" s="17">
        <f>FishAbundance!DS478</f>
        <v>2</v>
      </c>
      <c r="DT466" s="17">
        <f>FishAbundance!DT478</f>
        <v>0</v>
      </c>
      <c r="DU466" s="17">
        <f>FishAbundance!DU478</f>
        <v>0</v>
      </c>
      <c r="DV466" s="17">
        <f>FishAbundance!DV478</f>
        <v>2</v>
      </c>
      <c r="DW466" s="17">
        <f>FishAbundance!DW478</f>
        <v>0</v>
      </c>
      <c r="DX466" s="17">
        <f>FishAbundance!DX478</f>
        <v>0</v>
      </c>
      <c r="DY466" s="17">
        <f>FishAbundance!DY478</f>
        <v>0</v>
      </c>
      <c r="DZ466" s="17">
        <f>FishAbundance!DZ478</f>
        <v>0</v>
      </c>
      <c r="EA466" s="17">
        <f>FishAbundance!EA478</f>
        <v>3</v>
      </c>
      <c r="EB466" s="17">
        <f>FishAbundance!EB478</f>
        <v>0</v>
      </c>
      <c r="EC466" s="17">
        <f>FishAbundance!EC478</f>
        <v>3</v>
      </c>
      <c r="ED466" s="17">
        <f>FishAbundance!ED478</f>
        <v>0</v>
      </c>
      <c r="EE466" s="17">
        <f>FishAbundance!EE478</f>
        <v>0</v>
      </c>
      <c r="EF466" s="17">
        <f>FishAbundance!EF478</f>
        <v>0</v>
      </c>
      <c r="EG466" s="17">
        <f>FishAbundance!EG478</f>
        <v>0</v>
      </c>
      <c r="EH466" s="17">
        <f>FishAbundance!EH478</f>
        <v>0</v>
      </c>
      <c r="EI466" s="17">
        <f>FishAbundance!EI478</f>
        <v>0</v>
      </c>
      <c r="EJ466" s="17">
        <f>FishAbundance!EJ478</f>
        <v>0</v>
      </c>
      <c r="EK466" s="17">
        <f>FishAbundance!EK478</f>
        <v>3</v>
      </c>
      <c r="EL466" s="17">
        <f>FishAbundance!EL478</f>
        <v>0</v>
      </c>
      <c r="EM466" s="17">
        <f>FishAbundance!EM478</f>
        <v>3</v>
      </c>
      <c r="EN466" s="17">
        <f>FishAbundance!EN478</f>
        <v>0</v>
      </c>
      <c r="EO466" s="17">
        <f>FishAbundance!EO478</f>
        <v>0</v>
      </c>
      <c r="EP466" s="17">
        <f>FishAbundance!EP478</f>
        <v>0</v>
      </c>
      <c r="EQ466" s="17">
        <f>FishAbundance!EQ478</f>
        <v>0</v>
      </c>
      <c r="ER466" s="17">
        <f>FishAbundance!ER478</f>
        <v>0</v>
      </c>
      <c r="ES466" s="17">
        <f>FishAbundance!ES478</f>
        <v>0</v>
      </c>
      <c r="ET466" s="17">
        <f>FishAbundance!ET478</f>
        <v>0</v>
      </c>
      <c r="EU466" s="17">
        <f>FishAbundance!EU478</f>
        <v>0</v>
      </c>
      <c r="EV466" s="17">
        <f>FishAbundance!EV478</f>
        <v>0</v>
      </c>
      <c r="EW466" s="17">
        <f>FishAbundance!EW478</f>
        <v>0</v>
      </c>
      <c r="EX466" s="17">
        <f>FishAbundance!EX478</f>
        <v>0</v>
      </c>
      <c r="EY466" s="17">
        <f>FishAbundance!EY478</f>
        <v>0</v>
      </c>
      <c r="EZ466" s="17">
        <f>FishAbundance!EZ478</f>
        <v>0</v>
      </c>
      <c r="FA466" s="17">
        <f>FishAbundance!FA478</f>
        <v>0</v>
      </c>
      <c r="FB466" s="17">
        <f>FishAbundance!FB478</f>
        <v>0</v>
      </c>
      <c r="FC466" s="17">
        <f>FishAbundance!FC478</f>
        <v>0</v>
      </c>
      <c r="FE466" s="17">
        <f>VLOOKUP($A466, SiteInfo!$A$2:$R$480, MATCH(FishAbundancePRIMER!FE$1, SiteInfo!$A$1:$R$1,0), 0)</f>
        <v>13</v>
      </c>
      <c r="FF466" s="17">
        <f>VLOOKUP($A466, SiteInfo!$A$2:$R$480, MATCH(FishAbundancePRIMER!FF$1, SiteInfo!$A$1:$R$1,0), 0)</f>
        <v>5</v>
      </c>
      <c r="FG466" s="17">
        <f>VLOOKUP($A466, SiteInfo!$A$2:$R$480, MATCH(FishAbundancePRIMER!FG$1, SiteInfo!$A$1:$R$1,0), 0)</f>
        <v>2006</v>
      </c>
      <c r="FH466" s="17" t="str">
        <f>VLOOKUP($A466, SiteInfo!$A$2:$R$480, MATCH(FishAbundancePRIMER!FH$1, SiteInfo!$A$1:$R$1,0), 0)</f>
        <v>AS</v>
      </c>
      <c r="FI466" s="17">
        <f>VLOOKUP($A466, SiteInfo!$A$2:$R$480, MATCH(FishAbundancePRIMER!FI$1, SiteInfo!$A$1:$R$1,0), 0)</f>
        <v>1</v>
      </c>
      <c r="FJ466" s="17" t="str">
        <f>VLOOKUP($A466, SiteInfo!$A$2:$R$480, MATCH(FishAbundancePRIMER!FJ$1, SiteInfo!$A$1:$R$1,0), 0)</f>
        <v>Taputeranga</v>
      </c>
      <c r="FK466" s="17" t="str">
        <f>VLOOKUP($A466, SiteInfo!$A$2:$R$480, MATCH(FishAbundancePRIMER!FK$1, SiteInfo!$A$1:$R$1,0), 0)</f>
        <v>Wellington South Coast</v>
      </c>
      <c r="FL466" s="17" t="str">
        <f>VLOOKUP($A466, SiteInfo!$A$2:$R$480, MATCH(FishAbundancePRIMER!FL$1, SiteInfo!$A$1:$R$1,0), 0)</f>
        <v>SNI</v>
      </c>
      <c r="FM466" s="17" t="str">
        <f>VLOOKUP($A466, SiteInfo!$A$2:$R$480, MATCH(FishAbundancePRIMER!FM$1, SiteInfo!$A$1:$R$1,0), 0)</f>
        <v>SE North Island</v>
      </c>
      <c r="FN466" s="17" t="str">
        <f>VLOOKUP($A466, SiteInfo!$A$2:$R$480, MATCH(FishAbundancePRIMER!FN$1, SiteInfo!$A$1:$R$1,0), 0)</f>
        <v>Ws</v>
      </c>
      <c r="FO466" s="17" t="str">
        <f>VLOOKUP($A466, SiteInfo!$A$2:$R$480, MATCH(FishAbundancePRIMER!FO$1, SiteInfo!$A$1:$R$1,0), 0)</f>
        <v>SENI</v>
      </c>
    </row>
    <row r="467" spans="1:171" x14ac:dyDescent="0.25">
      <c r="A467" s="11" t="str">
        <f>FishAbundance!A479</f>
        <v>Ws6</v>
      </c>
      <c r="B467" s="17">
        <f>FishAbundance!B479</f>
        <v>0</v>
      </c>
      <c r="C467" s="17">
        <f>FishAbundance!C479</f>
        <v>0</v>
      </c>
      <c r="D467" s="17">
        <f>FishAbundance!D479</f>
        <v>0</v>
      </c>
      <c r="E467" s="17">
        <f>FishAbundance!E479</f>
        <v>0</v>
      </c>
      <c r="F467" s="17">
        <f>FishAbundance!F479</f>
        <v>0</v>
      </c>
      <c r="G467" s="17">
        <f>FishAbundance!G479</f>
        <v>0</v>
      </c>
      <c r="H467" s="17">
        <f>FishAbundance!H479</f>
        <v>0</v>
      </c>
      <c r="I467" s="17">
        <f>FishAbundance!I479</f>
        <v>0</v>
      </c>
      <c r="J467" s="17">
        <f>FishAbundance!J479</f>
        <v>0</v>
      </c>
      <c r="K467" s="17">
        <f>FishAbundance!K479</f>
        <v>0</v>
      </c>
      <c r="L467" s="17">
        <f>FishAbundance!L479</f>
        <v>0</v>
      </c>
      <c r="M467" s="17">
        <f>FishAbundance!M479</f>
        <v>0</v>
      </c>
      <c r="N467" s="17">
        <f>FishAbundance!N479</f>
        <v>0</v>
      </c>
      <c r="O467" s="17">
        <f>FishAbundance!O479</f>
        <v>0</v>
      </c>
      <c r="P467" s="17">
        <f>FishAbundance!P479</f>
        <v>0</v>
      </c>
      <c r="Q467" s="17">
        <f>FishAbundance!Q479</f>
        <v>0</v>
      </c>
      <c r="R467" s="17">
        <f>FishAbundance!R479</f>
        <v>0</v>
      </c>
      <c r="S467" s="17">
        <f>FishAbundance!S479</f>
        <v>0</v>
      </c>
      <c r="T467" s="17">
        <f>FishAbundance!T479</f>
        <v>0</v>
      </c>
      <c r="U467" s="17">
        <f>FishAbundance!U479</f>
        <v>0</v>
      </c>
      <c r="V467" s="17">
        <f>FishAbundance!V479</f>
        <v>0</v>
      </c>
      <c r="W467" s="17">
        <f>FishAbundance!W479</f>
        <v>0</v>
      </c>
      <c r="X467" s="17">
        <f>FishAbundance!X479</f>
        <v>1</v>
      </c>
      <c r="Y467" s="17">
        <f>FishAbundance!Y479</f>
        <v>0</v>
      </c>
      <c r="Z467" s="17">
        <f>FishAbundance!Z479</f>
        <v>0</v>
      </c>
      <c r="AA467" s="17">
        <f>FishAbundance!AA479</f>
        <v>0</v>
      </c>
      <c r="AB467" s="17">
        <f>FishAbundance!AB479</f>
        <v>2</v>
      </c>
      <c r="AC467" s="17">
        <f>FishAbundance!AC479</f>
        <v>0</v>
      </c>
      <c r="AD467" s="17">
        <f>FishAbundance!AD479</f>
        <v>0</v>
      </c>
      <c r="AE467" s="17">
        <f>FishAbundance!AE479</f>
        <v>0</v>
      </c>
      <c r="AF467" s="17">
        <f>FishAbundance!AF479</f>
        <v>0</v>
      </c>
      <c r="AG467" s="17">
        <f>FishAbundance!AG479</f>
        <v>0</v>
      </c>
      <c r="AH467" s="17">
        <f>FishAbundance!AH479</f>
        <v>0</v>
      </c>
      <c r="AI467" s="17">
        <f>FishAbundance!AI479</f>
        <v>0</v>
      </c>
      <c r="AJ467" s="17">
        <f>FishAbundance!AJ479</f>
        <v>0</v>
      </c>
      <c r="AK467" s="17">
        <f>FishAbundance!AK479</f>
        <v>0</v>
      </c>
      <c r="AL467" s="17">
        <f>FishAbundance!AL479</f>
        <v>0</v>
      </c>
      <c r="AM467" s="17">
        <f>FishAbundance!AM479</f>
        <v>0</v>
      </c>
      <c r="AN467" s="17">
        <f>FishAbundance!AN479</f>
        <v>0</v>
      </c>
      <c r="AO467" s="17">
        <f>FishAbundance!AO479</f>
        <v>0</v>
      </c>
      <c r="AP467" s="17">
        <f>FishAbundance!AP479</f>
        <v>0</v>
      </c>
      <c r="AQ467" s="17">
        <f>FishAbundance!AQ479</f>
        <v>0</v>
      </c>
      <c r="AR467" s="17">
        <f>FishAbundance!AR479</f>
        <v>0</v>
      </c>
      <c r="AS467" s="17">
        <f>FishAbundance!AS479</f>
        <v>2</v>
      </c>
      <c r="AT467" s="17">
        <f>FishAbundance!AT479</f>
        <v>0</v>
      </c>
      <c r="AU467" s="17">
        <f>FishAbundance!AU479</f>
        <v>0</v>
      </c>
      <c r="AV467" s="17">
        <f>FishAbundance!AV479</f>
        <v>2</v>
      </c>
      <c r="AW467" s="17">
        <f>FishAbundance!AW479</f>
        <v>0</v>
      </c>
      <c r="AX467" s="17">
        <f>FishAbundance!AX479</f>
        <v>0</v>
      </c>
      <c r="AY467" s="17">
        <f>FishAbundance!AY479</f>
        <v>0</v>
      </c>
      <c r="AZ467" s="17">
        <f>FishAbundance!AZ479</f>
        <v>0</v>
      </c>
      <c r="BA467" s="17">
        <f>FishAbundance!BA479</f>
        <v>0</v>
      </c>
      <c r="BB467" s="17">
        <f>FishAbundance!BB479</f>
        <v>0</v>
      </c>
      <c r="BC467" s="17">
        <f>FishAbundance!BC479</f>
        <v>0</v>
      </c>
      <c r="BD467" s="17">
        <f>FishAbundance!BD479</f>
        <v>0</v>
      </c>
      <c r="BE467" s="17">
        <f>FishAbundance!BE479</f>
        <v>0</v>
      </c>
      <c r="BF467" s="17">
        <f>FishAbundance!BF479</f>
        <v>0</v>
      </c>
      <c r="BG467" s="17">
        <f>FishAbundance!BG479</f>
        <v>0</v>
      </c>
      <c r="BH467" s="17">
        <f>FishAbundance!BH479</f>
        <v>0</v>
      </c>
      <c r="BI467" s="17">
        <f>FishAbundance!BI479</f>
        <v>0</v>
      </c>
      <c r="BJ467" s="17">
        <f>FishAbundance!BJ479</f>
        <v>0</v>
      </c>
      <c r="BK467" s="17">
        <f>FishAbundance!BK479</f>
        <v>0</v>
      </c>
      <c r="BL467" s="17">
        <f>FishAbundance!BL479</f>
        <v>0</v>
      </c>
      <c r="BM467" s="17">
        <f>FishAbundance!BM479</f>
        <v>0</v>
      </c>
      <c r="BN467" s="17">
        <f>FishAbundance!BN479</f>
        <v>0</v>
      </c>
      <c r="BO467" s="17">
        <f>FishAbundance!BO479</f>
        <v>0</v>
      </c>
      <c r="BP467" s="17">
        <f>FishAbundance!BP479</f>
        <v>0</v>
      </c>
      <c r="BQ467" s="17">
        <f>FishAbundance!BQ479</f>
        <v>0</v>
      </c>
      <c r="BR467" s="17">
        <f>FishAbundance!BR479</f>
        <v>3</v>
      </c>
      <c r="BS467" s="17">
        <f>FishAbundance!BS479</f>
        <v>0</v>
      </c>
      <c r="BT467" s="17">
        <f>FishAbundance!BT479</f>
        <v>0</v>
      </c>
      <c r="BU467" s="17">
        <f>FishAbundance!BU479</f>
        <v>0</v>
      </c>
      <c r="BV467" s="17">
        <f>FishAbundance!BV479</f>
        <v>0</v>
      </c>
      <c r="BW467" s="17">
        <f>FishAbundance!BW479</f>
        <v>0</v>
      </c>
      <c r="BX467" s="17">
        <f>FishAbundance!BX479</f>
        <v>0</v>
      </c>
      <c r="BY467" s="17">
        <f>FishAbundance!BY479</f>
        <v>0</v>
      </c>
      <c r="BZ467" s="17">
        <f>FishAbundance!BZ479</f>
        <v>0</v>
      </c>
      <c r="CA467" s="17">
        <f>FishAbundance!CA479</f>
        <v>0</v>
      </c>
      <c r="CB467" s="17">
        <f>FishAbundance!CB479</f>
        <v>0</v>
      </c>
      <c r="CC467" s="17">
        <f>FishAbundance!CC479</f>
        <v>0</v>
      </c>
      <c r="CD467" s="17">
        <f>FishAbundance!CD479</f>
        <v>0</v>
      </c>
      <c r="CE467" s="17">
        <f>FishAbundance!CE479</f>
        <v>0</v>
      </c>
      <c r="CF467" s="17">
        <f>FishAbundance!CF479</f>
        <v>0</v>
      </c>
      <c r="CG467" s="17">
        <f>FishAbundance!CG479</f>
        <v>0</v>
      </c>
      <c r="CH467" s="17">
        <f>FishAbundance!CH479</f>
        <v>0</v>
      </c>
      <c r="CI467" s="17">
        <f>FishAbundance!CI479</f>
        <v>0</v>
      </c>
      <c r="CJ467" s="17">
        <f>FishAbundance!CJ479</f>
        <v>0</v>
      </c>
      <c r="CK467" s="17">
        <f>FishAbundance!CK479</f>
        <v>0</v>
      </c>
      <c r="CL467" s="17">
        <f>FishAbundance!CL479</f>
        <v>0</v>
      </c>
      <c r="CM467" s="17">
        <f>FishAbundance!CM479</f>
        <v>0</v>
      </c>
      <c r="CN467" s="17">
        <f>FishAbundance!CN479</f>
        <v>0</v>
      </c>
      <c r="CO467" s="17">
        <f>FishAbundance!CO479</f>
        <v>0</v>
      </c>
      <c r="CP467" s="17">
        <f>FishAbundance!CP479</f>
        <v>0</v>
      </c>
      <c r="CQ467" s="17">
        <f>FishAbundance!CQ479</f>
        <v>0</v>
      </c>
      <c r="CR467" s="17">
        <f>FishAbundance!CR479</f>
        <v>0</v>
      </c>
      <c r="CS467" s="17">
        <f>FishAbundance!CS479</f>
        <v>0</v>
      </c>
      <c r="CT467" s="17">
        <f>FishAbundance!CT479</f>
        <v>0</v>
      </c>
      <c r="CU467" s="17">
        <f>FishAbundance!CU479</f>
        <v>2</v>
      </c>
      <c r="CV467" s="17">
        <f>FishAbundance!CV479</f>
        <v>3</v>
      </c>
      <c r="CW467" s="17">
        <f>FishAbundance!CW479</f>
        <v>0</v>
      </c>
      <c r="CX467" s="17">
        <f>FishAbundance!CX479</f>
        <v>0</v>
      </c>
      <c r="CY467" s="17">
        <f>FishAbundance!CY479</f>
        <v>0</v>
      </c>
      <c r="CZ467" s="17">
        <f>FishAbundance!CZ479</f>
        <v>0</v>
      </c>
      <c r="DA467" s="17">
        <f>FishAbundance!DA479</f>
        <v>3</v>
      </c>
      <c r="DB467" s="17">
        <f>FishAbundance!DB479</f>
        <v>0</v>
      </c>
      <c r="DC467" s="17">
        <f>FishAbundance!DC479</f>
        <v>3</v>
      </c>
      <c r="DD467" s="17">
        <f>FishAbundance!DD479</f>
        <v>0</v>
      </c>
      <c r="DE467" s="17">
        <f>FishAbundance!DE479</f>
        <v>0</v>
      </c>
      <c r="DF467" s="17">
        <f>FishAbundance!DF479</f>
        <v>3</v>
      </c>
      <c r="DG467" s="17">
        <f>FishAbundance!DG479</f>
        <v>0</v>
      </c>
      <c r="DH467" s="17">
        <f>FishAbundance!DH479</f>
        <v>0</v>
      </c>
      <c r="DI467" s="17">
        <f>FishAbundance!DI479</f>
        <v>0</v>
      </c>
      <c r="DJ467" s="17">
        <f>FishAbundance!DJ479</f>
        <v>0</v>
      </c>
      <c r="DK467" s="17">
        <f>FishAbundance!DK479</f>
        <v>0</v>
      </c>
      <c r="DL467" s="17">
        <f>FishAbundance!DL479</f>
        <v>0</v>
      </c>
      <c r="DM467" s="17">
        <f>FishAbundance!DM479</f>
        <v>0</v>
      </c>
      <c r="DN467" s="17">
        <f>FishAbundance!DN479</f>
        <v>0</v>
      </c>
      <c r="DO467" s="17">
        <f>FishAbundance!DO479</f>
        <v>0</v>
      </c>
      <c r="DP467" s="17">
        <f>FishAbundance!DP479</f>
        <v>0</v>
      </c>
      <c r="DQ467" s="17">
        <f>FishAbundance!DQ479</f>
        <v>0</v>
      </c>
      <c r="DR467" s="17">
        <f>FishAbundance!DR479</f>
        <v>0</v>
      </c>
      <c r="DS467" s="17">
        <f>FishAbundance!DS479</f>
        <v>0</v>
      </c>
      <c r="DT467" s="17">
        <f>FishAbundance!DT479</f>
        <v>0</v>
      </c>
      <c r="DU467" s="17">
        <f>FishAbundance!DU479</f>
        <v>0</v>
      </c>
      <c r="DV467" s="17">
        <f>FishAbundance!DV479</f>
        <v>3</v>
      </c>
      <c r="DW467" s="17">
        <f>FishAbundance!DW479</f>
        <v>0</v>
      </c>
      <c r="DX467" s="17">
        <f>FishAbundance!DX479</f>
        <v>0</v>
      </c>
      <c r="DY467" s="17">
        <f>FishAbundance!DY479</f>
        <v>0</v>
      </c>
      <c r="DZ467" s="17">
        <f>FishAbundance!DZ479</f>
        <v>2</v>
      </c>
      <c r="EA467" s="17">
        <f>FishAbundance!EA479</f>
        <v>0</v>
      </c>
      <c r="EB467" s="17">
        <f>FishAbundance!EB479</f>
        <v>3</v>
      </c>
      <c r="EC467" s="17">
        <f>FishAbundance!EC479</f>
        <v>3</v>
      </c>
      <c r="ED467" s="17">
        <f>FishAbundance!ED479</f>
        <v>0</v>
      </c>
      <c r="EE467" s="17">
        <f>FishAbundance!EE479</f>
        <v>0</v>
      </c>
      <c r="EF467" s="17">
        <f>FishAbundance!EF479</f>
        <v>0</v>
      </c>
      <c r="EG467" s="17">
        <f>FishAbundance!EG479</f>
        <v>0</v>
      </c>
      <c r="EH467" s="17">
        <f>FishAbundance!EH479</f>
        <v>0</v>
      </c>
      <c r="EI467" s="17">
        <f>FishAbundance!EI479</f>
        <v>2</v>
      </c>
      <c r="EJ467" s="17">
        <f>FishAbundance!EJ479</f>
        <v>0</v>
      </c>
      <c r="EK467" s="17">
        <f>FishAbundance!EK479</f>
        <v>3</v>
      </c>
      <c r="EL467" s="17">
        <f>FishAbundance!EL479</f>
        <v>0</v>
      </c>
      <c r="EM467" s="17">
        <f>FishAbundance!EM479</f>
        <v>3</v>
      </c>
      <c r="EN467" s="17">
        <f>FishAbundance!EN479</f>
        <v>0</v>
      </c>
      <c r="EO467" s="17">
        <f>FishAbundance!EO479</f>
        <v>0</v>
      </c>
      <c r="EP467" s="17">
        <f>FishAbundance!EP479</f>
        <v>0</v>
      </c>
      <c r="EQ467" s="17">
        <f>FishAbundance!EQ479</f>
        <v>0</v>
      </c>
      <c r="ER467" s="17">
        <f>FishAbundance!ER479</f>
        <v>0</v>
      </c>
      <c r="ES467" s="17">
        <f>FishAbundance!ES479</f>
        <v>0</v>
      </c>
      <c r="ET467" s="17">
        <f>FishAbundance!ET479</f>
        <v>0</v>
      </c>
      <c r="EU467" s="17">
        <f>FishAbundance!EU479</f>
        <v>0</v>
      </c>
      <c r="EV467" s="17">
        <f>FishAbundance!EV479</f>
        <v>0</v>
      </c>
      <c r="EW467" s="17">
        <f>FishAbundance!EW479</f>
        <v>0</v>
      </c>
      <c r="EX467" s="17">
        <f>FishAbundance!EX479</f>
        <v>0</v>
      </c>
      <c r="EY467" s="17">
        <f>FishAbundance!EY479</f>
        <v>0</v>
      </c>
      <c r="EZ467" s="17">
        <f>FishAbundance!EZ479</f>
        <v>0</v>
      </c>
      <c r="FA467" s="17">
        <f>FishAbundance!FA479</f>
        <v>0</v>
      </c>
      <c r="FB467" s="17">
        <f>FishAbundance!FB479</f>
        <v>0</v>
      </c>
      <c r="FC467" s="17">
        <f>FishAbundance!FC479</f>
        <v>0</v>
      </c>
      <c r="FE467" s="17">
        <f>VLOOKUP($A467, SiteInfo!$A$2:$R$480, MATCH(FishAbundancePRIMER!FE$1, SiteInfo!$A$1:$R$1,0), 0)</f>
        <v>2</v>
      </c>
      <c r="FF467" s="17">
        <f>VLOOKUP($A467, SiteInfo!$A$2:$R$480, MATCH(FishAbundancePRIMER!FF$1, SiteInfo!$A$1:$R$1,0), 0)</f>
        <v>6</v>
      </c>
      <c r="FG467" s="17">
        <f>VLOOKUP($A467, SiteInfo!$A$2:$R$480, MATCH(FishAbundancePRIMER!FG$1, SiteInfo!$A$1:$R$1,0), 0)</f>
        <v>2007</v>
      </c>
      <c r="FH467" s="17" t="str">
        <f>VLOOKUP($A467, SiteInfo!$A$2:$R$480, MATCH(FishAbundancePRIMER!FH$1, SiteInfo!$A$1:$R$1,0), 0)</f>
        <v>AS</v>
      </c>
      <c r="FI467" s="17">
        <f>VLOOKUP($A467, SiteInfo!$A$2:$R$480, MATCH(FishAbundancePRIMER!FI$1, SiteInfo!$A$1:$R$1,0), 0)</f>
        <v>2</v>
      </c>
      <c r="FJ467" s="17" t="str">
        <f>VLOOKUP($A467, SiteInfo!$A$2:$R$480, MATCH(FishAbundancePRIMER!FJ$1, SiteInfo!$A$1:$R$1,0), 0)</f>
        <v>Barrett Reef</v>
      </c>
      <c r="FK467" s="17" t="str">
        <f>VLOOKUP($A467, SiteInfo!$A$2:$R$480, MATCH(FishAbundancePRIMER!FK$1, SiteInfo!$A$1:$R$1,0), 0)</f>
        <v>Wellington South Coast</v>
      </c>
      <c r="FL467" s="17" t="str">
        <f>VLOOKUP($A467, SiteInfo!$A$2:$R$480, MATCH(FishAbundancePRIMER!FL$1, SiteInfo!$A$1:$R$1,0), 0)</f>
        <v>SNI</v>
      </c>
      <c r="FM467" s="17" t="str">
        <f>VLOOKUP($A467, SiteInfo!$A$2:$R$480, MATCH(FishAbundancePRIMER!FM$1, SiteInfo!$A$1:$R$1,0), 0)</f>
        <v>SE North Island</v>
      </c>
      <c r="FN467" s="17" t="str">
        <f>VLOOKUP($A467, SiteInfo!$A$2:$R$480, MATCH(FishAbundancePRIMER!FN$1, SiteInfo!$A$1:$R$1,0), 0)</f>
        <v>Ws</v>
      </c>
      <c r="FO467" s="17" t="str">
        <f>VLOOKUP($A467, SiteInfo!$A$2:$R$480, MATCH(FishAbundancePRIMER!FO$1, SiteInfo!$A$1:$R$1,0), 0)</f>
        <v>SENI</v>
      </c>
    </row>
    <row r="468" spans="1:171" x14ac:dyDescent="0.25">
      <c r="A468" s="11" t="str">
        <f>FishAbundance!A480</f>
        <v>Ws7</v>
      </c>
      <c r="B468" s="17">
        <f>FishAbundance!B480</f>
        <v>0</v>
      </c>
      <c r="C468" s="17">
        <f>FishAbundance!C480</f>
        <v>0</v>
      </c>
      <c r="D468" s="17">
        <f>FishAbundance!D480</f>
        <v>0</v>
      </c>
      <c r="E468" s="17">
        <f>FishAbundance!E480</f>
        <v>0</v>
      </c>
      <c r="F468" s="17">
        <f>FishAbundance!F480</f>
        <v>0</v>
      </c>
      <c r="G468" s="17">
        <f>FishAbundance!G480</f>
        <v>0</v>
      </c>
      <c r="H468" s="17">
        <f>FishAbundance!H480</f>
        <v>0</v>
      </c>
      <c r="I468" s="17">
        <f>FishAbundance!I480</f>
        <v>0</v>
      </c>
      <c r="J468" s="17">
        <f>FishAbundance!J480</f>
        <v>0</v>
      </c>
      <c r="K468" s="17">
        <f>FishAbundance!K480</f>
        <v>0</v>
      </c>
      <c r="L468" s="17">
        <f>FishAbundance!L480</f>
        <v>0</v>
      </c>
      <c r="M468" s="17">
        <f>FishAbundance!M480</f>
        <v>0</v>
      </c>
      <c r="N468" s="17">
        <f>FishAbundance!N480</f>
        <v>0</v>
      </c>
      <c r="O468" s="17">
        <f>FishAbundance!O480</f>
        <v>0</v>
      </c>
      <c r="P468" s="17">
        <f>FishAbundance!P480</f>
        <v>0</v>
      </c>
      <c r="Q468" s="17">
        <f>FishAbundance!Q480</f>
        <v>0</v>
      </c>
      <c r="R468" s="17">
        <f>FishAbundance!R480</f>
        <v>0</v>
      </c>
      <c r="S468" s="17">
        <f>FishAbundance!S480</f>
        <v>0</v>
      </c>
      <c r="T468" s="17">
        <f>FishAbundance!T480</f>
        <v>0</v>
      </c>
      <c r="U468" s="17">
        <f>FishAbundance!U480</f>
        <v>0</v>
      </c>
      <c r="V468" s="17">
        <f>FishAbundance!V480</f>
        <v>0</v>
      </c>
      <c r="W468" s="17">
        <f>FishAbundance!W480</f>
        <v>0</v>
      </c>
      <c r="X468" s="17">
        <f>FishAbundance!X480</f>
        <v>0</v>
      </c>
      <c r="Y468" s="17">
        <f>FishAbundance!Y480</f>
        <v>0</v>
      </c>
      <c r="Z468" s="17">
        <f>FishAbundance!Z480</f>
        <v>0</v>
      </c>
      <c r="AA468" s="17">
        <f>FishAbundance!AA480</f>
        <v>0</v>
      </c>
      <c r="AB468" s="17">
        <f>FishAbundance!AB480</f>
        <v>3</v>
      </c>
      <c r="AC468" s="17">
        <f>FishAbundance!AC480</f>
        <v>0</v>
      </c>
      <c r="AD468" s="17">
        <f>FishAbundance!AD480</f>
        <v>0</v>
      </c>
      <c r="AE468" s="17">
        <f>FishAbundance!AE480</f>
        <v>0</v>
      </c>
      <c r="AF468" s="17">
        <f>FishAbundance!AF480</f>
        <v>0</v>
      </c>
      <c r="AG468" s="17">
        <f>FishAbundance!AG480</f>
        <v>0</v>
      </c>
      <c r="AH468" s="17">
        <f>FishAbundance!AH480</f>
        <v>0</v>
      </c>
      <c r="AI468" s="17">
        <f>FishAbundance!AI480</f>
        <v>0</v>
      </c>
      <c r="AJ468" s="17">
        <f>FishAbundance!AJ480</f>
        <v>0</v>
      </c>
      <c r="AK468" s="17">
        <f>FishAbundance!AK480</f>
        <v>0</v>
      </c>
      <c r="AL468" s="17">
        <f>FishAbundance!AL480</f>
        <v>0</v>
      </c>
      <c r="AM468" s="17">
        <f>FishAbundance!AM480</f>
        <v>1</v>
      </c>
      <c r="AN468" s="17">
        <f>FishAbundance!AN480</f>
        <v>0</v>
      </c>
      <c r="AO468" s="17">
        <f>FishAbundance!AO480</f>
        <v>0</v>
      </c>
      <c r="AP468" s="17">
        <f>FishAbundance!AP480</f>
        <v>0</v>
      </c>
      <c r="AQ468" s="17">
        <f>FishAbundance!AQ480</f>
        <v>0</v>
      </c>
      <c r="AR468" s="17">
        <f>FishAbundance!AR480</f>
        <v>0</v>
      </c>
      <c r="AS468" s="17">
        <f>FishAbundance!AS480</f>
        <v>0</v>
      </c>
      <c r="AT468" s="17">
        <f>FishAbundance!AT480</f>
        <v>0</v>
      </c>
      <c r="AU468" s="17">
        <f>FishAbundance!AU480</f>
        <v>0</v>
      </c>
      <c r="AV468" s="17">
        <f>FishAbundance!AV480</f>
        <v>2</v>
      </c>
      <c r="AW468" s="17">
        <f>FishAbundance!AW480</f>
        <v>0</v>
      </c>
      <c r="AX468" s="17">
        <f>FishAbundance!AX480</f>
        <v>0</v>
      </c>
      <c r="AY468" s="17">
        <f>FishAbundance!AY480</f>
        <v>0</v>
      </c>
      <c r="AZ468" s="17">
        <f>FishAbundance!AZ480</f>
        <v>0</v>
      </c>
      <c r="BA468" s="17">
        <f>FishAbundance!BA480</f>
        <v>0</v>
      </c>
      <c r="BB468" s="17">
        <f>FishAbundance!BB480</f>
        <v>0</v>
      </c>
      <c r="BC468" s="17">
        <f>FishAbundance!BC480</f>
        <v>0</v>
      </c>
      <c r="BD468" s="17">
        <f>FishAbundance!BD480</f>
        <v>0</v>
      </c>
      <c r="BE468" s="17">
        <f>FishAbundance!BE480</f>
        <v>0</v>
      </c>
      <c r="BF468" s="17">
        <f>FishAbundance!BF480</f>
        <v>0</v>
      </c>
      <c r="BG468" s="17">
        <f>FishAbundance!BG480</f>
        <v>0</v>
      </c>
      <c r="BH468" s="17">
        <f>FishAbundance!BH480</f>
        <v>0</v>
      </c>
      <c r="BI468" s="17">
        <f>FishAbundance!BI480</f>
        <v>0</v>
      </c>
      <c r="BJ468" s="17">
        <f>FishAbundance!BJ480</f>
        <v>0</v>
      </c>
      <c r="BK468" s="17">
        <f>FishAbundance!BK480</f>
        <v>0</v>
      </c>
      <c r="BL468" s="17">
        <f>FishAbundance!BL480</f>
        <v>0</v>
      </c>
      <c r="BM468" s="17">
        <f>FishAbundance!BM480</f>
        <v>0</v>
      </c>
      <c r="BN468" s="17">
        <f>FishAbundance!BN480</f>
        <v>0</v>
      </c>
      <c r="BO468" s="17">
        <f>FishAbundance!BO480</f>
        <v>0</v>
      </c>
      <c r="BP468" s="17">
        <f>FishAbundance!BP480</f>
        <v>0</v>
      </c>
      <c r="BQ468" s="17">
        <f>FishAbundance!BQ480</f>
        <v>0</v>
      </c>
      <c r="BR468" s="17">
        <f>FishAbundance!BR480</f>
        <v>0</v>
      </c>
      <c r="BS468" s="17">
        <f>FishAbundance!BS480</f>
        <v>0</v>
      </c>
      <c r="BT468" s="17">
        <f>FishAbundance!BT480</f>
        <v>0</v>
      </c>
      <c r="BU468" s="17">
        <f>FishAbundance!BU480</f>
        <v>0</v>
      </c>
      <c r="BV468" s="17">
        <f>FishAbundance!BV480</f>
        <v>0</v>
      </c>
      <c r="BW468" s="17">
        <f>FishAbundance!BW480</f>
        <v>0</v>
      </c>
      <c r="BX468" s="17">
        <f>FishAbundance!BX480</f>
        <v>0</v>
      </c>
      <c r="BY468" s="17">
        <f>FishAbundance!BY480</f>
        <v>0</v>
      </c>
      <c r="BZ468" s="17">
        <f>FishAbundance!BZ480</f>
        <v>0</v>
      </c>
      <c r="CA468" s="17">
        <f>FishAbundance!CA480</f>
        <v>0</v>
      </c>
      <c r="CB468" s="17">
        <f>FishAbundance!CB480</f>
        <v>0</v>
      </c>
      <c r="CC468" s="17">
        <f>FishAbundance!CC480</f>
        <v>0</v>
      </c>
      <c r="CD468" s="17">
        <f>FishAbundance!CD480</f>
        <v>0</v>
      </c>
      <c r="CE468" s="17">
        <f>FishAbundance!CE480</f>
        <v>0</v>
      </c>
      <c r="CF468" s="17">
        <f>FishAbundance!CF480</f>
        <v>0</v>
      </c>
      <c r="CG468" s="17">
        <f>FishAbundance!CG480</f>
        <v>0</v>
      </c>
      <c r="CH468" s="17">
        <f>FishAbundance!CH480</f>
        <v>0</v>
      </c>
      <c r="CI468" s="17">
        <f>FishAbundance!CI480</f>
        <v>0</v>
      </c>
      <c r="CJ468" s="17">
        <f>FishAbundance!CJ480</f>
        <v>0</v>
      </c>
      <c r="CK468" s="17">
        <f>FishAbundance!CK480</f>
        <v>0</v>
      </c>
      <c r="CL468" s="17">
        <f>FishAbundance!CL480</f>
        <v>0</v>
      </c>
      <c r="CM468" s="17">
        <f>FishAbundance!CM480</f>
        <v>0</v>
      </c>
      <c r="CN468" s="17">
        <f>FishAbundance!CN480</f>
        <v>0</v>
      </c>
      <c r="CO468" s="17">
        <f>FishAbundance!CO480</f>
        <v>0</v>
      </c>
      <c r="CP468" s="17">
        <f>FishAbundance!CP480</f>
        <v>0</v>
      </c>
      <c r="CQ468" s="17">
        <f>FishAbundance!CQ480</f>
        <v>0</v>
      </c>
      <c r="CR468" s="17">
        <f>FishAbundance!CR480</f>
        <v>0</v>
      </c>
      <c r="CS468" s="17">
        <f>FishAbundance!CS480</f>
        <v>0</v>
      </c>
      <c r="CT468" s="17">
        <f>FishAbundance!CT480</f>
        <v>0</v>
      </c>
      <c r="CU468" s="17">
        <f>FishAbundance!CU480</f>
        <v>2</v>
      </c>
      <c r="CV468" s="17">
        <f>FishAbundance!CV480</f>
        <v>0</v>
      </c>
      <c r="CW468" s="17">
        <f>FishAbundance!CW480</f>
        <v>0</v>
      </c>
      <c r="CX468" s="17">
        <f>FishAbundance!CX480</f>
        <v>0</v>
      </c>
      <c r="CY468" s="17">
        <f>FishAbundance!CY480</f>
        <v>0</v>
      </c>
      <c r="CZ468" s="17">
        <f>FishAbundance!CZ480</f>
        <v>0</v>
      </c>
      <c r="DA468" s="17">
        <f>FishAbundance!DA480</f>
        <v>3</v>
      </c>
      <c r="DB468" s="17">
        <f>FishAbundance!DB480</f>
        <v>0</v>
      </c>
      <c r="DC468" s="17">
        <f>FishAbundance!DC480</f>
        <v>3</v>
      </c>
      <c r="DD468" s="17">
        <f>FishAbundance!DD480</f>
        <v>0</v>
      </c>
      <c r="DE468" s="17">
        <f>FishAbundance!DE480</f>
        <v>0</v>
      </c>
      <c r="DF468" s="17">
        <f>FishAbundance!DF480</f>
        <v>3</v>
      </c>
      <c r="DG468" s="17">
        <f>FishAbundance!DG480</f>
        <v>0</v>
      </c>
      <c r="DH468" s="17">
        <f>FishAbundance!DH480</f>
        <v>0</v>
      </c>
      <c r="DI468" s="17">
        <f>FishAbundance!DI480</f>
        <v>0</v>
      </c>
      <c r="DJ468" s="17">
        <f>FishAbundance!DJ480</f>
        <v>0</v>
      </c>
      <c r="DK468" s="17">
        <f>FishAbundance!DK480</f>
        <v>0</v>
      </c>
      <c r="DL468" s="17">
        <f>FishAbundance!DL480</f>
        <v>0</v>
      </c>
      <c r="DM468" s="17">
        <f>FishAbundance!DM480</f>
        <v>0</v>
      </c>
      <c r="DN468" s="17">
        <f>FishAbundance!DN480</f>
        <v>0</v>
      </c>
      <c r="DO468" s="17">
        <f>FishAbundance!DO480</f>
        <v>0</v>
      </c>
      <c r="DP468" s="17">
        <f>FishAbundance!DP480</f>
        <v>0</v>
      </c>
      <c r="DQ468" s="17">
        <f>FishAbundance!DQ480</f>
        <v>0</v>
      </c>
      <c r="DR468" s="17">
        <f>FishAbundance!DR480</f>
        <v>0</v>
      </c>
      <c r="DS468" s="17">
        <f>FishAbundance!DS480</f>
        <v>0</v>
      </c>
      <c r="DT468" s="17">
        <f>FishAbundance!DT480</f>
        <v>0</v>
      </c>
      <c r="DU468" s="17">
        <f>FishAbundance!DU480</f>
        <v>0</v>
      </c>
      <c r="DV468" s="17">
        <f>FishAbundance!DV480</f>
        <v>3</v>
      </c>
      <c r="DW468" s="17">
        <f>FishAbundance!DW480</f>
        <v>0</v>
      </c>
      <c r="DX468" s="17">
        <f>FishAbundance!DX480</f>
        <v>0</v>
      </c>
      <c r="DY468" s="17">
        <f>FishAbundance!DY480</f>
        <v>0</v>
      </c>
      <c r="DZ468" s="17">
        <f>FishAbundance!DZ480</f>
        <v>2</v>
      </c>
      <c r="EA468" s="17">
        <f>FishAbundance!EA480</f>
        <v>0</v>
      </c>
      <c r="EB468" s="17">
        <f>FishAbundance!EB480</f>
        <v>2</v>
      </c>
      <c r="EC468" s="17">
        <f>FishAbundance!EC480</f>
        <v>3</v>
      </c>
      <c r="ED468" s="17">
        <f>FishAbundance!ED480</f>
        <v>0</v>
      </c>
      <c r="EE468" s="17">
        <f>FishAbundance!EE480</f>
        <v>0</v>
      </c>
      <c r="EF468" s="17">
        <f>FishAbundance!EF480</f>
        <v>0</v>
      </c>
      <c r="EG468" s="17">
        <f>FishAbundance!EG480</f>
        <v>0</v>
      </c>
      <c r="EH468" s="17">
        <f>FishAbundance!EH480</f>
        <v>0</v>
      </c>
      <c r="EI468" s="17">
        <f>FishAbundance!EI480</f>
        <v>0</v>
      </c>
      <c r="EJ468" s="17">
        <f>FishAbundance!EJ480</f>
        <v>0</v>
      </c>
      <c r="EK468" s="17">
        <f>FishAbundance!EK480</f>
        <v>2</v>
      </c>
      <c r="EL468" s="17">
        <f>FishAbundance!EL480</f>
        <v>0</v>
      </c>
      <c r="EM468" s="17">
        <f>FishAbundance!EM480</f>
        <v>3</v>
      </c>
      <c r="EN468" s="17">
        <f>FishAbundance!EN480</f>
        <v>0</v>
      </c>
      <c r="EO468" s="17">
        <f>FishAbundance!EO480</f>
        <v>0</v>
      </c>
      <c r="EP468" s="17">
        <f>FishAbundance!EP480</f>
        <v>0</v>
      </c>
      <c r="EQ468" s="17">
        <f>FishAbundance!EQ480</f>
        <v>0</v>
      </c>
      <c r="ER468" s="17">
        <f>FishAbundance!ER480</f>
        <v>0</v>
      </c>
      <c r="ES468" s="17">
        <f>FishAbundance!ES480</f>
        <v>0</v>
      </c>
      <c r="ET468" s="17">
        <f>FishAbundance!ET480</f>
        <v>0</v>
      </c>
      <c r="EU468" s="17">
        <f>FishAbundance!EU480</f>
        <v>0</v>
      </c>
      <c r="EV468" s="17">
        <f>FishAbundance!EV480</f>
        <v>0</v>
      </c>
      <c r="EW468" s="17">
        <f>FishAbundance!EW480</f>
        <v>0</v>
      </c>
      <c r="EX468" s="17">
        <f>FishAbundance!EX480</f>
        <v>0</v>
      </c>
      <c r="EY468" s="17">
        <f>FishAbundance!EY480</f>
        <v>0</v>
      </c>
      <c r="EZ468" s="17">
        <f>FishAbundance!EZ480</f>
        <v>0</v>
      </c>
      <c r="FA468" s="17">
        <f>FishAbundance!FA480</f>
        <v>0</v>
      </c>
      <c r="FB468" s="17">
        <f>FishAbundance!FB480</f>
        <v>0</v>
      </c>
      <c r="FC468" s="17">
        <f>FishAbundance!FC480</f>
        <v>0</v>
      </c>
      <c r="FE468" s="17">
        <f>VLOOKUP($A468, SiteInfo!$A$2:$R$480, MATCH(FishAbundancePRIMER!FE$1, SiteInfo!$A$1:$R$1,0), 0)</f>
        <v>2</v>
      </c>
      <c r="FF468" s="17">
        <f>VLOOKUP($A468, SiteInfo!$A$2:$R$480, MATCH(FishAbundancePRIMER!FF$1, SiteInfo!$A$1:$R$1,0), 0)</f>
        <v>6</v>
      </c>
      <c r="FG468" s="17">
        <f>VLOOKUP($A468, SiteInfo!$A$2:$R$480, MATCH(FishAbundancePRIMER!FG$1, SiteInfo!$A$1:$R$1,0), 0)</f>
        <v>2007</v>
      </c>
      <c r="FH468" s="17" t="str">
        <f>VLOOKUP($A468, SiteInfo!$A$2:$R$480, MATCH(FishAbundancePRIMER!FH$1, SiteInfo!$A$1:$R$1,0), 0)</f>
        <v>AS</v>
      </c>
      <c r="FI468" s="17">
        <f>VLOOKUP($A468, SiteInfo!$A$2:$R$480, MATCH(FishAbundancePRIMER!FI$1, SiteInfo!$A$1:$R$1,0), 0)</f>
        <v>2</v>
      </c>
      <c r="FJ468" s="17" t="str">
        <f>VLOOKUP($A468, SiteInfo!$A$2:$R$480, MATCH(FishAbundancePRIMER!FJ$1, SiteInfo!$A$1:$R$1,0), 0)</f>
        <v>Pencarrow Reef</v>
      </c>
      <c r="FK468" s="17" t="str">
        <f>VLOOKUP($A468, SiteInfo!$A$2:$R$480, MATCH(FishAbundancePRIMER!FK$1, SiteInfo!$A$1:$R$1,0), 0)</f>
        <v>Wellington South Coast</v>
      </c>
      <c r="FL468" s="17" t="str">
        <f>VLOOKUP($A468, SiteInfo!$A$2:$R$480, MATCH(FishAbundancePRIMER!FL$1, SiteInfo!$A$1:$R$1,0), 0)</f>
        <v>SNI</v>
      </c>
      <c r="FM468" s="17" t="str">
        <f>VLOOKUP($A468, SiteInfo!$A$2:$R$480, MATCH(FishAbundancePRIMER!FM$1, SiteInfo!$A$1:$R$1,0), 0)</f>
        <v>SE North Island</v>
      </c>
      <c r="FN468" s="17" t="str">
        <f>VLOOKUP($A468, SiteInfo!$A$2:$R$480, MATCH(FishAbundancePRIMER!FN$1, SiteInfo!$A$1:$R$1,0), 0)</f>
        <v>Ws</v>
      </c>
      <c r="FO468" s="17" t="str">
        <f>VLOOKUP($A468, SiteInfo!$A$2:$R$480, MATCH(FishAbundancePRIMER!FO$1, SiteInfo!$A$1:$R$1,0), 0)</f>
        <v>SENI</v>
      </c>
    </row>
    <row r="469" spans="1:171" x14ac:dyDescent="0.25">
      <c r="A469" s="19"/>
    </row>
    <row r="470" spans="1:171" x14ac:dyDescent="0.25">
      <c r="A470" s="11" t="s">
        <v>1055</v>
      </c>
      <c r="B470" s="12" t="str">
        <f>VLOOKUP(B$1, SpeciesInfo!$A$2:$AK$166, 8, FALSE)</f>
        <v>Eptatretus cirrhatus</v>
      </c>
      <c r="C470" s="12" t="str">
        <f>VLOOKUP(C$1, SpeciesInfo!$A$2:$AK$166, 8, FALSE)</f>
        <v>Squalus acanthias</v>
      </c>
      <c r="D470" s="12" t="str">
        <f>VLOOKUP(D$1, SpeciesInfo!$A$2:$AK$166, 8, FALSE)</f>
        <v>Cephaloscyllium isabellum</v>
      </c>
      <c r="E470" s="12" t="str">
        <f>VLOOKUP(E$1, SpeciesInfo!$A$2:$AK$166, 8, FALSE)</f>
        <v>Galeorhinus galeus</v>
      </c>
      <c r="F470" s="12" t="str">
        <f>VLOOKUP(F$1, SpeciesInfo!$A$2:$AK$166, 8, FALSE)</f>
        <v>Carcharhinus brachyurus</v>
      </c>
      <c r="G470" s="12" t="str">
        <f>VLOOKUP(G$1, SpeciesInfo!$A$2:$AK$166, 8, FALSE)</f>
        <v>Carcharhinus galapagensis</v>
      </c>
      <c r="H470" s="12" t="str">
        <f>VLOOKUP(H$1, SpeciesInfo!$A$2:$AK$166, 8, FALSE)</f>
        <v>Bathytoshia brevicaudata</v>
      </c>
      <c r="I470" s="12" t="str">
        <f>VLOOKUP(I$1, SpeciesInfo!$A$2:$AK$166, 8, FALSE)</f>
        <v>Bathytoshia lata</v>
      </c>
      <c r="J470" s="12" t="str">
        <f>VLOOKUP(J$1, SpeciesInfo!$A$2:$AK$166, 8, FALSE)</f>
        <v>Myliobatis tenuicaudatus</v>
      </c>
      <c r="K470" s="12" t="str">
        <f>VLOOKUP(K$1, SpeciesInfo!$A$2:$AK$166, 8, FALSE)</f>
        <v>Enchelycore ramosa</v>
      </c>
      <c r="L470" s="12" t="str">
        <f>VLOOKUP(L$1, SpeciesInfo!$A$2:$AK$166, 8, FALSE)</f>
        <v>Gymnothorax nubilus</v>
      </c>
      <c r="M470" s="12" t="str">
        <f>VLOOKUP(M$1, SpeciesInfo!$A$2:$AK$166, 8, FALSE)</f>
        <v>Gymnothorax obesus</v>
      </c>
      <c r="N470" s="12" t="str">
        <f>VLOOKUP(N$1, SpeciesInfo!$A$2:$AK$166, 8, FALSE)</f>
        <v>Gymnothorax prasinus</v>
      </c>
      <c r="O470" s="12" t="str">
        <f>VLOOKUP(O$1, SpeciesInfo!$A$2:$AK$166, 8, FALSE)</f>
        <v>Gymnothorax porphyreus</v>
      </c>
      <c r="P470" s="12" t="str">
        <f>VLOOKUP(P$1, SpeciesInfo!$A$2:$AK$166, 8, FALSE)</f>
        <v>Gymnothorax prionodon</v>
      </c>
      <c r="Q470" s="12" t="str">
        <f>VLOOKUP(Q$1, SpeciesInfo!$A$2:$AK$166, 8, FALSE)</f>
        <v>Conger verreauxi</v>
      </c>
      <c r="R470" s="12" t="str">
        <f>VLOOKUP(R$1, SpeciesInfo!$A$2:$AK$166, 8, FALSE)</f>
        <v>Conger wilsoni</v>
      </c>
      <c r="S470" s="12" t="str">
        <f>VLOOKUP(S$1, SpeciesInfo!$A$2:$AK$166, 8, FALSE)</f>
        <v>Synodus doaki</v>
      </c>
      <c r="T470" s="12" t="str">
        <f>VLOOKUP(T$1, SpeciesInfo!$A$2:$AK$166, 8, FALSE)</f>
        <v>Synodus similis</v>
      </c>
      <c r="U470" s="12" t="str">
        <f>VLOOKUP(U$1, SpeciesInfo!$A$2:$AK$166, 8, FALSE)</f>
        <v>Lotella phycis</v>
      </c>
      <c r="V470" s="12" t="str">
        <f>VLOOKUP(V$1, SpeciesInfo!$A$2:$AK$166, 8, FALSE)</f>
        <v>Lotella rhacina</v>
      </c>
      <c r="W470" s="12" t="str">
        <f>VLOOKUP(W$1, SpeciesInfo!$A$2:$AK$166, 8, FALSE)</f>
        <v>Pseudophycis bachus</v>
      </c>
      <c r="X470" s="12" t="str">
        <f>VLOOKUP(X$1, SpeciesInfo!$A$2:$AK$166, 8, FALSE)</f>
        <v>Pseudophycis barbata</v>
      </c>
      <c r="Y470" s="12" t="str">
        <f>VLOOKUP(Y$1, SpeciesInfo!$A$2:$AK$166, 8, FALSE)</f>
        <v>Pseudophycis breviuscula</v>
      </c>
      <c r="Z470" s="12" t="str">
        <f>VLOOKUP(Z$1, SpeciesInfo!$A$2:$AK$166, 8, FALSE)</f>
        <v>Hyporhamphus ihi</v>
      </c>
      <c r="AA470" s="12" t="str">
        <f>VLOOKUP(AA$1, SpeciesInfo!$A$2:$AK$166, 8, FALSE)</f>
        <v>Optivus elongatus</v>
      </c>
      <c r="AB470" s="12" t="str">
        <f>VLOOKUP(AB$1, SpeciesInfo!$A$2:$AK$166, 8, FALSE)</f>
        <v>Paratrachichthys trailli</v>
      </c>
      <c r="AC470" s="12" t="str">
        <f>VLOOKUP(AC$1, SpeciesInfo!$A$2:$AK$166, 8, FALSE)</f>
        <v>Pristilepis oligolepis</v>
      </c>
      <c r="AD470" s="12" t="str">
        <f>VLOOKUP(AD$1, SpeciesInfo!$A$2:$AK$166, 8, FALSE)</f>
        <v>Centroberyx affinis</v>
      </c>
      <c r="AE470" s="12" t="str">
        <f>VLOOKUP(AE$1, SpeciesInfo!$A$2:$AK$166, 8, FALSE)</f>
        <v>Zeus faber</v>
      </c>
      <c r="AF470" s="12" t="str">
        <f>VLOOKUP(AF$1, SpeciesInfo!$A$2:$AK$166, 8, FALSE)</f>
        <v>Aulostomus chinensis</v>
      </c>
      <c r="AG470" s="12" t="str">
        <f>VLOOKUP(AG$1, SpeciesInfo!$A$2:$AK$166, 8, FALSE)</f>
        <v>Hippocampus abdominalis</v>
      </c>
      <c r="AH470" s="12" t="str">
        <f>VLOOKUP(AH$1, SpeciesInfo!$A$2:$AK$166, 8, FALSE)</f>
        <v>Stigmatopora macropterygia</v>
      </c>
      <c r="AI470" s="12" t="str">
        <f>VLOOKUP(AI$1, SpeciesInfo!$A$2:$AK$166, 8, FALSE)</f>
        <v>Solegnathus spinosissimus</v>
      </c>
      <c r="AJ470" s="12" t="str">
        <f>VLOOKUP(AJ$1, SpeciesInfo!$A$2:$AK$166, 8, FALSE)</f>
        <v>Pterois volitans</v>
      </c>
      <c r="AK470" s="12" t="str">
        <f>VLOOKUP(AK$1, SpeciesInfo!$A$2:$AK$166, 8, FALSE)</f>
        <v>Helicolenus percoides</v>
      </c>
      <c r="AL470" s="12" t="str">
        <f>VLOOKUP(AL$1, SpeciesInfo!$A$2:$AK$166, 8, FALSE)</f>
        <v>Scorpaena cardinalis</v>
      </c>
      <c r="AM470" s="12" t="str">
        <f>VLOOKUP(AM$1, SpeciesInfo!$A$2:$AK$166, 8, FALSE)</f>
        <v>Scorpaena papillosa</v>
      </c>
      <c r="AN470" s="12" t="str">
        <f>VLOOKUP(AN$1, SpeciesInfo!$A$2:$AK$166, 8, FALSE)</f>
        <v>Scorpaenodes scaber</v>
      </c>
      <c r="AO470" s="12" t="str">
        <f>VLOOKUP(AO$1, SpeciesInfo!$A$2:$AK$166, 8, FALSE)</f>
        <v>Congiopodus leucopaecilus</v>
      </c>
      <c r="AP470" s="12" t="str">
        <f>VLOOKUP(AP$1, SpeciesInfo!$A$2:$AK$166, 8, FALSE)</f>
        <v>Acanthistius cinctus</v>
      </c>
      <c r="AQ470" s="12" t="str">
        <f>VLOOKUP(AQ$1, SpeciesInfo!$A$2:$AK$166, 8, FALSE)</f>
        <v>Aulacocephalus temminckii</v>
      </c>
      <c r="AR470" s="12" t="str">
        <f>VLOOKUP(AR$1, SpeciesInfo!$A$2:$AK$166, 8, FALSE)</f>
        <v>Callanthias australis</v>
      </c>
      <c r="AS470" s="12" t="str">
        <f>VLOOKUP(AS$1, SpeciesInfo!$A$2:$AK$166, 8, FALSE)</f>
        <v>Caesioperca lepidoptera</v>
      </c>
      <c r="AT470" s="12" t="str">
        <f>VLOOKUP(AT$1, SpeciesInfo!$A$2:$AK$166, 8, FALSE)</f>
        <v>Caprodon longimanus</v>
      </c>
      <c r="AU470" s="12" t="str">
        <f>VLOOKUP(AU$1, SpeciesInfo!$A$2:$AK$166, 8, FALSE)</f>
        <v>Epinephelus daemelii</v>
      </c>
      <c r="AV470" s="12" t="str">
        <f>VLOOKUP(AV$1, SpeciesInfo!$A$2:$AK$166, 8, FALSE)</f>
        <v>Hypoplectrodes huntii</v>
      </c>
      <c r="AW470" s="12" t="str">
        <f>VLOOKUP(AW$1, SpeciesInfo!$A$2:$AK$166, 8, FALSE)</f>
        <v>Hypoplectrodes coronatus</v>
      </c>
      <c r="AX470" s="12" t="str">
        <f>VLOOKUP(AX$1, SpeciesInfo!$A$2:$AK$166, 8, FALSE)</f>
        <v>Hypoplectrodes dimidius</v>
      </c>
      <c r="AY470" s="12" t="str">
        <f>VLOOKUP(AY$1, SpeciesInfo!$A$2:$AK$166, 8, FALSE)</f>
        <v>Trachypoma macracanthus</v>
      </c>
      <c r="AZ470" s="12" t="str">
        <f>VLOOKUP(AZ$1, SpeciesInfo!$A$2:$AK$166, 8, FALSE)</f>
        <v>Ostorhinchus doederleini</v>
      </c>
      <c r="BA470" s="12" t="str">
        <f>VLOOKUP(BA$1, SpeciesInfo!$A$2:$AK$166, 8, FALSE)</f>
        <v>Decapterus koheru</v>
      </c>
      <c r="BB470" s="12" t="str">
        <f>VLOOKUP(BB$1, SpeciesInfo!$A$2:$AK$166, 8, FALSE)</f>
        <v>Decapterus muroadsi</v>
      </c>
      <c r="BC470" s="12" t="str">
        <f>VLOOKUP(BC$1, SpeciesInfo!$A$2:$AK$166, 8, FALSE)</f>
        <v>Pseudocaranx dentex</v>
      </c>
      <c r="BD470" s="12" t="str">
        <f>VLOOKUP(BD$1, SpeciesInfo!$A$2:$AK$166, 8, FALSE)</f>
        <v>Seriola lalandi</v>
      </c>
      <c r="BE470" s="12" t="str">
        <f>VLOOKUP(BE$1, SpeciesInfo!$A$2:$AK$166, 8, FALSE)</f>
        <v>Seriola rivoliana</v>
      </c>
      <c r="BF470" s="12" t="str">
        <f>VLOOKUP(BF$1, SpeciesInfo!$A$2:$AK$166, 8, FALSE)</f>
        <v>Trachurus novaezelandiae</v>
      </c>
      <c r="BG470" s="12" t="str">
        <f>VLOOKUP(BG$1, SpeciesInfo!$A$2:$AK$166, 8, FALSE)</f>
        <v>Arripis trutta</v>
      </c>
      <c r="BH470" s="12" t="str">
        <f>VLOOKUP(BH$1, SpeciesInfo!$A$2:$AK$166, 8, FALSE)</f>
        <v>Arripis xylabion</v>
      </c>
      <c r="BI470" s="12" t="str">
        <f>VLOOKUP(BI$1, SpeciesInfo!$A$2:$AK$166, 8, FALSE)</f>
        <v>Plagiogeneion rubiginosum</v>
      </c>
      <c r="BJ470" s="12" t="str">
        <f>VLOOKUP(BJ$1, SpeciesInfo!$A$2:$AK$166, 8, FALSE)</f>
        <v>Chrysophrys auratus</v>
      </c>
      <c r="BK470" s="12" t="str">
        <f>VLOOKUP(BK$1, SpeciesInfo!$A$2:$AK$166, 8, FALSE)</f>
        <v>Upeneichthys porosus</v>
      </c>
      <c r="BL470" s="12" t="str">
        <f>VLOOKUP(BL$1, SpeciesInfo!$A$2:$AK$166, 8, FALSE)</f>
        <v>Parupeneus ciliatus</v>
      </c>
      <c r="BM470" s="12" t="str">
        <f>VLOOKUP(BM$1, SpeciesInfo!$A$2:$AK$166, 8, FALSE)</f>
        <v>Parupeneus spilurus</v>
      </c>
      <c r="BN470" s="12" t="str">
        <f>VLOOKUP(BN$1, SpeciesInfo!$A$2:$AK$166, 8, FALSE)</f>
        <v>Mulloidichthys vanicolensis</v>
      </c>
      <c r="BO470" s="12" t="str">
        <f>VLOOKUP(BO$1, SpeciesInfo!$A$2:$AK$166, 8, FALSE)</f>
        <v>Pempheris adspersa</v>
      </c>
      <c r="BP470" s="12" t="str">
        <f>VLOOKUP(BP$1, SpeciesInfo!$A$2:$AK$166, 8, FALSE)</f>
        <v>Pempheris analis</v>
      </c>
      <c r="BQ470" s="12" t="str">
        <f>VLOOKUP(BQ$1, SpeciesInfo!$A$2:$AK$166, 8, FALSE)</f>
        <v>Atypichthys latus</v>
      </c>
      <c r="BR470" s="12" t="str">
        <f>VLOOKUP(BR$1, SpeciesInfo!$A$2:$AK$166, 8, FALSE)</f>
        <v>Scorpis lineolata</v>
      </c>
      <c r="BS470" s="12" t="str">
        <f>VLOOKUP(BS$1, SpeciesInfo!$A$2:$AK$166, 8, FALSE)</f>
        <v>Scorpis violacea</v>
      </c>
      <c r="BT470" s="12" t="str">
        <f>VLOOKUP(BT$1, SpeciesInfo!$A$2:$AK$166, 8, FALSE)</f>
        <v>Kyphosus bigibbus</v>
      </c>
      <c r="BU470" s="12" t="str">
        <f>VLOOKUP(BU$1, SpeciesInfo!$A$2:$AK$166, 8, FALSE)</f>
        <v>Kyphosus sydneyanus</v>
      </c>
      <c r="BV470" s="12" t="str">
        <f>VLOOKUP(BV$1, SpeciesInfo!$A$2:$AK$166, 8, FALSE)</f>
        <v>Girella cyanea</v>
      </c>
      <c r="BW470" s="12" t="str">
        <f>VLOOKUP(BW$1, SpeciesInfo!$A$2:$AK$166, 8, FALSE)</f>
        <v>Girella tricuspidata</v>
      </c>
      <c r="BX470" s="12" t="str">
        <f>VLOOKUP(BX$1, SpeciesInfo!$A$2:$AK$166, 8, FALSE)</f>
        <v>Girella fimbriata</v>
      </c>
      <c r="BY470" s="12" t="str">
        <f>VLOOKUP(BY$1, SpeciesInfo!$A$2:$AK$166, 8, FALSE)</f>
        <v>Bathystethus cultratus</v>
      </c>
      <c r="BZ470" s="12" t="str">
        <f>VLOOKUP(BZ$1, SpeciesInfo!$A$2:$AK$166, 8, FALSE)</f>
        <v>Labracoglossa nitida</v>
      </c>
      <c r="CA470" s="12" t="str">
        <f>VLOOKUP(CA$1, SpeciesInfo!$A$2:$AK$166, 8, FALSE)</f>
        <v>Amphichaetodon howensis</v>
      </c>
      <c r="CB470" s="12" t="str">
        <f>VLOOKUP(CB$1, SpeciesInfo!$A$2:$AK$166, 8, FALSE)</f>
        <v>Forcipiger flavissimus</v>
      </c>
      <c r="CC470" s="12" t="str">
        <f>VLOOKUP(CC$1, SpeciesInfo!$A$2:$AK$166, 8, FALSE)</f>
        <v>Notocirrhitus splendens</v>
      </c>
      <c r="CD470" s="12" t="str">
        <f>VLOOKUP(CD$1, SpeciesInfo!$A$2:$AK$166, 8, FALSE)</f>
        <v>Paristiopterus labiosus</v>
      </c>
      <c r="CE470" s="12" t="str">
        <f>VLOOKUP(CE$1, SpeciesInfo!$A$2:$AK$166, 8, FALSE)</f>
        <v>Zanclistius elevatus</v>
      </c>
      <c r="CF470" s="12" t="str">
        <f>VLOOKUP(CF$1, SpeciesInfo!$A$2:$AK$166, 8, FALSE)</f>
        <v>Evistias acutirostris</v>
      </c>
      <c r="CG470" s="12" t="str">
        <f>VLOOKUP(CG$1, SpeciesInfo!$A$2:$AK$166, 8, FALSE)</f>
        <v>Chromis dispilus</v>
      </c>
      <c r="CH470" s="12" t="str">
        <f>VLOOKUP(CH$1, SpeciesInfo!$A$2:$AK$166, 8, FALSE)</f>
        <v>Chromis hypsilepis</v>
      </c>
      <c r="CI470" s="12" t="str">
        <f>VLOOKUP(CI$1, SpeciesInfo!$A$2:$AK$166, 8, FALSE)</f>
        <v>Chrysiptera rapanui</v>
      </c>
      <c r="CJ470" s="12" t="str">
        <f>VLOOKUP(CJ$1, SpeciesInfo!$A$2:$AK$166, 8, FALSE)</f>
        <v>Parma alboscapularis</v>
      </c>
      <c r="CK470" s="12" t="str">
        <f>VLOOKUP(CK$1, SpeciesInfo!$A$2:$AK$166, 8, FALSE)</f>
        <v>Parma kermadecensis</v>
      </c>
      <c r="CL470" s="12" t="str">
        <f>VLOOKUP(CL$1, SpeciesInfo!$A$2:$AK$166, 8, FALSE)</f>
        <v>Stegastes fasciolatus</v>
      </c>
      <c r="CM470" s="12" t="str">
        <f>VLOOKUP(CM$1, SpeciesInfo!$A$2:$AK$166, 8, FALSE)</f>
        <v>Chironemus marmoratus</v>
      </c>
      <c r="CN470" s="12" t="str">
        <f>VLOOKUP(CN$1, SpeciesInfo!$A$2:$AK$166, 8, FALSE)</f>
        <v>Aplodactylus arctidens</v>
      </c>
      <c r="CO470" s="12" t="str">
        <f>VLOOKUP(CO$1, SpeciesInfo!$A$2:$AK$166, 8, FALSE)</f>
        <v>Aplodactylus etheridgii</v>
      </c>
      <c r="CP470" s="12" t="str">
        <f>VLOOKUP(CP$1, SpeciesInfo!$A$2:$AK$166, 8, FALSE)</f>
        <v>Morwong ephippium</v>
      </c>
      <c r="CQ470" s="12" t="str">
        <f>VLOOKUP(CQ$1, SpeciesInfo!$A$2:$AK$166, 8, FALSE)</f>
        <v>Goniistius francisi</v>
      </c>
      <c r="CR470" s="12" t="str">
        <f>VLOOKUP(CR$1, SpeciesInfo!$A$2:$AK$166, 8, FALSE)</f>
        <v>Pseudogoniistius nigripes</v>
      </c>
      <c r="CS470" s="12" t="str">
        <f>VLOOKUP(CS$1, SpeciesInfo!$A$2:$AK$166, 8, FALSE)</f>
        <v>Chirodactylus spectabilis</v>
      </c>
      <c r="CT470" s="12" t="str">
        <f>VLOOKUP(CT$1, SpeciesInfo!$A$2:$AK$166, 8, FALSE)</f>
        <v>Nemadactylus douglasii</v>
      </c>
      <c r="CU470" s="12" t="str">
        <f>VLOOKUP(CU$1, SpeciesInfo!$A$2:$AK$166, 8, FALSE)</f>
        <v>Nemadactylus macropterus</v>
      </c>
      <c r="CV470" s="12" t="str">
        <f>VLOOKUP(CV$1, SpeciesInfo!$A$2:$AK$166, 8, FALSE)</f>
        <v>Latridopsis ciliaris</v>
      </c>
      <c r="CW470" s="12" t="str">
        <f>VLOOKUP(CW$1, SpeciesInfo!$A$2:$AK$166, 8, FALSE)</f>
        <v>Latridopsis forsteri</v>
      </c>
      <c r="CX470" s="12" t="str">
        <f>VLOOKUP(CX$1, SpeciesInfo!$A$2:$AK$166, 8, FALSE)</f>
        <v>Latris lineata</v>
      </c>
      <c r="CY470" s="12" t="str">
        <f>VLOOKUP(CY$1, SpeciesInfo!$A$2:$AK$166, 8, FALSE)</f>
        <v>Mendosoma lineatum</v>
      </c>
      <c r="CZ470" s="12" t="str">
        <f>VLOOKUP(CZ$1, SpeciesInfo!$A$2:$AK$166, 8, FALSE)</f>
        <v>Aldrichetta forsteri</v>
      </c>
      <c r="DA470" s="12" t="str">
        <f>VLOOKUP(DA$1, SpeciesInfo!$A$2:$AK$166, 8, FALSE)</f>
        <v>Notolabrus celidotus</v>
      </c>
      <c r="DB470" s="12" t="str">
        <f>VLOOKUP(DB$1, SpeciesInfo!$A$2:$AK$166, 8, FALSE)</f>
        <v>Notolabrus cinctus</v>
      </c>
      <c r="DC470" s="12" t="str">
        <f>VLOOKUP(DC$1, SpeciesInfo!$A$2:$AK$166, 8, FALSE)</f>
        <v>Notolabrus fucicola</v>
      </c>
      <c r="DD470" s="12" t="str">
        <f>VLOOKUP(DD$1, SpeciesInfo!$A$2:$AK$166, 8, FALSE)</f>
        <v>Notolabrus inscriptus</v>
      </c>
      <c r="DE470" s="12" t="str">
        <f>VLOOKUP(DE$1, SpeciesInfo!$A$2:$AK$166, 8, FALSE)</f>
        <v>Pseudolabrus luculentus</v>
      </c>
      <c r="DF470" s="12" t="str">
        <f>VLOOKUP(DF$1, SpeciesInfo!$A$2:$AK$166, 8, FALSE)</f>
        <v>Pseudolabrus miles</v>
      </c>
      <c r="DG470" s="12" t="str">
        <f>VLOOKUP(DG$1, SpeciesInfo!$A$2:$AK$166, 8, FALSE)</f>
        <v>Coris sandeyeri</v>
      </c>
      <c r="DH470" s="12" t="str">
        <f>VLOOKUP(DH$1, SpeciesInfo!$A$2:$AK$166, 8, FALSE)</f>
        <v>Coris picta</v>
      </c>
      <c r="DI470" s="12" t="str">
        <f>VLOOKUP(DI$1, SpeciesInfo!$A$2:$AK$166, 8, FALSE)</f>
        <v>Suezichthys aylingi</v>
      </c>
      <c r="DJ470" s="12" t="str">
        <f>VLOOKUP(DJ$1, SpeciesInfo!$A$2:$AK$166, 8, FALSE)</f>
        <v>Suezichthys arquatus</v>
      </c>
      <c r="DK470" s="12" t="str">
        <f>VLOOKUP(DK$1, SpeciesInfo!$A$2:$AK$166, 8, FALSE)</f>
        <v>Bodianus unimaculatus</v>
      </c>
      <c r="DL470" s="12" t="str">
        <f>VLOOKUP(DL$1, SpeciesInfo!$A$2:$AK$166, 8, FALSE)</f>
        <v>Bodianus flavipinnis</v>
      </c>
      <c r="DM470" s="12" t="str">
        <f>VLOOKUP(DM$1, SpeciesInfo!$A$2:$AK$166, 8, FALSE)</f>
        <v>Anampses caeruleopunctatus</v>
      </c>
      <c r="DN470" s="12" t="str">
        <f>VLOOKUP(DN$1, SpeciesInfo!$A$2:$AK$166, 8, FALSE)</f>
        <v>Anampses elegans</v>
      </c>
      <c r="DO470" s="12" t="str">
        <f>VLOOKUP(DO$1, SpeciesInfo!$A$2:$AK$166, 8, FALSE)</f>
        <v>Thalassoma amblycephalum</v>
      </c>
      <c r="DP470" s="12" t="str">
        <f>VLOOKUP(DP$1, SpeciesInfo!$A$2:$AK$166, 8, FALSE)</f>
        <v>Thalassoma lutescens</v>
      </c>
      <c r="DQ470" s="12" t="str">
        <f>VLOOKUP(DQ$1, SpeciesInfo!$A$2:$AK$166, 8, FALSE)</f>
        <v>Thalassoma trilobatum</v>
      </c>
      <c r="DR470" s="12" t="str">
        <f>VLOOKUP(DR$1, SpeciesInfo!$A$2:$AK$166, 8, FALSE)</f>
        <v>Odax cyanoallix</v>
      </c>
      <c r="DS470" s="12" t="str">
        <f>VLOOKUP(DS$1, SpeciesInfo!$A$2:$AK$166, 8, FALSE)</f>
        <v>Odax pullus</v>
      </c>
      <c r="DT470" s="12" t="str">
        <f>VLOOKUP(DT$1, SpeciesInfo!$A$2:$AK$166, 8, FALSE)</f>
        <v>Bovichtus variegatus</v>
      </c>
      <c r="DU470" s="12" t="str">
        <f>VLOOKUP(DU$1, SpeciesInfo!$A$2:$AK$166, 8, FALSE)</f>
        <v>Notothenia angustata</v>
      </c>
      <c r="DV470" s="12" t="str">
        <f>VLOOKUP(DV$1, SpeciesInfo!$A$2:$AK$166, 8, FALSE)</f>
        <v>Parapercis colias</v>
      </c>
      <c r="DW470" s="12" t="str">
        <f>VLOOKUP(DW$1, SpeciesInfo!$A$2:$AK$166, 8, FALSE)</f>
        <v>Blennodon dorsalis</v>
      </c>
      <c r="DX470" s="12" t="str">
        <f>VLOOKUP(DX$1, SpeciesInfo!$A$2:$AK$166, 8, FALSE)</f>
        <v>Bellapiscis lesleyae</v>
      </c>
      <c r="DY470" s="12" t="str">
        <f>VLOOKUP(DY$1, SpeciesInfo!$A$2:$AK$166, 8, FALSE)</f>
        <v>Bellapiscis medius</v>
      </c>
      <c r="DZ470" s="12" t="str">
        <f>VLOOKUP(DZ$1, SpeciesInfo!$A$2:$AK$166, 8, FALSE)</f>
        <v>Forsterygion flavonigrum</v>
      </c>
      <c r="EA470" s="12" t="str">
        <f>VLOOKUP(EA$1, SpeciesInfo!$A$2:$AK$166, 8, FALSE)</f>
        <v>Forsterygion lapillum</v>
      </c>
      <c r="EB470" s="12" t="str">
        <f>VLOOKUP(EB$1, SpeciesInfo!$A$2:$AK$166, 8, FALSE)</f>
        <v>Forsterygion malcolmi</v>
      </c>
      <c r="EC470" s="12" t="str">
        <f>VLOOKUP(EC$1, SpeciesInfo!$A$2:$AK$166, 8, FALSE)</f>
        <v>Forsterygion varium</v>
      </c>
      <c r="ED470" s="12" t="str">
        <f>VLOOKUP(ED$1, SpeciesInfo!$A$2:$AK$166, 8, FALSE)</f>
        <v>Gilloblennius abditus</v>
      </c>
      <c r="EE470" s="12" t="str">
        <f>VLOOKUP(EE$1, SpeciesInfo!$A$2:$AK$166, 8, FALSE)</f>
        <v>Gilloblennius tripennis</v>
      </c>
      <c r="EF470" s="12" t="str">
        <f>VLOOKUP(EF$1, SpeciesInfo!$A$2:$AK$166, 8, FALSE)</f>
        <v>Forsterygion gymnotum</v>
      </c>
      <c r="EG470" s="12" t="str">
        <f>VLOOKUP(EG$1, SpeciesInfo!$A$2:$AK$166, 8, FALSE)</f>
        <v>Forsterygion nigripenne</v>
      </c>
      <c r="EH470" s="12" t="str">
        <f>VLOOKUP(EH$1, SpeciesInfo!$A$2:$AK$166, 8, FALSE)</f>
        <v>Forsterygion capito</v>
      </c>
      <c r="EI470" s="12" t="str">
        <f>VLOOKUP(EI$1, SpeciesInfo!$A$2:$AK$166, 8, FALSE)</f>
        <v>Karalepis stewarti</v>
      </c>
      <c r="EJ470" s="12" t="str">
        <f>VLOOKUP(EJ$1, SpeciesInfo!$A$2:$AK$166, 8, FALSE)</f>
        <v>Notoclinops caerulepunctus</v>
      </c>
      <c r="EK470" s="12" t="str">
        <f>VLOOKUP(EK$1, SpeciesInfo!$A$2:$AK$166, 8, FALSE)</f>
        <v>Notoclinops segmentatus</v>
      </c>
      <c r="EL470" s="12" t="str">
        <f>VLOOKUP(EL$1, SpeciesInfo!$A$2:$AK$166, 8, FALSE)</f>
        <v>Notoclinops yaldwyni</v>
      </c>
      <c r="EM470" s="12" t="str">
        <f>VLOOKUP(EM$1, SpeciesInfo!$A$2:$AK$166, 8, FALSE)</f>
        <v>Forsterygion maryannae</v>
      </c>
      <c r="EN470" s="12" t="str">
        <f>VLOOKUP(EN$1, SpeciesInfo!$A$2:$AK$166, 8, FALSE)</f>
        <v>Ruanoho decemdigitatus</v>
      </c>
      <c r="EO470" s="12" t="str">
        <f>VLOOKUP(EO$1, SpeciesInfo!$A$2:$AK$166, 8, FALSE)</f>
        <v>Ruanoho whero</v>
      </c>
      <c r="EP470" s="12" t="str">
        <f>VLOOKUP(EP$1, SpeciesInfo!$A$2:$AK$166, 8, FALSE)</f>
        <v>Enneapterygius kermadecensis</v>
      </c>
      <c r="EQ470" s="12" t="str">
        <f>VLOOKUP(EQ$1, SpeciesInfo!$A$2:$AK$166, 8, FALSE)</f>
        <v>Cirripectes alboapicalis</v>
      </c>
      <c r="ER470" s="12" t="str">
        <f>VLOOKUP(ER$1, SpeciesInfo!$A$2:$AK$166, 8, FALSE)</f>
        <v>Parablennius laticlavius</v>
      </c>
      <c r="ES470" s="12" t="str">
        <f>VLOOKUP(ES$1, SpeciesInfo!$A$2:$AK$166, 8, FALSE)</f>
        <v>Plagiotremus tapeinosoma</v>
      </c>
      <c r="ET470" s="12" t="str">
        <f>VLOOKUP(ET$1, SpeciesInfo!$A$2:$AK$166, 8, FALSE)</f>
        <v>Grahamichthys radiata</v>
      </c>
      <c r="EU470" s="12" t="str">
        <f>VLOOKUP(EU$1, SpeciesInfo!$A$2:$AK$166, 8, FALSE)</f>
        <v>Thalasseleotris adela</v>
      </c>
      <c r="EV470" s="12" t="str">
        <f>VLOOKUP(EV$1, SpeciesInfo!$A$2:$AK$166, 8, FALSE)</f>
        <v>Gobiopsis atrata</v>
      </c>
      <c r="EW470" s="12" t="str">
        <f>VLOOKUP(EW$1, SpeciesInfo!$A$2:$AK$166, 8, FALSE)</f>
        <v>Seriolella brama</v>
      </c>
      <c r="EX470" s="12" t="str">
        <f>VLOOKUP(EX$1, SpeciesInfo!$A$2:$AK$166, 8, FALSE)</f>
        <v>Meuschenia scaber</v>
      </c>
      <c r="EY470" s="12" t="str">
        <f>VLOOKUP(EY$1, SpeciesInfo!$A$2:$AK$166, 8, FALSE)</f>
        <v>Thamnaconus analis</v>
      </c>
      <c r="EZ470" s="12" t="str">
        <f>VLOOKUP(EZ$1, SpeciesInfo!$A$2:$AK$166, 8, FALSE)</f>
        <v>Ostracion cubicus</v>
      </c>
      <c r="FA470" s="12" t="str">
        <f>VLOOKUP(FA$1, SpeciesInfo!$A$2:$AK$166, 8, FALSE)</f>
        <v>Canthigaster callisterna</v>
      </c>
      <c r="FB470" s="12" t="str">
        <f>VLOOKUP(FB$1, SpeciesInfo!$A$2:$AK$166, 8, FALSE)</f>
        <v>Allomycterus pilatus</v>
      </c>
      <c r="FC470" s="12" t="str">
        <f>VLOOKUP(FC$1, SpeciesInfo!$A$2:$AK$166, 8, FALSE)</f>
        <v>Callanthias allporti</v>
      </c>
      <c r="FJ470" s="17"/>
      <c r="FK470" s="17"/>
      <c r="FL470" s="17"/>
      <c r="FM470" s="17"/>
      <c r="FN470" s="17"/>
      <c r="FO470" s="17"/>
    </row>
    <row r="471" spans="1:171" x14ac:dyDescent="0.25">
      <c r="A471" s="11" t="s">
        <v>1382</v>
      </c>
      <c r="B471" s="17">
        <f>VLOOKUP(B$1, SpeciesInfo!$A$2:$AK$166, 10, FALSE)</f>
        <v>0</v>
      </c>
      <c r="C471" s="17">
        <f>VLOOKUP(C$1, SpeciesInfo!$A$2:$AK$166, 10, FALSE)</f>
        <v>0</v>
      </c>
      <c r="D471" s="17" t="str">
        <f>VLOOKUP(D$1, SpeciesInfo!$A$2:$AK$166, 10, FALSE)</f>
        <v>Changed from C. isabella; source: Te Papa; fishbase says isabella</v>
      </c>
      <c r="E471" s="17">
        <f>VLOOKUP(E$1, SpeciesInfo!$A$2:$AK$166, 10, FALSE)</f>
        <v>0</v>
      </c>
      <c r="F471" s="17">
        <f>VLOOKUP(F$1, SpeciesInfo!$A$2:$AK$166, 10, FALSE)</f>
        <v>0</v>
      </c>
      <c r="G471" s="17">
        <f>VLOOKUP(G$1, SpeciesInfo!$A$2:$AK$166, 10, FALSE)</f>
        <v>0</v>
      </c>
      <c r="H471" s="17" t="str">
        <f>VLOOKUP(H$1, SpeciesInfo!$A$2:$AK$166, 10, FALSE)</f>
        <v>Changed from "Dasyatis brev"; source fishbase</v>
      </c>
      <c r="I471" s="17" t="str">
        <f>VLOOKUP(I$1, SpeciesInfo!$A$2:$AK$166, 10, FALSE)</f>
        <v>Changed from "Dasyatis thetidis"; source fishbase</v>
      </c>
      <c r="J471" s="17" t="str">
        <f>VLOOKUP(J$1, SpeciesInfo!$A$2:$AK$166, 10, FALSE)</f>
        <v>Corrected from "Myliobatus"</v>
      </c>
      <c r="K471" s="17">
        <f>VLOOKUP(K$1, SpeciesInfo!$A$2:$AK$166, 10, FALSE)</f>
        <v>0</v>
      </c>
      <c r="L471" s="17">
        <f>VLOOKUP(L$1, SpeciesInfo!$A$2:$AK$166, 10, FALSE)</f>
        <v>0</v>
      </c>
      <c r="M471" s="17">
        <f>VLOOKUP(M$1, SpeciesInfo!$A$2:$AK$166, 10, FALSE)</f>
        <v>0</v>
      </c>
      <c r="N471" s="17">
        <f>VLOOKUP(N$1, SpeciesInfo!$A$2:$AK$166, 10, FALSE)</f>
        <v>0</v>
      </c>
      <c r="O471" s="17">
        <f>VLOOKUP(O$1, SpeciesInfo!$A$2:$AK$166, 10, FALSE)</f>
        <v>0</v>
      </c>
      <c r="P471" s="17">
        <f>VLOOKUP(P$1, SpeciesInfo!$A$2:$AK$166, 10, FALSE)</f>
        <v>0</v>
      </c>
      <c r="Q471" s="17">
        <f>VLOOKUP(Q$1, SpeciesInfo!$A$2:$AK$166, 10, FALSE)</f>
        <v>0</v>
      </c>
      <c r="R471" s="17">
        <f>VLOOKUP(R$1, SpeciesInfo!$A$2:$AK$166, 10, FALSE)</f>
        <v>0</v>
      </c>
      <c r="S471" s="17">
        <f>VLOOKUP(S$1, SpeciesInfo!$A$2:$AK$166, 10, FALSE)</f>
        <v>0</v>
      </c>
      <c r="T471" s="17">
        <f>VLOOKUP(T$1, SpeciesInfo!$A$2:$AK$166, 10, FALSE)</f>
        <v>0</v>
      </c>
      <c r="U471" s="17">
        <f>VLOOKUP(U$1, SpeciesInfo!$A$2:$AK$166, 10, FALSE)</f>
        <v>0</v>
      </c>
      <c r="V471" s="17" t="str">
        <f>VLOOKUP(V$1, SpeciesInfo!$A$2:$AK$166, 10, FALSE)</f>
        <v>Corrected from "L. rhacinus"</v>
      </c>
      <c r="W471" s="17">
        <f>VLOOKUP(W$1, SpeciesInfo!$A$2:$AK$166, 10, FALSE)</f>
        <v>0</v>
      </c>
      <c r="X471" s="17">
        <f>VLOOKUP(X$1, SpeciesInfo!$A$2:$AK$166, 10, FALSE)</f>
        <v>0</v>
      </c>
      <c r="Y471" s="17">
        <f>VLOOKUP(Y$1, SpeciesInfo!$A$2:$AK$166, 10, FALSE)</f>
        <v>0</v>
      </c>
      <c r="Z471" s="17">
        <f>VLOOKUP(Z$1, SpeciesInfo!$A$2:$AK$166, 10, FALSE)</f>
        <v>0</v>
      </c>
      <c r="AA471" s="17">
        <f>VLOOKUP(AA$1, SpeciesInfo!$A$2:$AK$166, 10, FALSE)</f>
        <v>0</v>
      </c>
      <c r="AB471" s="17">
        <f>VLOOKUP(AB$1, SpeciesInfo!$A$2:$AK$166, 10, FALSE)</f>
        <v>0</v>
      </c>
      <c r="AC471" s="17">
        <f>VLOOKUP(AC$1, SpeciesInfo!$A$2:$AK$166, 10, FALSE)</f>
        <v>0</v>
      </c>
      <c r="AD471" s="17">
        <f>VLOOKUP(AD$1, SpeciesInfo!$A$2:$AK$166, 10, FALSE)</f>
        <v>0</v>
      </c>
      <c r="AE471" s="17">
        <f>VLOOKUP(AE$1, SpeciesInfo!$A$2:$AK$166, 10, FALSE)</f>
        <v>0</v>
      </c>
      <c r="AF471" s="17">
        <f>VLOOKUP(AF$1, SpeciesInfo!$A$2:$AK$166, 10, FALSE)</f>
        <v>0</v>
      </c>
      <c r="AG471" s="17">
        <f>VLOOKUP(AG$1, SpeciesInfo!$A$2:$AK$166, 10, FALSE)</f>
        <v>0</v>
      </c>
      <c r="AH471" s="17">
        <f>VLOOKUP(AH$1, SpeciesInfo!$A$2:$AK$166, 10, FALSE)</f>
        <v>0</v>
      </c>
      <c r="AI471" s="17">
        <f>VLOOKUP(AI$1, SpeciesInfo!$A$2:$AK$166, 10, FALSE)</f>
        <v>0</v>
      </c>
      <c r="AJ471" s="17">
        <f>VLOOKUP(AJ$1, SpeciesInfo!$A$2:$AK$166, 10, FALSE)</f>
        <v>0</v>
      </c>
      <c r="AK471" s="17">
        <f>VLOOKUP(AK$1, SpeciesInfo!$A$2:$AK$166, 10, FALSE)</f>
        <v>0</v>
      </c>
      <c r="AL471" s="10">
        <f>VLOOKUP(AL$1, SpeciesInfo!$A$2:$AK$166, 10, FALSE)</f>
        <v>0</v>
      </c>
      <c r="AM471" s="17">
        <f>VLOOKUP(AM$1, SpeciesInfo!$A$2:$AK$166, 10, FALSE)</f>
        <v>0</v>
      </c>
      <c r="AN471" s="17">
        <f>VLOOKUP(AN$1, SpeciesInfo!$A$2:$AK$166, 10, FALSE)</f>
        <v>0</v>
      </c>
      <c r="AO471" s="17">
        <f>VLOOKUP(AO$1, SpeciesInfo!$A$2:$AK$166, 10, FALSE)</f>
        <v>0</v>
      </c>
      <c r="AP471" s="17">
        <f>VLOOKUP(AP$1, SpeciesInfo!$A$2:$AK$166, 10, FALSE)</f>
        <v>0</v>
      </c>
      <c r="AQ471" s="17" t="str">
        <f>VLOOKUP(AQ$1, SpeciesInfo!$A$2:$AK$166, 10, FALSE)</f>
        <v>Corrected from A. temmincki</v>
      </c>
      <c r="AR471" s="17">
        <f>VLOOKUP(AR$1, SpeciesInfo!$A$2:$AK$166, 10, FALSE)</f>
        <v>0</v>
      </c>
      <c r="AS471" s="17">
        <f>VLOOKUP(AS$1, SpeciesInfo!$A$2:$AK$166, 10, FALSE)</f>
        <v>0</v>
      </c>
      <c r="AT471" s="17">
        <f>VLOOKUP(AT$1, SpeciesInfo!$A$2:$AK$166, 10, FALSE)</f>
        <v>0</v>
      </c>
      <c r="AU471" s="17">
        <f>VLOOKUP(AU$1, SpeciesInfo!$A$2:$AK$166, 10, FALSE)</f>
        <v>0</v>
      </c>
      <c r="AV471" s="17">
        <f>VLOOKUP(AV$1, SpeciesInfo!$A$2:$AK$166, 10, FALSE)</f>
        <v>0</v>
      </c>
      <c r="AW471" s="17" t="str">
        <f>VLOOKUP(AW$1, SpeciesInfo!$A$2:$AK$166, 10, FALSE)</f>
        <v>Not in fishbase.org that I can see. FONZ refers to an as-yet-unpublished Roberts paper in Zootaxa with "south pacific banded perches" in the title. AKA H. sp. A.</v>
      </c>
      <c r="AX471" s="17" t="str">
        <f>VLOOKUP(AX$1, SpeciesInfo!$A$2:$AK$166, 10, FALSE)</f>
        <v>Not in fishbase.org that I can see. FONZ refers to an as-yet-unpublished Roberts paper in Zootaxa with "south pacific banded perches" in the title. AKA H. sp. B.</v>
      </c>
      <c r="AY471" s="17">
        <f>VLOOKUP(AY$1, SpeciesInfo!$A$2:$AK$166, 10, FALSE)</f>
        <v>0</v>
      </c>
      <c r="AZ471" s="17" t="str">
        <f>VLOOKUP(AZ$1, SpeciesInfo!$A$2:$AK$166, 10, FALSE)</f>
        <v>Corrected from "Apogon"</v>
      </c>
      <c r="BA471" s="17">
        <f>VLOOKUP(BA$1, SpeciesInfo!$A$2:$AK$166, 10, FALSE)</f>
        <v>0</v>
      </c>
      <c r="BB471" s="17">
        <f>VLOOKUP(BB$1, SpeciesInfo!$A$2:$AK$166, 10, FALSE)</f>
        <v>0</v>
      </c>
      <c r="BC471" s="17">
        <f>VLOOKUP(BC$1, SpeciesInfo!$A$2:$AK$166, 10, FALSE)</f>
        <v>0</v>
      </c>
      <c r="BD471" s="17">
        <f>VLOOKUP(BD$1, SpeciesInfo!$A$2:$AK$166, 10, FALSE)</f>
        <v>0</v>
      </c>
      <c r="BE471" s="17">
        <f>VLOOKUP(BE$1, SpeciesInfo!$A$2:$AK$166, 10, FALSE)</f>
        <v>0</v>
      </c>
      <c r="BF471" s="17">
        <f>VLOOKUP(BF$1, SpeciesInfo!$A$2:$AK$166, 10, FALSE)</f>
        <v>0</v>
      </c>
      <c r="BG471" s="17">
        <f>VLOOKUP(BG$1, SpeciesInfo!$A$2:$AK$166, 10, FALSE)</f>
        <v>0</v>
      </c>
      <c r="BH471" s="17">
        <f>VLOOKUP(BH$1, SpeciesInfo!$A$2:$AK$166, 10, FALSE)</f>
        <v>0</v>
      </c>
      <c r="BI471" s="17" t="str">
        <f>VLOOKUP(BI$1, SpeciesInfo!$A$2:$AK$166, 10, FALSE)</f>
        <v>Corrected from P. -sus</v>
      </c>
      <c r="BJ471" s="17" t="str">
        <f>VLOOKUP(BJ$1, SpeciesInfo!$A$2:$AK$166, 10, FALSE)</f>
        <v>FONZ has this as "Chrysophrys auratus"</v>
      </c>
      <c r="BK471" s="17" t="str">
        <f>VLOOKUP(BK$1, SpeciesInfo!$A$2:$AK$166, 10, FALSE)</f>
        <v>fishbase.org appears to disagree with FONZ and Kim (2002) and has this as U. lineatus. Te Papa insists.</v>
      </c>
      <c r="BL471" s="17">
        <f>VLOOKUP(BL$1, SpeciesInfo!$A$2:$AK$166, 10, FALSE)</f>
        <v>0</v>
      </c>
      <c r="BM471" s="17" t="str">
        <f>VLOOKUP(BM$1, SpeciesInfo!$A$2:$AK$166, 10, FALSE)</f>
        <v>Corrected from "Parupenus"</v>
      </c>
      <c r="BN471" s="17">
        <f>VLOOKUP(BN$1, SpeciesInfo!$A$2:$AK$166, 10, FALSE)</f>
        <v>0</v>
      </c>
      <c r="BO471" s="17">
        <f>VLOOKUP(BO$1, SpeciesInfo!$A$2:$AK$166, 10, FALSE)</f>
        <v>0</v>
      </c>
      <c r="BP471" s="17">
        <f>VLOOKUP(BP$1, SpeciesInfo!$A$2:$AK$166, 10, FALSE)</f>
        <v>0</v>
      </c>
      <c r="BQ471" s="17">
        <f>VLOOKUP(BQ$1, SpeciesInfo!$A$2:$AK$166, 10, FALSE)</f>
        <v>0</v>
      </c>
      <c r="BR471" s="17">
        <f>VLOOKUP(BR$1, SpeciesInfo!$A$2:$AK$166, 10, FALSE)</f>
        <v>0</v>
      </c>
      <c r="BS471" s="17" t="str">
        <f>VLOOKUP(BS$1, SpeciesInfo!$A$2:$AK$166, 10, FALSE)</f>
        <v>Corrected from "Scorpis violaceus"</v>
      </c>
      <c r="BT471" s="17">
        <f>VLOOKUP(BT$1, SpeciesInfo!$A$2:$AK$166, 10, FALSE)</f>
        <v>0</v>
      </c>
      <c r="BU471" s="17">
        <f>VLOOKUP(BU$1, SpeciesInfo!$A$2:$AK$166, 10, FALSE)</f>
        <v>0</v>
      </c>
      <c r="BV471" s="17">
        <f>VLOOKUP(BV$1, SpeciesInfo!$A$2:$AK$166, 10, FALSE)</f>
        <v>0</v>
      </c>
      <c r="BW471" s="17">
        <f>VLOOKUP(BW$1, SpeciesInfo!$A$2:$AK$166, 10, FALSE)</f>
        <v>0</v>
      </c>
      <c r="BX471" s="17">
        <f>VLOOKUP(BX$1, SpeciesInfo!$A$2:$AK$166, 10, FALSE)</f>
        <v>0</v>
      </c>
      <c r="BY471" s="17">
        <f>VLOOKUP(BY$1, SpeciesInfo!$A$2:$AK$166, 10, FALSE)</f>
        <v>0</v>
      </c>
      <c r="BZ471" s="17">
        <f>VLOOKUP(BZ$1, SpeciesInfo!$A$2:$AK$166, 10, FALSE)</f>
        <v>0</v>
      </c>
      <c r="CA471" s="17">
        <f>VLOOKUP(CA$1, SpeciesInfo!$A$2:$AK$166, 10, FALSE)</f>
        <v>0</v>
      </c>
      <c r="CB471" s="17">
        <f>VLOOKUP(CB$1, SpeciesInfo!$A$2:$AK$166, 10, FALSE)</f>
        <v>0</v>
      </c>
      <c r="CC471" s="17">
        <f>VLOOKUP(CC$1, SpeciesInfo!$A$2:$AK$166, 10, FALSE)</f>
        <v>0</v>
      </c>
      <c r="CD471" s="17">
        <f>VLOOKUP(CD$1, SpeciesInfo!$A$2:$AK$166, 10, FALSE)</f>
        <v>0</v>
      </c>
      <c r="CE471" s="17">
        <f>VLOOKUP(CE$1, SpeciesInfo!$A$2:$AK$166, 10, FALSE)</f>
        <v>0</v>
      </c>
      <c r="CF471" s="17">
        <f>VLOOKUP(CF$1, SpeciesInfo!$A$2:$AK$166, 10, FALSE)</f>
        <v>0</v>
      </c>
      <c r="CG471" s="17">
        <f>VLOOKUP(CG$1, SpeciesInfo!$A$2:$AK$166, 10, FALSE)</f>
        <v>0</v>
      </c>
      <c r="CH471" s="17">
        <f>VLOOKUP(CH$1, SpeciesInfo!$A$2:$AK$166, 10, FALSE)</f>
        <v>0</v>
      </c>
      <c r="CI471" s="17">
        <f>VLOOKUP(CI$1, SpeciesInfo!$A$2:$AK$166, 10, FALSE)</f>
        <v>0</v>
      </c>
      <c r="CJ471" s="17">
        <f>VLOOKUP(CJ$1, SpeciesInfo!$A$2:$AK$166, 10, FALSE)</f>
        <v>0</v>
      </c>
      <c r="CK471" s="17">
        <f>VLOOKUP(CK$1, SpeciesInfo!$A$2:$AK$166, 10, FALSE)</f>
        <v>0</v>
      </c>
      <c r="CL471" s="17">
        <f>VLOOKUP(CL$1, SpeciesInfo!$A$2:$AK$166, 10, FALSE)</f>
        <v>0</v>
      </c>
      <c r="CM471" s="17">
        <f>VLOOKUP(CM$1, SpeciesInfo!$A$2:$AK$166, 10, FALSE)</f>
        <v>0</v>
      </c>
      <c r="CN471" s="17">
        <f>VLOOKUP(CN$1, SpeciesInfo!$A$2:$AK$166, 10, FALSE)</f>
        <v>0</v>
      </c>
      <c r="CO471" s="17">
        <f>VLOOKUP(CO$1, SpeciesInfo!$A$2:$AK$166, 10, FALSE)</f>
        <v>0</v>
      </c>
      <c r="CP471" s="17" t="str">
        <f>VLOOKUP(CP$1, SpeciesInfo!$A$2:$AK$166, 10, FALSE)</f>
        <v>Changed from Cheilodactylus; source: Te Papa</v>
      </c>
      <c r="CQ471" s="17" t="str">
        <f>VLOOKUP(CQ$1, SpeciesInfo!$A$2:$AK$166, 10, FALSE)</f>
        <v>Changed from Cheilodactylus; source: Te Papa</v>
      </c>
      <c r="CR471" s="17" t="str">
        <f>VLOOKUP(CR$1, SpeciesInfo!$A$2:$AK$166, 10, FALSE)</f>
        <v>Changed from Cheilodactylus; source: Te Papa</v>
      </c>
      <c r="CS471" s="17" t="str">
        <f>VLOOKUP(CS$1, SpeciesInfo!$A$2:$AK$166, 10, FALSE)</f>
        <v>Changed from Cheilodactylus; source: Te Papa</v>
      </c>
      <c r="CT471" s="17">
        <f>VLOOKUP(CT$1, SpeciesInfo!$A$2:$AK$166, 10, FALSE)</f>
        <v>0</v>
      </c>
      <c r="CU471" s="17">
        <f>VLOOKUP(CU$1, SpeciesInfo!$A$2:$AK$166, 10, FALSE)</f>
        <v>0</v>
      </c>
      <c r="CV471" s="17">
        <f>VLOOKUP(CV$1, SpeciesInfo!$A$2:$AK$166, 10, FALSE)</f>
        <v>0</v>
      </c>
      <c r="CW471" s="17">
        <f>VLOOKUP(CW$1, SpeciesInfo!$A$2:$AK$166, 10, FALSE)</f>
        <v>0</v>
      </c>
      <c r="CX471" s="17">
        <f>VLOOKUP(CX$1, SpeciesInfo!$A$2:$AK$166, 10, FALSE)</f>
        <v>0</v>
      </c>
      <c r="CY471" s="17">
        <f>VLOOKUP(CY$1, SpeciesInfo!$A$2:$AK$166, 10, FALSE)</f>
        <v>0</v>
      </c>
      <c r="CZ471" s="17">
        <f>VLOOKUP(CZ$1, SpeciesInfo!$A$2:$AK$166, 10, FALSE)</f>
        <v>0</v>
      </c>
      <c r="DA471" s="17">
        <f>VLOOKUP(DA$1, SpeciesInfo!$A$2:$AK$166, 10, FALSE)</f>
        <v>0</v>
      </c>
      <c r="DB471" s="17">
        <f>VLOOKUP(DB$1, SpeciesInfo!$A$2:$AK$166, 10, FALSE)</f>
        <v>0</v>
      </c>
      <c r="DC471" s="17">
        <f>VLOOKUP(DC$1, SpeciesInfo!$A$2:$AK$166, 10, FALSE)</f>
        <v>0</v>
      </c>
      <c r="DD471" s="17">
        <f>VLOOKUP(DD$1, SpeciesInfo!$A$2:$AK$166, 10, FALSE)</f>
        <v>0</v>
      </c>
      <c r="DE471" s="17">
        <f>VLOOKUP(DE$1, SpeciesInfo!$A$2:$AK$166, 10, FALSE)</f>
        <v>0</v>
      </c>
      <c r="DF471" s="17">
        <f>VLOOKUP(DF$1, SpeciesInfo!$A$2:$AK$166, 10, FALSE)</f>
        <v>0</v>
      </c>
      <c r="DG471" s="17" t="str">
        <f>VLOOKUP(DG$1, SpeciesInfo!$A$2:$AK$166, 10, FALSE)</f>
        <v>Corrected from "C. sandageri"</v>
      </c>
      <c r="DH471" s="17">
        <f>VLOOKUP(DH$1, SpeciesInfo!$A$2:$AK$166, 10, FALSE)</f>
        <v>0</v>
      </c>
      <c r="DI471" s="17">
        <f>VLOOKUP(DI$1, SpeciesInfo!$A$2:$AK$166, 10, FALSE)</f>
        <v>0</v>
      </c>
      <c r="DJ471" s="17">
        <f>VLOOKUP(DJ$1, SpeciesInfo!$A$2:$AK$166, 10, FALSE)</f>
        <v>0</v>
      </c>
      <c r="DK471" s="17">
        <f>VLOOKUP(DK$1, SpeciesInfo!$A$2:$AK$166, 10, FALSE)</f>
        <v>0</v>
      </c>
      <c r="DL471" s="17">
        <f>VLOOKUP(DL$1, SpeciesInfo!$A$2:$AK$166, 10, FALSE)</f>
        <v>0</v>
      </c>
      <c r="DM471" s="17">
        <f>VLOOKUP(DM$1, SpeciesInfo!$A$2:$AK$166, 10, FALSE)</f>
        <v>0</v>
      </c>
      <c r="DN471" s="17">
        <f>VLOOKUP(DN$1, SpeciesInfo!$A$2:$AK$166, 10, FALSE)</f>
        <v>0</v>
      </c>
      <c r="DO471" s="17">
        <f>VLOOKUP(DO$1, SpeciesInfo!$A$2:$AK$166, 10, FALSE)</f>
        <v>0</v>
      </c>
      <c r="DP471" s="17">
        <f>VLOOKUP(DP$1, SpeciesInfo!$A$2:$AK$166, 10, FALSE)</f>
        <v>0</v>
      </c>
      <c r="DQ471" s="17">
        <f>VLOOKUP(DQ$1, SpeciesInfo!$A$2:$AK$166, 10, FALSE)</f>
        <v>0</v>
      </c>
      <c r="DR471" s="17">
        <f>VLOOKUP(DR$1, SpeciesInfo!$A$2:$AK$166, 10, FALSE)</f>
        <v>0</v>
      </c>
      <c r="DS471" s="17">
        <f>VLOOKUP(DS$1, SpeciesInfo!$A$2:$AK$166, 10, FALSE)</f>
        <v>0</v>
      </c>
      <c r="DT471" s="17">
        <f>VLOOKUP(DT$1, SpeciesInfo!$A$2:$AK$166, 10, FALSE)</f>
        <v>0</v>
      </c>
      <c r="DU471" s="17">
        <f>VLOOKUP(DU$1, SpeciesInfo!$A$2:$AK$166, 10, FALSE)</f>
        <v>0</v>
      </c>
      <c r="DV471" s="17">
        <f>VLOOKUP(DV$1, SpeciesInfo!$A$2:$AK$166, 10, FALSE)</f>
        <v>0</v>
      </c>
      <c r="DW471" s="17">
        <f>VLOOKUP(DW$1, SpeciesInfo!$A$2:$AK$166, 10, FALSE)</f>
        <v>0</v>
      </c>
      <c r="DX471" s="17">
        <f>VLOOKUP(DX$1, SpeciesInfo!$A$2:$AK$166, 10, FALSE)</f>
        <v>0</v>
      </c>
      <c r="DY471" s="17">
        <f>VLOOKUP(DY$1, SpeciesInfo!$A$2:$AK$166, 10, FALSE)</f>
        <v>0</v>
      </c>
      <c r="DZ471" s="17">
        <f>VLOOKUP(DZ$1, SpeciesInfo!$A$2:$AK$166, 10, FALSE)</f>
        <v>0</v>
      </c>
      <c r="EA471" s="17">
        <f>VLOOKUP(EA$1, SpeciesInfo!$A$2:$AK$166, 10, FALSE)</f>
        <v>0</v>
      </c>
      <c r="EB471" s="17">
        <f>VLOOKUP(EB$1, SpeciesInfo!$A$2:$AK$166, 10, FALSE)</f>
        <v>0</v>
      </c>
      <c r="EC471" s="17">
        <f>VLOOKUP(EC$1, SpeciesInfo!$A$2:$AK$166, 10, FALSE)</f>
        <v>0</v>
      </c>
      <c r="ED471" s="17">
        <f>VLOOKUP(ED$1, SpeciesInfo!$A$2:$AK$166, 10, FALSE)</f>
        <v>0</v>
      </c>
      <c r="EE471" s="17">
        <f>VLOOKUP(EE$1, SpeciesInfo!$A$2:$AK$166, 10, FALSE)</f>
        <v>0</v>
      </c>
      <c r="EF471" s="17">
        <f>VLOOKUP(EF$1, SpeciesInfo!$A$2:$AK$166, 10, FALSE)</f>
        <v>0</v>
      </c>
      <c r="EG471" s="17">
        <f>VLOOKUP(EG$1, SpeciesInfo!$A$2:$AK$166, 10, FALSE)</f>
        <v>0</v>
      </c>
      <c r="EH471" s="17">
        <f>VLOOKUP(EH$1, SpeciesInfo!$A$2:$AK$166, 10, FALSE)</f>
        <v>0</v>
      </c>
      <c r="EI471" s="17">
        <f>VLOOKUP(EI$1, SpeciesInfo!$A$2:$AK$166, 10, FALSE)</f>
        <v>0</v>
      </c>
      <c r="EJ471" s="17">
        <f>VLOOKUP(EJ$1, SpeciesInfo!$A$2:$AK$166, 10, FALSE)</f>
        <v>0</v>
      </c>
      <c r="EK471" s="17">
        <f>VLOOKUP(EK$1, SpeciesInfo!$A$2:$AK$166, 10, FALSE)</f>
        <v>0</v>
      </c>
      <c r="EL471" s="17">
        <f>VLOOKUP(EL$1, SpeciesInfo!$A$2:$AK$166, 10, FALSE)</f>
        <v>0</v>
      </c>
      <c r="EM471" s="17">
        <f>VLOOKUP(EM$1, SpeciesInfo!$A$2:$AK$166, 10, FALSE)</f>
        <v>0</v>
      </c>
      <c r="EN471" s="17">
        <f>VLOOKUP(EN$1, SpeciesInfo!$A$2:$AK$166, 10, FALSE)</f>
        <v>0</v>
      </c>
      <c r="EO471" s="17">
        <f>VLOOKUP(EO$1, SpeciesInfo!$A$2:$AK$166, 10, FALSE)</f>
        <v>0</v>
      </c>
      <c r="EP471" s="17">
        <f>VLOOKUP(EP$1, SpeciesInfo!$A$2:$AK$166, 10, FALSE)</f>
        <v>0</v>
      </c>
      <c r="EQ471" s="17">
        <f>VLOOKUP(EQ$1, SpeciesInfo!$A$2:$AK$166, 10, FALSE)</f>
        <v>0</v>
      </c>
      <c r="ER471" s="17">
        <f>VLOOKUP(ER$1, SpeciesInfo!$A$2:$AK$166, 10, FALSE)</f>
        <v>0</v>
      </c>
      <c r="ES471" s="17">
        <f>VLOOKUP(ES$1, SpeciesInfo!$A$2:$AK$166, 10, FALSE)</f>
        <v>0</v>
      </c>
      <c r="ET471" s="17" t="str">
        <f>VLOOKUP(ET$1, SpeciesInfo!$A$2:$AK$166, 10, FALSE)</f>
        <v>Te Papa says radiata; fishbase says radiatus</v>
      </c>
      <c r="EU471" s="17">
        <f>VLOOKUP(EU$1, SpeciesInfo!$A$2:$AK$166, 10, FALSE)</f>
        <v>0</v>
      </c>
      <c r="EV471" s="17">
        <f>VLOOKUP(EV$1, SpeciesInfo!$A$2:$AK$166, 10, FALSE)</f>
        <v>0</v>
      </c>
      <c r="EW471" s="17">
        <f>VLOOKUP(EW$1, SpeciesInfo!$A$2:$AK$166, 10, FALSE)</f>
        <v>0</v>
      </c>
      <c r="EX471" s="17">
        <f>VLOOKUP(EX$1, SpeciesInfo!$A$2:$AK$166, 10, FALSE)</f>
        <v>0</v>
      </c>
      <c r="EY471" s="17">
        <f>VLOOKUP(EY$1, SpeciesInfo!$A$2:$AK$166, 10, FALSE)</f>
        <v>0</v>
      </c>
      <c r="EZ471" s="17" t="str">
        <f>VLOOKUP(EZ$1, SpeciesInfo!$A$2:$AK$166, 10, FALSE)</f>
        <v>Te Papa says cubicus; fishbase says cubica</v>
      </c>
      <c r="FA471" s="17">
        <f>VLOOKUP(FA$1, SpeciesInfo!$A$2:$AK$166, 10, FALSE)</f>
        <v>0</v>
      </c>
      <c r="FB471" s="17">
        <f>VLOOKUP(FB$1, SpeciesInfo!$A$2:$AK$166, 10, FALSE)</f>
        <v>0</v>
      </c>
      <c r="FC471" s="17">
        <f>VLOOKUP(FC$1, SpeciesInfo!$A$2:$AK$166, 10, FALSE)</f>
        <v>0</v>
      </c>
    </row>
    <row r="472" spans="1:171" x14ac:dyDescent="0.25">
      <c r="A472" s="11" t="s">
        <v>1381</v>
      </c>
      <c r="B472" s="17" t="str">
        <f>VLOOKUP(B$1, SpeciesInfo!$A$2:$AK$166, 11, FALSE)</f>
        <v>Deep</v>
      </c>
      <c r="C472" s="17" t="str">
        <f>VLOOKUP(C$1, SpeciesInfo!$A$2:$AK$166, 11, FALSE)</f>
        <v>Rare</v>
      </c>
      <c r="D472" s="17">
        <f>VLOOKUP(D$1, SpeciesInfo!$A$2:$AK$166, 11, FALSE)</f>
        <v>0</v>
      </c>
      <c r="E472" s="17">
        <f>VLOOKUP(E$1, SpeciesInfo!$A$2:$AK$166, 11, FALSE)</f>
        <v>0</v>
      </c>
      <c r="F472" s="17">
        <f>VLOOKUP(F$1, SpeciesInfo!$A$2:$AK$166, 11, FALSE)</f>
        <v>0</v>
      </c>
      <c r="G472" s="17">
        <f>VLOOKUP(G$1, SpeciesInfo!$A$2:$AK$166, 11, FALSE)</f>
        <v>0</v>
      </c>
      <c r="H472" s="17" t="str">
        <f>VLOOKUP(H$1, SpeciesInfo!$A$2:$AK$166, 11, FALSE)</f>
        <v>Widespread</v>
      </c>
      <c r="I472" s="17" t="str">
        <f>VLOOKUP(I$1, SpeciesInfo!$A$2:$AK$166, 11, FALSE)</f>
        <v>Northern</v>
      </c>
      <c r="J472" s="17" t="str">
        <f>VLOOKUP(J$1, SpeciesInfo!$A$2:$AK$166, 11, FALSE)</f>
        <v>Widespread</v>
      </c>
      <c r="K472" s="17" t="str">
        <f>VLOOKUP(K$1, SpeciesInfo!$A$2:$AK$166, 11, FALSE)</f>
        <v>Northern</v>
      </c>
      <c r="L472" s="17" t="str">
        <f>VLOOKUP(L$1, SpeciesInfo!$A$2:$AK$166, 11, FALSE)</f>
        <v>Northern</v>
      </c>
      <c r="M472" s="17" t="str">
        <f>VLOOKUP(M$1, SpeciesInfo!$A$2:$AK$166, 11, FALSE)</f>
        <v>Northern</v>
      </c>
      <c r="N472" s="17" t="str">
        <f>VLOOKUP(N$1, SpeciesInfo!$A$2:$AK$166, 11, FALSE)</f>
        <v>Northern</v>
      </c>
      <c r="O472" s="17" t="str">
        <f>VLOOKUP(O$1, SpeciesInfo!$A$2:$AK$166, 11, FALSE)</f>
        <v>Northern</v>
      </c>
      <c r="P472" s="17" t="str">
        <f>VLOOKUP(P$1, SpeciesInfo!$A$2:$AK$166, 11, FALSE)</f>
        <v>Northern</v>
      </c>
      <c r="Q472" s="17" t="str">
        <f>VLOOKUP(Q$1, SpeciesInfo!$A$2:$AK$166, 11, FALSE)</f>
        <v>Widespread</v>
      </c>
      <c r="R472" s="17" t="str">
        <f>VLOOKUP(R$1, SpeciesInfo!$A$2:$AK$166, 11, FALSE)</f>
        <v>Northern</v>
      </c>
      <c r="S472" s="17" t="str">
        <f>VLOOKUP(S$1, SpeciesInfo!$A$2:$AK$166, 11, FALSE)</f>
        <v>Northern</v>
      </c>
      <c r="T472" s="17" t="str">
        <f>VLOOKUP(T$1, SpeciesInfo!$A$2:$AK$166, 11, FALSE)</f>
        <v>Northern</v>
      </c>
      <c r="U472" s="17">
        <f>VLOOKUP(U$1, SpeciesInfo!$A$2:$AK$166, 11, FALSE)</f>
        <v>0</v>
      </c>
      <c r="V472" s="17">
        <f>VLOOKUP(V$1, SpeciesInfo!$A$2:$AK$166, 11, FALSE)</f>
        <v>0</v>
      </c>
      <c r="W472" s="17">
        <f>VLOOKUP(W$1, SpeciesInfo!$A$2:$AK$166, 11, FALSE)</f>
        <v>0</v>
      </c>
      <c r="X472" s="17">
        <f>VLOOKUP(X$1, SpeciesInfo!$A$2:$AK$166, 11, FALSE)</f>
        <v>0</v>
      </c>
      <c r="Y472" s="17">
        <f>VLOOKUP(Y$1, SpeciesInfo!$A$2:$AK$166, 11, FALSE)</f>
        <v>0</v>
      </c>
      <c r="Z472" s="17">
        <f>VLOOKUP(Z$1, SpeciesInfo!$A$2:$AK$166, 11, FALSE)</f>
        <v>0</v>
      </c>
      <c r="AA472" s="17">
        <f>VLOOKUP(AA$1, SpeciesInfo!$A$2:$AK$166, 11, FALSE)</f>
        <v>0</v>
      </c>
      <c r="AB472" s="17">
        <f>VLOOKUP(AB$1, SpeciesInfo!$A$2:$AK$166, 11, FALSE)</f>
        <v>0</v>
      </c>
      <c r="AC472" s="17">
        <f>VLOOKUP(AC$1, SpeciesInfo!$A$2:$AK$166, 11, FALSE)</f>
        <v>0</v>
      </c>
      <c r="AD472" s="17">
        <f>VLOOKUP(AD$1, SpeciesInfo!$A$2:$AK$166, 11, FALSE)</f>
        <v>0</v>
      </c>
      <c r="AE472" s="17">
        <f>VLOOKUP(AE$1, SpeciesInfo!$A$2:$AK$166, 11, FALSE)</f>
        <v>0</v>
      </c>
      <c r="AF472" s="17">
        <f>VLOOKUP(AF$1, SpeciesInfo!$A$2:$AK$166, 11, FALSE)</f>
        <v>0</v>
      </c>
      <c r="AG472" s="17">
        <f>VLOOKUP(AG$1, SpeciesInfo!$A$2:$AK$166, 11, FALSE)</f>
        <v>0</v>
      </c>
      <c r="AH472" s="17">
        <f>VLOOKUP(AH$1, SpeciesInfo!$A$2:$AK$166, 11, FALSE)</f>
        <v>0</v>
      </c>
      <c r="AI472" s="17">
        <f>VLOOKUP(AI$1, SpeciesInfo!$A$2:$AK$166, 11, FALSE)</f>
        <v>0</v>
      </c>
      <c r="AJ472" s="17">
        <f>VLOOKUP(AJ$1, SpeciesInfo!$A$2:$AK$166, 11, FALSE)</f>
        <v>0</v>
      </c>
      <c r="AK472" s="17">
        <f>VLOOKUP(AK$1, SpeciesInfo!$A$2:$AK$166, 11, FALSE)</f>
        <v>0</v>
      </c>
      <c r="AL472" s="10">
        <f>VLOOKUP(AL$1, SpeciesInfo!$A$2:$AK$166, 11, FALSE)</f>
        <v>0</v>
      </c>
      <c r="AM472" s="17">
        <f>VLOOKUP(AM$1, SpeciesInfo!$A$2:$AK$166, 11, FALSE)</f>
        <v>0</v>
      </c>
      <c r="AN472" s="17">
        <f>VLOOKUP(AN$1, SpeciesInfo!$A$2:$AK$166, 11, FALSE)</f>
        <v>0</v>
      </c>
      <c r="AO472" s="17">
        <f>VLOOKUP(AO$1, SpeciesInfo!$A$2:$AK$166, 11, FALSE)</f>
        <v>0</v>
      </c>
      <c r="AP472" s="17">
        <f>VLOOKUP(AP$1, SpeciesInfo!$A$2:$AK$166, 11, FALSE)</f>
        <v>0</v>
      </c>
      <c r="AQ472" s="17">
        <f>VLOOKUP(AQ$1, SpeciesInfo!$A$2:$AK$166, 11, FALSE)</f>
        <v>0</v>
      </c>
      <c r="AR472" s="17">
        <f>VLOOKUP(AR$1, SpeciesInfo!$A$2:$AK$166, 11, FALSE)</f>
        <v>0</v>
      </c>
      <c r="AS472" s="17">
        <f>VLOOKUP(AS$1, SpeciesInfo!$A$2:$AK$166, 11, FALSE)</f>
        <v>0</v>
      </c>
      <c r="AT472" s="17">
        <f>VLOOKUP(AT$1, SpeciesInfo!$A$2:$AK$166, 11, FALSE)</f>
        <v>0</v>
      </c>
      <c r="AU472" s="17">
        <f>VLOOKUP(AU$1, SpeciesInfo!$A$2:$AK$166, 11, FALSE)</f>
        <v>0</v>
      </c>
      <c r="AV472" s="17">
        <f>VLOOKUP(AV$1, SpeciesInfo!$A$2:$AK$166, 11, FALSE)</f>
        <v>0</v>
      </c>
      <c r="AW472" s="17">
        <f>VLOOKUP(AW$1, SpeciesInfo!$A$2:$AK$166, 11, FALSE)</f>
        <v>0</v>
      </c>
      <c r="AX472" s="17">
        <f>VLOOKUP(AX$1, SpeciesInfo!$A$2:$AK$166, 11, FALSE)</f>
        <v>0</v>
      </c>
      <c r="AY472" s="17">
        <f>VLOOKUP(AY$1, SpeciesInfo!$A$2:$AK$166, 11, FALSE)</f>
        <v>0</v>
      </c>
      <c r="AZ472" s="17">
        <f>VLOOKUP(AZ$1, SpeciesInfo!$A$2:$AK$166, 11, FALSE)</f>
        <v>0</v>
      </c>
      <c r="BA472" s="17">
        <f>VLOOKUP(BA$1, SpeciesInfo!$A$2:$AK$166, 11, FALSE)</f>
        <v>0</v>
      </c>
      <c r="BB472" s="17">
        <f>VLOOKUP(BB$1, SpeciesInfo!$A$2:$AK$166, 11, FALSE)</f>
        <v>0</v>
      </c>
      <c r="BC472" s="17">
        <f>VLOOKUP(BC$1, SpeciesInfo!$A$2:$AK$166, 11, FALSE)</f>
        <v>0</v>
      </c>
      <c r="BD472" s="17">
        <f>VLOOKUP(BD$1, SpeciesInfo!$A$2:$AK$166, 11, FALSE)</f>
        <v>0</v>
      </c>
      <c r="BE472" s="17">
        <f>VLOOKUP(BE$1, SpeciesInfo!$A$2:$AK$166, 11, FALSE)</f>
        <v>0</v>
      </c>
      <c r="BF472" s="17">
        <f>VLOOKUP(BF$1, SpeciesInfo!$A$2:$AK$166, 11, FALSE)</f>
        <v>0</v>
      </c>
      <c r="BG472" s="17">
        <f>VLOOKUP(BG$1, SpeciesInfo!$A$2:$AK$166, 11, FALSE)</f>
        <v>0</v>
      </c>
      <c r="BH472" s="17">
        <f>VLOOKUP(BH$1, SpeciesInfo!$A$2:$AK$166, 11, FALSE)</f>
        <v>0</v>
      </c>
      <c r="BI472" s="17">
        <f>VLOOKUP(BI$1, SpeciesInfo!$A$2:$AK$166, 11, FALSE)</f>
        <v>0</v>
      </c>
      <c r="BJ472" s="17">
        <f>VLOOKUP(BJ$1, SpeciesInfo!$A$2:$AK$166, 11, FALSE)</f>
        <v>0</v>
      </c>
      <c r="BK472" s="17">
        <f>VLOOKUP(BK$1, SpeciesInfo!$A$2:$AK$166, 11, FALSE)</f>
        <v>0</v>
      </c>
      <c r="BL472" s="17">
        <f>VLOOKUP(BL$1, SpeciesInfo!$A$2:$AK$166, 11, FALSE)</f>
        <v>0</v>
      </c>
      <c r="BM472" s="17">
        <f>VLOOKUP(BM$1, SpeciesInfo!$A$2:$AK$166, 11, FALSE)</f>
        <v>0</v>
      </c>
      <c r="BN472" s="17">
        <f>VLOOKUP(BN$1, SpeciesInfo!$A$2:$AK$166, 11, FALSE)</f>
        <v>0</v>
      </c>
      <c r="BO472" s="17">
        <f>VLOOKUP(BO$1, SpeciesInfo!$A$2:$AK$166, 11, FALSE)</f>
        <v>0</v>
      </c>
      <c r="BP472" s="17">
        <f>VLOOKUP(BP$1, SpeciesInfo!$A$2:$AK$166, 11, FALSE)</f>
        <v>0</v>
      </c>
      <c r="BQ472" s="17">
        <f>VLOOKUP(BQ$1, SpeciesInfo!$A$2:$AK$166, 11, FALSE)</f>
        <v>0</v>
      </c>
      <c r="BR472" s="17">
        <f>VLOOKUP(BR$1, SpeciesInfo!$A$2:$AK$166, 11, FALSE)</f>
        <v>0</v>
      </c>
      <c r="BS472" s="17">
        <f>VLOOKUP(BS$1, SpeciesInfo!$A$2:$AK$166, 11, FALSE)</f>
        <v>0</v>
      </c>
      <c r="BT472" s="17">
        <f>VLOOKUP(BT$1, SpeciesInfo!$A$2:$AK$166, 11, FALSE)</f>
        <v>0</v>
      </c>
      <c r="BU472" s="17">
        <f>VLOOKUP(BU$1, SpeciesInfo!$A$2:$AK$166, 11, FALSE)</f>
        <v>0</v>
      </c>
      <c r="BV472" s="17">
        <f>VLOOKUP(BV$1, SpeciesInfo!$A$2:$AK$166, 11, FALSE)</f>
        <v>0</v>
      </c>
      <c r="BW472" s="17">
        <f>VLOOKUP(BW$1, SpeciesInfo!$A$2:$AK$166, 11, FALSE)</f>
        <v>0</v>
      </c>
      <c r="BX472" s="17">
        <f>VLOOKUP(BX$1, SpeciesInfo!$A$2:$AK$166, 11, FALSE)</f>
        <v>0</v>
      </c>
      <c r="BY472" s="17">
        <f>VLOOKUP(BY$1, SpeciesInfo!$A$2:$AK$166, 11, FALSE)</f>
        <v>0</v>
      </c>
      <c r="BZ472" s="17">
        <f>VLOOKUP(BZ$1, SpeciesInfo!$A$2:$AK$166, 11, FALSE)</f>
        <v>0</v>
      </c>
      <c r="CA472" s="17">
        <f>VLOOKUP(CA$1, SpeciesInfo!$A$2:$AK$166, 11, FALSE)</f>
        <v>0</v>
      </c>
      <c r="CB472" s="17">
        <f>VLOOKUP(CB$1, SpeciesInfo!$A$2:$AK$166, 11, FALSE)</f>
        <v>0</v>
      </c>
      <c r="CC472" s="17">
        <f>VLOOKUP(CC$1, SpeciesInfo!$A$2:$AK$166, 11, FALSE)</f>
        <v>0</v>
      </c>
      <c r="CD472" s="17">
        <f>VLOOKUP(CD$1, SpeciesInfo!$A$2:$AK$166, 11, FALSE)</f>
        <v>0</v>
      </c>
      <c r="CE472" s="17">
        <f>VLOOKUP(CE$1, SpeciesInfo!$A$2:$AK$166, 11, FALSE)</f>
        <v>0</v>
      </c>
      <c r="CF472" s="17">
        <f>VLOOKUP(CF$1, SpeciesInfo!$A$2:$AK$166, 11, FALSE)</f>
        <v>0</v>
      </c>
      <c r="CG472" s="17">
        <f>VLOOKUP(CG$1, SpeciesInfo!$A$2:$AK$166, 11, FALSE)</f>
        <v>0</v>
      </c>
      <c r="CH472" s="17">
        <f>VLOOKUP(CH$1, SpeciesInfo!$A$2:$AK$166, 11, FALSE)</f>
        <v>0</v>
      </c>
      <c r="CI472" s="17">
        <f>VLOOKUP(CI$1, SpeciesInfo!$A$2:$AK$166, 11, FALSE)</f>
        <v>0</v>
      </c>
      <c r="CJ472" s="17">
        <f>VLOOKUP(CJ$1, SpeciesInfo!$A$2:$AK$166, 11, FALSE)</f>
        <v>0</v>
      </c>
      <c r="CK472" s="17">
        <f>VLOOKUP(CK$1, SpeciesInfo!$A$2:$AK$166, 11, FALSE)</f>
        <v>0</v>
      </c>
      <c r="CL472" s="17">
        <f>VLOOKUP(CL$1, SpeciesInfo!$A$2:$AK$166, 11, FALSE)</f>
        <v>0</v>
      </c>
      <c r="CM472" s="17">
        <f>VLOOKUP(CM$1, SpeciesInfo!$A$2:$AK$166, 11, FALSE)</f>
        <v>0</v>
      </c>
      <c r="CN472" s="17">
        <f>VLOOKUP(CN$1, SpeciesInfo!$A$2:$AK$166, 11, FALSE)</f>
        <v>0</v>
      </c>
      <c r="CO472" s="17">
        <f>VLOOKUP(CO$1, SpeciesInfo!$A$2:$AK$166, 11, FALSE)</f>
        <v>0</v>
      </c>
      <c r="CP472" s="17">
        <f>VLOOKUP(CP$1, SpeciesInfo!$A$2:$AK$166, 11, FALSE)</f>
        <v>0</v>
      </c>
      <c r="CQ472" s="17">
        <f>VLOOKUP(CQ$1, SpeciesInfo!$A$2:$AK$166, 11, FALSE)</f>
        <v>0</v>
      </c>
      <c r="CR472" s="17">
        <f>VLOOKUP(CR$1, SpeciesInfo!$A$2:$AK$166, 11, FALSE)</f>
        <v>0</v>
      </c>
      <c r="CS472" s="17">
        <f>VLOOKUP(CS$1, SpeciesInfo!$A$2:$AK$166, 11, FALSE)</f>
        <v>0</v>
      </c>
      <c r="CT472" s="17">
        <f>VLOOKUP(CT$1, SpeciesInfo!$A$2:$AK$166, 11, FALSE)</f>
        <v>0</v>
      </c>
      <c r="CU472" s="17">
        <f>VLOOKUP(CU$1, SpeciesInfo!$A$2:$AK$166, 11, FALSE)</f>
        <v>0</v>
      </c>
      <c r="CV472" s="17">
        <f>VLOOKUP(CV$1, SpeciesInfo!$A$2:$AK$166, 11, FALSE)</f>
        <v>0</v>
      </c>
      <c r="CW472" s="17">
        <f>VLOOKUP(CW$1, SpeciesInfo!$A$2:$AK$166, 11, FALSE)</f>
        <v>0</v>
      </c>
      <c r="CX472" s="17">
        <f>VLOOKUP(CX$1, SpeciesInfo!$A$2:$AK$166, 11, FALSE)</f>
        <v>0</v>
      </c>
      <c r="CY472" s="17">
        <f>VLOOKUP(CY$1, SpeciesInfo!$A$2:$AK$166, 11, FALSE)</f>
        <v>0</v>
      </c>
      <c r="CZ472" s="17">
        <f>VLOOKUP(CZ$1, SpeciesInfo!$A$2:$AK$166, 11, FALSE)</f>
        <v>0</v>
      </c>
      <c r="DA472" s="17">
        <f>VLOOKUP(DA$1, SpeciesInfo!$A$2:$AK$166, 11, FALSE)</f>
        <v>0</v>
      </c>
      <c r="DB472" s="17">
        <f>VLOOKUP(DB$1, SpeciesInfo!$A$2:$AK$166, 11, FALSE)</f>
        <v>0</v>
      </c>
      <c r="DC472" s="17">
        <f>VLOOKUP(DC$1, SpeciesInfo!$A$2:$AK$166, 11, FALSE)</f>
        <v>0</v>
      </c>
      <c r="DD472" s="17">
        <f>VLOOKUP(DD$1, SpeciesInfo!$A$2:$AK$166, 11, FALSE)</f>
        <v>0</v>
      </c>
      <c r="DE472" s="17">
        <f>VLOOKUP(DE$1, SpeciesInfo!$A$2:$AK$166, 11, FALSE)</f>
        <v>0</v>
      </c>
      <c r="DF472" s="17">
        <f>VLOOKUP(DF$1, SpeciesInfo!$A$2:$AK$166, 11, FALSE)</f>
        <v>0</v>
      </c>
      <c r="DG472" s="17">
        <f>VLOOKUP(DG$1, SpeciesInfo!$A$2:$AK$166, 11, FALSE)</f>
        <v>0</v>
      </c>
      <c r="DH472" s="17">
        <f>VLOOKUP(DH$1, SpeciesInfo!$A$2:$AK$166, 11, FALSE)</f>
        <v>0</v>
      </c>
      <c r="DI472" s="17">
        <f>VLOOKUP(DI$1, SpeciesInfo!$A$2:$AK$166, 11, FALSE)</f>
        <v>0</v>
      </c>
      <c r="DJ472" s="17">
        <f>VLOOKUP(DJ$1, SpeciesInfo!$A$2:$AK$166, 11, FALSE)</f>
        <v>0</v>
      </c>
      <c r="DK472" s="17">
        <f>VLOOKUP(DK$1, SpeciesInfo!$A$2:$AK$166, 11, FALSE)</f>
        <v>0</v>
      </c>
      <c r="DL472" s="17">
        <f>VLOOKUP(DL$1, SpeciesInfo!$A$2:$AK$166, 11, FALSE)</f>
        <v>0</v>
      </c>
      <c r="DM472" s="17">
        <f>VLOOKUP(DM$1, SpeciesInfo!$A$2:$AK$166, 11, FALSE)</f>
        <v>0</v>
      </c>
      <c r="DN472" s="17">
        <f>VLOOKUP(DN$1, SpeciesInfo!$A$2:$AK$166, 11, FALSE)</f>
        <v>0</v>
      </c>
      <c r="DO472" s="17">
        <f>VLOOKUP(DO$1, SpeciesInfo!$A$2:$AK$166, 11, FALSE)</f>
        <v>0</v>
      </c>
      <c r="DP472" s="17">
        <f>VLOOKUP(DP$1, SpeciesInfo!$A$2:$AK$166, 11, FALSE)</f>
        <v>0</v>
      </c>
      <c r="DQ472" s="17">
        <f>VLOOKUP(DQ$1, SpeciesInfo!$A$2:$AK$166, 11, FALSE)</f>
        <v>0</v>
      </c>
      <c r="DR472" s="17">
        <f>VLOOKUP(DR$1, SpeciesInfo!$A$2:$AK$166, 11, FALSE)</f>
        <v>0</v>
      </c>
      <c r="DS472" s="17">
        <f>VLOOKUP(DS$1, SpeciesInfo!$A$2:$AK$166, 11, FALSE)</f>
        <v>0</v>
      </c>
      <c r="DT472" s="17">
        <f>VLOOKUP(DT$1, SpeciesInfo!$A$2:$AK$166, 11, FALSE)</f>
        <v>0</v>
      </c>
      <c r="DU472" s="17">
        <f>VLOOKUP(DU$1, SpeciesInfo!$A$2:$AK$166, 11, FALSE)</f>
        <v>0</v>
      </c>
      <c r="DV472" s="17">
        <f>VLOOKUP(DV$1, SpeciesInfo!$A$2:$AK$166, 11, FALSE)</f>
        <v>0</v>
      </c>
      <c r="DW472" s="17">
        <f>VLOOKUP(DW$1, SpeciesInfo!$A$2:$AK$166, 11, FALSE)</f>
        <v>0</v>
      </c>
      <c r="DX472" s="17">
        <f>VLOOKUP(DX$1, SpeciesInfo!$A$2:$AK$166, 11, FALSE)</f>
        <v>0</v>
      </c>
      <c r="DY472" s="17">
        <f>VLOOKUP(DY$1, SpeciesInfo!$A$2:$AK$166, 11, FALSE)</f>
        <v>0</v>
      </c>
      <c r="DZ472" s="17">
        <f>VLOOKUP(DZ$1, SpeciesInfo!$A$2:$AK$166, 11, FALSE)</f>
        <v>0</v>
      </c>
      <c r="EA472" s="17">
        <f>VLOOKUP(EA$1, SpeciesInfo!$A$2:$AK$166, 11, FALSE)</f>
        <v>0</v>
      </c>
      <c r="EB472" s="17">
        <f>VLOOKUP(EB$1, SpeciesInfo!$A$2:$AK$166, 11, FALSE)</f>
        <v>0</v>
      </c>
      <c r="EC472" s="17">
        <f>VLOOKUP(EC$1, SpeciesInfo!$A$2:$AK$166, 11, FALSE)</f>
        <v>0</v>
      </c>
      <c r="ED472" s="17">
        <f>VLOOKUP(ED$1, SpeciesInfo!$A$2:$AK$166, 11, FALSE)</f>
        <v>0</v>
      </c>
      <c r="EE472" s="17">
        <f>VLOOKUP(EE$1, SpeciesInfo!$A$2:$AK$166, 11, FALSE)</f>
        <v>0</v>
      </c>
      <c r="EF472" s="17">
        <f>VLOOKUP(EF$1, SpeciesInfo!$A$2:$AK$166, 11, FALSE)</f>
        <v>0</v>
      </c>
      <c r="EG472" s="17">
        <f>VLOOKUP(EG$1, SpeciesInfo!$A$2:$AK$166, 11, FALSE)</f>
        <v>0</v>
      </c>
      <c r="EH472" s="17">
        <f>VLOOKUP(EH$1, SpeciesInfo!$A$2:$AK$166, 11, FALSE)</f>
        <v>0</v>
      </c>
      <c r="EI472" s="17">
        <f>VLOOKUP(EI$1, SpeciesInfo!$A$2:$AK$166, 11, FALSE)</f>
        <v>0</v>
      </c>
      <c r="EJ472" s="17">
        <f>VLOOKUP(EJ$1, SpeciesInfo!$A$2:$AK$166, 11, FALSE)</f>
        <v>0</v>
      </c>
      <c r="EK472" s="17">
        <f>VLOOKUP(EK$1, SpeciesInfo!$A$2:$AK$166, 11, FALSE)</f>
        <v>0</v>
      </c>
      <c r="EL472" s="17">
        <f>VLOOKUP(EL$1, SpeciesInfo!$A$2:$AK$166, 11, FALSE)</f>
        <v>0</v>
      </c>
      <c r="EM472" s="17">
        <f>VLOOKUP(EM$1, SpeciesInfo!$A$2:$AK$166, 11, FALSE)</f>
        <v>0</v>
      </c>
      <c r="EN472" s="17">
        <f>VLOOKUP(EN$1, SpeciesInfo!$A$2:$AK$166, 11, FALSE)</f>
        <v>0</v>
      </c>
      <c r="EO472" s="17">
        <f>VLOOKUP(EO$1, SpeciesInfo!$A$2:$AK$166, 11, FALSE)</f>
        <v>0</v>
      </c>
      <c r="EP472" s="17">
        <f>VLOOKUP(EP$1, SpeciesInfo!$A$2:$AK$166, 11, FALSE)</f>
        <v>0</v>
      </c>
      <c r="EQ472" s="17">
        <f>VLOOKUP(EQ$1, SpeciesInfo!$A$2:$AK$166, 11, FALSE)</f>
        <v>0</v>
      </c>
      <c r="ER472" s="17">
        <f>VLOOKUP(ER$1, SpeciesInfo!$A$2:$AK$166, 11, FALSE)</f>
        <v>0</v>
      </c>
      <c r="ES472" s="17">
        <f>VLOOKUP(ES$1, SpeciesInfo!$A$2:$AK$166, 11, FALSE)</f>
        <v>0</v>
      </c>
      <c r="ET472" s="17">
        <f>VLOOKUP(ET$1, SpeciesInfo!$A$2:$AK$166, 11, FALSE)</f>
        <v>0</v>
      </c>
      <c r="EU472" s="17">
        <f>VLOOKUP(EU$1, SpeciesInfo!$A$2:$AK$166, 11, FALSE)</f>
        <v>0</v>
      </c>
      <c r="EV472" s="17">
        <f>VLOOKUP(EV$1, SpeciesInfo!$A$2:$AK$166, 11, FALSE)</f>
        <v>0</v>
      </c>
      <c r="EW472" s="17">
        <f>VLOOKUP(EW$1, SpeciesInfo!$A$2:$AK$166, 11, FALSE)</f>
        <v>0</v>
      </c>
      <c r="EX472" s="17">
        <f>VLOOKUP(EX$1, SpeciesInfo!$A$2:$AK$166, 11, FALSE)</f>
        <v>0</v>
      </c>
      <c r="EY472" s="17">
        <f>VLOOKUP(EY$1, SpeciesInfo!$A$2:$AK$166, 11, FALSE)</f>
        <v>0</v>
      </c>
      <c r="EZ472" s="17">
        <f>VLOOKUP(EZ$1, SpeciesInfo!$A$2:$AK$166, 11, FALSE)</f>
        <v>0</v>
      </c>
      <c r="FA472" s="17">
        <f>VLOOKUP(FA$1, SpeciesInfo!$A$2:$AK$166, 11, FALSE)</f>
        <v>0</v>
      </c>
      <c r="FB472" s="17">
        <f>VLOOKUP(FB$1, SpeciesInfo!$A$2:$AK$166, 11, FALSE)</f>
        <v>0</v>
      </c>
      <c r="FC472" s="17">
        <f>VLOOKUP(FC$1, SpeciesInfo!$A$2:$AK$166, 11, FALSE)</f>
        <v>0</v>
      </c>
    </row>
    <row r="473" spans="1:171" x14ac:dyDescent="0.25">
      <c r="A473" s="11" t="s">
        <v>1385</v>
      </c>
      <c r="B473" s="17" t="str">
        <f>VLOOKUP(B$1, SpeciesInfo!$A$2:$AK$166, 15, FALSE)</f>
        <v>"locate by smell or sensory barbels, suck onto prey with circular mouths and rasp through victims flesh" - CFNZ</v>
      </c>
      <c r="C473" s="17" t="str">
        <f>VLOOKUP(C$1, SpeciesInfo!$A$2:$AK$166, 15, FALSE)</f>
        <v>"form huge schools in Sth NZ" - CFNZ</v>
      </c>
      <c r="D473" s="17" t="str">
        <f>VLOOKUP(D$1, SpeciesInfo!$A$2:$AK$166, 15, FALSE)</f>
        <v>"roam widely for prey then catch and hold with large mouths and sharp teeth" - CFNZ</v>
      </c>
      <c r="E473" s="17" t="str">
        <f>VLOOKUP(E$1, SpeciesInfo!$A$2:$AK$166, 15, FALSE)</f>
        <v>"abundant, mobile and rove around in small schools" - CFNZ</v>
      </c>
      <c r="F473" s="17" t="str">
        <f>VLOOKUP(F$1, SpeciesInfo!$A$2:$AK$166, 15, FALSE)</f>
        <v>"opportunistic predators, large prey are sliced up by small serrated teeth assisted by head shaking" - CFNZ</v>
      </c>
      <c r="G473" s="17" t="str">
        <f>VLOOKUP(G$1, SpeciesInfo!$A$2:$AK$166, 15, FALSE)</f>
        <v>"mainly on bottom dwelling fish but also flying fishes, squid and octopus" - FONZ</v>
      </c>
      <c r="H473" s="17" t="str">
        <f>VLOOKUP(H$1, SpeciesInfo!$A$2:$AK$166, 15, FALSE)</f>
        <v>"mainly benthic but capable of pelagic transitioning across deep basins" - FONZ</v>
      </c>
      <c r="I473" s="17" t="str">
        <f>VLOOKUP(I$1, SpeciesInfo!$A$2:$AK$166, 15, FALSE)</f>
        <v>"deeper living than ST ray, benthic but capable of pelagic transitioning across deep basins" - FONZ</v>
      </c>
      <c r="J473" s="17" t="str">
        <f>VLOOKUP(J$1, SpeciesInfo!$A$2:$AK$166, 15, FALSE)</f>
        <v>"diet includes a wide variety of epibenthic and infaunal invertebrates and small fishes" - FONZ</v>
      </c>
      <c r="K473" s="17" t="str">
        <f>VLOOKUP(K$1, SpeciesInfo!$A$2:$AK$166, 15, FALSE)</f>
        <v>"rarely seen as excellent camouflage,nocturnal &amp; retiring behaviour" FONZ</v>
      </c>
      <c r="L473" s="17" t="str">
        <f>VLOOKUP(L$1, SpeciesInfo!$A$2:$AK$166, 15, FALSE)</f>
        <v>"foraging amongst kelp during daylight hours" - FONZ</v>
      </c>
      <c r="M473" s="17" t="str">
        <f>VLOOKUP(M$1, SpeciesInfo!$A$2:$AK$166, 15, FALSE)</f>
        <v>"deep, cool temperate waters" - FONZ</v>
      </c>
      <c r="N473" s="17" t="str">
        <f>VLOOKUP(N$1, SpeciesInfo!$A$2:$AK$166, 15, FALSE)</f>
        <v>"shelter in crevices/holes during the day" - FONZ</v>
      </c>
      <c r="O473" s="17" t="str">
        <f>VLOOKUP(O$1, SpeciesInfo!$A$2:$AK$166, 15, FALSE)</f>
        <v>"quickly attracted to carrion" - FONZ</v>
      </c>
      <c r="P473" s="17" t="str">
        <f>VLOOKUP(P$1, SpeciesInfo!$A$2:$AK$166, 15, FALSE)</f>
        <v>"shy and cannot be drawn out with bait" - FONZ</v>
      </c>
      <c r="Q473" s="17" t="str">
        <f>VLOOKUP(Q$1, SpeciesInfo!$A$2:$AK$166, 15, FALSE)</f>
        <v>"nocturnal predator of crustaceans esp crabs and fishes including triplefins" - FONZ</v>
      </c>
      <c r="R473" s="17" t="str">
        <f>VLOOKUP(R$1, SpeciesInfo!$A$2:$AK$166, 15, FALSE)</f>
        <v>"common inshore reefd around Nth coasts" - FONZ</v>
      </c>
      <c r="S473" s="17" t="str">
        <f>VLOOKUP(S$1, SpeciesInfo!$A$2:$AK$166, 15, FALSE)</f>
        <v>"voracious predator that rests on the bottom on enlarged pelvic fins waiting for prey that are attacked and swallowed whole" - FONZ</v>
      </c>
      <c r="T473" s="17" t="str">
        <f>VLOOKUP(T$1, SpeciesInfo!$A$2:$AK$166, 15, FALSE)</f>
        <v>"voracious ambush predator that sometimes buries itself in sand with only its head emergent" - FONZ</v>
      </c>
      <c r="U473" s="17" t="str">
        <f>VLOOKUP(U$1, SpeciesInfo!$A$2:$AK$166, 15, FALSE)</f>
        <v>"reef dweling species, restricted to the Kermedecs" - FONZ</v>
      </c>
      <c r="V473" s="17" t="str">
        <f>VLOOKUP(V$1, SpeciesInfo!$A$2:$AK$166, 15, FALSE)</f>
        <v>"by day inhabits deep crevices and caves" - FONZ</v>
      </c>
      <c r="W473" s="17" t="str">
        <f>VLOOKUP(W$1, SpeciesInfo!$A$2:$AK$166, 15, FALSE)</f>
        <v>"wide variety of prey from crabs to other fishes" - FONZ</v>
      </c>
      <c r="X473" s="17" t="str">
        <f>VLOOKUP(X$1, SpeciesInfo!$A$2:$AK$166, 15, FALSE)</f>
        <v>"wide range of small fishes and invertebrates" - FONZ</v>
      </c>
      <c r="Y473" s="17" t="str">
        <f>VLOOKUP(Y$1, SpeciesInfo!$A$2:$AK$166, 15, FALSE)</f>
        <v>"cryptic species but active predator on wide range of small fishes and invertebrates" - FONZ</v>
      </c>
      <c r="Z473" s="17" t="str">
        <f>VLOOKUP(Z$1, SpeciesInfo!$A$2:$AK$166, 15, FALSE)</f>
        <v>recorded eating eelgrass and seaweed but may have been taken incidentally with the invertebrates" - FONZ</v>
      </c>
      <c r="AA473" s="17" t="str">
        <f>VLOOKUP(AA$1, SpeciesInfo!$A$2:$AK$166, 15, FALSE)</f>
        <v>"shelters under reefs and overhangs during the day, feeds just above reef at night" - FONZ</v>
      </c>
      <c r="AB473" s="17" t="str">
        <f>VLOOKUP(AB$1, SpeciesInfo!$A$2:$AK$166, 15, FALSE)</f>
        <v>"feeds above reef at night" - FONZ; "caves and crevices by day" - CFNZ</v>
      </c>
      <c r="AC473" s="17" t="str">
        <f>VLOOKUP(AC$1, SpeciesInfo!$A$2:$AK$166, 15, FALSE)</f>
        <v>"single specimen on Kermedecs at 17m" - FONZ</v>
      </c>
      <c r="AD473" s="17" t="str">
        <f>VLOOKUP(AD$1, SpeciesInfo!$A$2:$AK$166, 15, FALSE)</f>
        <v>"is a demersal, reef associated fish.  At  night it feeds off-bottom on mesopelagic prey" - FONZ</v>
      </c>
      <c r="AE473" s="17" t="str">
        <f>VLOOKUP(AE$1, SpeciesInfo!$A$2:$AK$166, 15, FALSE)</f>
        <v>"usually solitary, stalk prey unobtrusively using thin bodies and undulating transparent 2nd dorsal to make invisible from front, stalk behind at oblique angle. Shoots out long mouth tube to swallow prey whole" CFNZ</v>
      </c>
      <c r="AF473" s="17" t="str">
        <f>VLOOKUP(AF$1, SpeciesInfo!$A$2:$AK$166, 15, FALSE)</f>
        <v>"known from the Kermedecs" - FONZ; "unusual shape and gliding motion enable to approach unsuspecting prey closely then suck them into their long mouths. Accompany/hide in schools of other fish to hide attacks" - CFNZ</v>
      </c>
      <c r="AG473" s="17" t="str">
        <f>VLOOKUP(AG$1, SpeciesInfo!$A$2:$AK$166, 15, FALSE)</f>
        <v>"ambush predators with prey  taken whole, adults break larger prey with repeated strikes. Triplefins up to 20mm taken" -   FONZ; "sucking prey into mouth like a straw" - CFNZ</v>
      </c>
      <c r="AH473" s="17" t="str">
        <f>VLOOKUP(AH$1, SpeciesInfo!$A$2:$AK$166, 15, FALSE)</f>
        <v>"fast eel-like swimmers" - CFNZ; :"drifts like a piece of kelp  in and out of kelp stands" - FONZ</v>
      </c>
      <c r="AI473" s="17" t="str">
        <f>VLOOKUP(AI$1, SpeciesInfo!$A$2:$AK$166, 15, FALSE)</f>
        <v>"anchor themselves to seaweed/fans while feeding. Seen moving over open bottom" - CFNZ</v>
      </c>
      <c r="AJ473" s="17" t="str">
        <f>VLOOKUP(AJ$1, SpeciesInfo!$A$2:$AK$166, 15, FALSE)</f>
        <v>"suction feeder using ambush predation and corally prey with pec fins. Pec fins to flush benthic inverts from substratum by palpation" - FONZ;</v>
      </c>
      <c r="AK473" s="17" t="str">
        <f>VLOOKUP(AK$1, SpeciesInfo!$A$2:$AK$166, 15, FALSE)</f>
        <v>"benthic species occurring on hard and soft substrata" - FONZ</v>
      </c>
      <c r="AL473" s="10" t="str">
        <f>VLOOKUP(AL$1, SpeciesInfo!$A$2:$AK$166, 15, FALSE)</f>
        <v>"ambush predator by day, more active at night moving around reef in search of prey" - FONZ; "during day rests on bottom lunging at any unsuspecting animal passing close enough which they swallow whole with large mouth" - CFNZ</v>
      </c>
      <c r="AM473" s="17" t="str">
        <f>VLOOKUP(AM$1, SpeciesInfo!$A$2:$AK$166, 15, FALSE)</f>
        <v>"small size, excellent camouflage, secretive behaviour mean they ae seldom seen" - CFNZ</v>
      </c>
      <c r="AN473" s="17" t="str">
        <f>VLOOKUP(AN$1, SpeciesInfo!$A$2:$AK$166, 15, FALSE)</f>
        <v>???</v>
      </c>
      <c r="AO473" s="17" t="str">
        <f>VLOOKUP(AO$1, SpeciesInfo!$A$2:$AK$166, 15, FALSE)</f>
        <v>"catch by sucking them out from among seaweed or under pebbles with long protrusible jaws" - CFNZ; "sucked out from under stones &amp; amongst kelp" - FONZ</v>
      </c>
      <c r="AP473" s="17" t="str">
        <f>VLOOKUP(AP$1, SpeciesInfo!$A$2:$AK$166, 15, FALSE)</f>
        <v>"live in caves and under overhangs on RReef" - CFNZ; "cryptic but easily collected at the Kermedecs" - FONZ</v>
      </c>
      <c r="AQ473" s="17" t="str">
        <f>VLOOKUP(AQ$1, SpeciesInfo!$A$2:$AK$166, 15, FALSE)</f>
        <v>"live in caves and under overhangs on RReef, feed at dusk poss by night" - CFNZ; "secretive and cryptic" - FONZ</v>
      </c>
      <c r="AR473" s="17" t="str">
        <f>VLOOKUP(AR$1, SpeciesInfo!$A$2:$AK$166, 15, FALSE)</f>
        <v>"variable &amp; dimorphic" - FONZ</v>
      </c>
      <c r="AS473" s="17" t="str">
        <f>VLOOKUP(AS$1, SpeciesInfo!$A$2:$AK$166, 15, FALSE)</f>
        <v>"at night rest on the bottom, found near reef/pinnacle where current is strong" - CFNZ; "forms schools that feed on zooplankton in lower part of the water column" - FONZ</v>
      </c>
      <c r="AT473" s="17" t="str">
        <f>VLOOKUP(AT$1, SpeciesInfo!$A$2:$AK$166, 15, FALSE)</f>
        <v>"organisms in the water column by day" - FONZ; "schools in midwater in areas of moderate flow around islands etc, at surface but usually deeper than 10m" - CFNZ</v>
      </c>
      <c r="AU473" s="17" t="str">
        <f>VLOOKUP(AU$1, SpeciesInfo!$A$2:$AK$166, 15, FALSE)</f>
        <v>"occupying same cave or overhang for years, active mostly dusk &amp; night" - FONZ; "usually solitary or occur in small groups" - CFNZ</v>
      </c>
      <c r="AV473" s="17" t="str">
        <f>VLOOKUP(AV$1, SpeciesInfo!$A$2:$AK$166, 15, FALSE)</f>
        <v>"Endemic, inhabits rocky reefs near boulders caves and overhangs (biology similar to half-banded perch)" - CFNZ </v>
      </c>
      <c r="AW473" s="17" t="str">
        <f>VLOOKUP(AW$1, SpeciesInfo!$A$2:$AK$166, 15, FALSE)</f>
        <v>"observed in caves by divers during the day at 30-45m" - FONZ; "Endemic, inhabits caves and crevices on reefs usually depper than 30m" - CFNZ </v>
      </c>
      <c r="AX473" s="17" t="str">
        <f>VLOOKUP(AX$1, SpeciesInfo!$A$2:$AK$166, 15, FALSE)</f>
        <v>"occurs on rocky reefs in cracks, ledges &amp; small caves" - FONZ; "spend much of the day resting under boulders or overhangs. At dusk emerge to feed" - CFNZ</v>
      </c>
      <c r="AY473" s="17" t="str">
        <f>VLOOKUP(AY$1, SpeciesInfo!$A$2:$AK$166, 15, FALSE)</f>
        <v xml:space="preserve">"resting in holes and crevices during day" - FONZ; "lives under boulders or in caves and crevices" - CFNZ </v>
      </c>
      <c r="AZ473" s="17" t="str">
        <f>VLOOKUP(AZ$1, SpeciesInfo!$A$2:$AK$166, 15, FALSE)</f>
        <v>???</v>
      </c>
      <c r="BA473" s="17" t="str">
        <f>VLOOKUP(BA$1, SpeciesInfo!$A$2:$AK$166, 15, FALSE)</f>
        <v>"opportunistically on midwater organisms" - FONZ; "Endemic, forms midwater schools near reefs" - CFNZ</v>
      </c>
      <c r="BB473" s="17" t="str">
        <f>VLOOKUP(BB$1, SpeciesInfo!$A$2:$AK$166, 15, FALSE)</f>
        <v>"pelagic, schooling species to 320m" - FONZ</v>
      </c>
      <c r="BC473" s="17" t="str">
        <f>VLOOKUP(BC$1, SpeciesInfo!$A$2:$AK$166, 15, FALSE)</f>
        <v>"may form large pelagic schools feeding at the surface" - FONZ; "range from the surface to the bottom, schools are associated with islands, pinnacles and headlands where plankton is conc. by currents" - CFNZ</v>
      </c>
      <c r="BD473" s="17" t="str">
        <f>VLOOKUP(BD$1, SpeciesInfo!$A$2:$AK$166, 15, FALSE)</f>
        <v xml:space="preserve">"range around shallow bays, harbours, estuaries, deep rocky outcrops &amp; reefs" - FONZ; "cruise slowly but capable of great aceleration when pursuing prey, may occur singly or in schools of similar sizes fish" - CFNZ </v>
      </c>
      <c r="BE473" s="17" t="str">
        <f>VLOOKUP(BE$1, SpeciesInfo!$A$2:$AK$166, 15, FALSE)</f>
        <v>"can be found well offshore &amp; associated with floating debris" - FONZ</v>
      </c>
      <c r="BF473" s="17" t="str">
        <f>VLOOKUP(BF$1, SpeciesInfo!$A$2:$AK$166, 15, FALSE)</f>
        <v>"school by size with smaller fish shallow, larger fish deeper" - FONZ; ""Schools in midwater and ranges from shallow bays and harbours to islands and reefs" - CFNZ</v>
      </c>
      <c r="BG473" s="17" t="str">
        <f>VLOOKUP(BG$1, SpeciesInfo!$A$2:$AK$166, 15, FALSE)</f>
        <v>"common around Nth Is" - FONZ; "juveniles in estuaries and shallow coastal waters, schools, feed at surface and bottom" - CFNZ</v>
      </c>
      <c r="BH473" s="17" t="str">
        <f>VLOOKUP(BH$1, SpeciesInfo!$A$2:$AK$166, 15, FALSE)</f>
        <v>"endemic to Lord Howe, Norfolk &amp; Kermadec Is, coastal &amp; oceanic pelagic species" - FONZ; "Form schools near the surface, common at the kermadecs, rare at the mainland" - CFNZ</v>
      </c>
      <c r="BI473" s="17" t="str">
        <f>VLOOKUP(BI$1, SpeciesInfo!$A$2:$AK$166, 15, FALSE)</f>
        <v>"may undertake regular migrations vertically or horizontally" - FONZ</v>
      </c>
      <c r="BJ473" s="17" t="str">
        <f>VLOOKUP(BJ$1, SpeciesInfo!$A$2:$AK$166, 15, FALSE)</f>
        <v>"one of the largest inshore commercial fisheries and most popular recreational fish" - FONZ; "Diet changes considerably with size, wide habitat range and abundance" - CFNZ</v>
      </c>
      <c r="BK473" s="17" t="str">
        <f>VLOOKUP(BK$1, SpeciesInfo!$A$2:$AK$166, 15, FALSE)</f>
        <v>"find with sensitive barbels which are flicked over/into sand or turf" - CFNZ</v>
      </c>
      <c r="BL473" s="17" t="str">
        <f>VLOOKUP(BL$1, SpeciesInfo!$A$2:$AK$166, 15, FALSE)</f>
        <v>???</v>
      </c>
      <c r="BM473" s="17" t="str">
        <f>VLOOKUP(BM$1, SpeciesInfo!$A$2:$AK$166, 15, FALSE)</f>
        <v>"usually solitary, benthic on reefs and sand from 1-50m" - FONZ; "active in the afternoon forage for food in groups, prefers sandy areas but also wanders over rocky reefs" - CFNZ</v>
      </c>
      <c r="BN473" s="17" t="str">
        <f>VLOOKUP(BN$1, SpeciesInfo!$A$2:$AK$166, 15, FALSE)</f>
        <v>"form small schools during the day, dispersing to feed individually at night" - FONZ; "forge over sand patches, locate prey in sand with sensory barbels" - CFNZ</v>
      </c>
      <c r="BO473" s="17" t="str">
        <f>VLOOKUP(BO$1, SpeciesInfo!$A$2:$AK$166, 15, FALSE)</f>
        <v>"live hidden in schools during the day to emerge at night to feed in the water column" - FONZ; "Endemic, lives in caves or under overhangs on rocky reefs" - CFNZ</v>
      </c>
      <c r="BP473" s="17" t="str">
        <f>VLOOKUP(BP$1, SpeciesInfo!$A$2:$AK$166, 15, FALSE)</f>
        <v>"live hidden in schools during the day to emerge at night to feed in the water column" - FONZ; "Ditto adspersa, found in caves or under overhangs and on rocky reefs" - CFNZ</v>
      </c>
      <c r="BQ473" s="17" t="str">
        <f>VLOOKUP(BQ$1, SpeciesInfo!$A$2:$AK$166, 15, FALSE)</f>
        <v>"solitary or schooling; demersal" - FONZ; "Alone or small groups, Inhabit reefs near caves, archways, overhangs" - CFNZ</v>
      </c>
      <c r="BR473" s="17" t="str">
        <f>VLOOKUP(BR$1, SpeciesInfo!$A$2:$AK$166, 15, FALSE)</f>
        <v>"shallow coastal waters to depths of 30m, often around RReef" - FONZ; "Catch small plankton individually with snapping jaw movement, shallow reefs close to shelter/in reef crevices, abundant North, long lived" - CFNZ </v>
      </c>
      <c r="BS473" s="17" t="str">
        <f>VLOOKUP(BS$1, SpeciesInfo!$A$2:$AK$166,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s="17" t="str">
        <f>VLOOKUP(BT$1, SpeciesInfo!$A$2:$AK$166, 15, FALSE)</f>
        <v>"solitary or in schools of silver drummer" - FONZ; "shallow surgy waternear rocky reefs" - CFNZ</v>
      </c>
      <c r="BU473" s="17" t="str">
        <f>VLOOKUP(BU$1, SpeciesInfo!$A$2:$AK$166, 15, FALSE)</f>
        <v>"feeding usually at dawn and dusk" - FONZ; "Fast moving schools, turbulent and shallow (-10m) near reefs" CFNZ</v>
      </c>
      <c r="BV473" s="17" t="str">
        <f>VLOOKUP(BV$1, SpeciesInfo!$A$2:$AK$166, 15, FALSE)</f>
        <v>"omnivorous feeding opportunistically" - FONZ; "Dawn and dusk. Browse with 3-pointed teeth from rocks. Abundant Kermedecs, shallow reefs (-10m)" - CFNZ</v>
      </c>
      <c r="BW473" s="17" t="str">
        <f>VLOOKUP(BW$1, SpeciesInfo!$A$2:$AK$166, 15, FALSE)</f>
        <v>"encountered in schools of 10's to 100's" - FONZ; "mangrove to estuary to reefs, -10m, small schools" - CFNZ</v>
      </c>
      <c r="BX473" s="17" t="str">
        <f>VLOOKUP(BX$1, SpeciesInfo!$A$2:$AK$166, 15, FALSE)</f>
        <v>"herbivorous, found browsing on algae in shallow waters. Individuals hiding in caves or overhangs" - FONZ; "browse intensively in small groups in shallow surgy water (-5m)" - CFNZ</v>
      </c>
      <c r="BY473" s="17" t="str">
        <f>VLOOKUP(BY$1, SpeciesInfo!$A$2:$AK$166, 15, FALSE)</f>
        <v>"pelagic occur mainly around offshore Islands and coastal headlands" - FONZ; "white, surgy water around islands and points, -1om, offshore islands and coastal headlands" - CFNZ</v>
      </c>
      <c r="BZ473" s="17" t="str">
        <f>VLOOKUP(BZ$1, SpeciesInfo!$A$2:$AK$166, 15, FALSE)</f>
        <v>"found over deepish water in surface waters of pinnacles and headlands" - FONZ; "offshore islands near pinnacles &amp; headlands, -20m" - CFNZ</v>
      </c>
      <c r="CA473" s="17" t="str">
        <f>VLOOKUP(CA$1, SpeciesInfo!$A$2:$AK$166, 15, FALSE)</f>
        <v>"observed in pairs" - FONZ; "extract prey from among sponges etc. using long snouts and small jaws. Found on near caves, archways, overhangs" - CFNZ</v>
      </c>
      <c r="CB473" s="17" t="str">
        <f>VLOOKUP(CB$1, SpeciesInfo!$A$2:$AK$166, 15, FALSE)</f>
        <v>"found in exposed &amp; sheltered reef in Kermedecs &amp; Poor Knights" - FONZ; " "use forcep like jaws to probe into small crannies for food. Exposed with some shelter" - CFNZ</v>
      </c>
      <c r="CC473" s="17" t="str">
        <f>VLOOKUP(CC$1, SpeciesInfo!$A$2:$AK$166, 15, FALSE)</f>
        <v>"habitat ranges from steep walls to small fields of boulders amoung sand and gravel" - FONZ; "rest on pectoral and pelvic fins in turbulent ares" - CFNZ</v>
      </c>
      <c r="CD473" s="17" t="str">
        <f>VLOOKUP(CD$1, SpeciesInfo!$A$2:$AK$166, 15, FALSE)</f>
        <v>"uses elongate &amp; strong snout to feed in soft substrata" - FONZ; "feed over sand and mud use snout to probe. May also blow sand away with water jet to uncover prey. Schools seen" - CFNZ</v>
      </c>
      <c r="CE473" s="17" t="str">
        <f>VLOOKUP(CE$1, SpeciesInfo!$A$2:$AK$166, 15, FALSE)</f>
        <v>"demersal near seabed at depths ranging from 25-540m) - FONZ; "pry out of crevices with pointed snouts" - CFNZ</v>
      </c>
      <c r="CF473" s="17" t="str">
        <f>VLOOKUP(CF$1, SpeciesInfo!$A$2:$AK$166, 15, FALSE)</f>
        <v>"adults benthic, usually in pairs or small groups from 30-450m" - FONZ; "ususally in caves or archways but may occur in the open" - CFNZ</v>
      </c>
      <c r="CG473" s="17" t="str">
        <f>VLOOKUP(CG$1, SpeciesInfo!$A$2:$AK$166, 15, FALSE)</f>
        <v>"mid-water plankton picker; small feeding aggregations" - FONZ; "school in midwater near cliff faces, pinnacles, archways. Face into current snapping up prey as it drifts past" - CFNZ</v>
      </c>
      <c r="CH473" s="17" t="str">
        <f>VLOOKUP(CH$1, SpeciesInfo!$A$2:$AK$166, 15, FALSE)</f>
        <v>"seen schooling with two-spot around headlands &amp; offshore islands" - FONZ; "mainly in midwater near reefs, common around offshore islands &amp; coastal headlands" - CFNZ</v>
      </c>
      <c r="CI473" s="17" t="str">
        <f>VLOOKUP(CI$1, SpeciesInfo!$A$2:$AK$166, 15, FALSE)</f>
        <v>"large schools over reefs around the islands of the Kermedec chain" - FONZ; "large loose aggregations in midwater also common at the seabed, &gt;5m" - CFNZ</v>
      </c>
      <c r="CJ473" s="17" t="str">
        <f>VLOOKUP(CJ$1, SpeciesInfo!$A$2:$AK$166, 15, FALSE)</f>
        <v>"herbivorous" - FONZ; "selectively browsing, teeth arranged in two cutting plates like shears, nips off tops of seaweed, -10m" - CFNZ</v>
      </c>
      <c r="CK473" s="17" t="str">
        <f>VLOOKUP(CK$1, SpeciesInfo!$A$2:$AK$166, 15, FALSE)</f>
        <v>"associated with cracks &amp; crevices in the reef where they occur as pairs" - FONZ; "defend small territories assoc. with cracks and crevices" - CFNZ</v>
      </c>
      <c r="CL473" s="17" t="str">
        <f>VLOOKUP(CL$1, SpeciesInfo!$A$2:$AK$166, 15, FALSE)</f>
        <v>"found on reefs with moderate turbulence" - FONZ; "crevices, under boulders, larger fish in the open" - CFNZ</v>
      </c>
      <c r="CM473" s="17" t="str">
        <f>VLOOKUP(CM$1, SpeciesInfo!$A$2:$AK$166, 15, FALSE)</f>
        <v>"crepuscular in habit, sometimes form loose aggregations" - FONZ; "Dawn and dusk. propped on pec, pelvic and anal fins which enable them to live in shallow surgy water, &lt;25m") - CFNZ</v>
      </c>
      <c r="CN473" s="17" t="str">
        <f>VLOOKUP(CN$1, SpeciesInfo!$A$2:$AK$166, 15, FALSE)</f>
        <v>"active mainly dawn &amp; dusk" - FONZ; "Graze (downward mouth), solitary, home ranging, &lt;15m" - CFNZ</v>
      </c>
      <c r="CO473" s="17" t="str">
        <f>VLOOKUP(CO$1, SpeciesInfo!$A$2:$AK$166, 15, FALSE)</f>
        <v>"herbivourous, foraging occurring in very shallow water" - FONZ; "very shallow water, &lt;15m")- CFNZ</v>
      </c>
      <c r="CP473" s="17" t="str">
        <f>VLOOKUP(CP$1, SpeciesInfo!$A$2:$AK$166, 15, FALSE)</f>
        <v>"occurrence in NZ prob due to long-distance dispersal of pelagic larvae from Lord Howe, Norfolk &amp; Kermedecs" - FONZ; "caves and crevices around offshore islands/coastal headlands, solitary mainland" - CFNZ</v>
      </c>
      <c r="CQ473" s="17" t="str">
        <f>VLOOKUP(CQ$1, SpeciesInfo!$A$2:$AK$166, 15, FALSE)</f>
        <v>"inhabits sheltered RReefs and sandy bays" - FONZ; "small groups, esp. under overhangs" - CFNZ</v>
      </c>
      <c r="CR473" s="17" t="str">
        <f>VLOOKUP(CR$1, SpeciesInfo!$A$2:$AK$166, 15, FALSE)</f>
        <v>"large fish live in deeper parts of the reef" - FONZ; "solitary and above seaweed covered reefs, mainly westcoast" - CFNZ</v>
      </c>
      <c r="CS473" s="17" t="str">
        <f>VLOOKUP(CS$1, SpeciesInfo!$A$2:$AK$166, 15, FALSE)</f>
        <v>"inhabits broken rocky reefs at depths of 1-54m" - FONZ; "Dawn and dusk. Head down and bump into seabed taking in sediment and invert food" - CFNZ</v>
      </c>
      <c r="CT473" s="17" t="str">
        <f>VLOOKUP(CT$1, SpeciesInfo!$A$2:$AK$166, 15, FALSE)</f>
        <v>"an indiscriminate forager on both rocky reefs &amp; adjacent sandy areas" - FONZ; "active during the day, also rest in small to large groups, home-ranging" - CFNZ</v>
      </c>
      <c r="CU473" s="17" t="str">
        <f>VLOOKUP(CU$1, SpeciesInfo!$A$2:$AK$166, 15, FALSE)</f>
        <v>"supports important commercial &amp; recreational fisheries" - FONZ; "Feed mainly at dusk, occur over mud or sand occ. near reef edges" - CFNZ</v>
      </c>
      <c r="CV473" s="17" t="str">
        <f>VLOOKUP(CV$1, SpeciesInfo!$A$2:$AK$166, 15, FALSE)</f>
        <v>"adults usually food near RReefs' - FONZ; ""suck from sand or mud, occur mainly over sand or mud bottom, also seen over reefs" - CFDNZ</v>
      </c>
      <c r="CW473" s="17" t="str">
        <f>VLOOKUP(CW$1, SpeciesInfo!$A$2:$AK$166, 15, FALSE)</f>
        <v>"similar life cycle and biology to blue moki with which they school" - FONZ; "rare north of East cape" - CFNZ</v>
      </c>
      <c r="CX473" s="17" t="str">
        <f>VLOOKUP(CX$1, SpeciesInfo!$A$2:$AK$166, 15, FALSE)</f>
        <v>"values food fish; preferring RReef at 6-300m" - FONZ; "singly or small groups, rare north of east cape" - CFNZ</v>
      </c>
      <c r="CY473" s="17" t="str">
        <f>VLOOKUP(CY$1, SpeciesInfo!$A$2:$AK$166, 15, FALSE)</f>
        <v>"use their specialised telescopic mouth to feed as planktivores, sucking in" - FONZ; "telescoping jaws to snap up planktonic crustaceans, fast-moving schools" - CFNZ</v>
      </c>
      <c r="CZ473" s="17" t="str">
        <f>VLOOKUP(CZ$1, SpeciesInfo!$A$2:$AK$166, 15, FALSE)</f>
        <v>"usually a schooling species" - FONZ; "digest organic matter and small inverts from large quantities of mud scooped from seabed. Planktonic crustaceans" - CFNZ</v>
      </c>
      <c r="DA473" s="17" t="str">
        <f>VLOOKUP(DA$1, SpeciesInfo!$A$2:$AK$166, 15, FALSE)</f>
        <v>"juveniles frequently feed in mid-water &amp; have been observed acting as cleaner fish" - FONZ; " "less abundant in exposed areas, feed on plankton high in the water" - CFNZ</v>
      </c>
      <c r="DB473" s="17" t="str">
        <f>VLOOKUP(DB$1, SpeciesInfo!$A$2:$AK$166, 15, FALSE)</f>
        <v>"inhabits RReefs at depths of 5-40m" - FONZ; "very active during the day. Juv's clean parasites, &gt;15m" -CFNZ</v>
      </c>
      <c r="DC473" s="17" t="str">
        <f>VLOOKUP(DC$1, SpeciesInfo!$A$2:$AK$166, 15, FALSE)</f>
        <v>"generally found in areas of high kelp cover" - FONZ; "very active by day, more abundant in exposed areas" - CFNZ </v>
      </c>
      <c r="DD473" s="17" t="str">
        <f>VLOOKUP(DD$1, SpeciesInfo!$A$2:$AK$166, 15, FALSE)</f>
        <v>"inhabits weed-covered RReefs to 30m depth" - FONZ; "mainly offshore islands and coastal headlands, usually close to seaweed and bvoulders, males sometimes in the open" - CFNZ</v>
      </c>
      <c r="DE473" s="17" t="str">
        <f>VLOOKUP(DE$1, SpeciesInfo!$A$2:$AK$166, 15, FALSE)</f>
        <v>"juveniles are facultative cleaner symbionts" - FONZ; "offshore islands and headlands" - CFNZ</v>
      </c>
      <c r="DF473" s="17" t="str">
        <f>VLOOKUP(DF$1, SpeciesInfo!$A$2:$AK$166, 15, FALSE)</f>
        <v>"juveniles are facultative cleaner symbionts" - FONZ; "near boulders and crevices on reefs, most abundant &gt;15m" - CFNZ</v>
      </c>
      <c r="DG473" s="17" t="str">
        <f>VLOOKUP(DG$1, SpeciesInfo!$A$2:$AK$166, 15, FALSE)</f>
        <v>"juveniles act as cleaner fishes; at night buries itself completely in sand" - FONZ; "very active during the day, Juvs are cleaners, abundant offshore islands, reefs adjacent to sandy areas" - CFNZ</v>
      </c>
      <c r="DH473" s="17" t="str">
        <f>VLOOKUP(DH$1, SpeciesInfo!$A$2:$AK$166, 15, FALSE)</f>
        <v>"juveniles exhibit cleaning behaviour" - FONZ; "All sizes are cleanerfish, homeranges near sandy patches" - CFNZ</v>
      </c>
      <c r="DI473" s="17" t="str">
        <f>VLOOKUP(DI$1, SpeciesInfo!$A$2:$AK$166, 15, FALSE)</f>
        <v>"cleaner symbiont" - FONZ; "some feed exclusively on parasites, others rarely. Near rock sand boundary, &gt;15m" - CFNZ</v>
      </c>
      <c r="DJ473" s="17" t="str">
        <f>VLOOKUP(DJ$1, SpeciesInfo!$A$2:$AK$166, 15, FALSE)</f>
        <v>"inhabits sandy areas adjacebt to RReefs esp. around offshore islands" - FONZ; "&gt;25m, homeranging" - CFNZ</v>
      </c>
      <c r="DK473" s="17" t="str">
        <f>VLOOKUP(DK$1, SpeciesInfo!$A$2:$AK$166, 15, FALSE)</f>
        <v>"prise them from rocks and crevices, diurnal" - CFNZ</v>
      </c>
      <c r="DL473" s="17" t="str">
        <f>VLOOKUP(DL$1, SpeciesInfo!$A$2:$AK$166, 15, FALSE)</f>
        <v>"Kermadec Ridge &amp; coastal NI depths of 30-150m" - FONZ; "&gt;30m in caves and archways" - CFNZ</v>
      </c>
      <c r="DM473" s="17" t="str">
        <f>VLOOKUP(DM$1, SpeciesInfo!$A$2:$AK$166, 15, FALSE)</f>
        <v>"singly or pairs, buries itself in sand at night" - FONZ; "surgy water shallower than 10m" - CFNZ</v>
      </c>
      <c r="DN473" s="17" t="str">
        <f>VLOOKUP(DN$1, SpeciesInfo!$A$2:$AK$166, 15, FALSE)</f>
        <v>"rare in coastal NZ waters" - FONZ; "sheltered bays and harbours" - CFNZ</v>
      </c>
      <c r="DO473" s="17" t="str">
        <f>VLOOKUP(DO$1, SpeciesInfo!$A$2:$AK$166, 15, FALSE)</f>
        <v>"occurs in loose aggregations" - FONZ; "&lt;15m"- CFNZ</v>
      </c>
      <c r="DP473" s="17" t="str">
        <f>VLOOKUP(DP$1, SpeciesInfo!$A$2:$AK$166, 15, FALSE)</f>
        <v>"inhabits outer, exposed reef areas in shallow water" - FONZ; 'active fish that rove widely over reefs mostly in shallow, exposed areas" - CFNZ</v>
      </c>
      <c r="DQ473" s="17" t="str">
        <f>VLOOKUP(DQ$1, SpeciesInfo!$A$2:$AK$166, 15, FALSE)</f>
        <v>"not known around NZ mainland" - FONZ; "areas of high surge &lt;5m" - CFNZ</v>
      </c>
      <c r="DR473" s="17" t="str">
        <f>VLOOKUP(DR$1, SpeciesInfo!$A$2:$AK$166, 15, FALSE)</f>
        <v>"restricted distribution mainly Three Kings and Cape Reinga" - FONZ; "seaweed covered reefs" - CFNZ</v>
      </c>
      <c r="DS473" s="17" t="str">
        <f>VLOOKUP(DS$1, SpeciesInfo!$A$2:$AK$166, 15, FALSE)</f>
        <v>"juveniles omnivorous eating crustaceans &amp; epiphytic red algae" - FONZ; "abundant sth of cook strait, &lt;20m, seaweed covered reefs" - CFNZ</v>
      </c>
      <c r="DT473" s="17" t="str">
        <f>VLOOKUP(DT$1, SpeciesInfo!$A$2:$AK$166, 15, FALSE)</f>
        <v>"sit on rock walls &amp; in crevices with their pectoral and pelvic fins splayed out" - FONZ; "rock pools and subtidal reefs" - CFNZ</v>
      </c>
      <c r="DU473" s="17" t="str">
        <f>VLOOKUP(DU$1, SpeciesInfo!$A$2:$AK$166, 15, FALSE)</f>
        <v>"sluggish swimmer &amp; ambush predator" - FONZ: "secretive, near caves and crevices" - CFNZ</v>
      </c>
      <c r="DV473" s="17" t="str">
        <f>VLOOKUP(DV$1, SpeciesInfo!$A$2:$AK$166, 15, FALSE)</f>
        <v>"but will take almost any marine animal of suitable size" - FONZ; "seen perched on the bottom on their large pelvic and pectoral fins, open reef areas, sand or gravel patches" - CFNZ</v>
      </c>
      <c r="DW473" s="17" t="str">
        <f>VLOOKUP(DW$1, SpeciesInfo!$A$2:$AK$166, 15, FALSE)</f>
        <v>"prises off rocks with its enlarged incisors and short powerful bite" - FONZ; "Large curved teeth in jaws" - CFNZ</v>
      </c>
      <c r="DX473" s="17" t="str">
        <f>VLOOKUP(DX$1, SpeciesInfo!$A$2:$AK$166, 15, FALSE)</f>
        <v>"found in lower intertidal and often in the surge zone on bare rock to turfing algae" - FONZ; "low intertidal rock pool &amp;shallow sub-tidal 1-2m" - CFNZ</v>
      </c>
      <c r="DY473" s="17" t="str">
        <f>VLOOKUP(DY$1, SpeciesInfo!$A$2:$AK$166, 15, FALSE)</f>
        <v>"habitat specialists; colonise small, high shore pools with high surface areas and temps as high as 26C" - FONZ; "lives in high intertidal rockpools" - CFNZ</v>
      </c>
      <c r="DZ473" s="17" t="str">
        <f>VLOOKUP(DZ$1, SpeciesInfo!$A$2:$AK$166, 15, FALSE)</f>
        <v>"found on reefs occupying overhangs amongst sponges and other sessile invertbrates" - FONZ; "sloping rock surfaces, usually &gt;10m" - CFNZ</v>
      </c>
      <c r="EA473" s="17" t="str">
        <f>VLOOKUP(EA$1, SpeciesInfo!$A$2:$AK$166, 15, FALSE)</f>
        <v>"occupies a wide range of strata" - FONZ; "areas of cobbles, boulders, rock flats" - CFNZ</v>
      </c>
      <c r="EB473" s="17" t="str">
        <f>VLOOKUP(EB$1, SpeciesInfo!$A$2:$AK$166, 15, FALSE)</f>
        <v>"greatest habitat specialisation in depths and exposure but with substratum requirements the species is least specialised" - FONZ; "near boulders and crevices" - CFNZ</v>
      </c>
      <c r="EC473" s="17" t="str">
        <f>VLOOKUP(EC$1, SpeciesInfo!$A$2:$AK$166, 15, FALSE)</f>
        <v>"associates strongly with stands of macroalgae &amp; coralline &amp; turfing algae" - FONZ; "broken rock areas with some kelp cover, &lt;10m" - CFNZ</v>
      </c>
      <c r="ED473" s="17" t="str">
        <f>VLOOKUP(ED$1, SpeciesInfo!$A$2:$AK$166, 15, FALSE)</f>
        <v>"this species has not been studied beyond taxonomic descriptions" - FONZ; "Occurs in the intertidal and shallow subtidal" - CFNZ</v>
      </c>
      <c r="EE473" s="17" t="str">
        <f>VLOOKUP(EE$1, SpeciesInfo!$A$2:$AK$166, 15, FALSE)</f>
        <v>"ususally solitary; associated with reefs with dense algal cover" - FONZ; "ranges from intertidal pools to 25m usually among seaweed" - CFNZ</v>
      </c>
      <c r="EF473" s="17" t="str">
        <f>VLOOKUP(EF$1, SpeciesInfo!$A$2:$AK$166, 15, FALSE)</f>
        <v>"an active hunter" - FONZ; "turbid locations, ranging from exposed areas with high wave action to bays with high water movement, asso. with large inverts like mussels/ascidians" - CFNZ</v>
      </c>
      <c r="EG473" s="17" t="str">
        <f>VLOOKUP(EG$1, SpeciesInfo!$A$2:$AK$166, 15, FALSE)</f>
        <v>"diet was the most diverse they had studied (Feary)" - FONZ; "estuaries and river mouths in brackish water, penetrates freshwater" - CFNZ</v>
      </c>
      <c r="EH473" s="17" t="str">
        <f>VLOOKUP(EH$1, SpeciesInfo!$A$2:$AK$166, 15, FALSE)</f>
        <v>"frequently associate with encrusting invertebrates on wharf piles" - FONZ; "occurs on rock, weed, shell or sand bottom" - CFNZ</v>
      </c>
      <c r="EI473" s="17" t="str">
        <f>VLOOKUP(EI$1, SpeciesInfo!$A$2:$AK$166, 15, FALSE)</f>
        <v>"sit and wait predator; generally solitary; specialised diet" - FONZ; "under overhangs, boulders in crevices, much less active than other triplefins" - CFNZ</v>
      </c>
      <c r="EJ473" s="17" t="str">
        <f>VLOOKUP(EJ$1, SpeciesInfo!$A$2:$AK$166, 15, FALSE)</f>
        <v>"acting as cleaner fish" - FONZ; "&gt;10m, seen under overhangs" - CFNZ</v>
      </c>
      <c r="EK473" s="17" t="str">
        <f>VLOOKUP(EK$1, SpeciesInfo!$A$2:$AK$166, 15, FALSE)</f>
        <v>"cleaning parasites from larger fish" - FONZ; "steep slopes or overhangs" - CFNZ</v>
      </c>
      <c r="EL473" s="17" t="str">
        <f>VLOOKUP(EL$1, SpeciesInfo!$A$2:$AK$166, 15, FALSE)</f>
        <v>"areas of mod to high wave movement; reefs encrusted with bryozoans, encrusting algae &amp; sponge fauna" - FONZ; "observed cleaning parasites, turbulent clear water shallower than 10m, steep slopes or overhangs" - CFNZ</v>
      </c>
      <c r="EM473" s="17" t="str">
        <f>VLOOKUP(EM$1, SpeciesInfo!$A$2:$AK$166, 15, FALSE)</f>
        <v>"oral jaw apparatus increased biting speed allowing feeding on planktonic prey" - FONZ; "catch whiole facing into the current, form schools, to 5m above reefs" - CFNZ</v>
      </c>
      <c r="EN473" s="17" t="str">
        <f>VLOOKUP(EN$1, SpeciesInfo!$A$2:$AK$166, 15, FALSE)</f>
        <v>"preference for occupying undersides of rocks &amp; boulders" - FONZ; "Silty areas near the shelter of boulders or crevices, &lt;10m" - CFNZ</v>
      </c>
      <c r="EO473" s="17" t="str">
        <f>VLOOKUP(EO$1, SpeciesInfo!$A$2:$AK$166, 15, FALSE)</f>
        <v>"preference for deeper more sheltered reefs" - FONZ; "shelter of boulders and crevices" - CFNZ</v>
      </c>
      <c r="EP473" s="17" t="str">
        <f>VLOOKUP(EP$1, SpeciesInfo!$A$2:$AK$166, 15, FALSE)</f>
        <v>"very abundant on Raoul Island" - FONZ; "rock pools and shallow subtidal reefs to 8m" - CFNZ</v>
      </c>
      <c r="EQ473" s="17" t="str">
        <f>VLOOKUP(EQ$1, SpeciesInfo!$A$2:$AK$166, 15, FALSE)</f>
        <v>"inhabits intertidal" - FONZ; "holes and crevices, &lt;10m" - CFNZ</v>
      </c>
      <c r="ER473" s="17" t="str">
        <f>VLOOKUP(ER$1, SpeciesInfo!$A$2:$AK$166, 15, FALSE)</f>
        <v xml:space="preserve">"retreat into holes tail first" - FONZ: "cleaning demoiselles,sit near entrance" - CFNZ </v>
      </c>
      <c r="ES473" s="17" t="str">
        <f>VLOOKUP(ES$1, SpeciesInfo!$A$2:$AK$166, 15, FALSE)</f>
        <v>"immitates cleaner wrasse, luring a client fish into range and removing scales" - FONZ; " mimic harmless fish, make a rapid strike at larger fish nipping a fin or scraping mucus with under-slung jaws" - CFNZ</v>
      </c>
      <c r="ET473" s="17" t="str">
        <f>VLOOKUP(ET$1, SpeciesInfo!$A$2:$AK$166, 15, FALSE)</f>
        <v>"Hover motionless just off the bottom, darting to pick up prey" - FONZ; "</v>
      </c>
      <c r="EU473" s="17" t="str">
        <f>VLOOKUP(EU$1, SpeciesInfo!$A$2:$AK$166, 15, FALSE)</f>
        <v>???</v>
      </c>
      <c r="EV473" s="17" t="str">
        <f>VLOOKUP(EV$1, SpeciesInfo!$A$2:$AK$166, 15, FALSE)</f>
        <v>??? For exquisite and estuarine gobies: "ingest large amounts of sand, suggesting gulp strategy rather than selecting individuals" - CFNZ</v>
      </c>
      <c r="EW473" s="17" t="str">
        <f>VLOOKUP(EW$1, SpeciesInfo!$A$2:$AK$166, 15, FALSE)</f>
        <v>"valuable commercial and recreational species" - FONZ; "form large schools above the continental shelf" - CFNZ</v>
      </c>
      <c r="EX473" s="17" t="str">
        <f>VLOOKUP(EX$1, SpeciesInfo!$A$2:$AK$166, 15, FALSE)</f>
        <v>"any living matter which they graze at right angles to the rock, aggregate midwater to feed on salps and jellyfish" - CFNZ</v>
      </c>
      <c r="EY473" s="17" t="str">
        <f>VLOOKUP(EY$1, SpeciesInfo!$A$2:$AK$166, 15, FALSE)</f>
        <v>"usually solitary but small groups are also seen" - CFNZ</v>
      </c>
      <c r="EZ473" s="17" t="str">
        <f>VLOOKUP(EZ$1, SpeciesInfo!$A$2:$AK$166, 15, FALSE)</f>
        <v>"usually solitary" - FONZ; "shelter in crevices or under overhangs" - CFNZ</v>
      </c>
      <c r="FA473" s="17" t="str">
        <f>VLOOKUP(FA$1, SpeciesInfo!$A$2:$AK$166, 15, FALSE)</f>
        <v>"usually shy" - FONZ; "move by undulating dorsal and anal fins with tail for rapid bursts of speed, near boundary of with sand, pebbles or boulders" - CFNZ</v>
      </c>
      <c r="FB473" s="17" t="str">
        <f>VLOOKUP(FB$1, SpeciesInfo!$A$2:$AK$166, 15, FALSE)</f>
        <v>"nothing is known of early life history" - FONZ; "powerful jaws of fused teeth" - CFNZ</v>
      </c>
      <c r="FC473" s="17" t="str">
        <f>VLOOKUP(FC$1, SpeciesInfo!$A$2:$AK$166, 15, FALSE)</f>
        <v>"occuring in deep reef habitats" - FONZ; "retreat to caves and crevices in the reef" - CFNZ</v>
      </c>
    </row>
    <row r="474" spans="1:171" x14ac:dyDescent="0.25">
      <c r="A474" s="11" t="s">
        <v>1384</v>
      </c>
      <c r="B474" s="17">
        <f>VLOOKUP(B$1,SpeciesInfo!$A$2:$AK$166, 16, FALSE)</f>
        <v>0</v>
      </c>
      <c r="C474" s="17">
        <f>VLOOKUP(C$1,SpeciesInfo!$A$2:$AK$166, 16, FALSE)</f>
        <v>0</v>
      </c>
      <c r="D474" s="17">
        <f>VLOOKUP(D$1,SpeciesInfo!$A$2:$AK$166, 16, FALSE)</f>
        <v>0</v>
      </c>
      <c r="E474" s="17">
        <f>VLOOKUP(E$1,SpeciesInfo!$A$2:$AK$166, 16, FALSE)</f>
        <v>0</v>
      </c>
      <c r="F474" s="17">
        <f>VLOOKUP(F$1,SpeciesInfo!$A$2:$AK$166, 16, FALSE)</f>
        <v>0</v>
      </c>
      <c r="G474" s="17">
        <f>VLOOKUP(G$1,SpeciesInfo!$A$2:$AK$166, 16, FALSE)</f>
        <v>0</v>
      </c>
      <c r="H474" s="17">
        <f>VLOOKUP(H$1,SpeciesInfo!$A$2:$AK$166, 16, FALSE)</f>
        <v>0</v>
      </c>
      <c r="I474" s="17">
        <f>VLOOKUP(I$1,SpeciesInfo!$A$2:$AK$166, 16, FALSE)</f>
        <v>0</v>
      </c>
      <c r="J474" s="17">
        <f>VLOOKUP(J$1,SpeciesInfo!$A$2:$AK$166, 16, FALSE)</f>
        <v>0</v>
      </c>
      <c r="K474" s="17">
        <f>VLOOKUP(K$1,SpeciesInfo!$A$2:$AK$166, 16, FALSE)</f>
        <v>0</v>
      </c>
      <c r="L474" s="17">
        <f>VLOOKUP(L$1,SpeciesInfo!$A$2:$AK$166, 16, FALSE)</f>
        <v>0</v>
      </c>
      <c r="M474" s="17">
        <f>VLOOKUP(M$1,SpeciesInfo!$A$2:$AK$166, 16, FALSE)</f>
        <v>0</v>
      </c>
      <c r="N474" s="17">
        <f>VLOOKUP(N$1,SpeciesInfo!$A$2:$AK$166, 16, FALSE)</f>
        <v>0</v>
      </c>
      <c r="O474" s="17">
        <f>VLOOKUP(O$1,SpeciesInfo!$A$2:$AK$166, 16, FALSE)</f>
        <v>0</v>
      </c>
      <c r="P474" s="17">
        <f>VLOOKUP(P$1,SpeciesInfo!$A$2:$AK$166, 16, FALSE)</f>
        <v>0</v>
      </c>
      <c r="Q474" s="17">
        <f>VLOOKUP(Q$1,SpeciesInfo!$A$2:$AK$166, 16, FALSE)</f>
        <v>0</v>
      </c>
      <c r="R474" s="17">
        <f>VLOOKUP(R$1,SpeciesInfo!$A$2:$AK$166, 16, FALSE)</f>
        <v>0</v>
      </c>
      <c r="S474" s="17">
        <f>VLOOKUP(S$1,SpeciesInfo!$A$2:$AK$166, 16, FALSE)</f>
        <v>0</v>
      </c>
      <c r="T474" s="17">
        <f>VLOOKUP(T$1,SpeciesInfo!$A$2:$AK$166, 16, FALSE)</f>
        <v>0</v>
      </c>
      <c r="U474" s="17">
        <f>VLOOKUP(U$1,SpeciesInfo!$A$2:$AK$166, 16, FALSE)</f>
        <v>0</v>
      </c>
      <c r="V474" s="17">
        <f>VLOOKUP(V$1,SpeciesInfo!$A$2:$AK$166, 16, FALSE)</f>
        <v>0</v>
      </c>
      <c r="W474" s="17" t="str">
        <f>VLOOKUP(W$1,SpeciesInfo!$A$2:$AK$166, 16, FALSE)</f>
        <v>Ministry of Fisheries 2011</v>
      </c>
      <c r="X474" s="17">
        <f>VLOOKUP(X$1,SpeciesInfo!$A$2:$AK$166, 16, FALSE)</f>
        <v>0</v>
      </c>
      <c r="Y474" s="17">
        <f>VLOOKUP(Y$1,SpeciesInfo!$A$2:$AK$166, 16, FALSE)</f>
        <v>0</v>
      </c>
      <c r="Z474" s="17" t="str">
        <f>VLOOKUP(Z$1,SpeciesInfo!$A$2:$AK$166, 16, FALSE)</f>
        <v>Graham 1956</v>
      </c>
      <c r="AA474" s="17">
        <f>VLOOKUP(AA$1,SpeciesInfo!$A$2:$AK$166, 16, FALSE)</f>
        <v>0</v>
      </c>
      <c r="AB474" s="17">
        <f>VLOOKUP(AB$1,SpeciesInfo!$A$2:$AK$166, 16, FALSE)</f>
        <v>0</v>
      </c>
      <c r="AC474" s="17">
        <f>VLOOKUP(AC$1,SpeciesInfo!$A$2:$AK$166, 16, FALSE)</f>
        <v>0</v>
      </c>
      <c r="AD474" s="17" t="str">
        <f>VLOOKUP(AD$1,SpeciesInfo!$A$2:$AK$166, 16, FALSE)</f>
        <v>Morison &amp; Rowling 2001</v>
      </c>
      <c r="AE474" s="17">
        <f>VLOOKUP(AE$1,SpeciesInfo!$A$2:$AK$166, 16, FALSE)</f>
        <v>0</v>
      </c>
      <c r="AF474" s="17">
        <f>VLOOKUP(AF$1,SpeciesInfo!$A$2:$AK$166, 16, FALSE)</f>
        <v>0</v>
      </c>
      <c r="AG474" s="17" t="str">
        <f>VLOOKUP(AG$1,SpeciesInfo!$A$2:$AK$166, 16, FALSE)</f>
        <v>Woods 2003</v>
      </c>
      <c r="AH474" s="17">
        <f>VLOOKUP(AH$1,SpeciesInfo!$A$2:$AK$166, 16, FALSE)</f>
        <v>0</v>
      </c>
      <c r="AI474" s="17" t="str">
        <f>VLOOKUP(AI$1,SpeciesInfo!$A$2:$AK$166, 16, FALSE)</f>
        <v>Dawson 1982b</v>
      </c>
      <c r="AJ474" s="17">
        <f>VLOOKUP(AJ$1,SpeciesInfo!$A$2:$AK$166, 16, FALSE)</f>
        <v>0</v>
      </c>
      <c r="AK474" s="17">
        <f>VLOOKUP(AK$1,SpeciesInfo!$A$2:$AK$166, 16, FALSE)</f>
        <v>0</v>
      </c>
      <c r="AL474" s="10" t="str">
        <f>VLOOKUP(AL$1,SpeciesInfo!$A$2:$AK$166, 16, FALSE)</f>
        <v>Francis 1996</v>
      </c>
      <c r="AM474" s="17">
        <f>VLOOKUP(AM$1,SpeciesInfo!$A$2:$AK$166, 16, FALSE)</f>
        <v>0</v>
      </c>
      <c r="AN474" s="17">
        <f>VLOOKUP(AN$1,SpeciesInfo!$A$2:$AK$166, 16, FALSE)</f>
        <v>0</v>
      </c>
      <c r="AO474" s="17">
        <f>VLOOKUP(AO$1,SpeciesInfo!$A$2:$AK$166, 16, FALSE)</f>
        <v>0</v>
      </c>
      <c r="AP474" s="17">
        <f>VLOOKUP(AP$1,SpeciesInfo!$A$2:$AK$166, 16, FALSE)</f>
        <v>0</v>
      </c>
      <c r="AQ474" s="17">
        <f>VLOOKUP(AQ$1,SpeciesInfo!$A$2:$AK$166, 16, FALSE)</f>
        <v>0</v>
      </c>
      <c r="AR474" s="17">
        <f>VLOOKUP(AR$1,SpeciesInfo!$A$2:$AK$166, 16, FALSE)</f>
        <v>0</v>
      </c>
      <c r="AS474" s="17">
        <f>VLOOKUP(AS$1,SpeciesInfo!$A$2:$AK$166, 16, FALSE)</f>
        <v>0</v>
      </c>
      <c r="AT474" s="17">
        <f>VLOOKUP(AT$1,SpeciesInfo!$A$2:$AK$166, 16, FALSE)</f>
        <v>0</v>
      </c>
      <c r="AU474" s="17" t="str">
        <f>VLOOKUP(AU$1,SpeciesInfo!$A$2:$AK$166, 16, FALSE)</f>
        <v>(Francis, 2012);(Paulin &amp; Roberts, 1992); (Randal &amp; Heemstra, 1991)</v>
      </c>
      <c r="AV474" s="17">
        <f>VLOOKUP(AV$1,SpeciesInfo!$A$2:$AK$166, 16, FALSE)</f>
        <v>0</v>
      </c>
      <c r="AW474" s="17">
        <f>VLOOKUP(AW$1,SpeciesInfo!$A$2:$AK$166, 16, FALSE)</f>
        <v>0</v>
      </c>
      <c r="AX474" s="17">
        <f>VLOOKUP(AX$1,SpeciesInfo!$A$2:$AK$166, 16, FALSE)</f>
        <v>0</v>
      </c>
      <c r="AY474" s="17">
        <f>VLOOKUP(AY$1,SpeciesInfo!$A$2:$AK$166, 16, FALSE)</f>
        <v>0</v>
      </c>
      <c r="AZ474" s="17">
        <f>VLOOKUP(AZ$1,SpeciesInfo!$A$2:$AK$166, 16, FALSE)</f>
        <v>0</v>
      </c>
      <c r="BA474" s="17">
        <f>VLOOKUP(BA$1,SpeciesInfo!$A$2:$AK$166, 16, FALSE)</f>
        <v>0</v>
      </c>
      <c r="BB474" s="17">
        <f>VLOOKUP(BB$1,SpeciesInfo!$A$2:$AK$166, 16, FALSE)</f>
        <v>0</v>
      </c>
      <c r="BC474" s="17">
        <f>VLOOKUP(BC$1,SpeciesInfo!$A$2:$AK$166, 16, FALSE)</f>
        <v>0</v>
      </c>
      <c r="BD474" s="17">
        <f>VLOOKUP(BD$1,SpeciesInfo!$A$2:$AK$166, 16, FALSE)</f>
        <v>0</v>
      </c>
      <c r="BE474" s="17">
        <f>VLOOKUP(BE$1,SpeciesInfo!$A$2:$AK$166, 16, FALSE)</f>
        <v>0</v>
      </c>
      <c r="BF474" s="17">
        <f>VLOOKUP(BF$1,SpeciesInfo!$A$2:$AK$166, 16, FALSE)</f>
        <v>0</v>
      </c>
      <c r="BG474" s="17" t="str">
        <f>VLOOKUP(BG$1,SpeciesInfo!$A$2:$AK$166, 16, FALSE)</f>
        <v>(Duffy &amp; Petherick 1999); (Hutchins &amp; Swainston, 1986); (Bruce et al 1998); (Russell 1998)</v>
      </c>
      <c r="BH474" s="17" t="str">
        <f>VLOOKUP(BH$1,SpeciesInfo!$A$2:$AK$166, 16, FALSE)</f>
        <v>Francis 2012</v>
      </c>
      <c r="BI474" s="17" t="str">
        <f>VLOOKUP(BI$1,SpeciesInfo!$A$2:$AK$166, 16, FALSE)</f>
        <v>Horn et al 2012</v>
      </c>
      <c r="BJ474" s="17" t="str">
        <f>VLOOKUP(BJ$1,SpeciesInfo!$A$2:$AK$166, 16, FALSE)</f>
        <v>(Hutchins &amp; Swainston, 1986); (Cassie 1956; Crossland 1980; Battaglene &amp; Talbot 1992; Miskiewicz &amp; Neira 1998b) (Parsons et al 2014) (Francis &amp; Pankhurst 1988)</v>
      </c>
      <c r="BK474" s="17">
        <f>VLOOKUP(BK$1,SpeciesInfo!$A$2:$AK$166, 16, FALSE)</f>
        <v>0</v>
      </c>
      <c r="BL474" s="17">
        <f>VLOOKUP(BL$1,SpeciesInfo!$A$2:$AK$166, 16, FALSE)</f>
        <v>0</v>
      </c>
      <c r="BM474" s="17" t="str">
        <f>VLOOKUP(BM$1,SpeciesInfo!$A$2:$AK$166, 16, FALSE)</f>
        <v>Randall 2004</v>
      </c>
      <c r="BN474" s="17" t="str">
        <f>VLOOKUP(BN$1,SpeciesInfo!$A$2:$AK$166, 16, FALSE)</f>
        <v>Randall 2001d</v>
      </c>
      <c r="BO474" s="17" t="str">
        <f>VLOOKUP(BO$1,SpeciesInfo!$A$2:$AK$166, 16, FALSE)</f>
        <v>Thompson 1981</v>
      </c>
      <c r="BP474" s="17" t="str">
        <f>VLOOKUP(BP$1,SpeciesInfo!$A$2:$AK$166, 16, FALSE)</f>
        <v>Mooi 2000</v>
      </c>
      <c r="BQ474" s="17" t="str">
        <f>VLOOKUP(BQ$1,SpeciesInfo!$A$2:$AK$166, 16, FALSE)</f>
        <v>(Francis 2001, 2012); (Willis 1995)</v>
      </c>
      <c r="BR474" s="17" t="str">
        <f>VLOOKUP(BR$1,SpeciesInfo!$A$2:$AK$166, 16, FALSE)</f>
        <v>(Rissik et al, 1998); (Francis, 2012); (Stewart &amp; Hughes, 2005); (Carpenter, 2001a)</v>
      </c>
      <c r="BS474" s="17" t="str">
        <f>VLOOKUP(BS$1,SpeciesInfo!$A$2:$AK$166, 16, FALSE)</f>
        <v>Francis 2012</v>
      </c>
      <c r="BT474" s="17" t="str">
        <f>VLOOKUP(BT$1,SpeciesInfo!$A$2:$AK$166, 16, FALSE)</f>
        <v>Clements, 2003</v>
      </c>
      <c r="BU474" s="17" t="str">
        <f>VLOOKUP(BU$1,SpeciesInfo!$A$2:$AK$166, 16, FALSE)</f>
        <v>(Clements, 2003); (Moran &amp; Clements, 2002)</v>
      </c>
      <c r="BV474" s="17" t="str">
        <f>VLOOKUP(BV$1,SpeciesInfo!$A$2:$AK$166, 16, FALSE)</f>
        <v>(Clements &amp; Zemke-White, 2008)</v>
      </c>
      <c r="BW474" s="17" t="str">
        <f>VLOOKUP(BW$1,SpeciesInfo!$A$2:$AK$166, 16, FALSE)</f>
        <v>(Ayling &amp; Cox, 1982); (Clements, 2003; Gillanders et al, 2012)</v>
      </c>
      <c r="BX474" s="17" t="str">
        <f>VLOOKUP(BX$1,SpeciesInfo!$A$2:$AK$166, 16, FALSE)</f>
        <v>(Clements, 2003)</v>
      </c>
      <c r="BY474" s="17" t="str">
        <f>VLOOKUP(BY$1,SpeciesInfo!$A$2:$AK$166, 16, FALSE)</f>
        <v>(Francis, 2012)</v>
      </c>
      <c r="BZ474" s="17" t="str">
        <f>VLOOKUP(BZ$1,SpeciesInfo!$A$2:$AK$166, 16, FALSE)</f>
        <v>(Francis, 2012)</v>
      </c>
      <c r="CA474" s="17" t="str">
        <f>VLOOKUP(CA$1,SpeciesInfo!$A$2:$AK$166, 16, FALSE)</f>
        <v>(Pyle, 2001a)</v>
      </c>
      <c r="CB474" s="17" t="str">
        <f>VLOOKUP(CB$1,SpeciesInfo!$A$2:$AK$166, 16, FALSE)</f>
        <v>(Randall, 1985); (Francis et al, 1999b); (West, 1998)</v>
      </c>
      <c r="CC474" s="17">
        <f>VLOOKUP(CC$1,SpeciesInfo!$A$2:$AK$166, 16, FALSE)</f>
        <v>0</v>
      </c>
      <c r="CD474" s="17" t="str">
        <f>VLOOKUP(CD$1,SpeciesInfo!$A$2:$AK$166, 16, FALSE)</f>
        <v>(Masuda &amp; Allen, 1993)</v>
      </c>
      <c r="CE474" s="17">
        <f>VLOOKUP(CE$1,SpeciesInfo!$A$2:$AK$166, 16, FALSE)</f>
        <v>0</v>
      </c>
      <c r="CF474" s="17" t="str">
        <f>VLOOKUP(CF$1,SpeciesInfo!$A$2:$AK$166, 16, FALSE)</f>
        <v>(Konishi, 1988); (Masuda &amp; Allen, 1993); (Randall, 2005)</v>
      </c>
      <c r="CG474" s="17">
        <f>VLOOKUP(CG$1,SpeciesInfo!$A$2:$AK$166, 16, FALSE)</f>
        <v>0</v>
      </c>
      <c r="CH474" s="17">
        <f>VLOOKUP(CH$1,SpeciesInfo!$A$2:$AK$166, 16, FALSE)</f>
        <v>0</v>
      </c>
      <c r="CI474" s="17">
        <f>VLOOKUP(CI$1,SpeciesInfo!$A$2:$AK$166, 16, FALSE)</f>
        <v>0</v>
      </c>
      <c r="CJ474" s="17">
        <f>VLOOKUP(CJ$1,SpeciesInfo!$A$2:$AK$166, 16, FALSE)</f>
        <v>0</v>
      </c>
      <c r="CK474" s="17" t="str">
        <f>VLOOKUP(CK$1,SpeciesInfo!$A$2:$AK$166, 16, FALSE)</f>
        <v>(Allen, 1987)</v>
      </c>
      <c r="CL474" s="17" t="str">
        <f>VLOOKUP(CL$1,SpeciesInfo!$A$2:$AK$166, 16, FALSE)</f>
        <v>(Francis, 2001); (Schiel et al, 1986)</v>
      </c>
      <c r="CM474" s="17" t="str">
        <f>VLOOKUP(CM$1,SpeciesInfo!$A$2:$AK$166, 16, FALSE)</f>
        <v>(Gomon, 2008c)</v>
      </c>
      <c r="CN474" s="17" t="str">
        <f>VLOOKUP(CN$1,SpeciesInfo!$A$2:$AK$166, 16, FALSE)</f>
        <v>(Clements &amp; Zemke-White, 2008)</v>
      </c>
      <c r="CO474" s="17" t="str">
        <f>VLOOKUP(CO$1,SpeciesInfo!$A$2:$AK$166, 16, FALSE)</f>
        <v>(Clements &amp; Zemke-White, 2008)</v>
      </c>
      <c r="CP474" s="17">
        <f>VLOOKUP(CP$1,SpeciesInfo!$A$2:$AK$166, 16, FALSE)</f>
        <v>0</v>
      </c>
      <c r="CQ474" s="17">
        <f>VLOOKUP(CQ$1,SpeciesInfo!$A$2:$AK$166, 16, FALSE)</f>
        <v>0</v>
      </c>
      <c r="CR474" s="17" t="str">
        <f>VLOOKUP(CR$1,SpeciesInfo!$A$2:$AK$166, 16, FALSE)</f>
        <v>(Cappo, 1995)</v>
      </c>
      <c r="CS474" s="17" t="str">
        <f>VLOOKUP(CS$1,SpeciesInfo!$A$2:$AK$166, 16, FALSE)</f>
        <v>(McCormick, 1989,1998); (Ewing et al, 2007)</v>
      </c>
      <c r="CT474" s="17" t="str">
        <f>VLOOKUP(CT$1,SpeciesInfo!$A$2:$AK$166, 16, FALSE)</f>
        <v>(Steven &amp; Hughes, 2009); (Russell, 1983)</v>
      </c>
      <c r="CU474" s="17" t="str">
        <f>VLOOKUP(CU$1,SpeciesInfo!$A$2:$AK$166, 16, FALSE)</f>
        <v>(Godfriaux, 1974); (MPI 2013a)</v>
      </c>
      <c r="CV474" s="17" t="str">
        <f>VLOOKUP(CV$1,SpeciesInfo!$A$2:$AK$166, 16, FALSE)</f>
        <v>(Francis, 1981b); (MPI 2013a)</v>
      </c>
      <c r="CW474" s="17" t="str">
        <f>VLOOKUP(CW$1,SpeciesInfo!$A$2:$AK$166, 16, FALSE)</f>
        <v>(Kuiter, 1993); (Francis, 1981b)</v>
      </c>
      <c r="CX474" s="17" t="str">
        <f>VLOOKUP(CX$1,SpeciesInfo!$A$2:$AK$166, 16, FALSE)</f>
        <v>(Kuiter, 1993); (Furlani &amp; Ruwald, 1999); (Lyle &amp; Murphy, 2001)</v>
      </c>
      <c r="CY474" s="17" t="str">
        <f>VLOOKUP(CY$1,SpeciesInfo!$A$2:$AK$166, 16, FALSE)</f>
        <v>(national Fish Collection unpubl. data)</v>
      </c>
      <c r="CZ474" s="17" t="str">
        <f>VLOOKUP(CZ$1,SpeciesInfo!$A$2:$AK$166, 16, FALSE)</f>
        <v>(Thomson, 1957; (Chubb et al, 1981)</v>
      </c>
      <c r="DA474" s="17" t="str">
        <f>VLOOKUP(DA$1,SpeciesInfo!$A$2:$AK$166, 16, FALSE)</f>
        <v>(Russell, 1983); (Ayling, 1980); (Jones, 1980b), (Crossland, 1981b</v>
      </c>
      <c r="DB474" s="17" t="str">
        <f>VLOOKUP(DB$1,SpeciesInfo!$A$2:$AK$166, 16, FALSE)</f>
        <v>(Russell, 1988); (Graham, 1939)</v>
      </c>
      <c r="DC474" s="17" t="str">
        <f>VLOOKUP(DC$1,SpeciesInfo!$A$2:$AK$166, 16, FALSE)</f>
        <v>(Doak, 1972); (Robertson, 1975); (Ayling, 1980)</v>
      </c>
      <c r="DD474" s="17" t="str">
        <f>VLOOKUP(DD$1,SpeciesInfo!$A$2:$AK$166, 16, FALSE)</f>
        <v>(Ayling, 1980); (Russell, 1983)</v>
      </c>
      <c r="DE474" s="17" t="str">
        <f>VLOOKUP(DE$1,SpeciesInfo!$A$2:$AK$166, 16, FALSE)</f>
        <v>(Ayling &amp; Grace, 1971); (Doak, 1972)</v>
      </c>
      <c r="DF474" s="17" t="str">
        <f>VLOOKUP(DF$1,SpeciesInfo!$A$2:$AK$166, 16, FALSE)</f>
        <v>(Ayling &amp; Grace, 1971); (Doak, 1972); (Sandager, 1888); (Russell, 1983); (Graham, 1939)</v>
      </c>
      <c r="DG474" s="17" t="str">
        <f>VLOOKUP(DG$1,SpeciesInfo!$A$2:$AK$166, 16, FALSE)</f>
        <v>(Ayling &amp; Cox, 1982)</v>
      </c>
      <c r="DH474" s="17" t="str">
        <f>VLOOKUP(DH$1,SpeciesInfo!$A$2:$AK$166, 16, FALSE)</f>
        <v>(Ayling &amp; Cox, 1982); (Doak, 1972); (Ayling &amp; Grace, 1971); (Francis, 1991)</v>
      </c>
      <c r="DI474" s="17" t="str">
        <f>VLOOKUP(DI$1,SpeciesInfo!$A$2:$AK$166, 16, FALSE)</f>
        <v>(Ayling &amp; Cox, 1982); (Ayling &amp; Grace, 1971); (Doak, 1972)</v>
      </c>
      <c r="DJ474" s="17" t="str">
        <f>VLOOKUP(DJ$1,SpeciesInfo!$A$2:$AK$166, 16, FALSE)</f>
        <v>(Ayling &amp; Cox, 1982)</v>
      </c>
      <c r="DK474" s="17" t="str">
        <f>VLOOKUP(DK$1,SpeciesInfo!$A$2:$AK$166, 16, FALSE)</f>
        <v>(Francis, 2001)</v>
      </c>
      <c r="DL474" s="17" t="str">
        <f>VLOOKUP(DL$1,SpeciesInfo!$A$2:$AK$166, 16, FALSE)</f>
        <v>(Francis, 1988a)</v>
      </c>
      <c r="DM474" s="17">
        <f>VLOOKUP(DM$1,SpeciesInfo!$A$2:$AK$166, 16, FALSE)</f>
        <v>0</v>
      </c>
      <c r="DN474" s="17" t="str">
        <f>VLOOKUP(DN$1,SpeciesInfo!$A$2:$AK$166, 16, FALSE)</f>
        <v>(Kuiter, 2002b)</v>
      </c>
      <c r="DO474" s="17">
        <f>VLOOKUP(DO$1,SpeciesInfo!$A$2:$AK$166, 16, FALSE)</f>
        <v>0</v>
      </c>
      <c r="DP474" s="17" t="str">
        <f>VLOOKUP(DP$1,SpeciesInfo!$A$2:$AK$166, 16, FALSE)</f>
        <v>(Shibuno et al, 1994)</v>
      </c>
      <c r="DQ474" s="17">
        <f>VLOOKUP(DQ$1,SpeciesInfo!$A$2:$AK$166, 16, FALSE)</f>
        <v>0</v>
      </c>
      <c r="DR474" s="17">
        <f>VLOOKUP(DR$1,SpeciesInfo!$A$2:$AK$166, 16, FALSE)</f>
        <v>0</v>
      </c>
      <c r="DS474" s="17">
        <f>VLOOKUP(DS$1,SpeciesInfo!$A$2:$AK$166, 16, FALSE)</f>
        <v>0</v>
      </c>
      <c r="DT474" s="17" t="str">
        <f>VLOOKUP(DT$1,SpeciesInfo!$A$2:$AK$166, 16, FALSE)</f>
        <v>(Francis, 2001); (Graham, 1953); (Webb, 1973)</v>
      </c>
      <c r="DU474" s="17">
        <f>VLOOKUP(DU$1,SpeciesInfo!$A$2:$AK$166, 16, FALSE)</f>
        <v>0</v>
      </c>
      <c r="DV474" s="17">
        <f>VLOOKUP(DV$1,SpeciesInfo!$A$2:$AK$166, 16, FALSE)</f>
        <v>0</v>
      </c>
      <c r="DW474" s="17" t="str">
        <f>VLOOKUP(DW$1,SpeciesInfo!$A$2:$AK$166, 16, FALSE)</f>
        <v>(Feary et al, 2009); (Roberts et al, 2005)</v>
      </c>
      <c r="DX474" s="17" t="str">
        <f>VLOOKUP(DX$1,SpeciesInfo!$A$2:$AK$166, 16, FALSE)</f>
        <v>(Feary et al, 2009); (Hilton et al, 2008)</v>
      </c>
      <c r="DY474" s="17" t="str">
        <f>VLOOKUP(DY$1,SpeciesInfo!$A$2:$AK$166, 16, FALSE)</f>
        <v>(Hilton et al, 2008)</v>
      </c>
      <c r="DZ474" s="17" t="str">
        <f>VLOOKUP(DZ$1,SpeciesInfo!$A$2:$AK$166, 16, FALSE)</f>
        <v>(Feary et al, 2009); (Feary &amp; Clements, 2006)</v>
      </c>
      <c r="EA474" s="17" t="str">
        <f>VLOOKUP(EA$1,SpeciesInfo!$A$2:$AK$166, 16, FALSE)</f>
        <v>(Feary et al, 2009)</v>
      </c>
      <c r="EB474" s="17" t="str">
        <f>VLOOKUP(EB$1,SpeciesInfo!$A$2:$AK$166, 16, FALSE)</f>
        <v>(Feary et al, 2009); (Wellenreuther et al, 2008b)</v>
      </c>
      <c r="EC474" s="17" t="str">
        <f>VLOOKUP(EC$1,SpeciesInfo!$A$2:$AK$166, 16, FALSE)</f>
        <v>(Feary et al, 2009); (Feary &amp; Clements, 2006); (Wellenreuther &amp; Clements, 2008); (Montgomery, 2003)</v>
      </c>
      <c r="ED474" s="17" t="str">
        <f>VLOOKUP(ED$1,SpeciesInfo!$A$2:$AK$166, 16, FALSE)</f>
        <v>(Feary et al, 2009)</v>
      </c>
      <c r="EE474" s="17" t="str">
        <f>VLOOKUP(EE$1,SpeciesInfo!$A$2:$AK$166, 16, FALSE)</f>
        <v>(Clements, 2006)</v>
      </c>
      <c r="EF474" s="17" t="str">
        <f>VLOOKUP(EF$1,SpeciesInfo!$A$2:$AK$166, 16, FALSE)</f>
        <v>(Feary et al, 2009)</v>
      </c>
      <c r="EG474" s="17" t="str">
        <f>VLOOKUP(EG$1,SpeciesInfo!$A$2:$AK$166, 16, FALSE)</f>
        <v>(Feary et al, 2009); (Wellenreuther et al, 2007); (Hickey et al, 2009)</v>
      </c>
      <c r="EH474" s="17" t="str">
        <f>VLOOKUP(EH$1,SpeciesInfo!$A$2:$AK$166, 16, FALSE)</f>
        <v>"Hickey et al, 2004)</v>
      </c>
      <c r="EI474" s="17" t="str">
        <f>VLOOKUP(EI$1,SpeciesInfo!$A$2:$AK$166, 16, FALSE)</f>
        <v>(Hardy, 1984b:180)</v>
      </c>
      <c r="EJ474" s="17" t="str">
        <f>VLOOKUP(EJ$1,SpeciesInfo!$A$2:$AK$166, 16, FALSE)</f>
        <v>(Feary &amp; Clements, 2006); (Wellenreuther et al, 2007)</v>
      </c>
      <c r="EK474" s="17">
        <f>VLOOKUP(EK$1,SpeciesInfo!$A$2:$AK$166, 16, FALSE)</f>
        <v>0</v>
      </c>
      <c r="EL474" s="17">
        <f>VLOOKUP(EL$1,SpeciesInfo!$A$2:$AK$166, 16, FALSE)</f>
        <v>0</v>
      </c>
      <c r="EM474" s="17" t="str">
        <f>VLOOKUP(EM$1,SpeciesInfo!$A$2:$AK$166, 16, FALSE)</f>
        <v>(Feary et al, 2009)</v>
      </c>
      <c r="EN474" s="17">
        <f>VLOOKUP(EN$1,SpeciesInfo!$A$2:$AK$166, 16, FALSE)</f>
        <v>0</v>
      </c>
      <c r="EO474" s="17" t="str">
        <f>VLOOKUP(EO$1,SpeciesInfo!$A$2:$AK$166, 16, FALSE)</f>
        <v>(Feary &amp; Clements, 2006); (Kingsford, 1992); (Kohn &amp; Clements, 2011)</v>
      </c>
      <c r="EP474" s="17" t="str">
        <f>VLOOKUP(EP$1,SpeciesInfo!$A$2:$AK$166, 16, FALSE)</f>
        <v>(Fricke, 1994:233)</v>
      </c>
      <c r="EQ474" s="17">
        <f>VLOOKUP(EQ$1,SpeciesInfo!$A$2:$AK$166, 16, FALSE)</f>
        <v>0</v>
      </c>
      <c r="ER474" s="17" t="str">
        <f>VLOOKUP(ER$1,SpeciesInfo!$A$2:$AK$166, 16, FALSE)</f>
        <v>(Thompson, 1981)</v>
      </c>
      <c r="ES474" s="17">
        <f>VLOOKUP(ES$1,SpeciesInfo!$A$2:$AK$166, 16, FALSE)</f>
        <v>0</v>
      </c>
      <c r="ET474" s="17">
        <f>VLOOKUP(ET$1,SpeciesInfo!$A$2:$AK$166, 16, FALSE)</f>
        <v>0</v>
      </c>
      <c r="EU474" s="17">
        <f>VLOOKUP(EU$1,SpeciesInfo!$A$2:$AK$166, 16, FALSE)</f>
        <v>0</v>
      </c>
      <c r="EV474" s="17">
        <f>VLOOKUP(EV$1,SpeciesInfo!$A$2:$AK$166, 16, FALSE)</f>
        <v>0</v>
      </c>
      <c r="EW474" s="17" t="str">
        <f>VLOOKUP(EW$1,SpeciesInfo!$A$2:$AK$166, 16, FALSE)</f>
        <v>(Doogue &amp; Moreland, 1961); (Daley et al, 1998)</v>
      </c>
      <c r="EX474" s="17">
        <f>VLOOKUP(EX$1,SpeciesInfo!$A$2:$AK$166, 16, FALSE)</f>
        <v>0</v>
      </c>
      <c r="EY474" s="17" t="str">
        <f>VLOOKUP(EY$1,SpeciesInfo!$A$2:$AK$166, 16, FALSE)</f>
        <v>(Francis &amp; Evans, 1993)</v>
      </c>
      <c r="EZ474" s="17" t="str">
        <f>VLOOKUP(EZ$1,SpeciesInfo!$A$2:$AK$166, 16, FALSE)</f>
        <v>(Kalmanzon &amp; Zlotkin, 2000); (Kalmanzon et al, 2001</v>
      </c>
      <c r="FA474" s="17">
        <f>VLOOKUP(FA$1,SpeciesInfo!$A$2:$AK$166, 16, FALSE)</f>
        <v>0</v>
      </c>
      <c r="FB474" s="17" t="str">
        <f>VLOOKUP(FB$1,SpeciesInfo!$A$2:$AK$166, 16, FALSE)</f>
        <v>(Last et al, 1983)</v>
      </c>
      <c r="FC474" s="17">
        <f>VLOOKUP(FC$1,SpeciesInfo!$A$2:$AK$166, 16, FALSE)</f>
        <v>0</v>
      </c>
    </row>
    <row r="475" spans="1:171" x14ac:dyDescent="0.25">
      <c r="A475" s="11" t="s">
        <v>1383</v>
      </c>
      <c r="B475" s="17">
        <f>VLOOKUP(B$1, SpeciesInfo!$A$2:$AK$166, 18, FALSE)</f>
        <v>0</v>
      </c>
      <c r="C475" s="17">
        <f>VLOOKUP(C$1, SpeciesInfo!$A$2:$AK$166, 18, FALSE)</f>
        <v>0</v>
      </c>
      <c r="D475" s="17">
        <f>VLOOKUP(D$1, SpeciesInfo!$A$2:$AK$166, 18, FALSE)</f>
        <v>0</v>
      </c>
      <c r="E475" s="17">
        <f>VLOOKUP(E$1, SpeciesInfo!$A$2:$AK$166, 18, FALSE)</f>
        <v>0</v>
      </c>
      <c r="F475" s="17">
        <f>VLOOKUP(F$1, SpeciesInfo!$A$2:$AK$166, 18, FALSE)</f>
        <v>0</v>
      </c>
      <c r="G475" s="17">
        <f>VLOOKUP(G$1, SpeciesInfo!$A$2:$AK$166, 18, FALSE)</f>
        <v>0</v>
      </c>
      <c r="H475" s="17">
        <f>VLOOKUP(H$1, SpeciesInfo!$A$2:$AK$166, 18, FALSE)</f>
        <v>0</v>
      </c>
      <c r="I475" s="17">
        <f>VLOOKUP(I$1, SpeciesInfo!$A$2:$AK$166, 18, FALSE)</f>
        <v>0</v>
      </c>
      <c r="J475" s="17">
        <f>VLOOKUP(J$1, SpeciesInfo!$A$2:$AK$166, 18, FALSE)</f>
        <v>0</v>
      </c>
      <c r="K475" s="17">
        <f>VLOOKUP(K$1, SpeciesInfo!$A$2:$AK$166, 18, FALSE)</f>
        <v>0</v>
      </c>
      <c r="L475" s="17">
        <f>VLOOKUP(L$1, SpeciesInfo!$A$2:$AK$166, 18, FALSE)</f>
        <v>0</v>
      </c>
      <c r="M475" s="17">
        <f>VLOOKUP(M$1, SpeciesInfo!$A$2:$AK$166, 18, FALSE)</f>
        <v>0</v>
      </c>
      <c r="N475" s="17">
        <f>VLOOKUP(N$1, SpeciesInfo!$A$2:$AK$166, 18, FALSE)</f>
        <v>0</v>
      </c>
      <c r="O475" s="17">
        <f>VLOOKUP(O$1, SpeciesInfo!$A$2:$AK$166, 18, FALSE)</f>
        <v>0</v>
      </c>
      <c r="P475" s="17">
        <f>VLOOKUP(P$1, SpeciesInfo!$A$2:$AK$166, 18, FALSE)</f>
        <v>0</v>
      </c>
      <c r="Q475" s="17">
        <f>VLOOKUP(Q$1, SpeciesInfo!$A$2:$AK$166, 18, FALSE)</f>
        <v>0</v>
      </c>
      <c r="R475" s="17">
        <f>VLOOKUP(R$1, SpeciesInfo!$A$2:$AK$166, 18, FALSE)</f>
        <v>0</v>
      </c>
      <c r="S475" s="17">
        <f>VLOOKUP(S$1, SpeciesInfo!$A$2:$AK$166, 18, FALSE)</f>
        <v>0</v>
      </c>
      <c r="T475" s="17">
        <f>VLOOKUP(T$1, SpeciesInfo!$A$2:$AK$166, 18, FALSE)</f>
        <v>0</v>
      </c>
      <c r="U475" s="17">
        <f>VLOOKUP(U$1, SpeciesInfo!$A$2:$AK$166, 18, FALSE)</f>
        <v>0</v>
      </c>
      <c r="V475" s="17">
        <f>VLOOKUP(V$1, SpeciesInfo!$A$2:$AK$166, 18, FALSE)</f>
        <v>0</v>
      </c>
      <c r="W475" s="17">
        <f>VLOOKUP(W$1, SpeciesInfo!$A$2:$AK$166, 18, FALSE)</f>
        <v>0</v>
      </c>
      <c r="X475" s="17">
        <f>VLOOKUP(X$1, SpeciesInfo!$A$2:$AK$166, 18, FALSE)</f>
        <v>0</v>
      </c>
      <c r="Y475" s="17">
        <f>VLOOKUP(Y$1, SpeciesInfo!$A$2:$AK$166, 18, FALSE)</f>
        <v>0</v>
      </c>
      <c r="Z475" s="17">
        <f>VLOOKUP(Z$1, SpeciesInfo!$A$2:$AK$166, 18, FALSE)</f>
        <v>0</v>
      </c>
      <c r="AA475" s="17">
        <f>VLOOKUP(AA$1, SpeciesInfo!$A$2:$AK$166, 18, FALSE)</f>
        <v>0</v>
      </c>
      <c r="AB475" s="17">
        <f>VLOOKUP(AB$1, SpeciesInfo!$A$2:$AK$166, 18, FALSE)</f>
        <v>0</v>
      </c>
      <c r="AC475" s="17">
        <f>VLOOKUP(AC$1, SpeciesInfo!$A$2:$AK$166, 18, FALSE)</f>
        <v>0</v>
      </c>
      <c r="AD475" s="17">
        <f>VLOOKUP(AD$1, SpeciesInfo!$A$2:$AK$166, 18, FALSE)</f>
        <v>0</v>
      </c>
      <c r="AE475" s="17">
        <f>VLOOKUP(AE$1, SpeciesInfo!$A$2:$AK$166, 18, FALSE)</f>
        <v>0</v>
      </c>
      <c r="AF475" s="17">
        <f>VLOOKUP(AF$1, SpeciesInfo!$A$2:$AK$166, 18, FALSE)</f>
        <v>0</v>
      </c>
      <c r="AG475" s="17">
        <f>VLOOKUP(AG$1, SpeciesInfo!$A$2:$AK$166, 18, FALSE)</f>
        <v>0</v>
      </c>
      <c r="AH475" s="17">
        <f>VLOOKUP(AH$1, SpeciesInfo!$A$2:$AK$166, 18, FALSE)</f>
        <v>0</v>
      </c>
      <c r="AI475" s="17">
        <f>VLOOKUP(AI$1, SpeciesInfo!$A$2:$AK$166, 18, FALSE)</f>
        <v>0</v>
      </c>
      <c r="AJ475" s="17">
        <f>VLOOKUP(AJ$1, SpeciesInfo!$A$2:$AK$166, 18, FALSE)</f>
        <v>0</v>
      </c>
      <c r="AK475" s="17">
        <f>VLOOKUP(AK$1, SpeciesInfo!$A$2:$AK$166, 18, FALSE)</f>
        <v>0</v>
      </c>
      <c r="AL475" s="10">
        <f>VLOOKUP(AL$1, SpeciesInfo!$A$2:$AK$166, 18, FALSE)</f>
        <v>0</v>
      </c>
      <c r="AM475" s="17">
        <f>VLOOKUP(AM$1, SpeciesInfo!$A$2:$AK$166, 18, FALSE)</f>
        <v>0</v>
      </c>
      <c r="AN475" s="17">
        <f>VLOOKUP(AN$1, SpeciesInfo!$A$2:$AK$166, 18, FALSE)</f>
        <v>0</v>
      </c>
      <c r="AO475" s="17">
        <f>VLOOKUP(AO$1, SpeciesInfo!$A$2:$AK$166, 18, FALSE)</f>
        <v>0</v>
      </c>
      <c r="AP475" s="17">
        <f>VLOOKUP(AP$1, SpeciesInfo!$A$2:$AK$166, 18, FALSE)</f>
        <v>0</v>
      </c>
      <c r="AQ475" s="17">
        <f>VLOOKUP(AQ$1, SpeciesInfo!$A$2:$AK$166, 18, FALSE)</f>
        <v>0</v>
      </c>
      <c r="AR475" s="17">
        <f>VLOOKUP(AR$1, SpeciesInfo!$A$2:$AK$166, 18, FALSE)</f>
        <v>0</v>
      </c>
      <c r="AS475" s="17">
        <f>VLOOKUP(AS$1, SpeciesInfo!$A$2:$AK$166, 18, FALSE)</f>
        <v>0</v>
      </c>
      <c r="AT475" s="17">
        <f>VLOOKUP(AT$1, SpeciesInfo!$A$2:$AK$166, 18, FALSE)</f>
        <v>0</v>
      </c>
      <c r="AU475" s="17">
        <f>VLOOKUP(AU$1, SpeciesInfo!$A$2:$AK$166, 18, FALSE)</f>
        <v>0</v>
      </c>
      <c r="AV475" s="17">
        <f>VLOOKUP(AV$1, SpeciesInfo!$A$2:$AK$166, 18, FALSE)</f>
        <v>0</v>
      </c>
      <c r="AW475" s="17">
        <f>VLOOKUP(AW$1, SpeciesInfo!$A$2:$AK$166, 18, FALSE)</f>
        <v>0</v>
      </c>
      <c r="AX475" s="17">
        <f>VLOOKUP(AX$1, SpeciesInfo!$A$2:$AK$166, 18, FALSE)</f>
        <v>0</v>
      </c>
      <c r="AY475" s="17">
        <f>VLOOKUP(AY$1, SpeciesInfo!$A$2:$AK$166, 18, FALSE)</f>
        <v>0</v>
      </c>
      <c r="AZ475" s="17">
        <f>VLOOKUP(AZ$1, SpeciesInfo!$A$2:$AK$166, 18, FALSE)</f>
        <v>0</v>
      </c>
      <c r="BA475" s="17">
        <f>VLOOKUP(BA$1, SpeciesInfo!$A$2:$AK$166, 18, FALSE)</f>
        <v>0</v>
      </c>
      <c r="BB475" s="17">
        <f>VLOOKUP(BB$1, SpeciesInfo!$A$2:$AK$166, 18, FALSE)</f>
        <v>0</v>
      </c>
      <c r="BC475" s="17">
        <f>VLOOKUP(BC$1, SpeciesInfo!$A$2:$AK$166, 18, FALSE)</f>
        <v>0</v>
      </c>
      <c r="BD475" s="17">
        <f>VLOOKUP(BD$1, SpeciesInfo!$A$2:$AK$166, 18, FALSE)</f>
        <v>0</v>
      </c>
      <c r="BE475" s="17">
        <f>VLOOKUP(BE$1, SpeciesInfo!$A$2:$AK$166, 18, FALSE)</f>
        <v>0</v>
      </c>
      <c r="BF475" s="17">
        <f>VLOOKUP(BF$1, SpeciesInfo!$A$2:$AK$166, 18, FALSE)</f>
        <v>0</v>
      </c>
      <c r="BG475" s="17">
        <f>VLOOKUP(BG$1, SpeciesInfo!$A$2:$AK$166, 18, FALSE)</f>
        <v>0</v>
      </c>
      <c r="BH475" s="17">
        <f>VLOOKUP(BH$1, SpeciesInfo!$A$2:$AK$166, 18, FALSE)</f>
        <v>0</v>
      </c>
      <c r="BI475" s="17">
        <f>VLOOKUP(BI$1, SpeciesInfo!$A$2:$AK$166, 18, FALSE)</f>
        <v>0</v>
      </c>
      <c r="BJ475" s="17">
        <f>VLOOKUP(BJ$1, SpeciesInfo!$A$2:$AK$166, 18, FALSE)</f>
        <v>0</v>
      </c>
      <c r="BK475" s="17">
        <f>VLOOKUP(BK$1, SpeciesInfo!$A$2:$AK$166, 18, FALSE)</f>
        <v>0</v>
      </c>
      <c r="BL475" s="17">
        <f>VLOOKUP(BL$1, SpeciesInfo!$A$2:$AK$166, 18, FALSE)</f>
        <v>0</v>
      </c>
      <c r="BM475" s="17">
        <f>VLOOKUP(BM$1, SpeciesInfo!$A$2:$AK$166, 18, FALSE)</f>
        <v>0</v>
      </c>
      <c r="BN475" s="17">
        <f>VLOOKUP(BN$1, SpeciesInfo!$A$2:$AK$166, 18, FALSE)</f>
        <v>0</v>
      </c>
      <c r="BO475" s="17">
        <f>VLOOKUP(BO$1, SpeciesInfo!$A$2:$AK$166, 18, FALSE)</f>
        <v>0</v>
      </c>
      <c r="BP475" s="17">
        <f>VLOOKUP(BP$1, SpeciesInfo!$A$2:$AK$166, 18, FALSE)</f>
        <v>0</v>
      </c>
      <c r="BQ475" s="17">
        <f>VLOOKUP(BQ$1, SpeciesInfo!$A$2:$AK$166, 18, FALSE)</f>
        <v>0</v>
      </c>
      <c r="BR475" s="17">
        <f>VLOOKUP(BR$1, SpeciesInfo!$A$2:$AK$166, 18, FALSE)</f>
        <v>0</v>
      </c>
      <c r="BS475" s="17">
        <f>VLOOKUP(BS$1, SpeciesInfo!$A$2:$AK$166, 18, FALSE)</f>
        <v>0</v>
      </c>
      <c r="BT475" s="17">
        <f>VLOOKUP(BT$1, SpeciesInfo!$A$2:$AK$166, 18, FALSE)</f>
        <v>0</v>
      </c>
      <c r="BU475" s="17">
        <f>VLOOKUP(BU$1, SpeciesInfo!$A$2:$AK$166, 18, FALSE)</f>
        <v>0</v>
      </c>
      <c r="BV475" s="17">
        <f>VLOOKUP(BV$1, SpeciesInfo!$A$2:$AK$166, 18, FALSE)</f>
        <v>0</v>
      </c>
      <c r="BW475" s="17">
        <f>VLOOKUP(BW$1, SpeciesInfo!$A$2:$AK$166, 18, FALSE)</f>
        <v>0</v>
      </c>
      <c r="BX475" s="17">
        <f>VLOOKUP(BX$1, SpeciesInfo!$A$2:$AK$166, 18, FALSE)</f>
        <v>0</v>
      </c>
      <c r="BY475" s="17">
        <f>VLOOKUP(BY$1, SpeciesInfo!$A$2:$AK$166, 18, FALSE)</f>
        <v>0</v>
      </c>
      <c r="BZ475" s="17">
        <f>VLOOKUP(BZ$1, SpeciesInfo!$A$2:$AK$166, 18, FALSE)</f>
        <v>0</v>
      </c>
      <c r="CA475" s="17">
        <f>VLOOKUP(CA$1, SpeciesInfo!$A$2:$AK$166, 18, FALSE)</f>
        <v>0</v>
      </c>
      <c r="CB475" s="17">
        <f>VLOOKUP(CB$1, SpeciesInfo!$A$2:$AK$166, 18, FALSE)</f>
        <v>0</v>
      </c>
      <c r="CC475" s="17">
        <f>VLOOKUP(CC$1, SpeciesInfo!$A$2:$AK$166, 18, FALSE)</f>
        <v>0</v>
      </c>
      <c r="CD475" s="17">
        <f>VLOOKUP(CD$1, SpeciesInfo!$A$2:$AK$166, 18, FALSE)</f>
        <v>0</v>
      </c>
      <c r="CE475" s="17">
        <f>VLOOKUP(CE$1, SpeciesInfo!$A$2:$AK$166, 18, FALSE)</f>
        <v>0</v>
      </c>
      <c r="CF475" s="17">
        <f>VLOOKUP(CF$1, SpeciesInfo!$A$2:$AK$166, 18, FALSE)</f>
        <v>0</v>
      </c>
      <c r="CG475" s="17">
        <f>VLOOKUP(CG$1, SpeciesInfo!$A$2:$AK$166, 18, FALSE)</f>
        <v>0</v>
      </c>
      <c r="CH475" s="17">
        <f>VLOOKUP(CH$1, SpeciesInfo!$A$2:$AK$166, 18, FALSE)</f>
        <v>0</v>
      </c>
      <c r="CI475" s="17">
        <f>VLOOKUP(CI$1, SpeciesInfo!$A$2:$AK$166, 18, FALSE)</f>
        <v>0</v>
      </c>
      <c r="CJ475" s="17">
        <f>VLOOKUP(CJ$1, SpeciesInfo!$A$2:$AK$166, 18, FALSE)</f>
        <v>0</v>
      </c>
      <c r="CK475" s="17">
        <f>VLOOKUP(CK$1, SpeciesInfo!$A$2:$AK$166, 18, FALSE)</f>
        <v>0</v>
      </c>
      <c r="CL475" s="17">
        <f>VLOOKUP(CL$1, SpeciesInfo!$A$2:$AK$166, 18, FALSE)</f>
        <v>0</v>
      </c>
      <c r="CM475" s="17">
        <f>VLOOKUP(CM$1, SpeciesInfo!$A$2:$AK$166, 18, FALSE)</f>
        <v>0</v>
      </c>
      <c r="CN475" s="17">
        <f>VLOOKUP(CN$1, SpeciesInfo!$A$2:$AK$166, 18, FALSE)</f>
        <v>0</v>
      </c>
      <c r="CO475" s="17">
        <f>VLOOKUP(CO$1, SpeciesInfo!$A$2:$AK$166, 18, FALSE)</f>
        <v>0</v>
      </c>
      <c r="CP475" s="17">
        <f>VLOOKUP(CP$1, SpeciesInfo!$A$2:$AK$166, 18, FALSE)</f>
        <v>0</v>
      </c>
      <c r="CQ475" s="17">
        <f>VLOOKUP(CQ$1, SpeciesInfo!$A$2:$AK$166, 18, FALSE)</f>
        <v>0</v>
      </c>
      <c r="CR475" s="17">
        <f>VLOOKUP(CR$1, SpeciesInfo!$A$2:$AK$166, 18, FALSE)</f>
        <v>0</v>
      </c>
      <c r="CS475" s="17">
        <f>VLOOKUP(CS$1, SpeciesInfo!$A$2:$AK$166, 18, FALSE)</f>
        <v>0</v>
      </c>
      <c r="CT475" s="17">
        <f>VLOOKUP(CT$1, SpeciesInfo!$A$2:$AK$166, 18, FALSE)</f>
        <v>0</v>
      </c>
      <c r="CU475" s="17">
        <f>VLOOKUP(CU$1, SpeciesInfo!$A$2:$AK$166, 18, FALSE)</f>
        <v>0</v>
      </c>
      <c r="CV475" s="17">
        <f>VLOOKUP(CV$1, SpeciesInfo!$A$2:$AK$166, 18, FALSE)</f>
        <v>0</v>
      </c>
      <c r="CW475" s="17">
        <f>VLOOKUP(CW$1, SpeciesInfo!$A$2:$AK$166, 18, FALSE)</f>
        <v>0</v>
      </c>
      <c r="CX475" s="17">
        <f>VLOOKUP(CX$1, SpeciesInfo!$A$2:$AK$166, 18, FALSE)</f>
        <v>0</v>
      </c>
      <c r="CY475" s="17">
        <f>VLOOKUP(CY$1, SpeciesInfo!$A$2:$AK$166, 18, FALSE)</f>
        <v>0</v>
      </c>
      <c r="CZ475" s="17">
        <f>VLOOKUP(CZ$1, SpeciesInfo!$A$2:$AK$166, 18, FALSE)</f>
        <v>0</v>
      </c>
      <c r="DA475" s="17">
        <f>VLOOKUP(DA$1, SpeciesInfo!$A$2:$AK$166, 18, FALSE)</f>
        <v>0</v>
      </c>
      <c r="DB475" s="17">
        <f>VLOOKUP(DB$1, SpeciesInfo!$A$2:$AK$166, 18, FALSE)</f>
        <v>0</v>
      </c>
      <c r="DC475" s="17">
        <f>VLOOKUP(DC$1, SpeciesInfo!$A$2:$AK$166, 18, FALSE)</f>
        <v>0</v>
      </c>
      <c r="DD475" s="17">
        <f>VLOOKUP(DD$1, SpeciesInfo!$A$2:$AK$166, 18, FALSE)</f>
        <v>0</v>
      </c>
      <c r="DE475" s="17">
        <f>VLOOKUP(DE$1, SpeciesInfo!$A$2:$AK$166, 18, FALSE)</f>
        <v>0</v>
      </c>
      <c r="DF475" s="17">
        <f>VLOOKUP(DF$1, SpeciesInfo!$A$2:$AK$166, 18, FALSE)</f>
        <v>0</v>
      </c>
      <c r="DG475" s="17">
        <f>VLOOKUP(DG$1, SpeciesInfo!$A$2:$AK$166, 18, FALSE)</f>
        <v>0</v>
      </c>
      <c r="DH475" s="17">
        <f>VLOOKUP(DH$1, SpeciesInfo!$A$2:$AK$166, 18, FALSE)</f>
        <v>0</v>
      </c>
      <c r="DI475" s="17">
        <f>VLOOKUP(DI$1, SpeciesInfo!$A$2:$AK$166, 18, FALSE)</f>
        <v>0</v>
      </c>
      <c r="DJ475" s="17">
        <f>VLOOKUP(DJ$1, SpeciesInfo!$A$2:$AK$166, 18, FALSE)</f>
        <v>0</v>
      </c>
      <c r="DK475" s="17">
        <f>VLOOKUP(DK$1, SpeciesInfo!$A$2:$AK$166, 18, FALSE)</f>
        <v>0</v>
      </c>
      <c r="DL475" s="17">
        <f>VLOOKUP(DL$1, SpeciesInfo!$A$2:$AK$166, 18, FALSE)</f>
        <v>0</v>
      </c>
      <c r="DM475" s="17">
        <f>VLOOKUP(DM$1, SpeciesInfo!$A$2:$AK$166, 18, FALSE)</f>
        <v>0</v>
      </c>
      <c r="DN475" s="17">
        <f>VLOOKUP(DN$1, SpeciesInfo!$A$2:$AK$166, 18, FALSE)</f>
        <v>0</v>
      </c>
      <c r="DO475" s="17">
        <f>VLOOKUP(DO$1, SpeciesInfo!$A$2:$AK$166, 18, FALSE)</f>
        <v>0</v>
      </c>
      <c r="DP475" s="17">
        <f>VLOOKUP(DP$1, SpeciesInfo!$A$2:$AK$166, 18, FALSE)</f>
        <v>0</v>
      </c>
      <c r="DQ475" s="17">
        <f>VLOOKUP(DQ$1, SpeciesInfo!$A$2:$AK$166, 18, FALSE)</f>
        <v>0</v>
      </c>
      <c r="DR475" s="17">
        <f>VLOOKUP(DR$1, SpeciesInfo!$A$2:$AK$166, 18, FALSE)</f>
        <v>0</v>
      </c>
      <c r="DS475" s="17">
        <f>VLOOKUP(DS$1, SpeciesInfo!$A$2:$AK$166, 18, FALSE)</f>
        <v>0</v>
      </c>
      <c r="DT475" s="17">
        <f>VLOOKUP(DT$1, SpeciesInfo!$A$2:$AK$166, 18, FALSE)</f>
        <v>0</v>
      </c>
      <c r="DU475" s="17">
        <f>VLOOKUP(DU$1, SpeciesInfo!$A$2:$AK$166, 18, FALSE)</f>
        <v>0</v>
      </c>
      <c r="DV475" s="17">
        <f>VLOOKUP(DV$1, SpeciesInfo!$A$2:$AK$166, 18, FALSE)</f>
        <v>0</v>
      </c>
      <c r="DW475" s="17">
        <f>VLOOKUP(DW$1, SpeciesInfo!$A$2:$AK$166, 18, FALSE)</f>
        <v>0</v>
      </c>
      <c r="DX475" s="17">
        <f>VLOOKUP(DX$1, SpeciesInfo!$A$2:$AK$166, 18, FALSE)</f>
        <v>0</v>
      </c>
      <c r="DY475" s="17">
        <f>VLOOKUP(DY$1, SpeciesInfo!$A$2:$AK$166, 18, FALSE)</f>
        <v>0</v>
      </c>
      <c r="DZ475" s="17">
        <f>VLOOKUP(DZ$1, SpeciesInfo!$A$2:$AK$166, 18, FALSE)</f>
        <v>0</v>
      </c>
      <c r="EA475" s="17">
        <f>VLOOKUP(EA$1, SpeciesInfo!$A$2:$AK$166, 18, FALSE)</f>
        <v>0</v>
      </c>
      <c r="EB475" s="17">
        <f>VLOOKUP(EB$1, SpeciesInfo!$A$2:$AK$166, 18, FALSE)</f>
        <v>0</v>
      </c>
      <c r="EC475" s="17">
        <f>VLOOKUP(EC$1, SpeciesInfo!$A$2:$AK$166, 18, FALSE)</f>
        <v>0</v>
      </c>
      <c r="ED475" s="17">
        <f>VLOOKUP(ED$1, SpeciesInfo!$A$2:$AK$166, 18, FALSE)</f>
        <v>0</v>
      </c>
      <c r="EE475" s="17">
        <f>VLOOKUP(EE$1, SpeciesInfo!$A$2:$AK$166, 18, FALSE)</f>
        <v>0</v>
      </c>
      <c r="EF475" s="17">
        <f>VLOOKUP(EF$1, SpeciesInfo!$A$2:$AK$166, 18, FALSE)</f>
        <v>0</v>
      </c>
      <c r="EG475" s="17">
        <f>VLOOKUP(EG$1, SpeciesInfo!$A$2:$AK$166, 18, FALSE)</f>
        <v>0</v>
      </c>
      <c r="EH475" s="17">
        <f>VLOOKUP(EH$1, SpeciesInfo!$A$2:$AK$166, 18, FALSE)</f>
        <v>0</v>
      </c>
      <c r="EI475" s="17">
        <f>VLOOKUP(EI$1, SpeciesInfo!$A$2:$AK$166, 18, FALSE)</f>
        <v>0</v>
      </c>
      <c r="EJ475" s="17">
        <f>VLOOKUP(EJ$1, SpeciesInfo!$A$2:$AK$166, 18, FALSE)</f>
        <v>0</v>
      </c>
      <c r="EK475" s="17">
        <f>VLOOKUP(EK$1, SpeciesInfo!$A$2:$AK$166, 18, FALSE)</f>
        <v>0</v>
      </c>
      <c r="EL475" s="17">
        <f>VLOOKUP(EL$1, SpeciesInfo!$A$2:$AK$166, 18, FALSE)</f>
        <v>0</v>
      </c>
      <c r="EM475" s="17">
        <f>VLOOKUP(EM$1, SpeciesInfo!$A$2:$AK$166, 18, FALSE)</f>
        <v>0</v>
      </c>
      <c r="EN475" s="17">
        <f>VLOOKUP(EN$1, SpeciesInfo!$A$2:$AK$166, 18, FALSE)</f>
        <v>0</v>
      </c>
      <c r="EO475" s="17">
        <f>VLOOKUP(EO$1, SpeciesInfo!$A$2:$AK$166, 18, FALSE)</f>
        <v>0</v>
      </c>
      <c r="EP475" s="17">
        <f>VLOOKUP(EP$1, SpeciesInfo!$A$2:$AK$166, 18, FALSE)</f>
        <v>0</v>
      </c>
      <c r="EQ475" s="17">
        <f>VLOOKUP(EQ$1, SpeciesInfo!$A$2:$AK$166, 18, FALSE)</f>
        <v>0</v>
      </c>
      <c r="ER475" s="17">
        <f>VLOOKUP(ER$1, SpeciesInfo!$A$2:$AK$166, 18, FALSE)</f>
        <v>0</v>
      </c>
      <c r="ES475" s="17">
        <f>VLOOKUP(ES$1, SpeciesInfo!$A$2:$AK$166, 18, FALSE)</f>
        <v>0</v>
      </c>
      <c r="ET475" s="17">
        <f>VLOOKUP(ET$1, SpeciesInfo!$A$2:$AK$166, 18, FALSE)</f>
        <v>0</v>
      </c>
      <c r="EU475" s="17">
        <f>VLOOKUP(EU$1, SpeciesInfo!$A$2:$AK$166, 18, FALSE)</f>
        <v>0</v>
      </c>
      <c r="EV475" s="17">
        <f>VLOOKUP(EV$1, SpeciesInfo!$A$2:$AK$166, 18, FALSE)</f>
        <v>0</v>
      </c>
      <c r="EW475" s="17">
        <f>VLOOKUP(EW$1, SpeciesInfo!$A$2:$AK$166, 18, FALSE)</f>
        <v>0</v>
      </c>
      <c r="EX475" s="17">
        <f>VLOOKUP(EX$1, SpeciesInfo!$A$2:$AK$166, 18, FALSE)</f>
        <v>0</v>
      </c>
      <c r="EY475" s="17">
        <f>VLOOKUP(EY$1, SpeciesInfo!$A$2:$AK$166, 18, FALSE)</f>
        <v>0</v>
      </c>
      <c r="EZ475" s="17">
        <f>VLOOKUP(EZ$1, SpeciesInfo!$A$2:$AK$166, 18, FALSE)</f>
        <v>0</v>
      </c>
      <c r="FA475" s="17">
        <f>VLOOKUP(FA$1, SpeciesInfo!$A$2:$AK$166, 18, FALSE)</f>
        <v>0</v>
      </c>
      <c r="FB475" s="17">
        <f>VLOOKUP(FB$1, SpeciesInfo!$A$2:$AK$166, 18, FALSE)</f>
        <v>0</v>
      </c>
      <c r="FC475" s="17">
        <f>VLOOKUP(FC$1, SpeciesInfo!$A$2:$AK$166, 18, FALSE)</f>
        <v>0</v>
      </c>
    </row>
    <row r="476" spans="1:171" x14ac:dyDescent="0.25">
      <c r="A476" s="11" t="s">
        <v>1386</v>
      </c>
      <c r="B476" s="17" t="str">
        <f>VLOOKUP(B$1,SpeciesInfo!$A$2:$AK$166, 19, FALSE)</f>
        <v>piscivore/scavenger</v>
      </c>
      <c r="C476" s="17" t="str">
        <f>VLOOKUP(C$1,SpeciesInfo!$A$2:$AK$166, 19, FALSE)</f>
        <v>piscivore/macro inverts</v>
      </c>
      <c r="D476" s="17" t="str">
        <f>VLOOKUP(D$1,SpeciesInfo!$A$2:$AK$166, 19, FALSE)</f>
        <v>piscivore/macro inverts</v>
      </c>
      <c r="E476" s="17" t="str">
        <f>VLOOKUP(E$1,SpeciesInfo!$A$2:$AK$166, 19, FALSE)</f>
        <v>piscivore/macro inverts</v>
      </c>
      <c r="F476" s="17" t="str">
        <f>VLOOKUP(F$1,SpeciesInfo!$A$2:$AK$166, 19, FALSE)</f>
        <v>fish/scavenger</v>
      </c>
      <c r="G476" s="17" t="str">
        <f>VLOOKUP(G$1,SpeciesInfo!$A$2:$AK$166, 19, FALSE)</f>
        <v>piscivore/macro inverts</v>
      </c>
      <c r="H476" s="17" t="str">
        <f>VLOOKUP(H$1,SpeciesInfo!$A$2:$AK$166, 19, FALSE)</f>
        <v>Sucktivore/macro inverts</v>
      </c>
      <c r="I476" s="17" t="str">
        <f>VLOOKUP(I$1,SpeciesInfo!$A$2:$AK$166, 19, FALSE)</f>
        <v>Sucktivore/macro inverts</v>
      </c>
      <c r="J476" s="17" t="str">
        <f>VLOOKUP(J$1,SpeciesInfo!$A$2:$AK$166, 19, FALSE)</f>
        <v>Sucktivore/macro inverts</v>
      </c>
      <c r="K476" s="17" t="str">
        <f>VLOOKUP(K$1,SpeciesInfo!$A$2:$AK$166, 19, FALSE)</f>
        <v>piscivore/macro inverts</v>
      </c>
      <c r="L476" s="17" t="str">
        <f>VLOOKUP(L$1,SpeciesInfo!$A$2:$AK$166, 19, FALSE)</f>
        <v>piscivore/macro inverts</v>
      </c>
      <c r="M476" s="17" t="str">
        <f>VLOOKUP(M$1,SpeciesInfo!$A$2:$AK$166, 19, FALSE)</f>
        <v>piscivore/macro inverts</v>
      </c>
      <c r="N476" s="17" t="str">
        <f>VLOOKUP(N$1,SpeciesInfo!$A$2:$AK$166, 19, FALSE)</f>
        <v>piscivore/macro inverts</v>
      </c>
      <c r="O476" s="17" t="str">
        <f>VLOOKUP(O$1,SpeciesInfo!$A$2:$AK$166, 19, FALSE)</f>
        <v>piscivore/macro inverts</v>
      </c>
      <c r="P476" s="17" t="str">
        <f>VLOOKUP(P$1,SpeciesInfo!$A$2:$AK$166, 19, FALSE)</f>
        <v>piscivore/macro inverts</v>
      </c>
      <c r="Q476" s="17" t="str">
        <f>VLOOKUP(Q$1,SpeciesInfo!$A$2:$AK$166, 19, FALSE)</f>
        <v>piscivore/macro inverts</v>
      </c>
      <c r="R476" s="17" t="str">
        <f>VLOOKUP(R$1,SpeciesInfo!$A$2:$AK$166, 19, FALSE)</f>
        <v>piscivore/macro inverts</v>
      </c>
      <c r="S476" s="17" t="str">
        <f>VLOOKUP(S$1,SpeciesInfo!$A$2:$AK$166, 19, FALSE)</f>
        <v>piscivore/macro inverts</v>
      </c>
      <c r="T476" s="17" t="str">
        <f>VLOOKUP(T$1,SpeciesInfo!$A$2:$AK$166, 19, FALSE)</f>
        <v>piscivore/macro inverts</v>
      </c>
      <c r="U476" s="17" t="str">
        <f>VLOOKUP(U$1,SpeciesInfo!$A$2:$AK$166, 19, FALSE)</f>
        <v>piscivore/macro inverts</v>
      </c>
      <c r="V476" s="17" t="str">
        <f>VLOOKUP(V$1,SpeciesInfo!$A$2:$AK$166, 19, FALSE)</f>
        <v>piscivore/macro inverts</v>
      </c>
      <c r="W476" s="17" t="str">
        <f>VLOOKUP(W$1,SpeciesInfo!$A$2:$AK$166, 19, FALSE)</f>
        <v>piscivore/macro inverts</v>
      </c>
      <c r="X476" s="17" t="str">
        <f>VLOOKUP(X$1,SpeciesInfo!$A$2:$AK$166, 19, FALSE)</f>
        <v>macro inverts</v>
      </c>
      <c r="Y476" s="17" t="str">
        <f>VLOOKUP(Y$1,SpeciesInfo!$A$2:$AK$166, 19, FALSE)</f>
        <v>macro inverts</v>
      </c>
      <c r="Z476" s="17" t="str">
        <f>VLOOKUP(Z$1,SpeciesInfo!$A$2:$AK$166, 19, FALSE)</f>
        <v>Herbivore/planktivore</v>
      </c>
      <c r="AA476" s="17" t="str">
        <f>VLOOKUP(AA$1,SpeciesInfo!$A$2:$AK$166, 19, FALSE)</f>
        <v>Planktivore</v>
      </c>
      <c r="AB476" s="17" t="str">
        <f>VLOOKUP(AB$1,SpeciesInfo!$A$2:$AK$166, 19, FALSE)</f>
        <v>Planktivore</v>
      </c>
      <c r="AC476" s="17" t="str">
        <f>VLOOKUP(AC$1,SpeciesInfo!$A$2:$AK$166, 19, FALSE)</f>
        <v>piscivore/macro inverts</v>
      </c>
      <c r="AD476" s="17" t="str">
        <f>VLOOKUP(AD$1,SpeciesInfo!$A$2:$AK$166, 19, FALSE)</f>
        <v>Planktivore/Piscivore</v>
      </c>
      <c r="AE476" s="17" t="str">
        <f>VLOOKUP(AE$1,SpeciesInfo!$A$2:$AK$166, 19, FALSE)</f>
        <v>Piscivore</v>
      </c>
      <c r="AF476" s="17" t="str">
        <f>VLOOKUP(AF$1,SpeciesInfo!$A$2:$AK$166, 19, FALSE)</f>
        <v>piscivore/macro inverts</v>
      </c>
      <c r="AG476" s="17" t="str">
        <f>VLOOKUP(AG$1,SpeciesInfo!$A$2:$AK$166, 19, FALSE)</f>
        <v>inverts</v>
      </c>
      <c r="AH476" s="17" t="str">
        <f>VLOOKUP(AH$1,SpeciesInfo!$A$2:$AK$166, 19, FALSE)</f>
        <v>Planktivore/inverts</v>
      </c>
      <c r="AI476" s="17" t="str">
        <f>VLOOKUP(AI$1,SpeciesInfo!$A$2:$AK$166, 19, FALSE)</f>
        <v>Planktivore</v>
      </c>
      <c r="AJ476" s="17" t="str">
        <f>VLOOKUP(AJ$1,SpeciesInfo!$A$2:$AK$166, 19, FALSE)</f>
        <v>Sucktivore/macro inverts</v>
      </c>
      <c r="AK476" s="17" t="str">
        <f>VLOOKUP(AK$1,SpeciesInfo!$A$2:$AK$166, 19, FALSE)</f>
        <v>piscivore/macro inverts</v>
      </c>
      <c r="AL476" s="10" t="str">
        <f>VLOOKUP(AL$1,SpeciesInfo!$A$2:$AK$166, 19, FALSE)</f>
        <v>piscivore/macro inverts</v>
      </c>
      <c r="AM476" s="17" t="str">
        <f>VLOOKUP(AM$1,SpeciesInfo!$A$2:$AK$166, 19, FALSE)</f>
        <v>macro inverts</v>
      </c>
      <c r="AN476" s="17" t="str">
        <f>VLOOKUP(AN$1,SpeciesInfo!$A$2:$AK$166, 19, FALSE)</f>
        <v>macro inverts</v>
      </c>
      <c r="AO476" s="17" t="str">
        <f>VLOOKUP(AO$1,SpeciesInfo!$A$2:$AK$166, 19, FALSE)</f>
        <v>Sucktivore/macro inverts</v>
      </c>
      <c r="AP476" s="17" t="str">
        <f>VLOOKUP(AP$1,SpeciesInfo!$A$2:$AK$166, 19, FALSE)</f>
        <v>Piscivore</v>
      </c>
      <c r="AQ476" s="17" t="str">
        <f>VLOOKUP(AQ$1,SpeciesInfo!$A$2:$AK$166, 19, FALSE)</f>
        <v>macro inverts</v>
      </c>
      <c r="AR476" s="17" t="str">
        <f>VLOOKUP(AR$1,SpeciesInfo!$A$2:$AK$166, 19, FALSE)</f>
        <v>Planktivore</v>
      </c>
      <c r="AS476" s="17" t="str">
        <f>VLOOKUP(AS$1,SpeciesInfo!$A$2:$AK$166, 19, FALSE)</f>
        <v>Planktivore</v>
      </c>
      <c r="AT476" s="17" t="str">
        <f>VLOOKUP(AT$1,SpeciesInfo!$A$2:$AK$166, 19, FALSE)</f>
        <v>Planktivore</v>
      </c>
      <c r="AU476" s="17" t="str">
        <f>VLOOKUP(AU$1,SpeciesInfo!$A$2:$AK$166, 19, FALSE)</f>
        <v>macro inverts</v>
      </c>
      <c r="AV476" s="17" t="str">
        <f>VLOOKUP(AV$1,SpeciesInfo!$A$2:$AK$166, 19, FALSE)</f>
        <v>macro inverts</v>
      </c>
      <c r="AW476" s="17" t="str">
        <f>VLOOKUP(AW$1,SpeciesInfo!$A$2:$AK$166, 19, FALSE)</f>
        <v>macro inverts</v>
      </c>
      <c r="AX476" s="17" t="str">
        <f>VLOOKUP(AX$1,SpeciesInfo!$A$2:$AK$166, 19, FALSE)</f>
        <v>meso inverts</v>
      </c>
      <c r="AY476" s="17" t="str">
        <f>VLOOKUP(AY$1,SpeciesInfo!$A$2:$AK$166, 19, FALSE)</f>
        <v>macro inverts</v>
      </c>
      <c r="AZ476" s="17" t="str">
        <f>VLOOKUP(AZ$1,SpeciesInfo!$A$2:$AK$166, 19, FALSE)</f>
        <v>macro inverts</v>
      </c>
      <c r="BA476" s="17" t="str">
        <f>VLOOKUP(BA$1,SpeciesInfo!$A$2:$AK$166, 19, FALSE)</f>
        <v>Planktivore</v>
      </c>
      <c r="BB476" s="17" t="str">
        <f>VLOOKUP(BB$1,SpeciesInfo!$A$2:$AK$166, 19, FALSE)</f>
        <v>Planktivore</v>
      </c>
      <c r="BC476" s="17" t="str">
        <f>VLOOKUP(BC$1,SpeciesInfo!$A$2:$AK$166, 19, FALSE)</f>
        <v>Planktivore/inverts</v>
      </c>
      <c r="BD476" s="17" t="str">
        <f>VLOOKUP(BD$1,SpeciesInfo!$A$2:$AK$166, 19, FALSE)</f>
        <v>Piscivore</v>
      </c>
      <c r="BE476" s="17" t="str">
        <f>VLOOKUP(BE$1,SpeciesInfo!$A$2:$AK$166, 19, FALSE)</f>
        <v>macro inverts/Piscivore</v>
      </c>
      <c r="BF476" s="17" t="str">
        <f>VLOOKUP(BF$1,SpeciesInfo!$A$2:$AK$166, 19, FALSE)</f>
        <v>Planktivore/Piscivore</v>
      </c>
      <c r="BG476" s="17" t="str">
        <f>VLOOKUP(BG$1,SpeciesInfo!$A$2:$AK$166, 19, FALSE)</f>
        <v>Planktivore/Piscivore</v>
      </c>
      <c r="BH476" s="17" t="str">
        <f>VLOOKUP(BH$1,SpeciesInfo!$A$2:$AK$166, 19, FALSE)</f>
        <v>Planktivore/Piscivore</v>
      </c>
      <c r="BI476" s="17" t="str">
        <f>VLOOKUP(BI$1,SpeciesInfo!$A$2:$AK$166, 19, FALSE)</f>
        <v>Planktivore</v>
      </c>
      <c r="BJ476" s="17" t="str">
        <f>VLOOKUP(BJ$1,SpeciesInfo!$A$2:$AK$166, 19, FALSE)</f>
        <v>macro inverts</v>
      </c>
      <c r="BK476" s="17" t="str">
        <f>VLOOKUP(BK$1,SpeciesInfo!$A$2:$AK$166, 19, FALSE)</f>
        <v>macro inverts</v>
      </c>
      <c r="BL476" s="17" t="str">
        <f>VLOOKUP(BL$1,SpeciesInfo!$A$2:$AK$166, 19, FALSE)</f>
        <v>meso inverts</v>
      </c>
      <c r="BM476" s="17" t="str">
        <f>VLOOKUP(BM$1,SpeciesInfo!$A$2:$AK$166, 19, FALSE)</f>
        <v>meso inverts</v>
      </c>
      <c r="BN476" s="17" t="str">
        <f>VLOOKUP(BN$1,SpeciesInfo!$A$2:$AK$166, 19, FALSE)</f>
        <v>meso inverts</v>
      </c>
      <c r="BO476" s="17" t="str">
        <f>VLOOKUP(BO$1,SpeciesInfo!$A$2:$AK$166, 19, FALSE)</f>
        <v>Planktivore</v>
      </c>
      <c r="BP476" s="17" t="str">
        <f>VLOOKUP(BP$1,SpeciesInfo!$A$2:$AK$166, 19, FALSE)</f>
        <v>Planktivore</v>
      </c>
      <c r="BQ476" s="17" t="str">
        <f>VLOOKUP(BQ$1,SpeciesInfo!$A$2:$AK$166, 19, FALSE)</f>
        <v>meso inverts</v>
      </c>
      <c r="BR476" s="17" t="str">
        <f>VLOOKUP(BR$1,SpeciesInfo!$A$2:$AK$166, 19, FALSE)</f>
        <v>Planktivore</v>
      </c>
      <c r="BS476" s="17" t="str">
        <f>VLOOKUP(BS$1,SpeciesInfo!$A$2:$AK$166, 19, FALSE)</f>
        <v>Planktivore</v>
      </c>
      <c r="BT476" s="17" t="str">
        <f>VLOOKUP(BT$1,SpeciesInfo!$A$2:$AK$166, 19, FALSE)</f>
        <v>Herbivore</v>
      </c>
      <c r="BU476" s="17" t="str">
        <f>VLOOKUP(BU$1,SpeciesInfo!$A$2:$AK$166, 19, FALSE)</f>
        <v>Herbivore</v>
      </c>
      <c r="BV476" s="17" t="str">
        <f>VLOOKUP(BV$1,SpeciesInfo!$A$2:$AK$166, 19, FALSE)</f>
        <v>herbivore/inverts</v>
      </c>
      <c r="BW476" s="17" t="str">
        <f>VLOOKUP(BW$1,SpeciesInfo!$A$2:$AK$166, 19, FALSE)</f>
        <v>herbivore/inverts</v>
      </c>
      <c r="BX476" s="17" t="str">
        <f>VLOOKUP(BX$1,SpeciesInfo!$A$2:$AK$166, 19, FALSE)</f>
        <v>Herbivore</v>
      </c>
      <c r="BY476" s="17" t="str">
        <f>VLOOKUP(BY$1,SpeciesInfo!$A$2:$AK$166, 19, FALSE)</f>
        <v>Planktivore</v>
      </c>
      <c r="BZ476" s="17" t="str">
        <f>VLOOKUP(BZ$1,SpeciesInfo!$A$2:$AK$166, 19, FALSE)</f>
        <v>Planktivore</v>
      </c>
      <c r="CA476" s="17" t="str">
        <f>VLOOKUP(CA$1,SpeciesInfo!$A$2:$AK$166, 19, FALSE)</f>
        <v>macro inverts</v>
      </c>
      <c r="CB476" s="17" t="str">
        <f>VLOOKUP(CB$1,SpeciesInfo!$A$2:$AK$166, 19, FALSE)</f>
        <v>macro inverts</v>
      </c>
      <c r="CC476" s="17" t="str">
        <f>VLOOKUP(CC$1,SpeciesInfo!$A$2:$AK$166, 19, FALSE)</f>
        <v>macro inverts</v>
      </c>
      <c r="CD476" s="17" t="str">
        <f>VLOOKUP(CD$1,SpeciesInfo!$A$2:$AK$166, 19, FALSE)</f>
        <v>macro inverts</v>
      </c>
      <c r="CE476" s="17" t="str">
        <f>VLOOKUP(CE$1,SpeciesInfo!$A$2:$AK$166, 19, FALSE)</f>
        <v>macro inverts</v>
      </c>
      <c r="CF476" s="17" t="str">
        <f>VLOOKUP(CF$1,SpeciesInfo!$A$2:$AK$166, 19, FALSE)</f>
        <v>macro inverts</v>
      </c>
      <c r="CG476" s="17" t="str">
        <f>VLOOKUP(CG$1,SpeciesInfo!$A$2:$AK$166, 19, FALSE)</f>
        <v>Planktivore</v>
      </c>
      <c r="CH476" s="17" t="str">
        <f>VLOOKUP(CH$1,SpeciesInfo!$A$2:$AK$166, 19, FALSE)</f>
        <v>Planktivore</v>
      </c>
      <c r="CI476" s="17" t="str">
        <f>VLOOKUP(CI$1,SpeciesInfo!$A$2:$AK$166, 19, FALSE)</f>
        <v>Planktivore</v>
      </c>
      <c r="CJ476" s="17" t="str">
        <f>VLOOKUP(CJ$1,SpeciesInfo!$A$2:$AK$166, 19, FALSE)</f>
        <v>herbivore/inverts</v>
      </c>
      <c r="CK476" s="17" t="str">
        <f>VLOOKUP(CK$1,SpeciesInfo!$A$2:$AK$166, 19, FALSE)</f>
        <v>Herbivore</v>
      </c>
      <c r="CL476" s="17" t="str">
        <f>VLOOKUP(CL$1,SpeciesInfo!$A$2:$AK$166, 19, FALSE)</f>
        <v>Herbivore</v>
      </c>
      <c r="CM476" s="17" t="str">
        <f>VLOOKUP(CM$1,SpeciesInfo!$A$2:$AK$166, 19, FALSE)</f>
        <v>macro inverts</v>
      </c>
      <c r="CN476" s="17" t="str">
        <f>VLOOKUP(CN$1,SpeciesInfo!$A$2:$AK$166, 19, FALSE)</f>
        <v>Herbivore</v>
      </c>
      <c r="CO476" s="17" t="str">
        <f>VLOOKUP(CO$1,SpeciesInfo!$A$2:$AK$166, 19, FALSE)</f>
        <v>Herbivore</v>
      </c>
      <c r="CP476" s="17" t="str">
        <f>VLOOKUP(CP$1,SpeciesInfo!$A$2:$AK$166, 19, FALSE)</f>
        <v>meso inverts</v>
      </c>
      <c r="CQ476" s="17" t="str">
        <f>VLOOKUP(CQ$1,SpeciesInfo!$A$2:$AK$166, 19, FALSE)</f>
        <v>Carnivore</v>
      </c>
      <c r="CR476" s="17" t="str">
        <f>VLOOKUP(CR$1,SpeciesInfo!$A$2:$AK$166, 19, FALSE)</f>
        <v>macro inverts</v>
      </c>
      <c r="CS476" s="17" t="str">
        <f>VLOOKUP(CS$1,SpeciesInfo!$A$2:$AK$166, 19, FALSE)</f>
        <v>Suckivore/inverts</v>
      </c>
      <c r="CT476" s="17" t="str">
        <f>VLOOKUP(CT$1,SpeciesInfo!$A$2:$AK$166, 19, FALSE)</f>
        <v>Suckivore/inverts</v>
      </c>
      <c r="CU476" s="17" t="str">
        <f>VLOOKUP(CU$1,SpeciesInfo!$A$2:$AK$166, 19, FALSE)</f>
        <v>Suckivore/inverts</v>
      </c>
      <c r="CV476" s="17" t="str">
        <f>VLOOKUP(CV$1,SpeciesInfo!$A$2:$AK$166, 19, FALSE)</f>
        <v>inverts</v>
      </c>
      <c r="CW476" s="17" t="str">
        <f>VLOOKUP(CW$1,SpeciesInfo!$A$2:$AK$166, 19, FALSE)</f>
        <v>macro inverts</v>
      </c>
      <c r="CX476" s="17" t="str">
        <f>VLOOKUP(CX$1,SpeciesInfo!$A$2:$AK$166, 19, FALSE)</f>
        <v>Planktivore/inverts</v>
      </c>
      <c r="CY476" s="17" t="str">
        <f>VLOOKUP(CY$1,SpeciesInfo!$A$2:$AK$166, 19, FALSE)</f>
        <v>Planktivore/inverts</v>
      </c>
      <c r="CZ476" s="17" t="str">
        <f>VLOOKUP(CZ$1,SpeciesInfo!$A$2:$AK$166, 19, FALSE)</f>
        <v>Suckivore/planktivore</v>
      </c>
      <c r="DA476" s="17" t="str">
        <f>VLOOKUP(DA$1,SpeciesInfo!$A$2:$AK$166, 19, FALSE)</f>
        <v>Parasitivore/inverts</v>
      </c>
      <c r="DB476" s="17" t="str">
        <f>VLOOKUP(DB$1,SpeciesInfo!$A$2:$AK$166, 19, FALSE)</f>
        <v>Parasitivore/inverts</v>
      </c>
      <c r="DC476" s="17" t="str">
        <f>VLOOKUP(DC$1,SpeciesInfo!$A$2:$AK$166, 19, FALSE)</f>
        <v>macro inverts</v>
      </c>
      <c r="DD476" s="17" t="str">
        <f>VLOOKUP(DD$1,SpeciesInfo!$A$2:$AK$166, 19, FALSE)</f>
        <v>macro inverts</v>
      </c>
      <c r="DE476" s="17" t="str">
        <f>VLOOKUP(DE$1,SpeciesInfo!$A$2:$AK$166, 19, FALSE)</f>
        <v>Parasitivore/crust</v>
      </c>
      <c r="DF476" s="17" t="str">
        <f>VLOOKUP(DF$1,SpeciesInfo!$A$2:$AK$166, 19, FALSE)</f>
        <v>macro inverts</v>
      </c>
      <c r="DG476" s="17" t="str">
        <f>VLOOKUP(DG$1,SpeciesInfo!$A$2:$AK$166, 19, FALSE)</f>
        <v>Parasitivore/inverts</v>
      </c>
      <c r="DH476" s="17" t="str">
        <f>VLOOKUP(DH$1,SpeciesInfo!$A$2:$AK$166, 19, FALSE)</f>
        <v>Parasitivore/crust</v>
      </c>
      <c r="DI476" s="17" t="str">
        <f>VLOOKUP(DI$1,SpeciesInfo!$A$2:$AK$166, 19, FALSE)</f>
        <v>Parasitivore/inverts</v>
      </c>
      <c r="DJ476" s="17" t="str">
        <f>VLOOKUP(DJ$1,SpeciesInfo!$A$2:$AK$166, 19, FALSE)</f>
        <v>meso inverts</v>
      </c>
      <c r="DK476" s="17" t="str">
        <f>VLOOKUP(DK$1,SpeciesInfo!$A$2:$AK$166, 19, FALSE)</f>
        <v>macro inverts</v>
      </c>
      <c r="DL476" s="17" t="str">
        <f>VLOOKUP(DL$1,SpeciesInfo!$A$2:$AK$166, 19, FALSE)</f>
        <v>macro inverts</v>
      </c>
      <c r="DM476" s="17" t="str">
        <f>VLOOKUP(DM$1,SpeciesInfo!$A$2:$AK$166, 19, FALSE)</f>
        <v>macro inverts</v>
      </c>
      <c r="DN476" s="17" t="str">
        <f>VLOOKUP(DN$1,SpeciesInfo!$A$2:$AK$166, 19, FALSE)</f>
        <v>benthic inverts</v>
      </c>
      <c r="DO476" s="17" t="str">
        <f>VLOOKUP(DO$1,SpeciesInfo!$A$2:$AK$166, 19, FALSE)</f>
        <v>Planktivore</v>
      </c>
      <c r="DP476" s="17" t="str">
        <f>VLOOKUP(DP$1,SpeciesInfo!$A$2:$AK$166, 19, FALSE)</f>
        <v>macro inverts</v>
      </c>
      <c r="DQ476" s="17" t="str">
        <f>VLOOKUP(DQ$1,SpeciesInfo!$A$2:$AK$166, 19, FALSE)</f>
        <v>macro inverts</v>
      </c>
      <c r="DR476" s="17" t="str">
        <f>VLOOKUP(DR$1,SpeciesInfo!$A$2:$AK$166, 19, FALSE)</f>
        <v>Herbivore</v>
      </c>
      <c r="DS476" s="17" t="str">
        <f>VLOOKUP(DS$1,SpeciesInfo!$A$2:$AK$166, 19, FALSE)</f>
        <v>Herbivore/planktonic salps</v>
      </c>
      <c r="DT476" s="17" t="str">
        <f>VLOOKUP(DT$1,SpeciesInfo!$A$2:$AK$166, 19, FALSE)</f>
        <v>macro inverts</v>
      </c>
      <c r="DU476" s="17" t="str">
        <f>VLOOKUP(DU$1,SpeciesInfo!$A$2:$AK$166, 19, FALSE)</f>
        <v>macro inverts/seaweed</v>
      </c>
      <c r="DV476" s="17" t="str">
        <f>VLOOKUP(DV$1,SpeciesInfo!$A$2:$AK$166, 19, FALSE)</f>
        <v>macro inverts</v>
      </c>
      <c r="DW476" s="17" t="str">
        <f>VLOOKUP(DW$1,SpeciesInfo!$A$2:$AK$166, 19, FALSE)</f>
        <v>macro inverts</v>
      </c>
      <c r="DX476" s="17" t="str">
        <f>VLOOKUP(DX$1,SpeciesInfo!$A$2:$AK$166, 19, FALSE)</f>
        <v>inverts</v>
      </c>
      <c r="DY476" s="17" t="str">
        <f>VLOOKUP(DY$1,SpeciesInfo!$A$2:$AK$166, 19, FALSE)</f>
        <v>inverts</v>
      </c>
      <c r="DZ476" s="17" t="str">
        <f>VLOOKUP(DZ$1,SpeciesInfo!$A$2:$AK$166, 19, FALSE)</f>
        <v>inverts</v>
      </c>
      <c r="EA476" s="17" t="str">
        <f>VLOOKUP(EA$1,SpeciesInfo!$A$2:$AK$166, 19, FALSE)</f>
        <v>Parasitivore/crust</v>
      </c>
      <c r="EB476" s="17" t="str">
        <f>VLOOKUP(EB$1,SpeciesInfo!$A$2:$AK$166, 19, FALSE)</f>
        <v xml:space="preserve">inverts </v>
      </c>
      <c r="EC476" s="17" t="str">
        <f>VLOOKUP(EC$1,SpeciesInfo!$A$2:$AK$166, 19, FALSE)</f>
        <v>inverts</v>
      </c>
      <c r="ED476" s="17" t="str">
        <f>VLOOKUP(ED$1,SpeciesInfo!$A$2:$AK$166, 19, FALSE)</f>
        <v>inverts</v>
      </c>
      <c r="EE476" s="17" t="str">
        <f>VLOOKUP(EE$1,SpeciesInfo!$A$2:$AK$166, 19, FALSE)</f>
        <v xml:space="preserve">inverts </v>
      </c>
      <c r="EF476" s="17" t="str">
        <f>VLOOKUP(EF$1,SpeciesInfo!$A$2:$AK$166, 19, FALSE)</f>
        <v>inverts</v>
      </c>
      <c r="EG476" s="17" t="str">
        <f>VLOOKUP(EG$1,SpeciesInfo!$A$2:$AK$166, 19, FALSE)</f>
        <v>macro inverts</v>
      </c>
      <c r="EH476" s="17" t="str">
        <f>VLOOKUP(EH$1,SpeciesInfo!$A$2:$AK$166, 19, FALSE)</f>
        <v>inverts</v>
      </c>
      <c r="EI476" s="17" t="str">
        <f>VLOOKUP(EI$1,SpeciesInfo!$A$2:$AK$166, 19, FALSE)</f>
        <v>macro inverts</v>
      </c>
      <c r="EJ476" s="17" t="str">
        <f>VLOOKUP(EJ$1,SpeciesInfo!$A$2:$AK$166, 19, FALSE)</f>
        <v>Parasitivore/inverts</v>
      </c>
      <c r="EK476" s="17" t="str">
        <f>VLOOKUP(EK$1,SpeciesInfo!$A$2:$AK$166, 19, FALSE)</f>
        <v>Parasitivore/inverts</v>
      </c>
      <c r="EL476" s="17" t="str">
        <f>VLOOKUP(EL$1,SpeciesInfo!$A$2:$AK$166, 19, FALSE)</f>
        <v>Parasitivore/inverts</v>
      </c>
      <c r="EM476" s="17" t="str">
        <f>VLOOKUP(EM$1,SpeciesInfo!$A$2:$AK$166, 19, FALSE)</f>
        <v>Planktivore/inverts</v>
      </c>
      <c r="EN476" s="17" t="str">
        <f>VLOOKUP(EN$1,SpeciesInfo!$A$2:$AK$166, 19, FALSE)</f>
        <v>macro inverts</v>
      </c>
      <c r="EO476" s="17" t="str">
        <f>VLOOKUP(EO$1,SpeciesInfo!$A$2:$AK$166, 19, FALSE)</f>
        <v>inverts</v>
      </c>
      <c r="EP476" s="17" t="str">
        <f>VLOOKUP(EP$1,SpeciesInfo!$A$2:$AK$166, 19, FALSE)</f>
        <v>meso inverts</v>
      </c>
      <c r="EQ476" s="17" t="str">
        <f>VLOOKUP(EQ$1,SpeciesInfo!$A$2:$AK$166, 19, FALSE)</f>
        <v>Grazer/omnivore</v>
      </c>
      <c r="ER476" s="17" t="str">
        <f>VLOOKUP(ER$1,SpeciesInfo!$A$2:$AK$166, 19, FALSE)</f>
        <v>inverts</v>
      </c>
      <c r="ES476" s="17" t="str">
        <f>VLOOKUP(ES$1,SpeciesInfo!$A$2:$AK$166, 19, FALSE)</f>
        <v>parasitivore</v>
      </c>
      <c r="ET476" s="17" t="str">
        <f>VLOOKUP(ET$1,SpeciesInfo!$A$2:$AK$166, 19, FALSE)</f>
        <v>macro inverts</v>
      </c>
      <c r="EU476" s="17" t="str">
        <f>VLOOKUP(EU$1,SpeciesInfo!$A$2:$AK$166, 19, FALSE)</f>
        <v>macro inverts</v>
      </c>
      <c r="EV476" s="17" t="str">
        <f>VLOOKUP(EV$1,SpeciesInfo!$A$2:$AK$166, 19, FALSE)</f>
        <v>Suckivore/inverts</v>
      </c>
      <c r="EW476" s="17" t="str">
        <f>VLOOKUP(EW$1,SpeciesInfo!$A$2:$AK$166, 19, FALSE)</f>
        <v>macro inverts</v>
      </c>
      <c r="EX476" s="17" t="str">
        <f>VLOOKUP(EX$1,SpeciesInfo!$A$2:$AK$166, 19, FALSE)</f>
        <v xml:space="preserve">inverts </v>
      </c>
      <c r="EY476" s="17" t="str">
        <f>VLOOKUP(EY$1,SpeciesInfo!$A$2:$AK$166, 19, FALSE)</f>
        <v>macro inverts</v>
      </c>
      <c r="EZ476" s="17" t="str">
        <f>VLOOKUP(EZ$1,SpeciesInfo!$A$2:$AK$166, 19, FALSE)</f>
        <v>herbivore/inverts</v>
      </c>
      <c r="FA476" s="17" t="str">
        <f>VLOOKUP(FA$1,SpeciesInfo!$A$2:$AK$166, 19, FALSE)</f>
        <v xml:space="preserve">inverts </v>
      </c>
      <c r="FB476" s="17" t="str">
        <f>VLOOKUP(FB$1,SpeciesInfo!$A$2:$AK$166, 19, FALSE)</f>
        <v>macro inverts</v>
      </c>
      <c r="FC476" s="17" t="str">
        <f>VLOOKUP(FC$1,SpeciesInfo!$A$2:$AK$166, 19, FALSE)</f>
        <v>Planktivore</v>
      </c>
    </row>
    <row r="477" spans="1:171" x14ac:dyDescent="0.25">
      <c r="A477" s="11" t="s">
        <v>1387</v>
      </c>
      <c r="B477" s="17" t="str">
        <f>VLOOKUP(B$1, SpeciesInfo!$A$2:$AK$166, 20, FALSE)</f>
        <v>hunting macrofauna (predator)</v>
      </c>
      <c r="C477" s="17" t="str">
        <f>VLOOKUP(C$1, SpeciesInfo!$A$2:$AK$166, 20, FALSE)</f>
        <v>hunting macrofauna (predator)</v>
      </c>
      <c r="D477" s="17" t="str">
        <f>VLOOKUP(D$1, SpeciesInfo!$A$2:$AK$166, 20, FALSE)</f>
        <v>hunting macrofauna (predator)</v>
      </c>
      <c r="E477" s="17" t="str">
        <f>VLOOKUP(E$1, SpeciesInfo!$A$2:$AK$166, 20, FALSE)</f>
        <v>hunting macrofauna (predator)</v>
      </c>
      <c r="F477" s="17" t="str">
        <f>VLOOKUP(F$1, SpeciesInfo!$A$2:$AK$166, 20, FALSE)</f>
        <v>hunting macrofauna (predator)</v>
      </c>
      <c r="G477" s="17" t="str">
        <f>VLOOKUP(G$1, SpeciesInfo!$A$2:$AK$166, 20, FALSE)</f>
        <v>hunting macrofauna (predator)</v>
      </c>
      <c r="H477" s="17" t="str">
        <f>VLOOKUP(H$1, SpeciesInfo!$A$2:$AK$166, 20, FALSE)</f>
        <v>hunting macrofauna (predator)</v>
      </c>
      <c r="I477" s="17" t="str">
        <f>VLOOKUP(I$1, SpeciesInfo!$A$2:$AK$166, 20, FALSE)</f>
        <v>hunting macrofauna (predator)</v>
      </c>
      <c r="J477" s="17" t="str">
        <f>VLOOKUP(J$1, SpeciesInfo!$A$2:$AK$166, 20, FALSE)</f>
        <v>hunting macrofauna (predator)</v>
      </c>
      <c r="K477" s="17" t="e">
        <f>VLOOKUP(K$1, SpeciesInfo!$A$2:$AK$166, 20, FALSE)</f>
        <v>#N/A</v>
      </c>
      <c r="L477" s="17" t="e">
        <f>VLOOKUP(L$1, SpeciesInfo!$A$2:$AK$166, 20, FALSE)</f>
        <v>#N/A</v>
      </c>
      <c r="M477" s="17" t="e">
        <f>VLOOKUP(M$1, SpeciesInfo!$A$2:$AK$166, 20, FALSE)</f>
        <v>#N/A</v>
      </c>
      <c r="N477" s="17" t="str">
        <f>VLOOKUP(N$1, SpeciesInfo!$A$2:$AK$166, 20, FALSE)</f>
        <v>hunting macrofauna (predator)</v>
      </c>
      <c r="O477" s="17" t="str">
        <f>VLOOKUP(O$1, SpeciesInfo!$A$2:$AK$166, 20, FALSE)</f>
        <v>NA</v>
      </c>
      <c r="P477" s="17" t="str">
        <f>VLOOKUP(P$1, SpeciesInfo!$A$2:$AK$166, 20, FALSE)</f>
        <v>NA</v>
      </c>
      <c r="Q477" s="17" t="str">
        <f>VLOOKUP(Q$1, SpeciesInfo!$A$2:$AK$166, 20, FALSE)</f>
        <v>NA</v>
      </c>
      <c r="R477" s="17" t="str">
        <f>VLOOKUP(R$1, SpeciesInfo!$A$2:$AK$166, 20, FALSE)</f>
        <v>hunting macrofauna (predator)</v>
      </c>
      <c r="S477" s="17" t="str">
        <f>VLOOKUP(S$1, SpeciesInfo!$A$2:$AK$166, 20, FALSE)</f>
        <v>NA</v>
      </c>
      <c r="T477" s="17" t="e">
        <f>VLOOKUP(T$1, SpeciesInfo!$A$2:$AK$166, 20, FALSE)</f>
        <v>#N/A</v>
      </c>
      <c r="U477" s="17" t="str">
        <f>VLOOKUP(U$1, SpeciesInfo!$A$2:$AK$166, 20, FALSE)</f>
        <v>NA</v>
      </c>
      <c r="V477" s="17" t="e">
        <f>VLOOKUP(V$1, SpeciesInfo!$A$2:$AK$166, 20, FALSE)</f>
        <v>#N/A</v>
      </c>
      <c r="W477" s="17" t="str">
        <f>VLOOKUP(W$1, SpeciesInfo!$A$2:$AK$166, 20, FALSE)</f>
        <v>hunting macrofauna (predator)</v>
      </c>
      <c r="X477" s="17" t="str">
        <f>VLOOKUP(X$1, SpeciesInfo!$A$2:$AK$166, 20, FALSE)</f>
        <v>hunting macrofauna (predator)</v>
      </c>
      <c r="Y477" s="17" t="str">
        <f>VLOOKUP(Y$1, SpeciesInfo!$A$2:$AK$166, 20, FALSE)</f>
        <v>hunting macrofauna (predator)</v>
      </c>
      <c r="Z477" s="17" t="str">
        <f>VLOOKUP(Z$1, SpeciesInfo!$A$2:$AK$166, 20, FALSE)</f>
        <v>selective plankton feeding</v>
      </c>
      <c r="AA477" s="17" t="str">
        <f>VLOOKUP(AA$1, SpeciesInfo!$A$2:$AK$166, 20, FALSE)</f>
        <v>hunting macrofauna (predator)</v>
      </c>
      <c r="AB477" s="17" t="str">
        <f>VLOOKUP(AB$1, SpeciesInfo!$A$2:$AK$166, 20, FALSE)</f>
        <v>hunting macrofauna (predator)</v>
      </c>
      <c r="AC477" s="17" t="str">
        <f>VLOOKUP(AC$1, SpeciesInfo!$A$2:$AK$166, 20, FALSE)</f>
        <v>hunting macrofauna (predator)</v>
      </c>
      <c r="AD477" s="17" t="str">
        <f>VLOOKUP(AD$1, SpeciesInfo!$A$2:$AK$166, 20, FALSE)</f>
        <v>hunting macrofauna (predator)</v>
      </c>
      <c r="AE477" s="17" t="str">
        <f>VLOOKUP(AE$1, SpeciesInfo!$A$2:$AK$166, 20, FALSE)</f>
        <v>hunting macrofauna (predator)</v>
      </c>
      <c r="AF477" s="17" t="str">
        <f>VLOOKUP(AF$1, SpeciesInfo!$A$2:$AK$166, 20, FALSE)</f>
        <v>hunting macrofauna (predator)</v>
      </c>
      <c r="AG477" s="17" t="str">
        <f>VLOOKUP(AG$1, SpeciesInfo!$A$2:$AK$166, 20, FALSE)</f>
        <v>selective plankton feeding</v>
      </c>
      <c r="AH477" s="17" t="e">
        <f>VLOOKUP(AH$1, SpeciesInfo!$A$2:$AK$166, 20, FALSE)</f>
        <v>#N/A</v>
      </c>
      <c r="AI477" s="17" t="e">
        <f>VLOOKUP(AI$1, SpeciesInfo!$A$2:$AK$166, 20, FALSE)</f>
        <v>#N/A</v>
      </c>
      <c r="AJ477" s="17" t="str">
        <f>VLOOKUP(AJ$1, SpeciesInfo!$A$2:$AK$166, 20, FALSE)</f>
        <v>hunting macrofauna (predator)</v>
      </c>
      <c r="AK477" s="17" t="str">
        <f>VLOOKUP(AK$1, SpeciesInfo!$A$2:$AK$166, 20, FALSE)</f>
        <v>hunting macrofauna (predator)</v>
      </c>
      <c r="AL477" s="10" t="str">
        <f>VLOOKUP(AL$1, SpeciesInfo!$A$2:$AK$166, 20, FALSE)</f>
        <v>hunting macrofauna (predator)</v>
      </c>
      <c r="AM477" s="17" t="str">
        <f>VLOOKUP(AM$1, SpeciesInfo!$A$2:$AK$166, 20, FALSE)</f>
        <v>NA</v>
      </c>
      <c r="AN477" s="17" t="str">
        <f>VLOOKUP(AN$1, SpeciesInfo!$A$2:$AK$166, 20, FALSE)</f>
        <v>NA</v>
      </c>
      <c r="AO477" s="17" t="e">
        <f>VLOOKUP(AO$1, SpeciesInfo!$A$2:$AK$166, 20, FALSE)</f>
        <v>#N/A</v>
      </c>
      <c r="AP477" s="17" t="e">
        <f>VLOOKUP(AP$1, SpeciesInfo!$A$2:$AK$166, 20, FALSE)</f>
        <v>#N/A</v>
      </c>
      <c r="AQ477" s="17" t="str">
        <f>VLOOKUP(AQ$1, SpeciesInfo!$A$2:$AK$166, 20, FALSE)</f>
        <v>hunting macrofauna (predator)</v>
      </c>
      <c r="AR477" s="17" t="str">
        <f>VLOOKUP(AR$1, SpeciesInfo!$A$2:$AK$166, 20, FALSE)</f>
        <v>filtering plankton</v>
      </c>
      <c r="AS477" s="17" t="str">
        <f>VLOOKUP(AS$1, SpeciesInfo!$A$2:$AK$166, 20, FALSE)</f>
        <v>selective plankton feeding</v>
      </c>
      <c r="AT477" s="17" t="str">
        <f>VLOOKUP(AT$1, SpeciesInfo!$A$2:$AK$166, 20, FALSE)</f>
        <v>variable</v>
      </c>
      <c r="AU477" s="17" t="str">
        <f>VLOOKUP(AU$1, SpeciesInfo!$A$2:$AK$166, 20, FALSE)</f>
        <v>hunting macrofauna (predator)</v>
      </c>
      <c r="AV477" s="17" t="str">
        <f>VLOOKUP(AV$1, SpeciesInfo!$A$2:$AK$166, 20, FALSE)</f>
        <v>hunting macrofauna (predator)</v>
      </c>
      <c r="AW477" s="17" t="e">
        <f>VLOOKUP(AW$1, SpeciesInfo!$A$2:$AK$166, 20, FALSE)</f>
        <v>#N/A</v>
      </c>
      <c r="AX477" s="17" t="e">
        <f>VLOOKUP(AX$1, SpeciesInfo!$A$2:$AK$166, 20, FALSE)</f>
        <v>#N/A</v>
      </c>
      <c r="AY477" s="17" t="e">
        <f>VLOOKUP(AY$1, SpeciesInfo!$A$2:$AK$166, 20, FALSE)</f>
        <v>#N/A</v>
      </c>
      <c r="AZ477" s="17" t="str">
        <f>VLOOKUP(AZ$1, SpeciesInfo!$A$2:$AK$166, 20, FALSE)</f>
        <v>hunting macrofauna (predator)</v>
      </c>
      <c r="BA477" s="17" t="str">
        <f>VLOOKUP(BA$1, SpeciesInfo!$A$2:$AK$166, 20, FALSE)</f>
        <v>hunting macrofauna (predator)</v>
      </c>
      <c r="BB477" s="17" t="str">
        <f>VLOOKUP(BB$1, SpeciesInfo!$A$2:$AK$166, 20, FALSE)</f>
        <v>selective plankton feeding</v>
      </c>
      <c r="BC477" s="17" t="str">
        <f>VLOOKUP(BC$1, SpeciesInfo!$A$2:$AK$166, 20, FALSE)</f>
        <v>hunting macrofauna (predator)</v>
      </c>
      <c r="BD477" s="17" t="str">
        <f>VLOOKUP(BD$1, SpeciesInfo!$A$2:$AK$166, 20, FALSE)</f>
        <v>hunting macrofauna (predator)</v>
      </c>
      <c r="BE477" s="17" t="str">
        <f>VLOOKUP(BE$1, SpeciesInfo!$A$2:$AK$166, 20, FALSE)</f>
        <v>hunting macrofauna (predator)</v>
      </c>
      <c r="BF477" s="17" t="str">
        <f>VLOOKUP(BF$1, SpeciesInfo!$A$2:$AK$166, 20, FALSE)</f>
        <v>hunting macrofauna (predator)</v>
      </c>
      <c r="BG477" s="17" t="str">
        <f>VLOOKUP(BG$1, SpeciesInfo!$A$2:$AK$166, 20, FALSE)</f>
        <v>hunting macrofauna (predator)</v>
      </c>
      <c r="BH477" s="17" t="e">
        <f>VLOOKUP(BH$1, SpeciesInfo!$A$2:$AK$166, 20, FALSE)</f>
        <v>#N/A</v>
      </c>
      <c r="BI477" s="17" t="str">
        <f>VLOOKUP(BI$1, SpeciesInfo!$A$2:$AK$166, 20, FALSE)</f>
        <v>selective plankton feeding</v>
      </c>
      <c r="BJ477" s="17" t="str">
        <f>VLOOKUP(BJ$1, SpeciesInfo!$A$2:$AK$166, 20, FALSE)</f>
        <v>hunting macrofauna (predator)</v>
      </c>
      <c r="BK477" s="17" t="str">
        <f>VLOOKUP(BK$1, SpeciesInfo!$A$2:$AK$166, 20, FALSE)</f>
        <v>hunting macrofauna (predator)</v>
      </c>
      <c r="BL477" s="17" t="str">
        <f>VLOOKUP(BL$1, SpeciesInfo!$A$2:$AK$166, 20, FALSE)</f>
        <v>hunting macrofauna (predator)</v>
      </c>
      <c r="BM477" s="17" t="str">
        <f>VLOOKUP(BM$1, SpeciesInfo!$A$2:$AK$166, 20, FALSE)</f>
        <v>hunting macrofauna (predator)</v>
      </c>
      <c r="BN477" s="17" t="str">
        <f>VLOOKUP(BN$1, SpeciesInfo!$A$2:$AK$166, 20, FALSE)</f>
        <v>hunting macrofauna (predator)</v>
      </c>
      <c r="BO477" s="17" t="str">
        <f>VLOOKUP(BO$1, SpeciesInfo!$A$2:$AK$166, 20, FALSE)</f>
        <v>hunting macrofauna (predator)</v>
      </c>
      <c r="BP477" s="17" t="str">
        <f>VLOOKUP(BP$1, SpeciesInfo!$A$2:$AK$166, 20, FALSE)</f>
        <v>selective plankton feeding</v>
      </c>
      <c r="BQ477" s="17" t="str">
        <f>VLOOKUP(BQ$1, SpeciesInfo!$A$2:$AK$166, 20, FALSE)</f>
        <v>hunting macrofauna (predator)</v>
      </c>
      <c r="BR477" s="17" t="e">
        <f>VLOOKUP(BR$1, SpeciesInfo!$A$2:$AK$166, 20, FALSE)</f>
        <v>#N/A</v>
      </c>
      <c r="BS477" s="17" t="e">
        <f>VLOOKUP(BS$1, SpeciesInfo!$A$2:$AK$166, 20, FALSE)</f>
        <v>#N/A</v>
      </c>
      <c r="BT477" s="17" t="str">
        <f>VLOOKUP(BT$1, SpeciesInfo!$A$2:$AK$166, 20, FALSE)</f>
        <v>grazing on aquatic plants</v>
      </c>
      <c r="BU477" s="17" t="str">
        <f>VLOOKUP(BU$1, SpeciesInfo!$A$2:$AK$166, 20, FALSE)</f>
        <v>browsing on substrate</v>
      </c>
      <c r="BV477" s="17" t="str">
        <f>VLOOKUP(BV$1, SpeciesInfo!$A$2:$AK$166, 20, FALSE)</f>
        <v>browsing on substrate</v>
      </c>
      <c r="BW477" s="17" t="str">
        <f>VLOOKUP(BW$1, SpeciesInfo!$A$2:$AK$166, 20, FALSE)</f>
        <v>grazing on aquatic plants</v>
      </c>
      <c r="BX477" s="17" t="str">
        <f>VLOOKUP(BX$1, SpeciesInfo!$A$2:$AK$166, 20, FALSE)</f>
        <v>grazing on aquatic plants</v>
      </c>
      <c r="BY477" s="17" t="e">
        <f>VLOOKUP(BY$1, SpeciesInfo!$A$2:$AK$166, 20, FALSE)</f>
        <v>#N/A</v>
      </c>
      <c r="BZ477" s="17" t="e">
        <f>VLOOKUP(BZ$1, SpeciesInfo!$A$2:$AK$166, 20, FALSE)</f>
        <v>#N/A</v>
      </c>
      <c r="CA477" s="17" t="str">
        <f>VLOOKUP(CA$1, SpeciesInfo!$A$2:$AK$166, 20, FALSE)</f>
        <v>hunting macrofauna (predator)</v>
      </c>
      <c r="CB477" s="17" t="str">
        <f>VLOOKUP(CB$1, SpeciesInfo!$A$2:$AK$166, 20, FALSE)</f>
        <v>hunting macrofauna (predator)</v>
      </c>
      <c r="CC477" s="17" t="str">
        <f>VLOOKUP(CC$1, SpeciesInfo!$A$2:$AK$166, 20, FALSE)</f>
        <v>hunting macrofauna (predator)</v>
      </c>
      <c r="CD477" s="17" t="str">
        <f>VLOOKUP(CD$1, SpeciesInfo!$A$2:$AK$166, 20, FALSE)</f>
        <v>hunting macrofauna (predator)</v>
      </c>
      <c r="CE477" s="17" t="e">
        <f>VLOOKUP(CE$1, SpeciesInfo!$A$2:$AK$166, 20, FALSE)</f>
        <v>#N/A</v>
      </c>
      <c r="CF477" s="17" t="str">
        <f>VLOOKUP(CF$1, SpeciesInfo!$A$2:$AK$166, 20, FALSE)</f>
        <v>hunting macrofauna (predator)</v>
      </c>
      <c r="CG477" s="17" t="str">
        <f>VLOOKUP(CG$1, SpeciesInfo!$A$2:$AK$166, 20, FALSE)</f>
        <v>selective plankton feeding</v>
      </c>
      <c r="CH477" s="17" t="str">
        <f>VLOOKUP(CH$1, SpeciesInfo!$A$2:$AK$166, 20, FALSE)</f>
        <v>selective plankton feeding</v>
      </c>
      <c r="CI477" s="17" t="e">
        <f>VLOOKUP(CI$1, SpeciesInfo!$A$2:$AK$166, 20, FALSE)</f>
        <v>#N/A</v>
      </c>
      <c r="CJ477" s="17" t="str">
        <f>VLOOKUP(CJ$1, SpeciesInfo!$A$2:$AK$166, 20, FALSE)</f>
        <v>browsing on substrate</v>
      </c>
      <c r="CK477" s="17" t="e">
        <f>VLOOKUP(CK$1, SpeciesInfo!$A$2:$AK$166, 20, FALSE)</f>
        <v>#N/A</v>
      </c>
      <c r="CL477" s="17" t="str">
        <f>VLOOKUP(CL$1, SpeciesInfo!$A$2:$AK$166, 20, FALSE)</f>
        <v>grazing on aquatic plants</v>
      </c>
      <c r="CM477" s="17" t="str">
        <f>VLOOKUP(CM$1, SpeciesInfo!$A$2:$AK$166, 20, FALSE)</f>
        <v>hunting macrofauna (predator)</v>
      </c>
      <c r="CN477" s="17" t="str">
        <f>VLOOKUP(CN$1, SpeciesInfo!$A$2:$AK$166, 20, FALSE)</f>
        <v>grazing on aquatic plants</v>
      </c>
      <c r="CO477" s="17" t="str">
        <f>VLOOKUP(CO$1, SpeciesInfo!$A$2:$AK$166, 20, FALSE)</f>
        <v>browsing on substrate</v>
      </c>
      <c r="CP477" s="17" t="str">
        <f>VLOOKUP(CP$1, SpeciesInfo!$A$2:$AK$166, 20, FALSE)</f>
        <v>hunting macrofauna (predator)</v>
      </c>
      <c r="CQ477" s="17" t="e">
        <f>VLOOKUP(CQ$1, SpeciesInfo!$A$2:$AK$166, 20, FALSE)</f>
        <v>#N/A</v>
      </c>
      <c r="CR477" s="17" t="str">
        <f>VLOOKUP(CR$1, SpeciesInfo!$A$2:$AK$166, 20, FALSE)</f>
        <v>variable</v>
      </c>
      <c r="CS477" s="17" t="str">
        <f>VLOOKUP(CS$1, SpeciesInfo!$A$2:$AK$166, 20, FALSE)</f>
        <v>hunting macrofauna (predator)</v>
      </c>
      <c r="CT477" s="17" t="str">
        <f>VLOOKUP(CT$1, SpeciesInfo!$A$2:$AK$166, 20, FALSE)</f>
        <v>hunting macrofauna (predator)</v>
      </c>
      <c r="CU477" s="17" t="str">
        <f>VLOOKUP(CU$1, SpeciesInfo!$A$2:$AK$166, 20, FALSE)</f>
        <v>hunting macrofauna (predator)</v>
      </c>
      <c r="CV477" s="17" t="str">
        <f>VLOOKUP(CV$1, SpeciesInfo!$A$2:$AK$166, 20, FALSE)</f>
        <v>hunting macrofauna (predator)</v>
      </c>
      <c r="CW477" s="17" t="e">
        <f>VLOOKUP(CW$1, SpeciesInfo!$A$2:$AK$166, 20, FALSE)</f>
        <v>#N/A</v>
      </c>
      <c r="CX477" s="17" t="str">
        <f>VLOOKUP(CX$1, SpeciesInfo!$A$2:$AK$166, 20, FALSE)</f>
        <v>NA</v>
      </c>
      <c r="CY477" s="17" t="str">
        <f>VLOOKUP(CY$1, SpeciesInfo!$A$2:$AK$166, 20, FALSE)</f>
        <v>variable</v>
      </c>
      <c r="CZ477" s="17" t="str">
        <f>VLOOKUP(CZ$1, SpeciesInfo!$A$2:$AK$166, 20, FALSE)</f>
        <v>grazing on aquatic plants</v>
      </c>
      <c r="DA477" s="17" t="str">
        <f>VLOOKUP(DA$1, SpeciesInfo!$A$2:$AK$166, 20, FALSE)</f>
        <v>hunting macrofauna (predator)</v>
      </c>
      <c r="DB477" s="17" t="str">
        <f>VLOOKUP(DB$1, SpeciesInfo!$A$2:$AK$166, 20, FALSE)</f>
        <v>variable</v>
      </c>
      <c r="DC477" s="17" t="str">
        <f>VLOOKUP(DC$1, SpeciesInfo!$A$2:$AK$166, 20, FALSE)</f>
        <v>hunting macrofauna (predator)</v>
      </c>
      <c r="DD477" s="17" t="e">
        <f>VLOOKUP(DD$1, SpeciesInfo!$A$2:$AK$166, 20, FALSE)</f>
        <v>#N/A</v>
      </c>
      <c r="DE477" s="17" t="e">
        <f>VLOOKUP(DE$1, SpeciesInfo!$A$2:$AK$166, 20, FALSE)</f>
        <v>#N/A</v>
      </c>
      <c r="DF477" s="17" t="str">
        <f>VLOOKUP(DF$1, SpeciesInfo!$A$2:$AK$166, 20, FALSE)</f>
        <v>hunting macrofauna (predator)</v>
      </c>
      <c r="DG477" s="17" t="str">
        <f>VLOOKUP(DG$1, SpeciesInfo!$A$2:$AK$166, 20, FALSE)</f>
        <v>hunting macrofauna (predator)</v>
      </c>
      <c r="DH477" s="17" t="e">
        <f>VLOOKUP(DH$1, SpeciesInfo!$A$2:$AK$166, 20, FALSE)</f>
        <v>#N/A</v>
      </c>
      <c r="DI477" s="17" t="str">
        <f>VLOOKUP(DI$1, SpeciesInfo!$A$2:$AK$166, 20, FALSE)</f>
        <v>hunting macrofauna (predator)</v>
      </c>
      <c r="DJ477" s="17" t="str">
        <f>VLOOKUP(DJ$1, SpeciesInfo!$A$2:$AK$166, 20, FALSE)</f>
        <v>hunting macrofauna (predator)</v>
      </c>
      <c r="DK477" s="17" t="e">
        <f>VLOOKUP(DK$1, SpeciesInfo!$A$2:$AK$166, 20, FALSE)</f>
        <v>#N/A</v>
      </c>
      <c r="DL477" s="17" t="e">
        <f>VLOOKUP(DL$1, SpeciesInfo!$A$2:$AK$166, 20, FALSE)</f>
        <v>#N/A</v>
      </c>
      <c r="DM477" s="17" t="str">
        <f>VLOOKUP(DM$1, SpeciesInfo!$A$2:$AK$166, 20, FALSE)</f>
        <v>hunting macrofauna (predator)</v>
      </c>
      <c r="DN477" s="17" t="str">
        <f>VLOOKUP(DN$1, SpeciesInfo!$A$2:$AK$166, 20, FALSE)</f>
        <v>hunting macrofauna (predator)</v>
      </c>
      <c r="DO477" s="17" t="str">
        <f>VLOOKUP(DO$1, SpeciesInfo!$A$2:$AK$166, 20, FALSE)</f>
        <v>selective plankton feeding</v>
      </c>
      <c r="DP477" s="17" t="str">
        <f>VLOOKUP(DP$1, SpeciesInfo!$A$2:$AK$166, 20, FALSE)</f>
        <v>hunting macrofauna (predator)</v>
      </c>
      <c r="DQ477" s="17" t="str">
        <f>VLOOKUP(DQ$1, SpeciesInfo!$A$2:$AK$166, 20, FALSE)</f>
        <v>hunting macrofauna (predator)</v>
      </c>
      <c r="DR477" s="17" t="e">
        <f>VLOOKUP(DR$1, SpeciesInfo!$A$2:$AK$166, 20, FALSE)</f>
        <v>#N/A</v>
      </c>
      <c r="DS477" s="17" t="str">
        <f>VLOOKUP(DS$1, SpeciesInfo!$A$2:$AK$166, 20, FALSE)</f>
        <v>browsing on substrate</v>
      </c>
      <c r="DT477" s="17" t="e">
        <f>VLOOKUP(DT$1, SpeciesInfo!$A$2:$AK$166, 20, FALSE)</f>
        <v>#N/A</v>
      </c>
      <c r="DU477" s="17" t="str">
        <f>VLOOKUP(DU$1, SpeciesInfo!$A$2:$AK$166, 20, FALSE)</f>
        <v>hunting macrofauna (predator)</v>
      </c>
      <c r="DV477" s="17" t="str">
        <f>VLOOKUP(DV$1, SpeciesInfo!$A$2:$AK$166, 20, FALSE)</f>
        <v>hunting macrofauna (predator)</v>
      </c>
      <c r="DW477" s="17" t="e">
        <f>VLOOKUP(DW$1, SpeciesInfo!$A$2:$AK$166, 20, FALSE)</f>
        <v>#N/A</v>
      </c>
      <c r="DX477" s="17" t="str">
        <f>VLOOKUP(DX$1, SpeciesInfo!$A$2:$AK$166, 20, FALSE)</f>
        <v>hunting macrofauna (predator)</v>
      </c>
      <c r="DY477" s="17" t="str">
        <f>VLOOKUP(DY$1, SpeciesInfo!$A$2:$AK$166, 20, FALSE)</f>
        <v>hunting macrofauna (predator)</v>
      </c>
      <c r="DZ477" s="17" t="str">
        <f>VLOOKUP(DZ$1, SpeciesInfo!$A$2:$AK$166, 20, FALSE)</f>
        <v>hunting macrofauna (predator)</v>
      </c>
      <c r="EA477" s="17" t="str">
        <f>VLOOKUP(EA$1, SpeciesInfo!$A$2:$AK$166, 20, FALSE)</f>
        <v>hunting macrofauna (predator)</v>
      </c>
      <c r="EB477" s="17" t="str">
        <f>VLOOKUP(EB$1, SpeciesInfo!$A$2:$AK$166, 20, FALSE)</f>
        <v>hunting macrofauna (predator)</v>
      </c>
      <c r="EC477" s="17" t="str">
        <f>VLOOKUP(EC$1, SpeciesInfo!$A$2:$AK$166, 20, FALSE)</f>
        <v>hunting macrofauna (predator)</v>
      </c>
      <c r="ED477" s="17" t="e">
        <f>VLOOKUP(ED$1, SpeciesInfo!$A$2:$AK$166, 20, FALSE)</f>
        <v>#N/A</v>
      </c>
      <c r="EE477" s="17" t="str">
        <f>VLOOKUP(EE$1, SpeciesInfo!$A$2:$AK$166, 20, FALSE)</f>
        <v>hunting macrofauna (predator)</v>
      </c>
      <c r="EF477" s="17" t="e">
        <f>VLOOKUP(EF$1, SpeciesInfo!$A$2:$AK$166, 20, FALSE)</f>
        <v>#N/A</v>
      </c>
      <c r="EG477" s="17" t="e">
        <f>VLOOKUP(EG$1, SpeciesInfo!$A$2:$AK$166, 20, FALSE)</f>
        <v>#N/A</v>
      </c>
      <c r="EH477" s="17" t="str">
        <f>VLOOKUP(EH$1, SpeciesInfo!$A$2:$AK$166, 20, FALSE)</f>
        <v>hunting macrofauna (predator)</v>
      </c>
      <c r="EI477" s="17" t="str">
        <f>VLOOKUP(EI$1, SpeciesInfo!$A$2:$AK$166, 20, FALSE)</f>
        <v>hunting macrofauna (predator)</v>
      </c>
      <c r="EJ477" s="17" t="e">
        <f>VLOOKUP(EJ$1, SpeciesInfo!$A$2:$AK$166, 20, FALSE)</f>
        <v>#N/A</v>
      </c>
      <c r="EK477" s="17" t="str">
        <f>VLOOKUP(EK$1, SpeciesInfo!$A$2:$AK$166, 20, FALSE)</f>
        <v>hunting macrofauna (predator)</v>
      </c>
      <c r="EL477" s="17" t="e">
        <f>VLOOKUP(EL$1, SpeciesInfo!$A$2:$AK$166, 20, FALSE)</f>
        <v>#N/A</v>
      </c>
      <c r="EM477" s="17" t="e">
        <f>VLOOKUP(EM$1, SpeciesInfo!$A$2:$AK$166, 20, FALSE)</f>
        <v>#N/A</v>
      </c>
      <c r="EN477" s="17" t="e">
        <f>VLOOKUP(EN$1, SpeciesInfo!$A$2:$AK$166, 20, FALSE)</f>
        <v>#N/A</v>
      </c>
      <c r="EO477" s="17" t="e">
        <f>VLOOKUP(EO$1, SpeciesInfo!$A$2:$AK$166, 20, FALSE)</f>
        <v>#N/A</v>
      </c>
      <c r="EP477" s="17" t="e">
        <f>VLOOKUP(EP$1, SpeciesInfo!$A$2:$AK$166, 20, FALSE)</f>
        <v>#N/A</v>
      </c>
      <c r="EQ477" s="17" t="str">
        <f>VLOOKUP(EQ$1, SpeciesInfo!$A$2:$AK$166, 20, FALSE)</f>
        <v>grazing on aquatic plants</v>
      </c>
      <c r="ER477" s="17" t="str">
        <f>VLOOKUP(ER$1, SpeciesInfo!$A$2:$AK$166, 20, FALSE)</f>
        <v>hunting macrofauna (predator)</v>
      </c>
      <c r="ES477" s="17" t="str">
        <f>VLOOKUP(ES$1, SpeciesInfo!$A$2:$AK$166, 20, FALSE)</f>
        <v>hunting macrofauna (predator)</v>
      </c>
      <c r="ET477" s="17" t="e">
        <f>VLOOKUP(ET$1, SpeciesInfo!$A$2:$AK$166, 20, FALSE)</f>
        <v>#N/A</v>
      </c>
      <c r="EU477" s="17" t="e">
        <f>VLOOKUP(EU$1, SpeciesInfo!$A$2:$AK$166, 20, FALSE)</f>
        <v>#N/A</v>
      </c>
      <c r="EV477" s="17" t="e">
        <f>VLOOKUP(EV$1, SpeciesInfo!$A$2:$AK$166, 20, FALSE)</f>
        <v>#N/A</v>
      </c>
      <c r="EW477" s="17" t="str">
        <f>VLOOKUP(EW$1, SpeciesInfo!$A$2:$AK$166, 20, FALSE)</f>
        <v>hunting macrofauna (predator)</v>
      </c>
      <c r="EX477" s="17" t="str">
        <f>VLOOKUP(EX$1, SpeciesInfo!$A$2:$AK$166, 20, FALSE)</f>
        <v>hunting macrofauna (predator)</v>
      </c>
      <c r="EY477" s="17" t="e">
        <f>VLOOKUP(EY$1, SpeciesInfo!$A$2:$AK$166, 20, FALSE)</f>
        <v>#N/A</v>
      </c>
      <c r="EZ477" s="17" t="str">
        <f>VLOOKUP(EZ$1, SpeciesInfo!$A$2:$AK$166, 20, FALSE)</f>
        <v>variable</v>
      </c>
      <c r="FA477" s="17" t="e">
        <f>VLOOKUP(FA$1, SpeciesInfo!$A$2:$AK$166, 20, FALSE)</f>
        <v>#N/A</v>
      </c>
      <c r="FB477" s="17" t="e">
        <f>VLOOKUP(FB$1, SpeciesInfo!$A$2:$AK$166, 20, FALSE)</f>
        <v>#N/A</v>
      </c>
      <c r="FC477" s="17" t="e">
        <f>VLOOKUP(FC$1, SpeciesInfo!$A$2:$AK$166, 20, FALSE)</f>
        <v>#N/A</v>
      </c>
    </row>
    <row r="478" spans="1:171" x14ac:dyDescent="0.25">
      <c r="A478" s="11" t="s">
        <v>1388</v>
      </c>
      <c r="B478" s="17" t="str">
        <f>VLOOKUP(B$1, SpeciesInfo!$A$2:$AK$166, 21, FALSE)</f>
        <v>Occurs on soft bottoms of the continental slope (Ref. 7300, 75154).</v>
      </c>
      <c r="C478" s="17" t="str">
        <f>VLOOKUP(C$1, SpeciesInfo!$A$2:$AK$166,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s="17" t="str">
        <f>VLOOKUP(D$1, SpeciesInfo!$A$2:$AK$166, 21, FALSE)</f>
        <v>Feeds on fish, cephalopods, benthic invertebrates and zooplankton (Ref. 5578). Also in Ref. 9137.</v>
      </c>
      <c r="E478" s="17" t="str">
        <f>VLOOKUP(E$1, SpeciesInfo!$A$2:$AK$166,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s="17" t="str">
        <f>VLOOKUP(F$1, SpeciesInfo!$A$2:$AK$166, 21, FALSE)</f>
        <v>These sharks enter estuaries occasionally.  Found from surf zone to at least 100 m (Refs.  6390, 6871).  Occurs on the continental shelf (Ref. 75154).</v>
      </c>
      <c r="G478" s="17" t="str">
        <f>VLOOKUP(G$1, SpeciesInfo!$A$2:$AK$166, 21, FALSE)</f>
        <v>Occurs on the continental shelf (Ref. 75154).  An ontogenetic change in diet occurs as size increases.  They consume a smaller proportion of teleosts and more elasmobranchs with increasing size (Ref. 26464).</v>
      </c>
      <c r="H478" s="17" t="str">
        <f>VLOOKUP(H$1, SpeciesInfo!$A$2:$AK$166, 21, FALSE)</f>
        <v>Occurs offshore, on the outer shelf and uppermost slope; sometimes close inshore (Ref. 5578). Found on sandy bottoms, in bays, harbors, and near rocky reefs(Ref. 12951). Often in aggregations. Feeds on fishes, bivalves, squid, and crustaceans.</v>
      </c>
      <c r="I478" s="17" t="str">
        <f>VLOOKUP(I$1, SpeciesInfo!$A$2:$AK$166,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s="17" t="str">
        <f>VLOOKUP(J$1, SpeciesInfo!$A$2:$AK$166, 21, FALSE)</f>
        <v>NA</v>
      </c>
      <c r="K478" s="17" t="e">
        <f>VLOOKUP(K$1, SpeciesInfo!$A$2:$AK$166, 21, FALSE)</f>
        <v>#N/A</v>
      </c>
      <c r="L478" s="17" t="e">
        <f>VLOOKUP(L$1, SpeciesInfo!$A$2:$AK$166, 21, FALSE)</f>
        <v>#N/A</v>
      </c>
      <c r="M478" s="17" t="e">
        <f>VLOOKUP(M$1, SpeciesInfo!$A$2:$AK$166, 21, FALSE)</f>
        <v>#N/A</v>
      </c>
      <c r="N478" s="17" t="str">
        <f>VLOOKUP(N$1, SpeciesInfo!$A$2:$AK$166, 21, FALSE)</f>
        <v>Is nocturnally active; stays in crevices and holes during the day (Ref. 26966).  Feeds mainly on crabs and fish (Ref. 26966).</v>
      </c>
      <c r="O478" s="17" t="str">
        <f>VLOOKUP(O$1, SpeciesInfo!$A$2:$AK$166, 21, FALSE)</f>
        <v>Occurs inshore (Ref. 75154).</v>
      </c>
      <c r="P478" s="17" t="str">
        <f>VLOOKUP(P$1, SpeciesInfo!$A$2:$AK$166, 21, FALSE)</f>
        <v>Occurs inshore (Ref. 75154).</v>
      </c>
      <c r="Q478" s="17" t="str">
        <f>VLOOKUP(Q$1, SpeciesInfo!$A$2:$AK$166, 21, FALSE)</f>
        <v>Occurs in inshore waters of the continental shelf (Ref. 75154).</v>
      </c>
      <c r="R478" s="17" t="str">
        <f>VLOOKUP(R$1, SpeciesInfo!$A$2:$AK$166, 21, FALSE)</f>
        <v>Occurs in inshore waters of the continental shelf (Ref. 75154).</v>
      </c>
      <c r="S478" s="17" t="str">
        <f>VLOOKUP(S$1, SpeciesInfo!$A$2:$AK$166, 21, FALSE)</f>
        <v>Benthic (Ref. 58302).  Inhabits sandy bottoms close to rock or coral outcrops.  In New Zealand, frequently seen in pairs (Ref. 9818).</v>
      </c>
      <c r="T478" s="17" t="e">
        <f>VLOOKUP(T$1, SpeciesInfo!$A$2:$AK$166, 21, FALSE)</f>
        <v>#N/A</v>
      </c>
      <c r="U478" s="17" t="str">
        <f>VLOOKUP(U$1, SpeciesInfo!$A$2:$AK$166, 21, FALSE)</f>
        <v>Occurs in inshore waters (Ref. 75154).</v>
      </c>
      <c r="V478" s="17" t="e">
        <f>VLOOKUP(V$1, SpeciesInfo!$A$2:$AK$166, 21, FALSE)</f>
        <v>#N/A</v>
      </c>
      <c r="W478" s="17" t="str">
        <f>VLOOKUP(W$1, SpeciesInfo!$A$2:$AK$166, 21, FALSE)</f>
        <v>NA</v>
      </c>
      <c r="X478" s="17" t="str">
        <f>VLOOKUP(X$1, SpeciesInfo!$A$2:$AK$166, 21, FALSE)</f>
        <v>Found on hard bottom, over exposed rocky reefs.  Feeds mainly on benthic crustaceans.</v>
      </c>
      <c r="Y478" s="17" t="str">
        <f>VLOOKUP(Y$1, SpeciesInfo!$A$2:$AK$166, 21, FALSE)</f>
        <v>Found on the continental shelf and slope (Ref. 75154).  Ncoturnally active; stays in small holes and crevices during the day (Ref. 26966).</v>
      </c>
      <c r="Z478" s="17" t="str">
        <f>VLOOKUP(Z$1, SpeciesInfo!$A$2:$AK$166, 21, FALSE)</f>
        <v>Occurs in inshore waters.  Forms schools for spawning during mid summer (Ref. 9258).  Feeds mainly on larger zooplankton like mysids, crab larvae and polychaete larvae (Ref. 26966).</v>
      </c>
      <c r="AA478" s="17" t="str">
        <f>VLOOKUP(AA$1, SpeciesInfo!$A$2:$AK$166, 21, FALSE)</f>
        <v>Is active at night; stays in cracks and crevices during the day.  Feeds on small mobile benthic organisms (Ref. 26966), by drifting up to its prey and swallowing it whole with a sideways snap of the large extensible mouth (Ref. 26966).</v>
      </c>
      <c r="AB478" s="17" t="str">
        <f>VLOOKUP(AB$1, SpeciesInfo!$A$2:$AK$166, 21, FALSE)</f>
        <v>Found on the continental shelf and slope (Ref. 75154).  Reported from between depths of 70 m (Ref. 9872) and 327 m (Ref. 58489).</v>
      </c>
      <c r="AC478" s="17" t="str">
        <f>VLOOKUP(AC$1, SpeciesInfo!$A$2:$AK$166, 21, FALSE)</f>
        <v>Inhabits coral reefs (Ref. 58534).  Nocturnal species (Ref. 75154).</v>
      </c>
      <c r="AD478" s="17" t="str">
        <f>VLOOKUP(AD$1, SpeciesInfo!$A$2:$AK$166, 21, FALSE)</f>
        <v>Found on the continental shelf and slope (Ref. 75154).  Redfish often school near the seabed during the day moving to upper layers to feed at night (Ref. 6390).</v>
      </c>
      <c r="AE478" s="17" t="str">
        <f>VLOOKUP(AE$1, SpeciesInfo!$A$2:$AK$166, 21, FALSE)</f>
        <v>Inhabits sandy and muddly areas in the deep.  Found in areas close to the sea bed (Ref. 6390).  Generally solitary.  Feeds mainly on schooling bony fishes, occasionally on cephalopods and crustaceans (Ref. 27121).</v>
      </c>
      <c r="AF478" s="17" t="str">
        <f>VLOOKUP(AF$1, SpeciesInfo!$A$2:$AK$166,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s="17" t="str">
        <f>VLOOKUP(AG$1, SpeciesInfo!$A$2:$AK$166,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s="17" t="e">
        <f>VLOOKUP(AH$1, SpeciesInfo!$A$2:$AK$166, 21, FALSE)</f>
        <v>#N/A</v>
      </c>
      <c r="AI478" s="17" t="e">
        <f>VLOOKUP(AI$1, SpeciesInfo!$A$2:$AK$166, 21, FALSE)</f>
        <v>#N/A</v>
      </c>
      <c r="AJ478" s="17" t="str">
        <f>VLOOKUP(AJ$1, SpeciesInfo!$A$2:$AK$166,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s="17" t="str">
        <f>VLOOKUP(AK$1, SpeciesInfo!$A$2:$AK$166,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10" t="str">
        <f>VLOOKUP(AL$1, SpeciesInfo!$A$2:$AK$166, 21, FALSE)</f>
        <v>Occurs in inshore waters of the continental shelf (Ref. 75154).  Prey is stalked and swallowed whole (Ref. 26966).</v>
      </c>
      <c r="AM478" s="17" t="str">
        <f>VLOOKUP(AM$1, SpeciesInfo!$A$2:$AK$166,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s="17" t="str">
        <f>VLOOKUP(AN$1, SpeciesInfo!$A$2:$AK$166, 21, FALSE)</f>
        <v>Found inshore (Ref. 75154).</v>
      </c>
      <c r="AO478" s="17" t="e">
        <f>VLOOKUP(AO$1, SpeciesInfo!$A$2:$AK$166, 21, FALSE)</f>
        <v>#N/A</v>
      </c>
      <c r="AP478" s="17" t="e">
        <f>VLOOKUP(AP$1, SpeciesInfo!$A$2:$AK$166, 21, FALSE)</f>
        <v>#N/A</v>
      </c>
      <c r="AQ478" s="17" t="str">
        <f>VLOOKUP(AQ$1, SpeciesInfo!$A$2:$AK$166, 21, FALSE)</f>
        <v>Inhabits caves and crevices in rocky reefs (Ref. 9710) in 10 to 70 m depth (Ref. 9137).  Skin contains grammistin which imparts a bitter taste.  The amount of toxin produced increases when the fish is frightened (Ref. 4326).</v>
      </c>
      <c r="AR478" s="17" t="str">
        <f>VLOOKUP(AR$1, SpeciesInfo!$A$2:$AK$166, 21, FALSE)</f>
        <v>Found on the continental shelf (Ref. 75154).  Schooling species that seeks the cover of caves and crevices at night and when disturbed.  Often found on rocky reefs in coastal waters (Ref. 33616).  Presumably feeds on plankton.</v>
      </c>
      <c r="AS478" s="17" t="str">
        <f>VLOOKUP(AS$1, SpeciesInfo!$A$2:$AK$166, 21, FALSE)</f>
        <v>Found inshore (Ref. 75154).  Large aggregations are found in deeper water where they feed in the lower part of the water column.  They occur in areas which are constantly subjected to strong tidal water movement (Ref. 26966).</v>
      </c>
      <c r="AT478" s="17" t="str">
        <f>VLOOKUP(AT$1, SpeciesInfo!$A$2:$AK$166, 21, FALSE)</f>
        <v>Occurs inshore near reefs. Feed on plankton and small nekton.</v>
      </c>
      <c r="AU478" s="17" t="str">
        <f>VLOOKUP(AU$1, SpeciesInfo!$A$2:$AK$166, 21, FALSE)</f>
        <v>Found on rocky substrata from near shore to at least 50 m.  It is an aggressive territorial species that may occupy a particular cave for life.  Small individual feeds on crabs and small fishes.</v>
      </c>
      <c r="AV478" s="17" t="str">
        <f>VLOOKUP(AV$1, SpeciesInfo!$A$2:$AK$166, 21, FALSE)</f>
        <v>NA</v>
      </c>
      <c r="AW478" s="17" t="e">
        <f>VLOOKUP(AW$1, SpeciesInfo!$A$2:$AK$166, 21, FALSE)</f>
        <v>#N/A</v>
      </c>
      <c r="AX478" s="17" t="e">
        <f>VLOOKUP(AX$1, SpeciesInfo!$A$2:$AK$166, 21, FALSE)</f>
        <v>#N/A</v>
      </c>
      <c r="AY478" s="17" t="e">
        <f>VLOOKUP(AY$1, SpeciesInfo!$A$2:$AK$166, 21, FALSE)</f>
        <v>#N/A</v>
      </c>
      <c r="AZ478" s="17" t="str">
        <f>VLOOKUP(AZ$1, SpeciesInfo!$A$2:$AK$166, 21, FALSE)</f>
        <v>Lives in caves or other projections (Ref. 9137); also in coral reefs (Ref. 58534).  Nocturnal species (Ref. 75154).  Exhibits the black gut phenomenon.  In nocturnal predators, it appears to serve to conceal bioluminiscent prey in the stomach cavity (Ref. 46685).</v>
      </c>
      <c r="BA478" s="17" t="str">
        <f>VLOOKUP(BA$1, SpeciesInfo!$A$2:$AK$166, 21, FALSE)</f>
        <v>NA</v>
      </c>
      <c r="BB478" s="17" t="str">
        <f>VLOOKUP(BB$1, SpeciesInfo!$A$2:$AK$166, 21, FALSE)</f>
        <v>Pelagic species which occurs in inshore waters of the continental shelf (Ref. 75154).  Forms schools.  Feeds mainly on planktonic invertebrates.</v>
      </c>
      <c r="BC478" s="17" t="str">
        <f>VLOOKUP(BC$1, SpeciesInfo!$A$2:$AK$166, 21, FALSE)</f>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
      <c r="BD478" s="17" t="str">
        <f>VLOOKUP(BD$1, SpeciesInfo!$A$2:$AK$166,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s="17" t="str">
        <f>VLOOKUP(BE$1, SpeciesInfo!$A$2:$AK$166,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s="17" t="str">
        <f>VLOOKUP(BF$1, SpeciesInfo!$A$2:$AK$166,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s="17" t="str">
        <f>VLOOKUP(BG$1, SpeciesInfo!$A$2:$AK$166,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s="17" t="e">
        <f>VLOOKUP(BH$1, SpeciesInfo!$A$2:$AK$166, 21, FALSE)</f>
        <v>#N/A</v>
      </c>
      <c r="BI478" s="17" t="str">
        <f>VLOOKUP(BI$1, SpeciesInfo!$A$2:$AK$166, 21, FALSE)</f>
        <v>Adults occur near the bottom in deep water. Feeds on larger zooplankton.</v>
      </c>
      <c r="BJ478" s="17" t="str">
        <f>VLOOKUP(BJ$1, SpeciesInfo!$A$2:$AK$166,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s="17" t="str">
        <f>VLOOKUP(BK$1, SpeciesInfo!$A$2:$AK$166, 21, FALSE)</f>
        <v>Occurs in inshore waters of the continental shelf (Ref. 75154).  Searches out for food items using the 2 sensory barbels under the chin and sucks the food in into the mouth which is extensible and tube-like (Ref. 26966).</v>
      </c>
      <c r="BL478" s="17" t="str">
        <f>VLOOKUP(BL$1, SpeciesInfo!$A$2:$AK$166, 21, FALSE)</f>
        <v>Young usually found in inshore reefs throughout spring and summer.  In small groups during the day, solitary at night (Ref. 4887).  Occurs in seagrass beds and coralline areas of lagoon and seaward reefs.  Feeds on benthic invertebrates, mostly crustaceans, at night.</v>
      </c>
      <c r="BM478" s="17" t="str">
        <f>VLOOKUP(BM$1, SpeciesInfo!$A$2:$AK$166, 21, FALSE)</f>
        <v>Occurs inshore (Ref. 75154).</v>
      </c>
      <c r="BN478" s="17" t="str">
        <f>VLOOKUP(BN$1, SpeciesInfo!$A$2:$AK$166, 21, FALSE)</f>
        <v>Occur inshore (Ref. 75154).  Form large schools during the day; solitary or in small groups at night when feeding.  Juveniles usually found offshore in late summer (Ref. 4887).</v>
      </c>
      <c r="BO478" s="17" t="str">
        <f>VLOOKUP(BO$1, SpeciesInfo!$A$2:$AK$166,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s="17" t="str">
        <f>VLOOKUP(BP$1, SpeciesInfo!$A$2:$AK$166, 21, FALSE)</f>
        <v>A nocturnal species that form aggregations in caves by day and feeds on zooplankton at night.</v>
      </c>
      <c r="BQ478" s="17" t="str">
        <f>VLOOKUP(BQ$1, SpeciesInfo!$A$2:$AK$166, 21, FALSE)</f>
        <v>Occurs inshore (Ref. 75154).</v>
      </c>
      <c r="BR478" s="17" t="e">
        <f>VLOOKUP(BR$1, SpeciesInfo!$A$2:$AK$166, 21, FALSE)</f>
        <v>#N/A</v>
      </c>
      <c r="BS478" s="17" t="e">
        <f>VLOOKUP(BS$1, SpeciesInfo!$A$2:$AK$166, 21, FALSE)</f>
        <v>#N/A</v>
      </c>
      <c r="BT478" s="17" t="str">
        <f>VLOOKUP(BT$1, SpeciesInfo!$A$2:$AK$166, 21, FALSE)</f>
        <v>In rocky and coral reefs (Ref. 9137).  Found around exposed seaward reefs of isolated high islands such as the northernmost Mariana and Bonin Is.  Feeds on algae (&lt;i&gt;Sargassum&lt;/i&gt; and &lt;i&gt;Turbinaria&lt;/i&gt;. Valued as a food fish but not in Hawaii (Ref. 3921).</v>
      </c>
      <c r="BU478" s="17" t="str">
        <f>VLOOKUP(BU$1, SpeciesInfo!$A$2:$AK$166, 21, FALSE)</f>
        <v>Occurs inshore (Ref. 75154).  Exclusively herbivorous and feeds mainly on large brown algae (Ref. 26966).</v>
      </c>
      <c r="BV478" s="17" t="str">
        <f>VLOOKUP(BV$1, SpeciesInfo!$A$2:$AK$166, 21, FALSE)</f>
        <v>Occurs inshore (Ref. 75154).</v>
      </c>
      <c r="BW478" s="17" t="str">
        <f>VLOOKUP(BW$1, SpeciesInfo!$A$2:$AK$166,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s="17" t="str">
        <f>VLOOKUP(BX$1, SpeciesInfo!$A$2:$AK$166, 21, FALSE)</f>
        <v>NA</v>
      </c>
      <c r="BY478" s="17" t="e">
        <f>VLOOKUP(BY$1, SpeciesInfo!$A$2:$AK$166, 21, FALSE)</f>
        <v>#N/A</v>
      </c>
      <c r="BZ478" s="17" t="e">
        <f>VLOOKUP(BZ$1, SpeciesInfo!$A$2:$AK$166, 21, FALSE)</f>
        <v>#N/A</v>
      </c>
      <c r="CA478" s="17" t="str">
        <f>VLOOKUP(CA$1, SpeciesInfo!$A$2:$AK$166, 21, FALSE)</f>
        <v>Inhabits rock reef (Ref. 75154).</v>
      </c>
      <c r="CB478" s="17" t="str">
        <f>VLOOKUP(CB$1, SpeciesInfo!$A$2:$AK$166,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s="17" t="str">
        <f>VLOOKUP(CC$1, SpeciesInfo!$A$2:$AK$166, 21, FALSE)</f>
        <v>Inhabits seaward reefs, at the bases of coral heads or on hard bottom (Ref. 9710).</v>
      </c>
      <c r="CD478" s="17" t="str">
        <f>VLOOKUP(CD$1, SpeciesInfo!$A$2:$AK$166, 21, FALSE)</f>
        <v>Recorded from the continental shelf (Ref. 9563).  Feeds mainly on benthic organisms (Ref. 26966).</v>
      </c>
      <c r="CE478" s="17" t="e">
        <f>VLOOKUP(CE$1, SpeciesInfo!$A$2:$AK$166, 21, FALSE)</f>
        <v>#N/A</v>
      </c>
      <c r="CF478" s="17" t="str">
        <f>VLOOKUP(CF$1, SpeciesInfo!$A$2:$AK$166, 21, FALSE)</f>
        <v>Occurs in inshore waters of the continental shelf (Ref. 75154).</v>
      </c>
      <c r="CG478" s="17" t="str">
        <f>VLOOKUP(CG$1, SpeciesInfo!$A$2:$AK$166, 21, FALSE)</f>
        <v>NA</v>
      </c>
      <c r="CH478" s="17" t="str">
        <f>VLOOKUP(CH$1, SpeciesInfo!$A$2:$AK$166, 21, FALSE)</f>
        <v>Occurs inshore (Ref. 75154).  Inhabits rocky reefs, occurring in small to large aggregations (Ref. 7247).</v>
      </c>
      <c r="CI478" s="17" t="e">
        <f>VLOOKUP(CI$1, SpeciesInfo!$A$2:$AK$166, 21, FALSE)</f>
        <v>#N/A</v>
      </c>
      <c r="CJ478" s="17" t="str">
        <f>VLOOKUP(CJ$1, SpeciesInfo!$A$2:$AK$166, 21, FALSE)</f>
        <v>Occurs inshore (Ref. 75154).</v>
      </c>
      <c r="CK478" s="17" t="e">
        <f>VLOOKUP(CK$1, SpeciesInfo!$A$2:$AK$166, 21, FALSE)</f>
        <v>#N/A</v>
      </c>
      <c r="CL478" s="17" t="str">
        <f>VLOOKUP(CL$1, SpeciesInfo!$A$2:$AK$166, 21, FALSE)</f>
        <v>Occurs inshore (Ref. 75154).  At Lord Howe Is. &amp; Easter Is., depth distribution is widespread, occurring in rocky habitats from shallow surge pools to at least 30 m.</v>
      </c>
      <c r="CM478" s="17" t="str">
        <f>VLOOKUP(CM$1, SpeciesInfo!$A$2:$AK$166, 21, FALSE)</f>
        <v>Occurs inshore (Ref. 75154).</v>
      </c>
      <c r="CN478" s="17" t="str">
        <f>VLOOKUP(CN$1, SpeciesInfo!$A$2:$AK$166, 21, FALSE)</f>
        <v>Inhabits shallow, weedy reefs (Ref. 75154).</v>
      </c>
      <c r="CO478" s="17" t="str">
        <f>VLOOKUP(CO$1, SpeciesInfo!$A$2:$AK$166, 21, FALSE)</f>
        <v>Occurs inshore (Ref. 75154).</v>
      </c>
      <c r="CP478" s="17" t="str">
        <f>VLOOKUP(CP$1, SpeciesInfo!$A$2:$AK$166, 21, FALSE)</f>
        <v>Occurs inshore (Ref. 75154).  Feeds on small invertebrates that are sifted then sucked up from sediment.</v>
      </c>
      <c r="CQ478" s="17" t="e">
        <f>VLOOKUP(CQ$1, SpeciesInfo!$A$2:$AK$166, 21, FALSE)</f>
        <v>#N/A</v>
      </c>
      <c r="CR478" s="17" t="str">
        <f>VLOOKUP(CR$1, SpeciesInfo!$A$2:$AK$166, 21, FALSE)</f>
        <v>Found on rocky reefs. Feeds on molluscs, polychaetes and algae.</v>
      </c>
      <c r="CS478" s="17" t="str">
        <f>VLOOKUP(CS$1, SpeciesInfo!$A$2:$AK$166, 21, FALSE)</f>
        <v>Occurs inshore (Ref. 75154).</v>
      </c>
      <c r="CT478" s="17" t="str">
        <f>VLOOKUP(CT$1, SpeciesInfo!$A$2:$AK$166, 21, FALSE)</f>
        <v>NA</v>
      </c>
      <c r="CU478" s="17" t="str">
        <f>VLOOKUP(CU$1, SpeciesInfo!$A$2:$AK$166, 21, FALSE)</f>
        <v>Found on the continental shelf and continental slope (Ref. 75154).  In southeast Australia, adults live mainly at depths of 50-250 m (BRS, 1999).  Juveniles tend to live near shallow reefs (Ref. 26998).  They feed mainly at night.</v>
      </c>
      <c r="CV478" s="17" t="str">
        <f>VLOOKUP(CV$1, SpeciesInfo!$A$2:$AK$166, 21, FALSE)</f>
        <v>Found on the continental shelf (Ref. 75154).</v>
      </c>
      <c r="CW478" s="17" t="e">
        <f>VLOOKUP(CW$1, SpeciesInfo!$A$2:$AK$166, 21, FALSE)</f>
        <v>#N/A</v>
      </c>
      <c r="CX478" s="17" t="str">
        <f>VLOOKUP(CX$1, SpeciesInfo!$A$2:$AK$166, 21, FALSE)</f>
        <v>Found on the continental shelf and continental slope (Ref. 75154).</v>
      </c>
      <c r="CY478" s="17" t="str">
        <f>VLOOKUP(CY$1, SpeciesInfo!$A$2:$AK$166, 21, FALSE)</f>
        <v>Found in large low tidal pools and surge channels. May be found living within soft bodied invertebrates (e.g. salps). Most probably bottom feeding but plankton and midwater fishes have been recorded.</v>
      </c>
      <c r="CZ478" s="17" t="str">
        <f>VLOOKUP(CZ$1, SpeciesInfo!$A$2:$AK$166,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s="17" t="str">
        <f>VLOOKUP(DA$1, SpeciesInfo!$A$2:$AK$166, 21, FALSE)</f>
        <v>NA</v>
      </c>
      <c r="DB478" s="17" t="str">
        <f>VLOOKUP(DB$1, SpeciesInfo!$A$2:$AK$166, 21, FALSE)</f>
        <v>Feeds on molluscs and small crustaceans.</v>
      </c>
      <c r="DC478" s="17" t="str">
        <f>VLOOKUP(DC$1, SpeciesInfo!$A$2:$AK$166, 21, FALSE)</f>
        <v>Occurs inshore (Ref. 75154).  Found on rocky reefs (Ref. 9563).  Is a selective forager which prefers to feed on small, hard-shelled animals like crabs and gastropods (Ref. 26966).</v>
      </c>
      <c r="DD478" s="17" t="e">
        <f>VLOOKUP(DD$1, SpeciesInfo!$A$2:$AK$166, 21, FALSE)</f>
        <v>#N/A</v>
      </c>
      <c r="DE478" s="17" t="e">
        <f>VLOOKUP(DE$1, SpeciesInfo!$A$2:$AK$166, 21, FALSE)</f>
        <v>#N/A</v>
      </c>
      <c r="DF478" s="17" t="str">
        <f>VLOOKUP(DF$1, SpeciesInfo!$A$2:$AK$166, 21, FALSE)</f>
        <v>NA</v>
      </c>
      <c r="DG478" s="17" t="str">
        <f>VLOOKUP(DG$1, SpeciesInfo!$A$2:$AK$166, 21, FALSE)</f>
        <v>Occurs inshore (Ref. 75154).</v>
      </c>
      <c r="DH478" s="17" t="e">
        <f>VLOOKUP(DH$1, SpeciesInfo!$A$2:$AK$166, 21, FALSE)</f>
        <v>#N/A</v>
      </c>
      <c r="DI478" s="17" t="str">
        <f>VLOOKUP(DI$1, SpeciesInfo!$A$2:$AK$166, 21, FALSE)</f>
        <v xml:space="preserve">This species is a facultative cleaner symbiont, removes parasites &amp; damaged scales/skin from other species.        </v>
      </c>
      <c r="DJ478" s="17" t="str">
        <f>VLOOKUP(DJ$1, SpeciesInfo!$A$2:$AK$166, 21, FALSE)</f>
        <v>Found in sand patches of shallow reefs but has been reported to occur up to a depth of 100 m (Ref. 530). Also in rocky regions (Ref. 9137).</v>
      </c>
      <c r="DK478" s="17" t="e">
        <f>VLOOKUP(DK$1, SpeciesInfo!$A$2:$AK$166, 21, FALSE)</f>
        <v>#N/A</v>
      </c>
      <c r="DL478" s="17" t="e">
        <f>VLOOKUP(DL$1, SpeciesInfo!$A$2:$AK$166, 21, FALSE)</f>
        <v>#N/A</v>
      </c>
      <c r="DM478" s="17" t="str">
        <f>VLOOKUP(DM$1, SpeciesInfo!$A$2:$AK$166, 21, FALSE)</f>
        <v>Occupy an inshore habitat, often exposed to surge; may be found in at least 60 feet of water.  Young feed primarily on small crustaceans and polychaetes, adults switch to larger crustaceans and mollusks as well as polychaetes (Ref. 1602).</v>
      </c>
      <c r="DN478" s="17" t="str">
        <f>VLOOKUP(DN$1, SpeciesInfo!$A$2:$AK$166, 21, FALSE)</f>
        <v>Occurs inshore (Ref. 75154).</v>
      </c>
      <c r="DO478" s="17" t="str">
        <f>VLOOKUP(DO$1, SpeciesInfo!$A$2:$AK$166, 21, FALSE)</f>
        <v>Occurs inshore (Ref. 75154).</v>
      </c>
      <c r="DP478" s="17" t="str">
        <f>VLOOKUP(DP$1, SpeciesInfo!$A$2:$AK$166, 21, FALSE)</f>
        <v>Occurs inshore (Ref. 75154).</v>
      </c>
      <c r="DQ478" s="17" t="str">
        <f>VLOOKUP(DQ$1, SpeciesInfo!$A$2:$AK$166, 21, FALSE)</f>
        <v>Occurs inshore (Ref. 75154).</v>
      </c>
      <c r="DR478" s="17" t="e">
        <f>VLOOKUP(DR$1, SpeciesInfo!$A$2:$AK$166, 21, FALSE)</f>
        <v>#N/A</v>
      </c>
      <c r="DS478" s="17" t="str">
        <f>VLOOKUP(DS$1, SpeciesInfo!$A$2:$AK$166, 21, FALSE)</f>
        <v>NA</v>
      </c>
      <c r="DT478" s="17" t="e">
        <f>VLOOKUP(DT$1, SpeciesInfo!$A$2:$AK$166, 21, FALSE)</f>
        <v>#N/A</v>
      </c>
      <c r="DU478" s="17" t="str">
        <f>VLOOKUP(DU$1, SpeciesInfo!$A$2:$AK$166, 21, FALSE)</f>
        <v>Juveniles found in rockpools. Feeds on squids, other invertebrates, and small fishes.</v>
      </c>
      <c r="DV478" s="17" t="str">
        <f>VLOOKUP(DV$1, SpeciesInfo!$A$2:$AK$166, 21, FALSE)</f>
        <v>NA</v>
      </c>
      <c r="DW478" s="17" t="e">
        <f>VLOOKUP(DW$1, SpeciesInfo!$A$2:$AK$166, 21, FALSE)</f>
        <v>#N/A</v>
      </c>
      <c r="DX478" s="17" t="str">
        <f>VLOOKUP(DX$1, SpeciesInfo!$A$2:$AK$166, 21, FALSE)</f>
        <v>Feeding areas include tidepools and in the swash zone as the tide comes in.</v>
      </c>
      <c r="DY478" s="17" t="str">
        <f>VLOOKUP(DY$1, SpeciesInfo!$A$2:$AK$166, 21, FALSE)</f>
        <v>NA</v>
      </c>
      <c r="DZ478" s="17" t="str">
        <f>VLOOKUP(DZ$1, SpeciesInfo!$A$2:$AK$166, 21, FALSE)</f>
        <v>Found on the sides or under overhangs of large boulders, sheltering in the massive sponge growths or in large, deep crevices. Feeds mainly on amphipods, and also on barnacle cyprids and polychaete larvae.</v>
      </c>
      <c r="EA478" s="17" t="str">
        <f>VLOOKUP(EA$1, SpeciesInfo!$A$2:$AK$166, 21, FALSE)</f>
        <v>Commonly found in intertidal rock pools, particularly those with adequate rocky or algal shelter. Feeds mainly on amphipods, isopods, and polychaetes.</v>
      </c>
      <c r="EB478" s="17" t="str">
        <f>VLOOKUP(EB$1, SpeciesInfo!$A$2:$AK$166, 21, FALSE)</f>
        <v>Occurs in low tide pools and subtidally. Prefers overhangs and holes containing sponges and bryozoans (Ref. 9003). Juveniles are found in shallow waters, while adults are more abundant in deeper waters. Feeds mainly on crustaceans and small gastropods.</v>
      </c>
      <c r="EC478" s="17" t="str">
        <f>VLOOKUP(EC$1, SpeciesInfo!$A$2:$AK$166, 21, FALSE)</f>
        <v>NA</v>
      </c>
      <c r="ED478" s="17" t="e">
        <f>VLOOKUP(ED$1, SpeciesInfo!$A$2:$AK$166, 21, FALSE)</f>
        <v>#N/A</v>
      </c>
      <c r="EE478" s="17" t="str">
        <f>VLOOKUP(EE$1, SpeciesInfo!$A$2:$AK$166, 21, FALSE)</f>
        <v>Lives in subtidal areas and is rarely found in intertidal areas.  Feeds on organisms which inhabit encrusting rock growths, with amphipods and hermit crabs being the dominant food items (Ref. 26966).</v>
      </c>
      <c r="EF478" s="17" t="e">
        <f>VLOOKUP(EF$1, SpeciesInfo!$A$2:$AK$166, 21, FALSE)</f>
        <v>#N/A</v>
      </c>
      <c r="EG478" s="17" t="e">
        <f>VLOOKUP(EG$1, SpeciesInfo!$A$2:$AK$166, 21, FALSE)</f>
        <v>#N/A</v>
      </c>
      <c r="EH478" s="17" t="str">
        <f>VLOOKUP(EH$1, SpeciesInfo!$A$2:$AK$166, 21, FALSE)</f>
        <v>NA</v>
      </c>
      <c r="EI478" s="17" t="str">
        <f>VLOOKUP(EI$1, SpeciesInfo!$A$2:$AK$166, 21, FALSE)</f>
        <v>Nocturnal species found in crevices or holes during the day. Feeds on small crustaceans and mollusks.</v>
      </c>
      <c r="EJ478" s="17" t="e">
        <f>VLOOKUP(EJ$1, SpeciesInfo!$A$2:$AK$166, 21, FALSE)</f>
        <v>#N/A</v>
      </c>
      <c r="EK478" s="17" t="str">
        <f>VLOOKUP(EK$1, SpeciesInfo!$A$2:$AK$166, 21, FALSE)</f>
        <v>Feeds by snapping at its prey and swallowing it whole (Ref. 26966).</v>
      </c>
      <c r="EL478" s="17" t="e">
        <f>VLOOKUP(EL$1, SpeciesInfo!$A$2:$AK$166, 21, FALSE)</f>
        <v>#N/A</v>
      </c>
      <c r="EM478" s="17" t="e">
        <f>VLOOKUP(EM$1, SpeciesInfo!$A$2:$AK$166, 21, FALSE)</f>
        <v>#N/A</v>
      </c>
      <c r="EN478" s="17" t="e">
        <f>VLOOKUP(EN$1, SpeciesInfo!$A$2:$AK$166, 21, FALSE)</f>
        <v>#N/A</v>
      </c>
      <c r="EO478" s="17" t="e">
        <f>VLOOKUP(EO$1, SpeciesInfo!$A$2:$AK$166, 21, FALSE)</f>
        <v>#N/A</v>
      </c>
      <c r="EP478" s="17" t="e">
        <f>VLOOKUP(EP$1, SpeciesInfo!$A$2:$AK$166, 21, FALSE)</f>
        <v>#N/A</v>
      </c>
      <c r="EQ478" s="17" t="str">
        <f>VLOOKUP(EQ$1, SpeciesInfo!$A$2:$AK$166, 21, FALSE)</f>
        <v>Found in coral reefs and rocky reefs (Ref. 529).  Herbivore.  In Denham bay rocky reefs, mean abundace of 0.10 s.e. 0.10, for 3-minute timed-counts per 5 x 5 m^2 survey from surface to sea floor, 5-25 m deep, in 10 stations (Ref. 88969).</v>
      </c>
      <c r="ER478" s="17" t="str">
        <f>VLOOKUP(ER$1, SpeciesInfo!$A$2:$AK$166, 21, FALSE)</f>
        <v>NA</v>
      </c>
      <c r="ES478" s="17" t="str">
        <f>VLOOKUP(ES$1, SpeciesInfo!$A$2:$AK$166, 21, FALSE)</f>
        <v xml:space="preserve">         </v>
      </c>
      <c r="ET478" s="17" t="e">
        <f>VLOOKUP(ET$1, SpeciesInfo!$A$2:$AK$166, 21, FALSE)</f>
        <v>#N/A</v>
      </c>
      <c r="EU478" s="17" t="e">
        <f>VLOOKUP(EU$1, SpeciesInfo!$A$2:$AK$166, 21, FALSE)</f>
        <v>#N/A</v>
      </c>
      <c r="EV478" s="17" t="e">
        <f>VLOOKUP(EV$1, SpeciesInfo!$A$2:$AK$166, 21, FALSE)</f>
        <v>#N/A</v>
      </c>
      <c r="EW478" s="17" t="str">
        <f>VLOOKUP(EW$1, SpeciesInfo!$A$2:$AK$166,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s="17" t="str">
        <f>VLOOKUP(EX$1, SpeciesInfo!$A$2:$AK$166, 21, FALSE)</f>
        <v>NA</v>
      </c>
      <c r="EY478" s="17" t="e">
        <f>VLOOKUP(EY$1, SpeciesInfo!$A$2:$AK$166, 21, FALSE)</f>
        <v>#N/A</v>
      </c>
      <c r="EZ478" s="17" t="str">
        <f>VLOOKUP(EZ$1, SpeciesInfo!$A$2:$AK$166,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s="17" t="e">
        <f>VLOOKUP(FA$1, SpeciesInfo!$A$2:$AK$166, 21, FALSE)</f>
        <v>#N/A</v>
      </c>
      <c r="FB478" s="17" t="e">
        <f>VLOOKUP(FB$1, SpeciesInfo!$A$2:$AK$166, 21, FALSE)</f>
        <v>#N/A</v>
      </c>
      <c r="FC478" s="17" t="e">
        <f>VLOOKUP(FC$1, SpeciesInfo!$A$2:$AK$166, 21, FALSE)</f>
        <v>#N/A</v>
      </c>
    </row>
    <row r="479" spans="1:171" x14ac:dyDescent="0.25">
      <c r="A479" s="11" t="s">
        <v>1389</v>
      </c>
      <c r="B479" s="17">
        <f>VLOOKUP(B$1, SpeciesInfo!$A$2:$AK$166, 22, FALSE)</f>
        <v>970</v>
      </c>
      <c r="C479" s="17">
        <f>VLOOKUP(C$1, SpeciesInfo!$A$2:$AK$166, 22, FALSE)</f>
        <v>1200</v>
      </c>
      <c r="D479" s="17">
        <f>VLOOKUP(D$1, SpeciesInfo!$A$2:$AK$166, 22, FALSE)</f>
        <v>905</v>
      </c>
      <c r="E479" s="17">
        <f>VLOOKUP(E$1, SpeciesInfo!$A$2:$AK$166, 22, FALSE)</f>
        <v>1750</v>
      </c>
      <c r="F479" s="17">
        <f>VLOOKUP(F$1, SpeciesInfo!$A$2:$AK$166, 22, FALSE)</f>
        <v>3300</v>
      </c>
      <c r="G479" s="17">
        <f>VLOOKUP(G$1, SpeciesInfo!$A$2:$AK$166, 22, FALSE)</f>
        <v>3700</v>
      </c>
      <c r="H479" s="17">
        <f>VLOOKUP(H$1, SpeciesInfo!$A$2:$AK$166, 22, FALSE)</f>
        <v>4300</v>
      </c>
      <c r="I479" s="17">
        <f>VLOOKUP(I$1, SpeciesInfo!$A$2:$AK$166, 22, FALSE)</f>
        <v>3300</v>
      </c>
      <c r="J479" s="17">
        <f>VLOOKUP(J$1, SpeciesInfo!$A$2:$AK$166, 22, FALSE)</f>
        <v>1050</v>
      </c>
      <c r="K479" s="17">
        <f>VLOOKUP(K$1, SpeciesInfo!$A$2:$AK$166, 22, FALSE)</f>
        <v>1800</v>
      </c>
      <c r="L479" s="17">
        <f>VLOOKUP(L$1, SpeciesInfo!$A$2:$AK$166, 22, FALSE)</f>
        <v>820</v>
      </c>
      <c r="M479" s="17">
        <f>VLOOKUP(M$1, SpeciesInfo!$A$2:$AK$166, 22, FALSE)</f>
        <v>1720</v>
      </c>
      <c r="N479" s="17">
        <f>VLOOKUP(N$1, SpeciesInfo!$A$2:$AK$166, 22, FALSE)</f>
        <v>1500</v>
      </c>
      <c r="O479" s="17">
        <f>VLOOKUP(O$1, SpeciesInfo!$A$2:$AK$166, 22, FALSE)</f>
        <v>1060</v>
      </c>
      <c r="P479" s="17">
        <f>VLOOKUP(P$1, SpeciesInfo!$A$2:$AK$166, 22, FALSE)</f>
        <v>870</v>
      </c>
      <c r="Q479" s="17">
        <f>VLOOKUP(Q$1, SpeciesInfo!$A$2:$AK$166, 22, FALSE)</f>
        <v>2000</v>
      </c>
      <c r="R479" s="17">
        <f>VLOOKUP(R$1, SpeciesInfo!$A$2:$AK$166, 22, FALSE)</f>
        <v>904</v>
      </c>
      <c r="S479" s="17">
        <f>VLOOKUP(S$1, SpeciesInfo!$A$2:$AK$166, 22, FALSE)</f>
        <v>244</v>
      </c>
      <c r="T479" s="17">
        <f>VLOOKUP(T$1, SpeciesInfo!$A$2:$AK$166, 22, FALSE)</f>
        <v>185</v>
      </c>
      <c r="U479" s="17">
        <f>VLOOKUP(U$1, SpeciesInfo!$A$2:$AK$166, 22, FALSE)</f>
        <v>195</v>
      </c>
      <c r="V479" s="17">
        <f>VLOOKUP(V$1, SpeciesInfo!$A$2:$AK$166, 22, FALSE)</f>
        <v>342</v>
      </c>
      <c r="W479" s="17">
        <f>VLOOKUP(W$1, SpeciesInfo!$A$2:$AK$166, 22, FALSE)</f>
        <v>650</v>
      </c>
      <c r="X479" s="17">
        <f>VLOOKUP(X$1, SpeciesInfo!$A$2:$AK$166, 22, FALSE)</f>
        <v>620</v>
      </c>
      <c r="Y479" s="17">
        <f>VLOOKUP(Y$1, SpeciesInfo!$A$2:$AK$166, 22, FALSE)</f>
        <v>151</v>
      </c>
      <c r="Z479" s="17">
        <f>VLOOKUP(Z$1, SpeciesInfo!$A$2:$AK$166, 22, FALSE)</f>
        <v>400</v>
      </c>
      <c r="AA479" s="17">
        <f>VLOOKUP(AA$1, SpeciesInfo!$A$2:$AK$166, 22, FALSE)</f>
        <v>120</v>
      </c>
      <c r="AB479" s="17">
        <f>VLOOKUP(AB$1, SpeciesInfo!$A$2:$AK$166, 22, FALSE)</f>
        <v>250</v>
      </c>
      <c r="AC479" s="17">
        <f>VLOOKUP(AC$1, SpeciesInfo!$A$2:$AK$166, 22, FALSE)</f>
        <v>252</v>
      </c>
      <c r="AD479" s="17">
        <f>VLOOKUP(AD$1, SpeciesInfo!$A$2:$AK$166, 22, FALSE)</f>
        <v>435</v>
      </c>
      <c r="AE479" s="17">
        <f>VLOOKUP(AE$1, SpeciesInfo!$A$2:$AK$166, 22, FALSE)</f>
        <v>900</v>
      </c>
      <c r="AF479" s="17">
        <f>VLOOKUP(AF$1, SpeciesInfo!$A$2:$AK$166, 22, FALSE)</f>
        <v>760</v>
      </c>
      <c r="AG479" s="17">
        <f>VLOOKUP(AG$1, SpeciesInfo!$A$2:$AK$166, 22, FALSE)</f>
        <v>210</v>
      </c>
      <c r="AH479" s="17">
        <f>VLOOKUP(AH$1, SpeciesInfo!$A$2:$AK$166, 22, FALSE)</f>
        <v>400</v>
      </c>
      <c r="AI479" s="17">
        <f>VLOOKUP(AI$1, SpeciesInfo!$A$2:$AK$166, 22, FALSE)</f>
        <v>500</v>
      </c>
      <c r="AJ479" s="17">
        <f>VLOOKUP(AJ$1, SpeciesInfo!$A$2:$AK$166, 22, FALSE)</f>
        <v>350</v>
      </c>
      <c r="AK479" s="17">
        <f>VLOOKUP(AK$1, SpeciesInfo!$A$2:$AK$166, 22, FALSE)</f>
        <v>430</v>
      </c>
      <c r="AL479" s="10">
        <f>VLOOKUP(AL$1, SpeciesInfo!$A$2:$AK$166, 22, FALSE)</f>
        <v>500</v>
      </c>
      <c r="AM479" s="17">
        <f>VLOOKUP(AM$1, SpeciesInfo!$A$2:$AK$166, 22, FALSE)</f>
        <v>220</v>
      </c>
      <c r="AN479" s="17">
        <f>VLOOKUP(AN$1, SpeciesInfo!$A$2:$AK$166, 22, FALSE)</f>
        <v>120</v>
      </c>
      <c r="AO479" s="17">
        <f>VLOOKUP(AO$1, SpeciesInfo!$A$2:$AK$166, 22, FALSE)</f>
        <v>262</v>
      </c>
      <c r="AP479" s="17">
        <f>VLOOKUP(AP$1, SpeciesInfo!$A$2:$AK$166, 22, FALSE)</f>
        <v>450</v>
      </c>
      <c r="AQ479" s="17">
        <f>VLOOKUP(AQ$1, SpeciesInfo!$A$2:$AK$166, 22, FALSE)</f>
        <v>350</v>
      </c>
      <c r="AR479" s="17">
        <f>VLOOKUP(AR$1, SpeciesInfo!$A$2:$AK$166, 22, FALSE)</f>
        <v>280</v>
      </c>
      <c r="AS479" s="17">
        <f>VLOOKUP(AS$1, SpeciesInfo!$A$2:$AK$166, 22, FALSE)</f>
        <v>318</v>
      </c>
      <c r="AT479" s="17">
        <f>VLOOKUP(AT$1, SpeciesInfo!$A$2:$AK$166, 22, FALSE)</f>
        <v>440</v>
      </c>
      <c r="AU479" s="17">
        <f>VLOOKUP(AU$1, SpeciesInfo!$A$2:$AK$166, 22, FALSE)</f>
        <v>1700</v>
      </c>
      <c r="AV479" s="17">
        <f>VLOOKUP(AV$1, SpeciesInfo!$A$2:$AK$166, 22, FALSE)</f>
        <v>200</v>
      </c>
      <c r="AW479" s="17">
        <f>VLOOKUP(AW$1, SpeciesInfo!$A$2:$AK$166, 22, FALSE)</f>
        <v>470</v>
      </c>
      <c r="AX479" s="17">
        <f>VLOOKUP(AX$1, SpeciesInfo!$A$2:$AK$166, 22, FALSE)</f>
        <v>143</v>
      </c>
      <c r="AY479" s="17">
        <f>VLOOKUP(AY$1, SpeciesInfo!$A$2:$AK$166, 22, FALSE)</f>
        <v>300</v>
      </c>
      <c r="AZ479" s="17">
        <f>VLOOKUP(AZ$1, SpeciesInfo!$A$2:$AK$166, 22, FALSE)</f>
        <v>140</v>
      </c>
      <c r="BA479" s="17">
        <f>VLOOKUP(BA$1, SpeciesInfo!$A$2:$AK$166, 22, FALSE)</f>
        <v>370</v>
      </c>
      <c r="BB479" s="17">
        <f>VLOOKUP(BB$1, SpeciesInfo!$A$2:$AK$166, 22, FALSE)</f>
        <v>450</v>
      </c>
      <c r="BC479" s="17">
        <f>VLOOKUP(BC$1, SpeciesInfo!$A$2:$AK$166, 22, FALSE)</f>
        <v>827</v>
      </c>
      <c r="BD479" s="17">
        <f>VLOOKUP(BD$1, SpeciesInfo!$A$2:$AK$166, 22, FALSE)</f>
        <v>1930</v>
      </c>
      <c r="BE479" s="17">
        <f>VLOOKUP(BE$1, SpeciesInfo!$A$2:$AK$166, 22, FALSE)</f>
        <v>1570</v>
      </c>
      <c r="BF479" s="17">
        <f>VLOOKUP(BF$1, SpeciesInfo!$A$2:$AK$166, 22, FALSE)</f>
        <v>500</v>
      </c>
      <c r="BG479" s="17">
        <f>VLOOKUP(BG$1, SpeciesInfo!$A$2:$AK$166, 22, FALSE)</f>
        <v>890</v>
      </c>
      <c r="BH479" s="17">
        <f>VLOOKUP(BH$1, SpeciesInfo!$A$2:$AK$166, 22, FALSE)</f>
        <v>900</v>
      </c>
      <c r="BI479" s="17">
        <f>VLOOKUP(BI$1, SpeciesInfo!$A$2:$AK$166, 22, FALSE)</f>
        <v>470</v>
      </c>
      <c r="BJ479" s="17">
        <f>VLOOKUP(BJ$1, SpeciesInfo!$A$2:$AK$166, 22, FALSE)</f>
        <v>1300</v>
      </c>
      <c r="BK479" s="17">
        <f>VLOOKUP(BK$1, SpeciesInfo!$A$2:$AK$166, 22, FALSE)</f>
        <v>363</v>
      </c>
      <c r="BL479" s="17">
        <f>VLOOKUP(BL$1, SpeciesInfo!$A$2:$AK$166, 22, FALSE)</f>
        <v>380</v>
      </c>
      <c r="BM479" s="17">
        <f>VLOOKUP(BM$1, SpeciesInfo!$A$2:$AK$166, 22, FALSE)</f>
        <v>272</v>
      </c>
      <c r="BN479" s="17">
        <f>VLOOKUP(BN$1, SpeciesInfo!$A$2:$AK$166, 22, FALSE)</f>
        <v>380</v>
      </c>
      <c r="BO479" s="17">
        <f>VLOOKUP(BO$1, SpeciesInfo!$A$2:$AK$166, 22, FALSE)</f>
        <v>170</v>
      </c>
      <c r="BP479" s="17">
        <f>VLOOKUP(BP$1, SpeciesInfo!$A$2:$AK$166, 22, FALSE)</f>
        <v>170</v>
      </c>
      <c r="BQ479" s="17">
        <f>VLOOKUP(BQ$1, SpeciesInfo!$A$2:$AK$166, 22, FALSE)</f>
        <v>225</v>
      </c>
      <c r="BR479" s="17">
        <f>VLOOKUP(BR$1, SpeciesInfo!$A$2:$AK$166, 22, FALSE)</f>
        <v>363</v>
      </c>
      <c r="BS479" s="17">
        <f>VLOOKUP(BS$1, SpeciesInfo!$A$2:$AK$166, 22, FALSE)</f>
        <v>400</v>
      </c>
      <c r="BT479" s="17">
        <f>VLOOKUP(BT$1, SpeciesInfo!$A$2:$AK$166, 22, FALSE)</f>
        <v>527</v>
      </c>
      <c r="BU479" s="17">
        <f>VLOOKUP(BU$1, SpeciesInfo!$A$2:$AK$166, 22, FALSE)</f>
        <v>652</v>
      </c>
      <c r="BV479" s="17">
        <f>VLOOKUP(BV$1, SpeciesInfo!$A$2:$AK$166, 22, FALSE)</f>
        <v>510</v>
      </c>
      <c r="BW479" s="17">
        <f>VLOOKUP(BW$1, SpeciesInfo!$A$2:$AK$166, 22, FALSE)</f>
        <v>393</v>
      </c>
      <c r="BX479" s="17">
        <f>VLOOKUP(BX$1, SpeciesInfo!$A$2:$AK$166, 22, FALSE)</f>
        <v>335</v>
      </c>
      <c r="BY479" s="17">
        <f>VLOOKUP(BY$1, SpeciesInfo!$A$2:$AK$166, 22, FALSE)</f>
        <v>350</v>
      </c>
      <c r="BZ479" s="17">
        <f>VLOOKUP(BZ$1, SpeciesInfo!$A$2:$AK$166, 22, FALSE)</f>
        <v>241</v>
      </c>
      <c r="CA479" s="17">
        <f>VLOOKUP(CA$1, SpeciesInfo!$A$2:$AK$166, 22, FALSE)</f>
        <v>200</v>
      </c>
      <c r="CB479" s="17">
        <f>VLOOKUP(CB$1, SpeciesInfo!$A$2:$AK$166, 22, FALSE)</f>
        <v>180</v>
      </c>
      <c r="CC479" s="17">
        <f>VLOOKUP(CC$1, SpeciesInfo!$A$2:$AK$166, 22, FALSE)</f>
        <v>250</v>
      </c>
      <c r="CD479" s="17">
        <f>VLOOKUP(CD$1, SpeciesInfo!$A$2:$AK$166, 22, FALSE)</f>
        <v>900</v>
      </c>
      <c r="CE479" s="17">
        <f>VLOOKUP(CE$1, SpeciesInfo!$A$2:$AK$166, 22, FALSE)</f>
        <v>350</v>
      </c>
      <c r="CF479" s="17">
        <f>VLOOKUP(CF$1, SpeciesInfo!$A$2:$AK$166, 22, FALSE)</f>
        <v>415</v>
      </c>
      <c r="CG479" s="17">
        <f>VLOOKUP(CG$1, SpeciesInfo!$A$2:$AK$166, 22, FALSE)</f>
        <v>170</v>
      </c>
      <c r="CH479" s="17">
        <f>VLOOKUP(CH$1, SpeciesInfo!$A$2:$AK$166, 22, FALSE)</f>
        <v>150</v>
      </c>
      <c r="CI479" s="17">
        <f>VLOOKUP(CI$1, SpeciesInfo!$A$2:$AK$166, 22, FALSE)</f>
        <v>61</v>
      </c>
      <c r="CJ479" s="17">
        <f>VLOOKUP(CJ$1, SpeciesInfo!$A$2:$AK$166, 22, FALSE)</f>
        <v>230</v>
      </c>
      <c r="CK479" s="17">
        <f>VLOOKUP(CK$1, SpeciesInfo!$A$2:$AK$166, 22, FALSE)</f>
        <v>221</v>
      </c>
      <c r="CL479" s="17">
        <f>VLOOKUP(CL$1, SpeciesInfo!$A$2:$AK$166, 22, FALSE)</f>
        <v>160</v>
      </c>
      <c r="CM479" s="17">
        <f>VLOOKUP(CM$1, SpeciesInfo!$A$2:$AK$166, 22, FALSE)</f>
        <v>400</v>
      </c>
      <c r="CN479" s="17">
        <f>VLOOKUP(CN$1, SpeciesInfo!$A$2:$AK$166, 22, FALSE)</f>
        <v>570</v>
      </c>
      <c r="CO479" s="17">
        <f>VLOOKUP(CO$1, SpeciesInfo!$A$2:$AK$166, 22, FALSE)</f>
        <v>464</v>
      </c>
      <c r="CP479" s="17">
        <f>VLOOKUP(CP$1, SpeciesInfo!$A$2:$AK$166, 22, FALSE)</f>
        <v>410</v>
      </c>
      <c r="CQ479" s="17">
        <f>VLOOKUP(CQ$1, SpeciesInfo!$A$2:$AK$166, 22, FALSE)</f>
        <v>274</v>
      </c>
      <c r="CR479" s="17">
        <f>VLOOKUP(CR$1, SpeciesInfo!$A$2:$AK$166, 22, FALSE)</f>
        <v>410</v>
      </c>
      <c r="CS479" s="17">
        <f>VLOOKUP(CS$1, SpeciesInfo!$A$2:$AK$166, 22, FALSE)</f>
        <v>700</v>
      </c>
      <c r="CT479" s="17">
        <f>VLOOKUP(CT$1, SpeciesInfo!$A$2:$AK$166, 22, FALSE)</f>
        <v>600</v>
      </c>
      <c r="CU479" s="17">
        <f>VLOOKUP(CU$1, SpeciesInfo!$A$2:$AK$166, 22, FALSE)</f>
        <v>500</v>
      </c>
      <c r="CV479" s="17">
        <f>VLOOKUP(CV$1, SpeciesInfo!$A$2:$AK$166, 22, FALSE)</f>
        <v>800</v>
      </c>
      <c r="CW479" s="17">
        <f>VLOOKUP(CW$1, SpeciesInfo!$A$2:$AK$166, 22, FALSE)</f>
        <v>650</v>
      </c>
      <c r="CX479" s="17">
        <f>VLOOKUP(CX$1, SpeciesInfo!$A$2:$AK$166, 22, FALSE)</f>
        <v>1200</v>
      </c>
      <c r="CY479" s="17">
        <f>VLOOKUP(CY$1, SpeciesInfo!$A$2:$AK$166, 22, FALSE)</f>
        <v>366</v>
      </c>
      <c r="CZ479" s="17">
        <f>VLOOKUP(CZ$1, SpeciesInfo!$A$2:$AK$166, 22, FALSE)</f>
        <v>360</v>
      </c>
      <c r="DA479" s="17">
        <f>VLOOKUP(DA$1, SpeciesInfo!$A$2:$AK$166, 22, FALSE)</f>
        <v>240</v>
      </c>
      <c r="DB479" s="17">
        <f>VLOOKUP(DB$1, SpeciesInfo!$A$2:$AK$166, 22, FALSE)</f>
        <v>360</v>
      </c>
      <c r="DC479" s="17">
        <f>VLOOKUP(DC$1, SpeciesInfo!$A$2:$AK$166, 22, FALSE)</f>
        <v>500</v>
      </c>
      <c r="DD479" s="17">
        <f>VLOOKUP(DD$1, SpeciesInfo!$A$2:$AK$166, 22, FALSE)</f>
        <v>325</v>
      </c>
      <c r="DE479" s="17">
        <f>VLOOKUP(DE$1, SpeciesInfo!$A$2:$AK$166, 22, FALSE)</f>
        <v>170</v>
      </c>
      <c r="DF479" s="17">
        <f>VLOOKUP(DF$1, SpeciesInfo!$A$2:$AK$166, 22, FALSE)</f>
        <v>350</v>
      </c>
      <c r="DG479" s="17">
        <f>VLOOKUP(DG$1, SpeciesInfo!$A$2:$AK$166, 22, FALSE)</f>
        <v>327</v>
      </c>
      <c r="DH479" s="17">
        <f>VLOOKUP(DH$1, SpeciesInfo!$A$2:$AK$166, 22, FALSE)</f>
        <v>250</v>
      </c>
      <c r="DI479" s="17">
        <f>VLOOKUP(DI$1, SpeciesInfo!$A$2:$AK$166, 22, FALSE)</f>
        <v>130</v>
      </c>
      <c r="DJ479" s="17">
        <f>VLOOKUP(DJ$1, SpeciesInfo!$A$2:$AK$166, 22, FALSE)</f>
        <v>140</v>
      </c>
      <c r="DK479" s="17">
        <f>VLOOKUP(DK$1, SpeciesInfo!$A$2:$AK$166, 22, FALSE)</f>
        <v>375</v>
      </c>
      <c r="DL479" s="17">
        <f>VLOOKUP(DL$1, SpeciesInfo!$A$2:$AK$166, 22, FALSE)</f>
        <v>368</v>
      </c>
      <c r="DM479" s="17">
        <f>VLOOKUP(DM$1, SpeciesInfo!$A$2:$AK$166, 22, FALSE)</f>
        <v>420</v>
      </c>
      <c r="DN479" s="17">
        <f>VLOOKUP(DN$1, SpeciesInfo!$A$2:$AK$166, 22, FALSE)</f>
        <v>300</v>
      </c>
      <c r="DO479" s="17">
        <f>VLOOKUP(DO$1, SpeciesInfo!$A$2:$AK$166, 22, FALSE)</f>
        <v>160</v>
      </c>
      <c r="DP479" s="17">
        <f>VLOOKUP(DP$1, SpeciesInfo!$A$2:$AK$166, 22, FALSE)</f>
        <v>250</v>
      </c>
      <c r="DQ479" s="17">
        <f>VLOOKUP(DQ$1, SpeciesInfo!$A$2:$AK$166, 22, FALSE)</f>
        <v>300</v>
      </c>
      <c r="DR479" s="17">
        <f>VLOOKUP(DR$1, SpeciesInfo!$A$2:$AK$166, 22, FALSE)</f>
        <v>355</v>
      </c>
      <c r="DS479" s="17">
        <f>VLOOKUP(DS$1, SpeciesInfo!$A$2:$AK$166, 22, FALSE)</f>
        <v>700</v>
      </c>
      <c r="DT479" s="17">
        <f>VLOOKUP(DT$1, SpeciesInfo!$A$2:$AK$166, 22, FALSE)</f>
        <v>267</v>
      </c>
      <c r="DU479" s="17">
        <f>VLOOKUP(DU$1, SpeciesInfo!$A$2:$AK$166, 22, FALSE)</f>
        <v>470</v>
      </c>
      <c r="DV479" s="17">
        <f>VLOOKUP(DV$1, SpeciesInfo!$A$2:$AK$166, 22, FALSE)</f>
        <v>600</v>
      </c>
      <c r="DW479" s="17">
        <f>VLOOKUP(DW$1, SpeciesInfo!$A$2:$AK$166, 22, FALSE)</f>
        <v>170</v>
      </c>
      <c r="DX479" s="17">
        <f>VLOOKUP(DX$1, SpeciesInfo!$A$2:$AK$166, 22, FALSE)</f>
        <v>65</v>
      </c>
      <c r="DY479" s="17">
        <f>VLOOKUP(DY$1, SpeciesInfo!$A$2:$AK$166, 22, FALSE)</f>
        <v>85</v>
      </c>
      <c r="DZ479" s="17">
        <f>VLOOKUP(DZ$1, SpeciesInfo!$A$2:$AK$166, 22, FALSE)</f>
        <v>53</v>
      </c>
      <c r="EA479" s="17">
        <f>VLOOKUP(EA$1, SpeciesInfo!$A$2:$AK$166, 22, FALSE)</f>
        <v>84</v>
      </c>
      <c r="EB479" s="17">
        <f>VLOOKUP(EB$1, SpeciesInfo!$A$2:$AK$166, 22, FALSE)</f>
        <v>130</v>
      </c>
      <c r="EC479" s="17">
        <f>VLOOKUP(EC$1, SpeciesInfo!$A$2:$AK$166, 22, FALSE)</f>
        <v>133</v>
      </c>
      <c r="ED479" s="17">
        <f>VLOOKUP(ED$1, SpeciesInfo!$A$2:$AK$166, 22, FALSE)</f>
        <v>74</v>
      </c>
      <c r="EE479" s="17">
        <f>VLOOKUP(EE$1, SpeciesInfo!$A$2:$AK$166, 22, FALSE)</f>
        <v>113</v>
      </c>
      <c r="EF479" s="17">
        <f>VLOOKUP(EF$1, SpeciesInfo!$A$2:$AK$166, 22, FALSE)</f>
        <v>90</v>
      </c>
      <c r="EG479" s="17">
        <f>VLOOKUP(EG$1, SpeciesInfo!$A$2:$AK$166, 22, FALSE)</f>
        <v>90</v>
      </c>
      <c r="EH479" s="17">
        <f>VLOOKUP(EH$1, SpeciesInfo!$A$2:$AK$166, 22, FALSE)</f>
        <v>91</v>
      </c>
      <c r="EI479" s="17">
        <f>VLOOKUP(EI$1, SpeciesInfo!$A$2:$AK$166, 22, FALSE)</f>
        <v>127</v>
      </c>
      <c r="EJ479" s="17">
        <f>VLOOKUP(EJ$1, SpeciesInfo!$A$2:$AK$166, 22, FALSE)</f>
        <v>38</v>
      </c>
      <c r="EK479" s="17">
        <f>VLOOKUP(EK$1, SpeciesInfo!$A$2:$AK$166, 22, FALSE)</f>
        <v>47</v>
      </c>
      <c r="EL479" s="17">
        <f>VLOOKUP(EL$1, SpeciesInfo!$A$2:$AK$166, 22, FALSE)</f>
        <v>55</v>
      </c>
      <c r="EM479" s="17">
        <f>VLOOKUP(EM$1, SpeciesInfo!$A$2:$AK$166, 22, FALSE)</f>
        <v>70</v>
      </c>
      <c r="EN479" s="17">
        <f>VLOOKUP(EN$1, SpeciesInfo!$A$2:$AK$166, 22, FALSE)</f>
        <v>120</v>
      </c>
      <c r="EO479" s="17">
        <f>VLOOKUP(EO$1, SpeciesInfo!$A$2:$AK$166, 22, FALSE)</f>
        <v>102</v>
      </c>
      <c r="EP479" s="17">
        <f>VLOOKUP(EP$1, SpeciesInfo!$A$2:$AK$166, 22, FALSE)</f>
        <v>33</v>
      </c>
      <c r="EQ479" s="17">
        <f>VLOOKUP(EQ$1, SpeciesInfo!$A$2:$AK$166, 22, FALSE)</f>
        <v>155</v>
      </c>
      <c r="ER479" s="17">
        <f>VLOOKUP(ER$1, SpeciesInfo!$A$2:$AK$166, 22, FALSE)</f>
        <v>69</v>
      </c>
      <c r="ES479" s="17">
        <f>VLOOKUP(ES$1, SpeciesInfo!$A$2:$AK$166, 22, FALSE)</f>
        <v>110</v>
      </c>
      <c r="ET479" s="17">
        <f>VLOOKUP(ET$1, SpeciesInfo!$A$2:$AK$166, 22, FALSE)</f>
        <v>58</v>
      </c>
      <c r="EU479" s="17">
        <f>VLOOKUP(EU$1, SpeciesInfo!$A$2:$AK$166, 22, FALSE)</f>
        <v>32.6</v>
      </c>
      <c r="EV479" s="17">
        <f>VLOOKUP(EV$1, SpeciesInfo!$A$2:$AK$166, 22, FALSE)</f>
        <v>85</v>
      </c>
      <c r="EW479" s="17">
        <f>VLOOKUP(EW$1, SpeciesInfo!$A$2:$AK$166, 22, FALSE)</f>
        <v>600</v>
      </c>
      <c r="EX479" s="17">
        <f>VLOOKUP(EX$1, SpeciesInfo!$A$2:$AK$166, 22, FALSE)</f>
        <v>336</v>
      </c>
      <c r="EY479" s="17">
        <f>VLOOKUP(EY$1, SpeciesInfo!$A$2:$AK$166, 22, FALSE)</f>
        <v>223</v>
      </c>
      <c r="EZ479" s="17">
        <f>VLOOKUP(EZ$1, SpeciesInfo!$A$2:$AK$166, 22, FALSE)</f>
        <v>450</v>
      </c>
      <c r="FA479" s="17">
        <f>VLOOKUP(FA$1, SpeciesInfo!$A$2:$AK$166, 22, FALSE)</f>
        <v>170</v>
      </c>
      <c r="FB479" s="17">
        <f>VLOOKUP(FB$1, SpeciesInfo!$A$2:$AK$166, 22, FALSE)</f>
        <v>500</v>
      </c>
      <c r="FC479" s="17">
        <f>VLOOKUP(FC$1, SpeciesInfo!$A$2:$AK$166, 22, FALSE)</f>
        <v>260</v>
      </c>
    </row>
    <row r="480" spans="1:171" x14ac:dyDescent="0.25">
      <c r="A480" s="11" t="s">
        <v>1390</v>
      </c>
      <c r="B480" s="17" t="str">
        <f>VLOOKUP(B$1, SpeciesInfo!$A$2:$AK$166, 23, FALSE)</f>
        <v>FONZ</v>
      </c>
      <c r="C480" s="17" t="str">
        <f>VLOOKUP(C$1, SpeciesInfo!$A$2:$AK$166, 23, FALSE)</f>
        <v>FONZ</v>
      </c>
      <c r="D480" s="17" t="str">
        <f>VLOOKUP(D$1, SpeciesInfo!$A$2:$AK$166, 23, FALSE)</f>
        <v>FONZ</v>
      </c>
      <c r="E480" s="17" t="str">
        <f>VLOOKUP(E$1, SpeciesInfo!$A$2:$AK$166, 23, FALSE)</f>
        <v>FONZ</v>
      </c>
      <c r="F480" s="17" t="str">
        <f>VLOOKUP(F$1, SpeciesInfo!$A$2:$AK$166, 23, FALSE)</f>
        <v>FONZ</v>
      </c>
      <c r="G480" s="17" t="str">
        <f>VLOOKUP(G$1, SpeciesInfo!$A$2:$AK$166, 23, FALSE)</f>
        <v>FONZ</v>
      </c>
      <c r="H480" s="17" t="str">
        <f>VLOOKUP(H$1, SpeciesInfo!$A$2:$AK$166, 23, FALSE)</f>
        <v>FONZ</v>
      </c>
      <c r="I480" s="17" t="str">
        <f>VLOOKUP(I$1, SpeciesInfo!$A$2:$AK$166, 23, FALSE)</f>
        <v>FONZ</v>
      </c>
      <c r="J480" s="17" t="str">
        <f>VLOOKUP(J$1, SpeciesInfo!$A$2:$AK$166, 23, FALSE)</f>
        <v>FONZ</v>
      </c>
      <c r="K480" s="17" t="str">
        <f>VLOOKUP(K$1, SpeciesInfo!$A$2:$AK$166, 23, FALSE)</f>
        <v>FONZ</v>
      </c>
      <c r="L480" s="17" t="str">
        <f>VLOOKUP(L$1, SpeciesInfo!$A$2:$AK$166, 23, FALSE)</f>
        <v>FONZ</v>
      </c>
      <c r="M480" s="17" t="str">
        <f>VLOOKUP(M$1, SpeciesInfo!$A$2:$AK$166, 23, FALSE)</f>
        <v>FONZ</v>
      </c>
      <c r="N480" s="17" t="str">
        <f>VLOOKUP(N$1, SpeciesInfo!$A$2:$AK$166, 23, FALSE)</f>
        <v>FONZ</v>
      </c>
      <c r="O480" s="17" t="str">
        <f>VLOOKUP(O$1, SpeciesInfo!$A$2:$AK$166, 23, FALSE)</f>
        <v>FONZ</v>
      </c>
      <c r="P480" s="17" t="str">
        <f>VLOOKUP(P$1, SpeciesInfo!$A$2:$AK$166, 23, FALSE)</f>
        <v>FONZ</v>
      </c>
      <c r="Q480" s="17" t="str">
        <f>VLOOKUP(Q$1, SpeciesInfo!$A$2:$AK$166, 23, FALSE)</f>
        <v>FONZ</v>
      </c>
      <c r="R480" s="17" t="str">
        <f>VLOOKUP(R$1, SpeciesInfo!$A$2:$AK$166, 23, FALSE)</f>
        <v>FONZ</v>
      </c>
      <c r="S480" s="17" t="str">
        <f>VLOOKUP(S$1, SpeciesInfo!$A$2:$AK$166, 23, FALSE)</f>
        <v>FONZ</v>
      </c>
      <c r="T480" s="17" t="str">
        <f>VLOOKUP(T$1, SpeciesInfo!$A$2:$AK$166, 23, FALSE)</f>
        <v>FONZ</v>
      </c>
      <c r="U480" s="17" t="str">
        <f>VLOOKUP(U$1, SpeciesInfo!$A$2:$AK$166, 23, FALSE)</f>
        <v>FONZ</v>
      </c>
      <c r="V480" s="17" t="str">
        <f>VLOOKUP(V$1, SpeciesInfo!$A$2:$AK$166, 23, FALSE)</f>
        <v>FONZ</v>
      </c>
      <c r="W480" s="17" t="str">
        <f>VLOOKUP(W$1, SpeciesInfo!$A$2:$AK$166, 23, FALSE)</f>
        <v>FONZ</v>
      </c>
      <c r="X480" s="17" t="str">
        <f>VLOOKUP(X$1, SpeciesInfo!$A$2:$AK$166, 23, FALSE)</f>
        <v>FONZ</v>
      </c>
      <c r="Y480" s="17" t="str">
        <f>VLOOKUP(Y$1, SpeciesInfo!$A$2:$AK$166, 23, FALSE)</f>
        <v>FONZ</v>
      </c>
      <c r="Z480" s="17" t="str">
        <f>VLOOKUP(Z$1, SpeciesInfo!$A$2:$AK$166, 23, FALSE)</f>
        <v>FONZ</v>
      </c>
      <c r="AA480" s="17" t="str">
        <f>VLOOKUP(AA$1, SpeciesInfo!$A$2:$AK$166, 23, FALSE)</f>
        <v>FONZ</v>
      </c>
      <c r="AB480" s="17" t="str">
        <f>VLOOKUP(AB$1, SpeciesInfo!$A$2:$AK$166, 23, FALSE)</f>
        <v>FONZ</v>
      </c>
      <c r="AC480" s="17" t="str">
        <f>VLOOKUP(AC$1, SpeciesInfo!$A$2:$AK$166, 23, FALSE)</f>
        <v>FONZ</v>
      </c>
      <c r="AD480" s="17" t="str">
        <f>VLOOKUP(AD$1, SpeciesInfo!$A$2:$AK$166, 23, FALSE)</f>
        <v>FONZ</v>
      </c>
      <c r="AE480" s="17" t="str">
        <f>VLOOKUP(AE$1, SpeciesInfo!$A$2:$AK$166, 23, FALSE)</f>
        <v>FONZ</v>
      </c>
      <c r="AF480" s="17" t="str">
        <f>VLOOKUP(AF$1, SpeciesInfo!$A$2:$AK$166, 23, FALSE)</f>
        <v>FONZ</v>
      </c>
      <c r="AG480" s="17" t="str">
        <f>VLOOKUP(AG$1, SpeciesInfo!$A$2:$AK$166, 23, FALSE)</f>
        <v>FONZ - prob to 300mm</v>
      </c>
      <c r="AH480" s="17" t="str">
        <f>VLOOKUP(AH$1, SpeciesInfo!$A$2:$AK$166, 23, FALSE)</f>
        <v>FONZ</v>
      </c>
      <c r="AI480" s="17" t="str">
        <f>VLOOKUP(AI$1, SpeciesInfo!$A$2:$AK$166, 23, FALSE)</f>
        <v>FONZ</v>
      </c>
      <c r="AJ480" s="17" t="str">
        <f>VLOOKUP(AJ$1, SpeciesInfo!$A$2:$AK$166, 23, FALSE)</f>
        <v>FONZ</v>
      </c>
      <c r="AK480" s="17" t="str">
        <f>VLOOKUP(AK$1, SpeciesInfo!$A$2:$AK$166, 23, FALSE)</f>
        <v>FONZ - prob to 300mm</v>
      </c>
      <c r="AL480" s="10" t="str">
        <f>VLOOKUP(AL$1, SpeciesInfo!$A$2:$AK$166, 23, FALSE)</f>
        <v>FONZ - prob to 300mm</v>
      </c>
      <c r="AM480" s="17" t="str">
        <f>VLOOKUP(AM$1, SpeciesInfo!$A$2:$AK$166, 23, FALSE)</f>
        <v>FONZ - prob to 300mm</v>
      </c>
      <c r="AN480" s="17" t="str">
        <f>VLOOKUP(AN$1, SpeciesInfo!$A$2:$AK$166, 23, FALSE)</f>
        <v>FishBase</v>
      </c>
      <c r="AO480" s="17" t="str">
        <f>VLOOKUP(AO$1, SpeciesInfo!$A$2:$AK$166, 23, FALSE)</f>
        <v xml:space="preserve">FONZ </v>
      </c>
      <c r="AP480" s="17" t="str">
        <f>VLOOKUP(AP$1, SpeciesInfo!$A$2:$AK$166, 23, FALSE)</f>
        <v>FONZ</v>
      </c>
      <c r="AQ480" s="17" t="str">
        <f>VLOOKUP(AQ$1, SpeciesInfo!$A$2:$AK$166, 23, FALSE)</f>
        <v>FONZ</v>
      </c>
      <c r="AR480" s="17" t="str">
        <f>VLOOKUP(AR$1, SpeciesInfo!$A$2:$AK$166, 23, FALSE)</f>
        <v xml:space="preserve">FONZ </v>
      </c>
      <c r="AS480" s="17" t="str">
        <f>VLOOKUP(AS$1, SpeciesInfo!$A$2:$AK$166, 23, FALSE)</f>
        <v xml:space="preserve">FONZ </v>
      </c>
      <c r="AT480" s="17" t="str">
        <f>VLOOKUP(AT$1, SpeciesInfo!$A$2:$AK$166, 23, FALSE)</f>
        <v>FONZ</v>
      </c>
      <c r="AU480" s="17" t="str">
        <f>VLOOKUP(AU$1, SpeciesInfo!$A$2:$AK$166, 23, FALSE)</f>
        <v xml:space="preserve">FONZ </v>
      </c>
      <c r="AV480" s="17" t="str">
        <f>VLOOKUP(AV$1, SpeciesInfo!$A$2:$AK$166, 23, FALSE)</f>
        <v>FONZ</v>
      </c>
      <c r="AW480" s="17" t="str">
        <f>VLOOKUP(AW$1, SpeciesInfo!$A$2:$AK$166, 23, FALSE)</f>
        <v>FONZ</v>
      </c>
      <c r="AX480" s="17" t="str">
        <f>VLOOKUP(AX$1, SpeciesInfo!$A$2:$AK$166, 23, FALSE)</f>
        <v>FONZ</v>
      </c>
      <c r="AY480" s="17" t="str">
        <f>VLOOKUP(AY$1, SpeciesInfo!$A$2:$AK$166, 23, FALSE)</f>
        <v>FONZ</v>
      </c>
      <c r="AZ480" s="17" t="str">
        <f>VLOOKUP(AZ$1, SpeciesInfo!$A$2:$AK$166, 23, FALSE)</f>
        <v>FishBase</v>
      </c>
      <c r="BA480" s="17" t="str">
        <f>VLOOKUP(BA$1, SpeciesInfo!$A$2:$AK$166, 23, FALSE)</f>
        <v>FONZ</v>
      </c>
      <c r="BB480" s="17" t="str">
        <f>VLOOKUP(BB$1, SpeciesInfo!$A$2:$AK$166, 23, FALSE)</f>
        <v>FONZ</v>
      </c>
      <c r="BC480" s="17" t="str">
        <f>VLOOKUP(BC$1, SpeciesInfo!$A$2:$AK$166, 23, FALSE)</f>
        <v>FONZ</v>
      </c>
      <c r="BD480" s="17" t="str">
        <f>VLOOKUP(BD$1, SpeciesInfo!$A$2:$AK$166, 23, FALSE)</f>
        <v>FONZ - 58.4kg</v>
      </c>
      <c r="BE480" s="17" t="str">
        <f>VLOOKUP(BE$1, SpeciesInfo!$A$2:$AK$166, 23, FALSE)</f>
        <v>FONZ - 59.9kg</v>
      </c>
      <c r="BF480" s="17" t="str">
        <f>VLOOKUP(BF$1, SpeciesInfo!$A$2:$AK$166, 23, FALSE)</f>
        <v>FONZ</v>
      </c>
      <c r="BG480" s="17" t="str">
        <f>VLOOKUP(BG$1, SpeciesInfo!$A$2:$AK$166, 23, FALSE)</f>
        <v>FONZ - 7.3kg</v>
      </c>
      <c r="BH480" s="17" t="str">
        <f>VLOOKUP(BH$1, SpeciesInfo!$A$2:$AK$166, 23, FALSE)</f>
        <v>FONZ - 11kg</v>
      </c>
      <c r="BI480" s="17" t="str">
        <f>VLOOKUP(BI$1, SpeciesInfo!$A$2:$AK$166, 23, FALSE)</f>
        <v>FONZ</v>
      </c>
      <c r="BJ480" s="17" t="str">
        <f>VLOOKUP(BJ$1, SpeciesInfo!$A$2:$AK$166, 23, FALSE)</f>
        <v>FONZ &gt;20kg</v>
      </c>
      <c r="BK480" s="17" t="str">
        <f>VLOOKUP(BK$1, SpeciesInfo!$A$2:$AK$166, 23, FALSE)</f>
        <v>FONZ</v>
      </c>
      <c r="BL480" s="17" t="str">
        <f>VLOOKUP(BL$1, SpeciesInfo!$A$2:$AK$166, 23, FALSE)</f>
        <v>FishBase</v>
      </c>
      <c r="BM480" s="17" t="str">
        <f>VLOOKUP(BM$1, SpeciesInfo!$A$2:$AK$166, 23, FALSE)</f>
        <v>FONZ</v>
      </c>
      <c r="BN480" s="17" t="str">
        <f>VLOOKUP(BN$1, SpeciesInfo!$A$2:$AK$166, 23, FALSE)</f>
        <v xml:space="preserve">FONZ </v>
      </c>
      <c r="BO480" s="17" t="str">
        <f>VLOOKUP(BO$1, SpeciesInfo!$A$2:$AK$166, 23, FALSE)</f>
        <v>FONZ</v>
      </c>
      <c r="BP480" s="17" t="str">
        <f>VLOOKUP(BP$1, SpeciesInfo!$A$2:$AK$166, 23, FALSE)</f>
        <v>FONZ</v>
      </c>
      <c r="BQ480" s="17" t="str">
        <f>VLOOKUP(BQ$1, SpeciesInfo!$A$2:$AK$166, 23, FALSE)</f>
        <v>FONZ</v>
      </c>
      <c r="BR480" s="17" t="str">
        <f>VLOOKUP(BR$1, SpeciesInfo!$A$2:$AK$166, 23, FALSE)</f>
        <v>FONZ</v>
      </c>
      <c r="BS480" s="17" t="str">
        <f>VLOOKUP(BS$1, SpeciesInfo!$A$2:$AK$166, 23, FALSE)</f>
        <v>FONZ</v>
      </c>
      <c r="BT480" s="17" t="str">
        <f>VLOOKUP(BT$1, SpeciesInfo!$A$2:$AK$166, 23, FALSE)</f>
        <v xml:space="preserve">FONZ </v>
      </c>
      <c r="BU480" s="17" t="str">
        <f>VLOOKUP(BU$1, SpeciesInfo!$A$2:$AK$166, 23, FALSE)</f>
        <v>FONZ</v>
      </c>
      <c r="BV480" s="17" t="str">
        <f>VLOOKUP(BV$1, SpeciesInfo!$A$2:$AK$166, 23, FALSE)</f>
        <v>FONZ</v>
      </c>
      <c r="BW480" s="17" t="str">
        <f>VLOOKUP(BW$1, SpeciesInfo!$A$2:$AK$166, 23, FALSE)</f>
        <v>FONZ</v>
      </c>
      <c r="BX480" s="17" t="str">
        <f>VLOOKUP(BX$1, SpeciesInfo!$A$2:$AK$166, 23, FALSE)</f>
        <v>FONZ</v>
      </c>
      <c r="BY480" s="17" t="str">
        <f>VLOOKUP(BY$1, SpeciesInfo!$A$2:$AK$166, 23, FALSE)</f>
        <v>FONZ</v>
      </c>
      <c r="BZ480" s="17" t="str">
        <f>VLOOKUP(BZ$1, SpeciesInfo!$A$2:$AK$166, 23, FALSE)</f>
        <v>FONZ</v>
      </c>
      <c r="CA480" s="17" t="str">
        <f>VLOOKUP(CA$1, SpeciesInfo!$A$2:$AK$166, 23, FALSE)</f>
        <v>FONZ</v>
      </c>
      <c r="CB480" s="17" t="str">
        <f>VLOOKUP(CB$1, SpeciesInfo!$A$2:$AK$166, 23, FALSE)</f>
        <v>FONZ</v>
      </c>
      <c r="CC480" s="17" t="str">
        <f>VLOOKUP(CC$1, SpeciesInfo!$A$2:$AK$166, 23, FALSE)</f>
        <v>FONZ</v>
      </c>
      <c r="CD480" s="17" t="str">
        <f>VLOOKUP(CD$1, SpeciesInfo!$A$2:$AK$166, 23, FALSE)</f>
        <v>FONZ</v>
      </c>
      <c r="CE480" s="17" t="str">
        <f>VLOOKUP(CE$1, SpeciesInfo!$A$2:$AK$166, 23, FALSE)</f>
        <v>FONZ</v>
      </c>
      <c r="CF480" s="17" t="str">
        <f>VLOOKUP(CF$1, SpeciesInfo!$A$2:$AK$166, 23, FALSE)</f>
        <v>FONZ</v>
      </c>
      <c r="CG480" s="17" t="str">
        <f>VLOOKUP(CG$1, SpeciesInfo!$A$2:$AK$166, 23, FALSE)</f>
        <v>FONZ</v>
      </c>
      <c r="CH480" s="17" t="str">
        <f>VLOOKUP(CH$1, SpeciesInfo!$A$2:$AK$166, 23, FALSE)</f>
        <v>FONZ</v>
      </c>
      <c r="CI480" s="17" t="str">
        <f>VLOOKUP(CI$1, SpeciesInfo!$A$2:$AK$166, 23, FALSE)</f>
        <v>FONZ</v>
      </c>
      <c r="CJ480" s="17" t="str">
        <f>VLOOKUP(CJ$1, SpeciesInfo!$A$2:$AK$166, 23, FALSE)</f>
        <v>FONZ</v>
      </c>
      <c r="CK480" s="17" t="str">
        <f>VLOOKUP(CK$1, SpeciesInfo!$A$2:$AK$166, 23, FALSE)</f>
        <v>FONZ</v>
      </c>
      <c r="CL480" s="17" t="str">
        <f>VLOOKUP(CL$1, SpeciesInfo!$A$2:$AK$166, 23, FALSE)</f>
        <v>FONZ</v>
      </c>
      <c r="CM480" s="17" t="str">
        <f>VLOOKUP(CM$1, SpeciesInfo!$A$2:$AK$166, 23, FALSE)</f>
        <v>FONZ - 2kg</v>
      </c>
      <c r="CN480" s="17" t="str">
        <f>VLOOKUP(CN$1, SpeciesInfo!$A$2:$AK$166, 23, FALSE)</f>
        <v>FONZ</v>
      </c>
      <c r="CO480" s="17" t="str">
        <f>VLOOKUP(CO$1, SpeciesInfo!$A$2:$AK$166, 23, FALSE)</f>
        <v>FONZ</v>
      </c>
      <c r="CP480" s="17" t="str">
        <f>VLOOKUP(CP$1, SpeciesInfo!$A$2:$AK$166, 23, FALSE)</f>
        <v>FONZ</v>
      </c>
      <c r="CQ480" s="17" t="str">
        <f>VLOOKUP(CQ$1, SpeciesInfo!$A$2:$AK$166, 23, FALSE)</f>
        <v>FONZ</v>
      </c>
      <c r="CR480" s="17" t="str">
        <f>VLOOKUP(CR$1, SpeciesInfo!$A$2:$AK$166, 23, FALSE)</f>
        <v>FONZ</v>
      </c>
      <c r="CS480" s="17" t="str">
        <f>VLOOKUP(CS$1, SpeciesInfo!$A$2:$AK$166, 23, FALSE)</f>
        <v>FONZ</v>
      </c>
      <c r="CT480" s="17" t="str">
        <f>VLOOKUP(CT$1, SpeciesInfo!$A$2:$AK$166, 23, FALSE)</f>
        <v>FONZ</v>
      </c>
      <c r="CU480" s="17" t="str">
        <f>VLOOKUP(CU$1, SpeciesInfo!$A$2:$AK$166, 23, FALSE)</f>
        <v>FONZ</v>
      </c>
      <c r="CV480" s="17" t="str">
        <f>VLOOKUP(CV$1, SpeciesInfo!$A$2:$AK$166, 23, FALSE)</f>
        <v>FONZ</v>
      </c>
      <c r="CW480" s="17" t="str">
        <f>VLOOKUP(CW$1, SpeciesInfo!$A$2:$AK$166, 23, FALSE)</f>
        <v>FONZ</v>
      </c>
      <c r="CX480" s="17" t="str">
        <f>VLOOKUP(CX$1, SpeciesInfo!$A$2:$AK$166, 23, FALSE)</f>
        <v>FONZ</v>
      </c>
      <c r="CY480" s="17" t="str">
        <f>VLOOKUP(CY$1, SpeciesInfo!$A$2:$AK$166, 23, FALSE)</f>
        <v>FONZ</v>
      </c>
      <c r="CZ480" s="17" t="str">
        <f>VLOOKUP(CZ$1, SpeciesInfo!$A$2:$AK$166, 23, FALSE)</f>
        <v>FONZ</v>
      </c>
      <c r="DA480" s="17" t="str">
        <f>VLOOKUP(DA$1, SpeciesInfo!$A$2:$AK$166, 23, FALSE)</f>
        <v>FONZ</v>
      </c>
      <c r="DB480" s="17" t="str">
        <f>VLOOKUP(DB$1, SpeciesInfo!$A$2:$AK$166, 23, FALSE)</f>
        <v>FONZ</v>
      </c>
      <c r="DC480" s="17" t="str">
        <f>VLOOKUP(DC$1, SpeciesInfo!$A$2:$AK$166, 23, FALSE)</f>
        <v>FONZ</v>
      </c>
      <c r="DD480" s="17" t="str">
        <f>VLOOKUP(DD$1, SpeciesInfo!$A$2:$AK$166, 23, FALSE)</f>
        <v>FONZ</v>
      </c>
      <c r="DE480" s="17" t="str">
        <f>VLOOKUP(DE$1, SpeciesInfo!$A$2:$AK$166, 23, FALSE)</f>
        <v>FONZ</v>
      </c>
      <c r="DF480" s="17" t="str">
        <f>VLOOKUP(DF$1, SpeciesInfo!$A$2:$AK$166, 23, FALSE)</f>
        <v>FONZ</v>
      </c>
      <c r="DG480" s="17" t="str">
        <f>VLOOKUP(DG$1, SpeciesInfo!$A$2:$AK$166, 23, FALSE)</f>
        <v>FONZ</v>
      </c>
      <c r="DH480" s="17" t="str">
        <f>VLOOKUP(DH$1, SpeciesInfo!$A$2:$AK$166, 23, FALSE)</f>
        <v>FONZ</v>
      </c>
      <c r="DI480" s="17" t="str">
        <f>VLOOKUP(DI$1, SpeciesInfo!$A$2:$AK$166, 23, FALSE)</f>
        <v>FONZ</v>
      </c>
      <c r="DJ480" s="17" t="str">
        <f>VLOOKUP(DJ$1, SpeciesInfo!$A$2:$AK$166, 23, FALSE)</f>
        <v>FONZ</v>
      </c>
      <c r="DK480" s="17" t="str">
        <f>VLOOKUP(DK$1, SpeciesInfo!$A$2:$AK$166, 23, FALSE)</f>
        <v>FONZ</v>
      </c>
      <c r="DL480" s="17" t="str">
        <f>VLOOKUP(DL$1, SpeciesInfo!$A$2:$AK$166, 23, FALSE)</f>
        <v>FONZ</v>
      </c>
      <c r="DM480" s="17" t="str">
        <f>VLOOKUP(DM$1, SpeciesInfo!$A$2:$AK$166, 23, FALSE)</f>
        <v>FONZ</v>
      </c>
      <c r="DN480" s="17" t="str">
        <f>VLOOKUP(DN$1, SpeciesInfo!$A$2:$AK$166, 23, FALSE)</f>
        <v>FONZ</v>
      </c>
      <c r="DO480" s="17" t="str">
        <f>VLOOKUP(DO$1, SpeciesInfo!$A$2:$AK$166, 23, FALSE)</f>
        <v>FONZ</v>
      </c>
      <c r="DP480" s="17" t="str">
        <f>VLOOKUP(DP$1, SpeciesInfo!$A$2:$AK$166, 23, FALSE)</f>
        <v>FONZ</v>
      </c>
      <c r="DQ480" s="17" t="str">
        <f>VLOOKUP(DQ$1, SpeciesInfo!$A$2:$AK$166, 23, FALSE)</f>
        <v>FONZ</v>
      </c>
      <c r="DR480" s="17" t="str">
        <f>VLOOKUP(DR$1, SpeciesInfo!$A$2:$AK$166, 23, FALSE)</f>
        <v>FONZ</v>
      </c>
      <c r="DS480" s="17" t="str">
        <f>VLOOKUP(DS$1, SpeciesInfo!$A$2:$AK$166, 23, FALSE)</f>
        <v>FONZ</v>
      </c>
      <c r="DT480" s="17" t="str">
        <f>VLOOKUP(DT$1, SpeciesInfo!$A$2:$AK$166, 23, FALSE)</f>
        <v>FONZ</v>
      </c>
      <c r="DU480" s="17" t="str">
        <f>VLOOKUP(DU$1, SpeciesInfo!$A$2:$AK$166, 23, FALSE)</f>
        <v>FONZ</v>
      </c>
      <c r="DV480" s="17" t="str">
        <f>VLOOKUP(DV$1, SpeciesInfo!$A$2:$AK$166, 23, FALSE)</f>
        <v>FONZ</v>
      </c>
      <c r="DW480" s="17" t="str">
        <f>VLOOKUP(DW$1, SpeciesInfo!$A$2:$AK$166, 23, FALSE)</f>
        <v>FONZ</v>
      </c>
      <c r="DX480" s="17" t="str">
        <f>VLOOKUP(DX$1, SpeciesInfo!$A$2:$AK$166, 23, FALSE)</f>
        <v>FONZ</v>
      </c>
      <c r="DY480" s="17" t="str">
        <f>VLOOKUP(DY$1, SpeciesInfo!$A$2:$AK$166, 23, FALSE)</f>
        <v>FONZ</v>
      </c>
      <c r="DZ480" s="17" t="str">
        <f>VLOOKUP(DZ$1, SpeciesInfo!$A$2:$AK$166, 23, FALSE)</f>
        <v>FONZ</v>
      </c>
      <c r="EA480" s="17" t="str">
        <f>VLOOKUP(EA$1, SpeciesInfo!$A$2:$AK$166, 23, FALSE)</f>
        <v>FONZ</v>
      </c>
      <c r="EB480" s="17" t="str">
        <f>VLOOKUP(EB$1, SpeciesInfo!$A$2:$AK$166, 23, FALSE)</f>
        <v>FONZ</v>
      </c>
      <c r="EC480" s="17" t="str">
        <f>VLOOKUP(EC$1, SpeciesInfo!$A$2:$AK$166, 23, FALSE)</f>
        <v>FONZ</v>
      </c>
      <c r="ED480" s="17" t="str">
        <f>VLOOKUP(ED$1, SpeciesInfo!$A$2:$AK$166, 23, FALSE)</f>
        <v>FONZ</v>
      </c>
      <c r="EE480" s="17" t="str">
        <f>VLOOKUP(EE$1, SpeciesInfo!$A$2:$AK$166, 23, FALSE)</f>
        <v>FONZ</v>
      </c>
      <c r="EF480" s="17" t="str">
        <f>VLOOKUP(EF$1, SpeciesInfo!$A$2:$AK$166, 23, FALSE)</f>
        <v>FONZ</v>
      </c>
      <c r="EG480" s="17" t="str">
        <f>VLOOKUP(EG$1, SpeciesInfo!$A$2:$AK$166, 23, FALSE)</f>
        <v>FONZ</v>
      </c>
      <c r="EH480" s="17" t="str">
        <f>VLOOKUP(EH$1, SpeciesInfo!$A$2:$AK$166, 23, FALSE)</f>
        <v>FONZ</v>
      </c>
      <c r="EI480" s="17" t="str">
        <f>VLOOKUP(EI$1, SpeciesInfo!$A$2:$AK$166, 23, FALSE)</f>
        <v>FONZ</v>
      </c>
      <c r="EJ480" s="17" t="str">
        <f>VLOOKUP(EJ$1, SpeciesInfo!$A$2:$AK$166, 23, FALSE)</f>
        <v>FONZ</v>
      </c>
      <c r="EK480" s="17" t="str">
        <f>VLOOKUP(EK$1, SpeciesInfo!$A$2:$AK$166, 23, FALSE)</f>
        <v>FONZ</v>
      </c>
      <c r="EL480" s="17" t="str">
        <f>VLOOKUP(EL$1, SpeciesInfo!$A$2:$AK$166, 23, FALSE)</f>
        <v>FONZ</v>
      </c>
      <c r="EM480" s="17" t="str">
        <f>VLOOKUP(EM$1, SpeciesInfo!$A$2:$AK$166, 23, FALSE)</f>
        <v>FONZ - 2kg</v>
      </c>
      <c r="EN480" s="17" t="str">
        <f>VLOOKUP(EN$1, SpeciesInfo!$A$2:$AK$166, 23, FALSE)</f>
        <v>FONZ</v>
      </c>
      <c r="EO480" s="17" t="str">
        <f>VLOOKUP(EO$1, SpeciesInfo!$A$2:$AK$166, 23, FALSE)</f>
        <v>FONZ</v>
      </c>
      <c r="EP480" s="17" t="str">
        <f>VLOOKUP(EP$1, SpeciesInfo!$A$2:$AK$166, 23, FALSE)</f>
        <v>FONZ - 2kg</v>
      </c>
      <c r="EQ480" s="17" t="str">
        <f>VLOOKUP(EQ$1, SpeciesInfo!$A$2:$AK$166, 23, FALSE)</f>
        <v>FONZ</v>
      </c>
      <c r="ER480" s="17" t="str">
        <f>VLOOKUP(ER$1, SpeciesInfo!$A$2:$AK$166, 23, FALSE)</f>
        <v>FONZ</v>
      </c>
      <c r="ES480" s="17" t="str">
        <f>VLOOKUP(ES$1, SpeciesInfo!$A$2:$AK$166, 23, FALSE)</f>
        <v xml:space="preserve">FONZ </v>
      </c>
      <c r="ET480" s="17" t="str">
        <f>VLOOKUP(ET$1, SpeciesInfo!$A$2:$AK$166, 23, FALSE)</f>
        <v>FONZ</v>
      </c>
      <c r="EU480" s="17" t="str">
        <f>VLOOKUP(EU$1, SpeciesInfo!$A$2:$AK$166, 23, FALSE)</f>
        <v>FONZ</v>
      </c>
      <c r="EV480" s="17" t="str">
        <f>VLOOKUP(EV$1, SpeciesInfo!$A$2:$AK$166, 23, FALSE)</f>
        <v>FONZ</v>
      </c>
      <c r="EW480" s="17" t="str">
        <f>VLOOKUP(EW$1, SpeciesInfo!$A$2:$AK$166, 23, FALSE)</f>
        <v xml:space="preserve">FONZ </v>
      </c>
      <c r="EX480" s="17" t="str">
        <f>VLOOKUP(EX$1, SpeciesInfo!$A$2:$AK$166, 23, FALSE)</f>
        <v>FONZ</v>
      </c>
      <c r="EY480" s="17" t="str">
        <f>VLOOKUP(EY$1, SpeciesInfo!$A$2:$AK$166, 23, FALSE)</f>
        <v>FONZ</v>
      </c>
      <c r="EZ480" s="17" t="str">
        <f>VLOOKUP(EZ$1, SpeciesInfo!$A$2:$AK$166, 23, FALSE)</f>
        <v>FONZ</v>
      </c>
      <c r="FA480" s="17" t="str">
        <f>VLOOKUP(FA$1, SpeciesInfo!$A$2:$AK$166, 23, FALSE)</f>
        <v>FONZ</v>
      </c>
      <c r="FB480" s="17" t="str">
        <f>VLOOKUP(FB$1, SpeciesInfo!$A$2:$AK$166, 23, FALSE)</f>
        <v>FONZ</v>
      </c>
      <c r="FC480" s="17" t="str">
        <f>VLOOKUP(FC$1, SpeciesInfo!$A$2:$AK$166, 23, FALSE)</f>
        <v>FONZ</v>
      </c>
    </row>
    <row r="481" spans="1:159" x14ac:dyDescent="0.25">
      <c r="A481" s="11" t="s">
        <v>1391</v>
      </c>
      <c r="B481" s="17">
        <f>VLOOKUP(B$1, SpeciesInfo!$A$2:$AK$166, 24, FALSE)</f>
        <v>83</v>
      </c>
      <c r="C481" s="17">
        <f>VLOOKUP(C$1, SpeciesInfo!$A$2:$AK$166, 24, FALSE)</f>
        <v>160</v>
      </c>
      <c r="D481" s="17">
        <f>VLOOKUP(D$1, SpeciesInfo!$A$2:$AK$166, 24, FALSE)</f>
        <v>100</v>
      </c>
      <c r="E481" s="17">
        <f>VLOOKUP(E$1, SpeciesInfo!$A$2:$AK$166, 24, FALSE)</f>
        <v>193</v>
      </c>
      <c r="F481" s="17">
        <f>VLOOKUP(F$1, SpeciesInfo!$A$2:$AK$166, 24, FALSE)</f>
        <v>325</v>
      </c>
      <c r="G481" s="17">
        <f>VLOOKUP(G$1, SpeciesInfo!$A$2:$AK$166, 24, FALSE)</f>
        <v>370</v>
      </c>
      <c r="H481" s="17">
        <f>VLOOKUP(H$1, SpeciesInfo!$A$2:$AK$166, 24, FALSE)</f>
        <v>430</v>
      </c>
      <c r="I481" s="17">
        <f>VLOOKUP(I$1, SpeciesInfo!$A$2:$AK$166, 24, FALSE)</f>
        <v>400</v>
      </c>
      <c r="J481" s="17">
        <f>VLOOKUP(J$1, SpeciesInfo!$A$2:$AK$166, 24, FALSE)</f>
        <v>150</v>
      </c>
      <c r="K481" s="17">
        <f>VLOOKUP(K$1, SpeciesInfo!$A$2:$AK$166, 24, FALSE)</f>
        <v>150</v>
      </c>
      <c r="L481" s="17">
        <f>VLOOKUP(L$1, SpeciesInfo!$A$2:$AK$166, 24, FALSE)</f>
        <v>53.5</v>
      </c>
      <c r="M481" s="17">
        <f>VLOOKUP(M$1, SpeciesInfo!$A$2:$AK$166, 24, FALSE)</f>
        <v>180</v>
      </c>
      <c r="N481" s="17">
        <f>VLOOKUP(N$1, SpeciesInfo!$A$2:$AK$166, 24, FALSE)</f>
        <v>91.5</v>
      </c>
      <c r="O481" s="17">
        <f>VLOOKUP(O$1, SpeciesInfo!$A$2:$AK$166, 24, FALSE)</f>
        <v>34.6</v>
      </c>
      <c r="P481" s="17">
        <f>VLOOKUP(P$1, SpeciesInfo!$A$2:$AK$166, 24, FALSE)</f>
        <v>150</v>
      </c>
      <c r="Q481" s="17">
        <f>VLOOKUP(Q$1, SpeciesInfo!$A$2:$AK$166, 24, FALSE)</f>
        <v>200</v>
      </c>
      <c r="R481" s="17">
        <f>VLOOKUP(R$1, SpeciesInfo!$A$2:$AK$166, 24, FALSE)</f>
        <v>150</v>
      </c>
      <c r="S481" s="17">
        <f>VLOOKUP(S$1, SpeciesInfo!$A$2:$AK$166, 24, FALSE)</f>
        <v>28</v>
      </c>
      <c r="T481" s="17">
        <f>VLOOKUP(T$1, SpeciesInfo!$A$2:$AK$166, 24, FALSE)</f>
        <v>18</v>
      </c>
      <c r="U481" s="17">
        <f>VLOOKUP(U$1, SpeciesInfo!$A$2:$AK$166, 24, FALSE)</f>
        <v>30</v>
      </c>
      <c r="V481" s="17">
        <f>VLOOKUP(V$1, SpeciesInfo!$A$2:$AK$166, 24, FALSE)</f>
        <v>50</v>
      </c>
      <c r="W481" s="17">
        <f>VLOOKUP(W$1, SpeciesInfo!$A$2:$AK$166, 24, FALSE)</f>
        <v>90</v>
      </c>
      <c r="X481" s="17">
        <f>VLOOKUP(X$1, SpeciesInfo!$A$2:$AK$166, 24, FALSE)</f>
        <v>63</v>
      </c>
      <c r="Y481" s="17">
        <f>VLOOKUP(Y$1, SpeciesInfo!$A$2:$AK$166, 24, FALSE)</f>
        <v>25</v>
      </c>
      <c r="Z481" s="17">
        <f>VLOOKUP(Z$1, SpeciesInfo!$A$2:$AK$166, 24, FALSE)</f>
        <v>26</v>
      </c>
      <c r="AA481" s="17">
        <f>VLOOKUP(AA$1, SpeciesInfo!$A$2:$AK$166, 24, FALSE)</f>
        <v>72</v>
      </c>
      <c r="AB481" s="17">
        <f>VLOOKUP(AB$1, SpeciesInfo!$A$2:$AK$166, 24, FALSE)</f>
        <v>24.6</v>
      </c>
      <c r="AC481" s="17">
        <f>VLOOKUP(AC$1, SpeciesInfo!$A$2:$AK$166, 24, FALSE)</f>
        <v>30</v>
      </c>
      <c r="AD481" s="17">
        <f>VLOOKUP(AD$1, SpeciesInfo!$A$2:$AK$166, 24, FALSE)</f>
        <v>51</v>
      </c>
      <c r="AE481" s="17">
        <f>VLOOKUP(AE$1, SpeciesInfo!$A$2:$AK$166, 24, FALSE)</f>
        <v>90</v>
      </c>
      <c r="AF481" s="17">
        <f>VLOOKUP(AF$1, SpeciesInfo!$A$2:$AK$166, 24, FALSE)</f>
        <v>80</v>
      </c>
      <c r="AG481" s="17">
        <f>VLOOKUP(AG$1, SpeciesInfo!$A$2:$AK$166, 24, FALSE)</f>
        <v>35</v>
      </c>
      <c r="AH481" s="17">
        <f>VLOOKUP(AH$1, SpeciesInfo!$A$2:$AK$166, 24, FALSE)</f>
        <v>34.950000000000003</v>
      </c>
      <c r="AI481" s="17">
        <f>VLOOKUP(AI$1, SpeciesInfo!$A$2:$AK$166, 24, FALSE)</f>
        <v>49</v>
      </c>
      <c r="AJ481" s="17">
        <f>VLOOKUP(AJ$1, SpeciesInfo!$A$2:$AK$166, 24, FALSE)</f>
        <v>38</v>
      </c>
      <c r="AK481" s="17">
        <f>VLOOKUP(AK$1, SpeciesInfo!$A$2:$AK$166, 24, FALSE)</f>
        <v>47</v>
      </c>
      <c r="AL481" s="10">
        <f>VLOOKUP(AL$1, SpeciesInfo!$A$2:$AK$166, 24, FALSE)</f>
        <v>18</v>
      </c>
      <c r="AM481" s="17">
        <f>VLOOKUP(AM$1, SpeciesInfo!$A$2:$AK$166, 24, FALSE)</f>
        <v>30</v>
      </c>
      <c r="AN481" s="17">
        <f>VLOOKUP(AN$1, SpeciesInfo!$A$2:$AK$166, 24, FALSE)</f>
        <v>12</v>
      </c>
      <c r="AO481" s="17">
        <f>VLOOKUP(AO$1, SpeciesInfo!$A$2:$AK$166, 24, FALSE)</f>
        <v>35</v>
      </c>
      <c r="AP481" s="17">
        <f>VLOOKUP(AP$1, SpeciesInfo!$A$2:$AK$166, 24, FALSE)</f>
        <v>50</v>
      </c>
      <c r="AQ481" s="17">
        <f>VLOOKUP(AQ$1, SpeciesInfo!$A$2:$AK$166, 24, FALSE)</f>
        <v>40</v>
      </c>
      <c r="AR481" s="17">
        <f>VLOOKUP(AR$1, SpeciesInfo!$A$2:$AK$166, 24, FALSE)</f>
        <v>49</v>
      </c>
      <c r="AS481" s="17">
        <f>VLOOKUP(AS$1, SpeciesInfo!$A$2:$AK$166, 24, FALSE)</f>
        <v>30</v>
      </c>
      <c r="AT481" s="17">
        <f>VLOOKUP(AT$1, SpeciesInfo!$A$2:$AK$166, 24, FALSE)</f>
        <v>55</v>
      </c>
      <c r="AU481" s="17">
        <f>VLOOKUP(AU$1, SpeciesInfo!$A$2:$AK$166, 24, FALSE)</f>
        <v>200</v>
      </c>
      <c r="AV481" s="17">
        <f>VLOOKUP(AV$1, SpeciesInfo!$A$2:$AK$166, 24, FALSE)</f>
        <v>20</v>
      </c>
      <c r="AW481" s="17">
        <f>VLOOKUP(AW$1, SpeciesInfo!$A$2:$AK$166, 24, FALSE)</f>
        <v>0</v>
      </c>
      <c r="AX481" s="17">
        <f>VLOOKUP(AX$1, SpeciesInfo!$A$2:$AK$166, 24, FALSE)</f>
        <v>0</v>
      </c>
      <c r="AY481" s="17">
        <f>VLOOKUP(AY$1, SpeciesInfo!$A$2:$AK$166, 24, FALSE)</f>
        <v>22</v>
      </c>
      <c r="AZ481" s="17">
        <f>VLOOKUP(AZ$1, SpeciesInfo!$A$2:$AK$166, 24, FALSE)</f>
        <v>14</v>
      </c>
      <c r="BA481" s="17">
        <f>VLOOKUP(BA$1, SpeciesInfo!$A$2:$AK$166, 24, FALSE)</f>
        <v>40</v>
      </c>
      <c r="BB481" s="17">
        <f>VLOOKUP(BB$1, SpeciesInfo!$A$2:$AK$166, 24, FALSE)</f>
        <v>50</v>
      </c>
      <c r="BC481" s="17">
        <f>VLOOKUP(BC$1, SpeciesInfo!$A$2:$AK$166, 24, FALSE)</f>
        <v>122</v>
      </c>
      <c r="BD481" s="17">
        <f>VLOOKUP(BD$1, SpeciesInfo!$A$2:$AK$166, 24, FALSE)</f>
        <v>250</v>
      </c>
      <c r="BE481" s="17">
        <f>VLOOKUP(BE$1, SpeciesInfo!$A$2:$AK$166, 24, FALSE)</f>
        <v>160</v>
      </c>
      <c r="BF481" s="17">
        <f>VLOOKUP(BF$1, SpeciesInfo!$A$2:$AK$166, 24, FALSE)</f>
        <v>50</v>
      </c>
      <c r="BG481" s="17">
        <f>VLOOKUP(BG$1, SpeciesInfo!$A$2:$AK$166, 24, FALSE)</f>
        <v>89</v>
      </c>
      <c r="BH481" s="17">
        <f>VLOOKUP(BH$1, SpeciesInfo!$A$2:$AK$166, 24, FALSE)</f>
        <v>85</v>
      </c>
      <c r="BI481" s="17">
        <f>VLOOKUP(BI$1, SpeciesInfo!$A$2:$AK$166, 24, FALSE)</f>
        <v>60</v>
      </c>
      <c r="BJ481" s="17">
        <f>VLOOKUP(BJ$1, SpeciesInfo!$A$2:$AK$166, 24, FALSE)</f>
        <v>130</v>
      </c>
      <c r="BK481" s="17">
        <f>VLOOKUP(BK$1, SpeciesInfo!$A$2:$AK$166, 24, FALSE)</f>
        <v>40</v>
      </c>
      <c r="BL481" s="17">
        <f>VLOOKUP(BL$1, SpeciesInfo!$A$2:$AK$166, 24, FALSE)</f>
        <v>38</v>
      </c>
      <c r="BM481" s="17">
        <f>VLOOKUP(BM$1, SpeciesInfo!$A$2:$AK$166, 24, FALSE)</f>
        <v>50</v>
      </c>
      <c r="BN481" s="17">
        <f>VLOOKUP(BN$1, SpeciesInfo!$A$2:$AK$166, 24, FALSE)</f>
        <v>38</v>
      </c>
      <c r="BO481" s="17">
        <f>VLOOKUP(BO$1, SpeciesInfo!$A$2:$AK$166, 24, FALSE)</f>
        <v>15.8</v>
      </c>
      <c r="BP481" s="17">
        <f>VLOOKUP(BP$1, SpeciesInfo!$A$2:$AK$166, 24, FALSE)</f>
        <v>20</v>
      </c>
      <c r="BQ481" s="17">
        <f>VLOOKUP(BQ$1, SpeciesInfo!$A$2:$AK$166, 24, FALSE)</f>
        <v>30</v>
      </c>
      <c r="BR481" s="17">
        <f>VLOOKUP(BR$1, SpeciesInfo!$A$2:$AK$166, 24, FALSE)</f>
        <v>30</v>
      </c>
      <c r="BS481" s="17">
        <f>VLOOKUP(BS$1, SpeciesInfo!$A$2:$AK$166, 24, FALSE)</f>
        <v>40</v>
      </c>
      <c r="BT481" s="17">
        <f>VLOOKUP(BT$1, SpeciesInfo!$A$2:$AK$166, 24, FALSE)</f>
        <v>75</v>
      </c>
      <c r="BU481" s="17">
        <f>VLOOKUP(BU$1, SpeciesInfo!$A$2:$AK$166, 24, FALSE)</f>
        <v>80</v>
      </c>
      <c r="BV481" s="17">
        <f>VLOOKUP(BV$1, SpeciesInfo!$A$2:$AK$166, 24, FALSE)</f>
        <v>20</v>
      </c>
      <c r="BW481" s="17">
        <f>VLOOKUP(BW$1, SpeciesInfo!$A$2:$AK$166, 24, FALSE)</f>
        <v>71</v>
      </c>
      <c r="BX481" s="17">
        <f>VLOOKUP(BX$1, SpeciesInfo!$A$2:$AK$166, 24, FALSE)</f>
        <v>36</v>
      </c>
      <c r="BY481" s="17">
        <f>VLOOKUP(BY$1, SpeciesInfo!$A$2:$AK$166, 24, FALSE)</f>
        <v>30</v>
      </c>
      <c r="BZ481" s="17">
        <f>VLOOKUP(BZ$1, SpeciesInfo!$A$2:$AK$166, 24, FALSE)</f>
        <v>20</v>
      </c>
      <c r="CA481" s="17">
        <f>VLOOKUP(CA$1, SpeciesInfo!$A$2:$AK$166, 24, FALSE)</f>
        <v>18</v>
      </c>
      <c r="CB481" s="17">
        <f>VLOOKUP(CB$1, SpeciesInfo!$A$2:$AK$166, 24, FALSE)</f>
        <v>22</v>
      </c>
      <c r="CC481" s="17">
        <f>VLOOKUP(CC$1, SpeciesInfo!$A$2:$AK$166, 24, FALSE)</f>
        <v>20</v>
      </c>
      <c r="CD481" s="17">
        <f>VLOOKUP(CD$1, SpeciesInfo!$A$2:$AK$166, 24, FALSE)</f>
        <v>100</v>
      </c>
      <c r="CE481" s="17">
        <f>VLOOKUP(CE$1, SpeciesInfo!$A$2:$AK$166, 24, FALSE)</f>
        <v>33</v>
      </c>
      <c r="CF481" s="17">
        <f>VLOOKUP(CF$1, SpeciesInfo!$A$2:$AK$166, 24, FALSE)</f>
        <v>90</v>
      </c>
      <c r="CG481" s="17">
        <f>VLOOKUP(CG$1, SpeciesInfo!$A$2:$AK$166, 24, FALSE)</f>
        <v>21</v>
      </c>
      <c r="CH481" s="17">
        <f>VLOOKUP(CH$1, SpeciesInfo!$A$2:$AK$166, 24, FALSE)</f>
        <v>16</v>
      </c>
      <c r="CI481" s="17">
        <f>VLOOKUP(CI$1, SpeciesInfo!$A$2:$AK$166, 24, FALSE)</f>
        <v>5.5</v>
      </c>
      <c r="CJ481" s="17">
        <f>VLOOKUP(CJ$1, SpeciesInfo!$A$2:$AK$166, 24, FALSE)</f>
        <v>22</v>
      </c>
      <c r="CK481" s="17">
        <f>VLOOKUP(CK$1, SpeciesInfo!$A$2:$AK$166, 24, FALSE)</f>
        <v>22</v>
      </c>
      <c r="CL481" s="17">
        <f>VLOOKUP(CL$1, SpeciesInfo!$A$2:$AK$166, 24, FALSE)</f>
        <v>16.5</v>
      </c>
      <c r="CM481" s="17">
        <f>VLOOKUP(CM$1, SpeciesInfo!$A$2:$AK$166, 24, FALSE)</f>
        <v>40</v>
      </c>
      <c r="CN481" s="17">
        <f>VLOOKUP(CN$1, SpeciesInfo!$A$2:$AK$166, 24, FALSE)</f>
        <v>65</v>
      </c>
      <c r="CO481" s="17">
        <f>VLOOKUP(CO$1, SpeciesInfo!$A$2:$AK$166, 24, FALSE)</f>
        <v>45</v>
      </c>
      <c r="CP481" s="17">
        <f>VLOOKUP(CP$1, SpeciesInfo!$A$2:$AK$166, 24, FALSE)</f>
        <v>20</v>
      </c>
      <c r="CQ481" s="17">
        <f>VLOOKUP(CQ$1, SpeciesInfo!$A$2:$AK$166, 24, FALSE)</f>
        <v>27.37</v>
      </c>
      <c r="CR481" s="17">
        <f>VLOOKUP(CR$1, SpeciesInfo!$A$2:$AK$166, 24, FALSE)</f>
        <v>41</v>
      </c>
      <c r="CS481" s="17">
        <f>VLOOKUP(CS$1, SpeciesInfo!$A$2:$AK$166, 24, FALSE)</f>
        <v>100</v>
      </c>
      <c r="CT481" s="17">
        <f>VLOOKUP(CT$1, SpeciesInfo!$A$2:$AK$166, 24, FALSE)</f>
        <v>81</v>
      </c>
      <c r="CU481" s="17">
        <f>VLOOKUP(CU$1, SpeciesInfo!$A$2:$AK$166, 24, FALSE)</f>
        <v>70</v>
      </c>
      <c r="CV481" s="17">
        <f>VLOOKUP(CV$1, SpeciesInfo!$A$2:$AK$166, 24, FALSE)</f>
        <v>80</v>
      </c>
      <c r="CW481" s="17">
        <f>VLOOKUP(CW$1, SpeciesInfo!$A$2:$AK$166, 24, FALSE)</f>
        <v>65</v>
      </c>
      <c r="CX481" s="17">
        <f>VLOOKUP(CX$1, SpeciesInfo!$A$2:$AK$166, 24, FALSE)</f>
        <v>120</v>
      </c>
      <c r="CY481" s="17">
        <f>VLOOKUP(CY$1, SpeciesInfo!$A$2:$AK$166, 24, FALSE)</f>
        <v>40</v>
      </c>
      <c r="CZ481" s="17">
        <f>VLOOKUP(CZ$1, SpeciesInfo!$A$2:$AK$166, 24, FALSE)</f>
        <v>50</v>
      </c>
      <c r="DA481" s="17">
        <f>VLOOKUP(DA$1, SpeciesInfo!$A$2:$AK$166, 24, FALSE)</f>
        <v>23.9</v>
      </c>
      <c r="DB481" s="17">
        <f>VLOOKUP(DB$1, SpeciesInfo!$A$2:$AK$166, 24, FALSE)</f>
        <v>29.9</v>
      </c>
      <c r="DC481" s="17">
        <f>VLOOKUP(DC$1, SpeciesInfo!$A$2:$AK$166, 24, FALSE)</f>
        <v>38</v>
      </c>
      <c r="DD481" s="17">
        <f>VLOOKUP(DD$1, SpeciesInfo!$A$2:$AK$166, 24, FALSE)</f>
        <v>50</v>
      </c>
      <c r="DE481" s="17">
        <f>VLOOKUP(DE$1, SpeciesInfo!$A$2:$AK$166, 24, FALSE)</f>
        <v>17</v>
      </c>
      <c r="DF481" s="17">
        <f>VLOOKUP(DF$1, SpeciesInfo!$A$2:$AK$166, 24, FALSE)</f>
        <v>27.2</v>
      </c>
      <c r="DG481" s="17">
        <f>VLOOKUP(DG$1, SpeciesInfo!$A$2:$AK$166, 24, FALSE)</f>
        <v>25</v>
      </c>
      <c r="DH481" s="17">
        <f>VLOOKUP(DH$1, SpeciesInfo!$A$2:$AK$166, 24, FALSE)</f>
        <v>25</v>
      </c>
      <c r="DI481" s="17">
        <f>VLOOKUP(DI$1, SpeciesInfo!$A$2:$AK$166, 24, FALSE)</f>
        <v>11.7</v>
      </c>
      <c r="DJ481" s="17">
        <f>VLOOKUP(DJ$1, SpeciesInfo!$A$2:$AK$166, 24, FALSE)</f>
        <v>13.5</v>
      </c>
      <c r="DK481" s="17">
        <f>VLOOKUP(DK$1, SpeciesInfo!$A$2:$AK$166, 24, FALSE)</f>
        <v>50</v>
      </c>
      <c r="DL481" s="17">
        <f>VLOOKUP(DL$1, SpeciesInfo!$A$2:$AK$166, 24, FALSE)</f>
        <v>36.799999999999997</v>
      </c>
      <c r="DM481" s="17">
        <f>VLOOKUP(DM$1, SpeciesInfo!$A$2:$AK$166, 24, FALSE)</f>
        <v>42</v>
      </c>
      <c r="DN481" s="17">
        <f>VLOOKUP(DN$1, SpeciesInfo!$A$2:$AK$166, 24, FALSE)</f>
        <v>29</v>
      </c>
      <c r="DO481" s="17">
        <f>VLOOKUP(DO$1, SpeciesInfo!$A$2:$AK$166, 24, FALSE)</f>
        <v>16</v>
      </c>
      <c r="DP481" s="17">
        <f>VLOOKUP(DP$1, SpeciesInfo!$A$2:$AK$166, 24, FALSE)</f>
        <v>30</v>
      </c>
      <c r="DQ481" s="17">
        <f>VLOOKUP(DQ$1, SpeciesInfo!$A$2:$AK$166, 24, FALSE)</f>
        <v>30</v>
      </c>
      <c r="DR481" s="17">
        <f>VLOOKUP(DR$1, SpeciesInfo!$A$2:$AK$166, 24, FALSE)</f>
        <v>27</v>
      </c>
      <c r="DS481" s="17">
        <f>VLOOKUP(DS$1, SpeciesInfo!$A$2:$AK$166, 24, FALSE)</f>
        <v>40</v>
      </c>
      <c r="DT481" s="17" t="str">
        <f>VLOOKUP(DT$1, SpeciesInfo!$A$2:$AK$166, 24, FALSE)</f>
        <v>NA</v>
      </c>
      <c r="DU481" s="17">
        <f>VLOOKUP(DU$1, SpeciesInfo!$A$2:$AK$166, 24, FALSE)</f>
        <v>41</v>
      </c>
      <c r="DV481" s="17">
        <f>VLOOKUP(DV$1, SpeciesInfo!$A$2:$AK$166, 24, FALSE)</f>
        <v>45</v>
      </c>
      <c r="DW481" s="17">
        <f>VLOOKUP(DW$1, SpeciesInfo!$A$2:$AK$166, 24, FALSE)</f>
        <v>15.1</v>
      </c>
      <c r="DX481" s="17">
        <f>VLOOKUP(DX$1, SpeciesInfo!$A$2:$AK$166, 24, FALSE)</f>
        <v>6.03</v>
      </c>
      <c r="DY481" s="17">
        <f>VLOOKUP(DY$1, SpeciesInfo!$A$2:$AK$166, 24, FALSE)</f>
        <v>7.5</v>
      </c>
      <c r="DZ481" s="17">
        <f>VLOOKUP(DZ$1, SpeciesInfo!$A$2:$AK$166, 24, FALSE)</f>
        <v>5</v>
      </c>
      <c r="EA481" s="17">
        <f>VLOOKUP(EA$1, SpeciesInfo!$A$2:$AK$166, 24, FALSE)</f>
        <v>6.69</v>
      </c>
      <c r="EB481" s="17">
        <f>VLOOKUP(EB$1, SpeciesInfo!$A$2:$AK$166, 24, FALSE)</f>
        <v>12.2</v>
      </c>
      <c r="EC481" s="17">
        <f>VLOOKUP(EC$1, SpeciesInfo!$A$2:$AK$166, 24, FALSE)</f>
        <v>13</v>
      </c>
      <c r="ED481" s="17">
        <f>VLOOKUP(ED$1, SpeciesInfo!$A$2:$AK$166, 24, FALSE)</f>
        <v>6.4</v>
      </c>
      <c r="EE481" s="17">
        <f>VLOOKUP(EE$1, SpeciesInfo!$A$2:$AK$166, 24, FALSE)</f>
        <v>10.18</v>
      </c>
      <c r="EF481" s="17">
        <f>VLOOKUP(EF$1, SpeciesInfo!$A$2:$AK$166, 24, FALSE)</f>
        <v>7.6</v>
      </c>
      <c r="EG481" s="17">
        <f>VLOOKUP(EG$1, SpeciesInfo!$A$2:$AK$166, 24, FALSE)</f>
        <v>9</v>
      </c>
      <c r="EH481" s="17">
        <f>VLOOKUP(EH$1, SpeciesInfo!$A$2:$AK$166, 24, FALSE)</f>
        <v>9.4</v>
      </c>
      <c r="EI481" s="17">
        <f>VLOOKUP(EI$1, SpeciesInfo!$A$2:$AK$166, 24, FALSE)</f>
        <v>15</v>
      </c>
      <c r="EJ481" s="17">
        <f>VLOOKUP(EJ$1, SpeciesInfo!$A$2:$AK$166, 24, FALSE)</f>
        <v>3.6</v>
      </c>
      <c r="EK481" s="17">
        <f>VLOOKUP(EK$1, SpeciesInfo!$A$2:$AK$166, 24, FALSE)</f>
        <v>4.4000000000000004</v>
      </c>
      <c r="EL481" s="17">
        <f>VLOOKUP(EL$1, SpeciesInfo!$A$2:$AK$166, 24, FALSE)</f>
        <v>5.22</v>
      </c>
      <c r="EM481" s="17">
        <f>VLOOKUP(EM$1, SpeciesInfo!$A$2:$AK$166, 24, FALSE)</f>
        <v>5.88</v>
      </c>
      <c r="EN481" s="17">
        <f>VLOOKUP(EN$1, SpeciesInfo!$A$2:$AK$166, 24, FALSE)</f>
        <v>12</v>
      </c>
      <c r="EO481" s="17">
        <f>VLOOKUP(EO$1, SpeciesInfo!$A$2:$AK$166, 24, FALSE)</f>
        <v>9</v>
      </c>
      <c r="EP481" s="17">
        <f>VLOOKUP(EP$1, SpeciesInfo!$A$2:$AK$166, 24, FALSE)</f>
        <v>3.3</v>
      </c>
      <c r="EQ481" s="17">
        <f>VLOOKUP(EQ$1, SpeciesInfo!$A$2:$AK$166, 24, FALSE)</f>
        <v>15.5</v>
      </c>
      <c r="ER481" s="17">
        <f>VLOOKUP(ER$1, SpeciesInfo!$A$2:$AK$166, 24, FALSE)</f>
        <v>8</v>
      </c>
      <c r="ES481" s="17">
        <f>VLOOKUP(ES$1, SpeciesInfo!$A$2:$AK$166, 24, FALSE)</f>
        <v>14</v>
      </c>
      <c r="ET481" s="17">
        <f>VLOOKUP(ET$1, SpeciesInfo!$A$2:$AK$166, 24, FALSE)</f>
        <v>6.5</v>
      </c>
      <c r="EU481" s="17" t="str">
        <f>VLOOKUP(EU$1, SpeciesInfo!$A$2:$AK$166, 24, FALSE)</f>
        <v>NA</v>
      </c>
      <c r="EV481" s="17">
        <f>VLOOKUP(EV$1, SpeciesInfo!$A$2:$AK$166, 24, FALSE)</f>
        <v>8.5</v>
      </c>
      <c r="EW481" s="17">
        <f>VLOOKUP(EW$1, SpeciesInfo!$A$2:$AK$166, 24, FALSE)</f>
        <v>76</v>
      </c>
      <c r="EX481" s="17">
        <f>VLOOKUP(EX$1, SpeciesInfo!$A$2:$AK$166, 24, FALSE)</f>
        <v>31</v>
      </c>
      <c r="EY481" s="17">
        <f>VLOOKUP(EY$1, SpeciesInfo!$A$2:$AK$166, 24, FALSE)</f>
        <v>19.3</v>
      </c>
      <c r="EZ481" s="17">
        <f>VLOOKUP(EZ$1, SpeciesInfo!$A$2:$AK$166, 24, FALSE)</f>
        <v>45</v>
      </c>
      <c r="FA481" s="17">
        <f>VLOOKUP(FA$1, SpeciesInfo!$A$2:$AK$166, 24, FALSE)</f>
        <v>23</v>
      </c>
      <c r="FB481" s="17">
        <f>VLOOKUP(FB$1, SpeciesInfo!$A$2:$AK$166, 24, FALSE)</f>
        <v>50</v>
      </c>
      <c r="FC481" s="17">
        <f>VLOOKUP(FC$1, SpeciesInfo!$A$2:$AK$166, 24, FALSE)</f>
        <v>30</v>
      </c>
    </row>
    <row r="482" spans="1:159" x14ac:dyDescent="0.25">
      <c r="A482" s="11" t="s">
        <v>1392</v>
      </c>
      <c r="B482" s="17">
        <f>VLOOKUP(B$1, SpeciesInfo!$A$2:$AK$166, 25, FALSE)</f>
        <v>0</v>
      </c>
      <c r="C482" s="17">
        <f>VLOOKUP(C$1, SpeciesInfo!$A$2:$AK$166, 25, FALSE)</f>
        <v>0</v>
      </c>
      <c r="D482" s="17">
        <f>VLOOKUP(D$1, SpeciesInfo!$A$2:$AK$166, 25, FALSE)</f>
        <v>5</v>
      </c>
      <c r="E482" s="17">
        <f>VLOOKUP(E$1, SpeciesInfo!$A$2:$AK$166, 25, FALSE)</f>
        <v>0</v>
      </c>
      <c r="F482" s="17">
        <f>VLOOKUP(F$1, SpeciesInfo!$A$2:$AK$166, 25, FALSE)</f>
        <v>0</v>
      </c>
      <c r="G482" s="17">
        <f>VLOOKUP(G$1, SpeciesInfo!$A$2:$AK$166, 25, FALSE)</f>
        <v>1</v>
      </c>
      <c r="H482" s="17">
        <f>VLOOKUP(H$1, SpeciesInfo!$A$2:$AK$166, 25, FALSE)</f>
        <v>0</v>
      </c>
      <c r="I482" s="17">
        <f>VLOOKUP(I$1, SpeciesInfo!$A$2:$AK$166, 25, FALSE)</f>
        <v>0</v>
      </c>
      <c r="J482" s="17">
        <f>VLOOKUP(J$1, SpeciesInfo!$A$2:$AK$166, 25, FALSE)</f>
        <v>0</v>
      </c>
      <c r="K482" s="17">
        <f>VLOOKUP(K$1, SpeciesInfo!$A$2:$AK$166, 25, FALSE)</f>
        <v>0</v>
      </c>
      <c r="L482" s="17">
        <f>VLOOKUP(L$1, SpeciesInfo!$A$2:$AK$166, 25, FALSE)</f>
        <v>0</v>
      </c>
      <c r="M482" s="17">
        <f>VLOOKUP(M$1, SpeciesInfo!$A$2:$AK$166, 25, FALSE)</f>
        <v>0</v>
      </c>
      <c r="N482" s="17">
        <f>VLOOKUP(N$1, SpeciesInfo!$A$2:$AK$166, 25, FALSE)</f>
        <v>0</v>
      </c>
      <c r="O482" s="17">
        <f>VLOOKUP(O$1, SpeciesInfo!$A$2:$AK$166, 25, FALSE)</f>
        <v>1</v>
      </c>
      <c r="P482" s="17">
        <f>VLOOKUP(P$1, SpeciesInfo!$A$2:$AK$166, 25, FALSE)</f>
        <v>0</v>
      </c>
      <c r="Q482" s="17">
        <f>VLOOKUP(Q$1, SpeciesInfo!$A$2:$AK$166, 25, FALSE)</f>
        <v>0</v>
      </c>
      <c r="R482" s="17">
        <f>VLOOKUP(R$1, SpeciesInfo!$A$2:$AK$166, 25, FALSE)</f>
        <v>0</v>
      </c>
      <c r="S482" s="17">
        <f>VLOOKUP(S$1, SpeciesInfo!$A$2:$AK$166, 25, FALSE)</f>
        <v>9</v>
      </c>
      <c r="T482" s="17">
        <f>VLOOKUP(T$1, SpeciesInfo!$A$2:$AK$166, 25, FALSE)</f>
        <v>25</v>
      </c>
      <c r="U482" s="17">
        <f>VLOOKUP(U$1, SpeciesInfo!$A$2:$AK$166, 25, FALSE)</f>
        <v>0</v>
      </c>
      <c r="V482" s="17">
        <f>VLOOKUP(V$1, SpeciesInfo!$A$2:$AK$166, 25, FALSE)</f>
        <v>10</v>
      </c>
      <c r="W482" s="17">
        <f>VLOOKUP(W$1, SpeciesInfo!$A$2:$AK$166, 25, FALSE)</f>
        <v>26</v>
      </c>
      <c r="X482" s="17">
        <f>VLOOKUP(X$1, SpeciesInfo!$A$2:$AK$166, 25, FALSE)</f>
        <v>0</v>
      </c>
      <c r="Y482" s="17">
        <f>VLOOKUP(Y$1, SpeciesInfo!$A$2:$AK$166, 25, FALSE)</f>
        <v>0</v>
      </c>
      <c r="Z482" s="17">
        <f>VLOOKUP(Z$1, SpeciesInfo!$A$2:$AK$166, 25, FALSE)</f>
        <v>0</v>
      </c>
      <c r="AA482" s="17">
        <f>VLOOKUP(AA$1, SpeciesInfo!$A$2:$AK$166, 25, FALSE)</f>
        <v>0</v>
      </c>
      <c r="AB482" s="17">
        <f>VLOOKUP(AB$1, SpeciesInfo!$A$2:$AK$166, 25, FALSE)</f>
        <v>20</v>
      </c>
      <c r="AC482" s="17">
        <f>VLOOKUP(AC$1, SpeciesInfo!$A$2:$AK$166, 25, FALSE)</f>
        <v>14</v>
      </c>
      <c r="AD482" s="17">
        <f>VLOOKUP(AD$1, SpeciesInfo!$A$2:$AK$166, 25, FALSE)</f>
        <v>10</v>
      </c>
      <c r="AE482" s="17">
        <f>VLOOKUP(AE$1, SpeciesInfo!$A$2:$AK$166, 25, FALSE)</f>
        <v>5</v>
      </c>
      <c r="AF482" s="17">
        <f>VLOOKUP(AF$1, SpeciesInfo!$A$2:$AK$166, 25, FALSE)</f>
        <v>3</v>
      </c>
      <c r="AG482" s="17">
        <f>VLOOKUP(AG$1, SpeciesInfo!$A$2:$AK$166, 25, FALSE)</f>
        <v>0</v>
      </c>
      <c r="AH482" s="17">
        <f>VLOOKUP(AH$1, SpeciesInfo!$A$2:$AK$166, 25, FALSE)</f>
        <v>0</v>
      </c>
      <c r="AI482" s="17">
        <f>VLOOKUP(AI$1, SpeciesInfo!$A$2:$AK$166, 25, FALSE)</f>
        <v>114</v>
      </c>
      <c r="AJ482" s="17">
        <f>VLOOKUP(AJ$1, SpeciesInfo!$A$2:$AK$166, 25, FALSE)</f>
        <v>2</v>
      </c>
      <c r="AK482" s="17">
        <f>VLOOKUP(AK$1, SpeciesInfo!$A$2:$AK$166, 25, FALSE)</f>
        <v>50</v>
      </c>
      <c r="AL482" s="10">
        <f>VLOOKUP(AL$1, SpeciesInfo!$A$2:$AK$166, 25, FALSE)</f>
        <v>0</v>
      </c>
      <c r="AM482" s="17">
        <f>VLOOKUP(AM$1, SpeciesInfo!$A$2:$AK$166, 25, FALSE)</f>
        <v>5</v>
      </c>
      <c r="AN482" s="17">
        <f>VLOOKUP(AN$1, SpeciesInfo!$A$2:$AK$166, 25, FALSE)</f>
        <v>3</v>
      </c>
      <c r="AO482" s="17">
        <f>VLOOKUP(AO$1, SpeciesInfo!$A$2:$AK$166, 25, FALSE)</f>
        <v>22</v>
      </c>
      <c r="AP482" s="17">
        <f>VLOOKUP(AP$1, SpeciesInfo!$A$2:$AK$166, 25, FALSE)</f>
        <v>30</v>
      </c>
      <c r="AQ482" s="17">
        <f>VLOOKUP(AQ$1, SpeciesInfo!$A$2:$AK$166, 25, FALSE)</f>
        <v>20</v>
      </c>
      <c r="AR482" s="17">
        <f>VLOOKUP(AR$1, SpeciesInfo!$A$2:$AK$166, 25, FALSE)</f>
        <v>15</v>
      </c>
      <c r="AS482" s="17">
        <f>VLOOKUP(AS$1, SpeciesInfo!$A$2:$AK$166, 25, FALSE)</f>
        <v>10</v>
      </c>
      <c r="AT482" s="17">
        <f>VLOOKUP(AT$1, SpeciesInfo!$A$2:$AK$166, 25, FALSE)</f>
        <v>0</v>
      </c>
      <c r="AU482" s="17">
        <f>VLOOKUP(AU$1, SpeciesInfo!$A$2:$AK$166, 25, FALSE)</f>
        <v>0</v>
      </c>
      <c r="AV482" s="17">
        <f>VLOOKUP(AV$1, SpeciesInfo!$A$2:$AK$166, 25, FALSE)</f>
        <v>0</v>
      </c>
      <c r="AW482" s="17">
        <f>VLOOKUP(AW$1, SpeciesInfo!$A$2:$AK$166, 25, FALSE)</f>
        <v>0</v>
      </c>
      <c r="AX482" s="17">
        <f>VLOOKUP(AX$1, SpeciesInfo!$A$2:$AK$166, 25, FALSE)</f>
        <v>0</v>
      </c>
      <c r="AY482" s="17">
        <f>VLOOKUP(AY$1, SpeciesInfo!$A$2:$AK$166, 25, FALSE)</f>
        <v>0</v>
      </c>
      <c r="AZ482" s="17">
        <f>VLOOKUP(AZ$1, SpeciesInfo!$A$2:$AK$166, 25, FALSE)</f>
        <v>0</v>
      </c>
      <c r="BA482" s="17">
        <f>VLOOKUP(BA$1, SpeciesInfo!$A$2:$AK$166, 25, FALSE)</f>
        <v>0</v>
      </c>
      <c r="BB482" s="17">
        <f>VLOOKUP(BB$1, SpeciesInfo!$A$2:$AK$166, 25, FALSE)</f>
        <v>1</v>
      </c>
      <c r="BC482" s="17">
        <f>VLOOKUP(BC$1, SpeciesInfo!$A$2:$AK$166, 25, FALSE)</f>
        <v>10</v>
      </c>
      <c r="BD482" s="17">
        <f>VLOOKUP(BD$1, SpeciesInfo!$A$2:$AK$166, 25, FALSE)</f>
        <v>3</v>
      </c>
      <c r="BE482" s="17">
        <f>VLOOKUP(BE$1, SpeciesInfo!$A$2:$AK$166, 25, FALSE)</f>
        <v>5</v>
      </c>
      <c r="BF482" s="17">
        <f>VLOOKUP(BF$1, SpeciesInfo!$A$2:$AK$166, 25, FALSE)</f>
        <v>22</v>
      </c>
      <c r="BG482" s="17">
        <f>VLOOKUP(BG$1, SpeciesInfo!$A$2:$AK$166, 25, FALSE)</f>
        <v>30</v>
      </c>
      <c r="BH482" s="17">
        <f>VLOOKUP(BH$1, SpeciesInfo!$A$2:$AK$166, 25, FALSE)</f>
        <v>0</v>
      </c>
      <c r="BI482" s="17">
        <f>VLOOKUP(BI$1, SpeciesInfo!$A$2:$AK$166, 25, FALSE)</f>
        <v>50</v>
      </c>
      <c r="BJ482" s="17">
        <f>VLOOKUP(BJ$1, SpeciesInfo!$A$2:$AK$166, 25, FALSE)</f>
        <v>0</v>
      </c>
      <c r="BK482" s="17">
        <f>VLOOKUP(BK$1, SpeciesInfo!$A$2:$AK$166, 25, FALSE)</f>
        <v>5</v>
      </c>
      <c r="BL482" s="17">
        <f>VLOOKUP(BL$1, SpeciesInfo!$A$2:$AK$166, 25, FALSE)</f>
        <v>2</v>
      </c>
      <c r="BM482" s="17">
        <f>VLOOKUP(BM$1, SpeciesInfo!$A$2:$AK$166, 25, FALSE)</f>
        <v>10</v>
      </c>
      <c r="BN482" s="17">
        <f>VLOOKUP(BN$1, SpeciesInfo!$A$2:$AK$166, 25, FALSE)</f>
        <v>1</v>
      </c>
      <c r="BO482" s="17">
        <f>VLOOKUP(BO$1, SpeciesInfo!$A$2:$AK$166, 25, FALSE)</f>
        <v>0</v>
      </c>
      <c r="BP482" s="17">
        <f>VLOOKUP(BP$1, SpeciesInfo!$A$2:$AK$166, 25, FALSE)</f>
        <v>5</v>
      </c>
      <c r="BQ482" s="17">
        <f>VLOOKUP(BQ$1, SpeciesInfo!$A$2:$AK$166, 25, FALSE)</f>
        <v>0</v>
      </c>
      <c r="BR482" s="17">
        <f>VLOOKUP(BR$1, SpeciesInfo!$A$2:$AK$166, 25, FALSE)</f>
        <v>1</v>
      </c>
      <c r="BS482" s="17">
        <f>VLOOKUP(BS$1, SpeciesInfo!$A$2:$AK$166, 25, FALSE)</f>
        <v>0</v>
      </c>
      <c r="BT482" s="17">
        <f>VLOOKUP(BT$1, SpeciesInfo!$A$2:$AK$166, 25, FALSE)</f>
        <v>2</v>
      </c>
      <c r="BU482" s="17">
        <f>VLOOKUP(BU$1, SpeciesInfo!$A$2:$AK$166, 25, FALSE)</f>
        <v>1</v>
      </c>
      <c r="BV482" s="17">
        <f>VLOOKUP(BV$1, SpeciesInfo!$A$2:$AK$166, 25, FALSE)</f>
        <v>6</v>
      </c>
      <c r="BW482" s="17">
        <f>VLOOKUP(BW$1, SpeciesInfo!$A$2:$AK$166, 25, FALSE)</f>
        <v>0</v>
      </c>
      <c r="BX482" s="17">
        <f>VLOOKUP(BX$1, SpeciesInfo!$A$2:$AK$166, 25, FALSE)</f>
        <v>6</v>
      </c>
      <c r="BY482" s="17">
        <f>VLOOKUP(BY$1, SpeciesInfo!$A$2:$AK$166, 25, FALSE)</f>
        <v>0</v>
      </c>
      <c r="BZ482" s="17">
        <f>VLOOKUP(BZ$1, SpeciesInfo!$A$2:$AK$166, 25, FALSE)</f>
        <v>0</v>
      </c>
      <c r="CA482" s="17">
        <f>VLOOKUP(CA$1, SpeciesInfo!$A$2:$AK$166, 25, FALSE)</f>
        <v>10</v>
      </c>
      <c r="CB482" s="17">
        <f>VLOOKUP(CB$1, SpeciesInfo!$A$2:$AK$166, 25, FALSE)</f>
        <v>2</v>
      </c>
      <c r="CC482" s="17">
        <f>VLOOKUP(CC$1, SpeciesInfo!$A$2:$AK$166, 25, FALSE)</f>
        <v>0</v>
      </c>
      <c r="CD482" s="17">
        <f>VLOOKUP(CD$1, SpeciesInfo!$A$2:$AK$166, 25, FALSE)</f>
        <v>20</v>
      </c>
      <c r="CE482" s="17">
        <f>VLOOKUP(CE$1, SpeciesInfo!$A$2:$AK$166, 25, FALSE)</f>
        <v>30</v>
      </c>
      <c r="CF482" s="17">
        <f>VLOOKUP(CF$1, SpeciesInfo!$A$2:$AK$166, 25, FALSE)</f>
        <v>18</v>
      </c>
      <c r="CG482" s="17">
        <f>VLOOKUP(CG$1, SpeciesInfo!$A$2:$AK$166, 25, FALSE)</f>
        <v>0</v>
      </c>
      <c r="CH482" s="17">
        <f>VLOOKUP(CH$1, SpeciesInfo!$A$2:$AK$166, 25, FALSE)</f>
        <v>3</v>
      </c>
      <c r="CI482" s="17">
        <f>VLOOKUP(CI$1, SpeciesInfo!$A$2:$AK$166, 25, FALSE)</f>
        <v>3</v>
      </c>
      <c r="CJ482" s="17">
        <f>VLOOKUP(CJ$1, SpeciesInfo!$A$2:$AK$166, 25, FALSE)</f>
        <v>5</v>
      </c>
      <c r="CK482" s="17">
        <f>VLOOKUP(CK$1, SpeciesInfo!$A$2:$AK$166, 25, FALSE)</f>
        <v>3</v>
      </c>
      <c r="CL482" s="17">
        <f>VLOOKUP(CL$1, SpeciesInfo!$A$2:$AK$166, 25, FALSE)</f>
        <v>1</v>
      </c>
      <c r="CM482" s="17">
        <f>VLOOKUP(CM$1, SpeciesInfo!$A$2:$AK$166, 25, FALSE)</f>
        <v>0</v>
      </c>
      <c r="CN482" s="17">
        <f>VLOOKUP(CN$1, SpeciesInfo!$A$2:$AK$166, 25, FALSE)</f>
        <v>0</v>
      </c>
      <c r="CO482" s="17">
        <f>VLOOKUP(CO$1, SpeciesInfo!$A$2:$AK$166, 25, FALSE)</f>
        <v>6</v>
      </c>
      <c r="CP482" s="17">
        <f>VLOOKUP(CP$1, SpeciesInfo!$A$2:$AK$166, 25, FALSE)</f>
        <v>0</v>
      </c>
      <c r="CQ482" s="17">
        <f>VLOOKUP(CQ$1, SpeciesInfo!$A$2:$AK$166, 25, FALSE)</f>
        <v>6</v>
      </c>
      <c r="CR482" s="17">
        <f>VLOOKUP(CR$1, SpeciesInfo!$A$2:$AK$166, 25, FALSE)</f>
        <v>0</v>
      </c>
      <c r="CS482" s="17">
        <f>VLOOKUP(CS$1, SpeciesInfo!$A$2:$AK$166, 25, FALSE)</f>
        <v>1</v>
      </c>
      <c r="CT482" s="17">
        <f>VLOOKUP(CT$1, SpeciesInfo!$A$2:$AK$166, 25, FALSE)</f>
        <v>0</v>
      </c>
      <c r="CU482" s="17">
        <f>VLOOKUP(CU$1, SpeciesInfo!$A$2:$AK$166, 25, FALSE)</f>
        <v>22</v>
      </c>
      <c r="CV482" s="17">
        <f>VLOOKUP(CV$1, SpeciesInfo!$A$2:$AK$166, 25, FALSE)</f>
        <v>10</v>
      </c>
      <c r="CW482" s="17">
        <f>VLOOKUP(CW$1, SpeciesInfo!$A$2:$AK$166, 25, FALSE)</f>
        <v>20</v>
      </c>
      <c r="CX482" s="17">
        <f>VLOOKUP(CX$1, SpeciesInfo!$A$2:$AK$166, 25, FALSE)</f>
        <v>5</v>
      </c>
      <c r="CY482" s="17">
        <f>VLOOKUP(CY$1, SpeciesInfo!$A$2:$AK$166, 25, FALSE)</f>
        <v>0</v>
      </c>
      <c r="CZ482" s="17">
        <f>VLOOKUP(CZ$1, SpeciesInfo!$A$2:$AK$166, 25, FALSE)</f>
        <v>0</v>
      </c>
      <c r="DA482" s="17">
        <f>VLOOKUP(DA$1, SpeciesInfo!$A$2:$AK$166, 25, FALSE)</f>
        <v>22</v>
      </c>
      <c r="DB482" s="17">
        <f>VLOOKUP(DB$1, SpeciesInfo!$A$2:$AK$166, 25, FALSE)</f>
        <v>40</v>
      </c>
      <c r="DC482" s="17">
        <f>VLOOKUP(DC$1, SpeciesInfo!$A$2:$AK$166, 25, FALSE)</f>
        <v>0</v>
      </c>
      <c r="DD482" s="17">
        <f>VLOOKUP(DD$1, SpeciesInfo!$A$2:$AK$166, 25, FALSE)</f>
        <v>0</v>
      </c>
      <c r="DE482" s="17">
        <f>VLOOKUP(DE$1, SpeciesInfo!$A$2:$AK$166, 25, FALSE)</f>
        <v>10</v>
      </c>
      <c r="DF482" s="17">
        <f>VLOOKUP(DF$1, SpeciesInfo!$A$2:$AK$166, 25, FALSE)</f>
        <v>4</v>
      </c>
      <c r="DG482" s="17">
        <f>VLOOKUP(DG$1, SpeciesInfo!$A$2:$AK$166, 25, FALSE)</f>
        <v>0</v>
      </c>
      <c r="DH482" s="17">
        <f>VLOOKUP(DH$1, SpeciesInfo!$A$2:$AK$166, 25, FALSE)</f>
        <v>0</v>
      </c>
      <c r="DI482" s="17">
        <f>VLOOKUP(DI$1, SpeciesInfo!$A$2:$AK$166, 25, FALSE)</f>
        <v>6</v>
      </c>
      <c r="DJ482" s="17">
        <f>VLOOKUP(DJ$1, SpeciesInfo!$A$2:$AK$166, 25, FALSE)</f>
        <v>13</v>
      </c>
      <c r="DK482" s="17">
        <f>VLOOKUP(DK$1, SpeciesInfo!$A$2:$AK$166, 25, FALSE)</f>
        <v>0</v>
      </c>
      <c r="DL482" s="17">
        <f>VLOOKUP(DL$1, SpeciesInfo!$A$2:$AK$166, 25, FALSE)</f>
        <v>157</v>
      </c>
      <c r="DM482" s="17">
        <f>VLOOKUP(DM$1, SpeciesInfo!$A$2:$AK$166, 25, FALSE)</f>
        <v>3</v>
      </c>
      <c r="DN482" s="17">
        <f>VLOOKUP(DN$1, SpeciesInfo!$A$2:$AK$166, 25, FALSE)</f>
        <v>2</v>
      </c>
      <c r="DO482" s="17">
        <f>VLOOKUP(DO$1, SpeciesInfo!$A$2:$AK$166, 25, FALSE)</f>
        <v>1</v>
      </c>
      <c r="DP482" s="17">
        <f>VLOOKUP(DP$1, SpeciesInfo!$A$2:$AK$166, 25, FALSE)</f>
        <v>1</v>
      </c>
      <c r="DQ482" s="17">
        <f>VLOOKUP(DQ$1, SpeciesInfo!$A$2:$AK$166, 25, FALSE)</f>
        <v>0</v>
      </c>
      <c r="DR482" s="17">
        <f>VLOOKUP(DR$1, SpeciesInfo!$A$2:$AK$166, 25, FALSE)</f>
        <v>0</v>
      </c>
      <c r="DS482" s="17">
        <f>VLOOKUP(DS$1, SpeciesInfo!$A$2:$AK$166, 25, FALSE)</f>
        <v>0</v>
      </c>
      <c r="DT482" s="17">
        <f>VLOOKUP(DT$1, SpeciesInfo!$A$2:$AK$166, 25, FALSE)</f>
        <v>0</v>
      </c>
      <c r="DU482" s="17">
        <f>VLOOKUP(DU$1, SpeciesInfo!$A$2:$AK$166, 25, FALSE)</f>
        <v>0</v>
      </c>
      <c r="DV482" s="17">
        <f>VLOOKUP(DV$1, SpeciesInfo!$A$2:$AK$166, 25, FALSE)</f>
        <v>52</v>
      </c>
      <c r="DW482" s="17">
        <f>VLOOKUP(DW$1, SpeciesInfo!$A$2:$AK$166, 25, FALSE)</f>
        <v>0</v>
      </c>
      <c r="DX482" s="17">
        <f>VLOOKUP(DX$1, SpeciesInfo!$A$2:$AK$166, 25, FALSE)</f>
        <v>0</v>
      </c>
      <c r="DY482" s="17">
        <f>VLOOKUP(DY$1, SpeciesInfo!$A$2:$AK$166, 25, FALSE)</f>
        <v>0</v>
      </c>
      <c r="DZ482" s="17">
        <f>VLOOKUP(DZ$1, SpeciesInfo!$A$2:$AK$166, 25, FALSE)</f>
        <v>4</v>
      </c>
      <c r="EA482" s="17">
        <f>VLOOKUP(EA$1, SpeciesInfo!$A$2:$AK$166, 25, FALSE)</f>
        <v>0</v>
      </c>
      <c r="EB482" s="17">
        <f>VLOOKUP(EB$1, SpeciesInfo!$A$2:$AK$166, 25, FALSE)</f>
        <v>2</v>
      </c>
      <c r="EC482" s="17">
        <f>VLOOKUP(EC$1, SpeciesInfo!$A$2:$AK$166, 25, FALSE)</f>
        <v>0</v>
      </c>
      <c r="ED482" s="17">
        <f>VLOOKUP(ED$1, SpeciesInfo!$A$2:$AK$166, 25, FALSE)</f>
        <v>0</v>
      </c>
      <c r="EE482" s="17">
        <f>VLOOKUP(EE$1, SpeciesInfo!$A$2:$AK$166, 25, FALSE)</f>
        <v>0</v>
      </c>
      <c r="EF482" s="17">
        <f>VLOOKUP(EF$1, SpeciesInfo!$A$2:$AK$166, 25, FALSE)</f>
        <v>0</v>
      </c>
      <c r="EG482" s="17">
        <f>VLOOKUP(EG$1, SpeciesInfo!$A$2:$AK$166, 25, FALSE)</f>
        <v>0</v>
      </c>
      <c r="EH482" s="17">
        <f>VLOOKUP(EH$1, SpeciesInfo!$A$2:$AK$166, 25, FALSE)</f>
        <v>0</v>
      </c>
      <c r="EI482" s="17">
        <f>VLOOKUP(EI$1, SpeciesInfo!$A$2:$AK$166, 25, FALSE)</f>
        <v>0</v>
      </c>
      <c r="EJ482" s="17">
        <f>VLOOKUP(EJ$1, SpeciesInfo!$A$2:$AK$166, 25, FALSE)</f>
        <v>0</v>
      </c>
      <c r="EK482" s="17">
        <f>VLOOKUP(EK$1, SpeciesInfo!$A$2:$AK$166, 25, FALSE)</f>
        <v>0</v>
      </c>
      <c r="EL482" s="17">
        <f>VLOOKUP(EL$1, SpeciesInfo!$A$2:$AK$166, 25, FALSE)</f>
        <v>0</v>
      </c>
      <c r="EM482" s="17">
        <f>VLOOKUP(EM$1, SpeciesInfo!$A$2:$AK$166, 25, FALSE)</f>
        <v>1</v>
      </c>
      <c r="EN482" s="17">
        <f>VLOOKUP(EN$1, SpeciesInfo!$A$2:$AK$166, 25, FALSE)</f>
        <v>0</v>
      </c>
      <c r="EO482" s="17">
        <f>VLOOKUP(EO$1, SpeciesInfo!$A$2:$AK$166, 25, FALSE)</f>
        <v>0</v>
      </c>
      <c r="EP482" s="17">
        <f>VLOOKUP(EP$1, SpeciesInfo!$A$2:$AK$166, 25, FALSE)</f>
        <v>0</v>
      </c>
      <c r="EQ482" s="17">
        <f>VLOOKUP(EQ$1, SpeciesInfo!$A$2:$AK$166, 25, FALSE)</f>
        <v>0</v>
      </c>
      <c r="ER482" s="17">
        <f>VLOOKUP(ER$1, SpeciesInfo!$A$2:$AK$166, 25, FALSE)</f>
        <v>1</v>
      </c>
      <c r="ES482" s="17">
        <f>VLOOKUP(ES$1, SpeciesInfo!$A$2:$AK$166, 25, FALSE)</f>
        <v>1</v>
      </c>
      <c r="ET482" s="17">
        <f>VLOOKUP(ET$1, SpeciesInfo!$A$2:$AK$166, 25, FALSE)</f>
        <v>0</v>
      </c>
      <c r="EU482" s="17">
        <f>VLOOKUP(EU$1, SpeciesInfo!$A$2:$AK$166, 25, FALSE)</f>
        <v>1</v>
      </c>
      <c r="EV482" s="17">
        <f>VLOOKUP(EV$1, SpeciesInfo!$A$2:$AK$166, 25, FALSE)</f>
        <v>0</v>
      </c>
      <c r="EW482" s="17">
        <f>VLOOKUP(EW$1, SpeciesInfo!$A$2:$AK$166, 25, FALSE)</f>
        <v>22</v>
      </c>
      <c r="EX482" s="17">
        <f>VLOOKUP(EX$1, SpeciesInfo!$A$2:$AK$166, 25, FALSE)</f>
        <v>20</v>
      </c>
      <c r="EY482" s="17">
        <f>VLOOKUP(EY$1, SpeciesInfo!$A$2:$AK$166, 25, FALSE)</f>
        <v>46</v>
      </c>
      <c r="EZ482" s="17">
        <f>VLOOKUP(EZ$1, SpeciesInfo!$A$2:$AK$166, 25, FALSE)</f>
        <v>1</v>
      </c>
      <c r="FA482" s="17">
        <f>VLOOKUP(FA$1, SpeciesInfo!$A$2:$AK$166, 25, FALSE)</f>
        <v>0</v>
      </c>
      <c r="FB482" s="17">
        <f>VLOOKUP(FB$1, SpeciesInfo!$A$2:$AK$166, 25, FALSE)</f>
        <v>40</v>
      </c>
      <c r="FC482" s="17">
        <f>VLOOKUP(FC$1, SpeciesInfo!$A$2:$AK$166, 25, FALSE)</f>
        <v>20</v>
      </c>
    </row>
    <row r="483" spans="1:159" x14ac:dyDescent="0.25">
      <c r="A483" s="11" t="s">
        <v>1393</v>
      </c>
      <c r="B483" s="17">
        <f>VLOOKUP(B$1, SpeciesInfo!$A$2:$AK$166, 26, FALSE)</f>
        <v>1100</v>
      </c>
      <c r="C483" s="17">
        <f>VLOOKUP(C$1, SpeciesInfo!$A$2:$AK$166, 26, FALSE)</f>
        <v>1460</v>
      </c>
      <c r="D483" s="17">
        <f>VLOOKUP(D$1, SpeciesInfo!$A$2:$AK$166, 26, FALSE)</f>
        <v>690</v>
      </c>
      <c r="E483" s="17">
        <f>VLOOKUP(E$1, SpeciesInfo!$A$2:$AK$166, 26, FALSE)</f>
        <v>1100</v>
      </c>
      <c r="F483" s="17">
        <f>VLOOKUP(F$1, SpeciesInfo!$A$2:$AK$166, 26, FALSE)</f>
        <v>360</v>
      </c>
      <c r="G483" s="17">
        <f>VLOOKUP(G$1, SpeciesInfo!$A$2:$AK$166, 26, FALSE)</f>
        <v>286</v>
      </c>
      <c r="H483" s="17">
        <f>VLOOKUP(H$1, SpeciesInfo!$A$2:$AK$166, 26, FALSE)</f>
        <v>476</v>
      </c>
      <c r="I483" s="17">
        <f>VLOOKUP(I$1, SpeciesInfo!$A$2:$AK$166, 26, FALSE)</f>
        <v>440</v>
      </c>
      <c r="J483" s="17">
        <f>VLOOKUP(J$1, SpeciesInfo!$A$2:$AK$166, 26, FALSE)</f>
        <v>160</v>
      </c>
      <c r="K483" s="17" t="str">
        <f>VLOOKUP(K$1, SpeciesInfo!$A$2:$AK$166, 26, FALSE)</f>
        <v>NA</v>
      </c>
      <c r="L483" s="17" t="str">
        <f>VLOOKUP(L$1, SpeciesInfo!$A$2:$AK$166, 26, FALSE)</f>
        <v>NA</v>
      </c>
      <c r="M483" s="17" t="str">
        <f>VLOOKUP(M$1, SpeciesInfo!$A$2:$AK$166, 26, FALSE)</f>
        <v>NA</v>
      </c>
      <c r="N483" s="17" t="str">
        <f>VLOOKUP(N$1, SpeciesInfo!$A$2:$AK$166, 26, FALSE)</f>
        <v>NA</v>
      </c>
      <c r="O483" s="17">
        <f>VLOOKUP(O$1, SpeciesInfo!$A$2:$AK$166, 26, FALSE)</f>
        <v>40</v>
      </c>
      <c r="P483" s="17" t="str">
        <f>VLOOKUP(P$1, SpeciesInfo!$A$2:$AK$166, 26, FALSE)</f>
        <v>NA</v>
      </c>
      <c r="Q483" s="17">
        <f>VLOOKUP(Q$1, SpeciesInfo!$A$2:$AK$166, 26, FALSE)</f>
        <v>45</v>
      </c>
      <c r="R483" s="17">
        <f>VLOOKUP(R$1, SpeciesInfo!$A$2:$AK$166, 26, FALSE)</f>
        <v>30</v>
      </c>
      <c r="S483" s="17">
        <f>VLOOKUP(S$1, SpeciesInfo!$A$2:$AK$166, 26, FALSE)</f>
        <v>260</v>
      </c>
      <c r="T483" s="17">
        <f>VLOOKUP(T$1, SpeciesInfo!$A$2:$AK$166, 26, FALSE)</f>
        <v>76</v>
      </c>
      <c r="U483" s="17" t="str">
        <f>VLOOKUP(U$1, SpeciesInfo!$A$2:$AK$166, 26, FALSE)</f>
        <v>NA</v>
      </c>
      <c r="V483" s="17">
        <f>VLOOKUP(V$1, SpeciesInfo!$A$2:$AK$166, 26, FALSE)</f>
        <v>90</v>
      </c>
      <c r="W483" s="17">
        <f>VLOOKUP(W$1, SpeciesInfo!$A$2:$AK$166, 26, FALSE)</f>
        <v>700</v>
      </c>
      <c r="X483" s="17">
        <f>VLOOKUP(X$1, SpeciesInfo!$A$2:$AK$166, 26, FALSE)</f>
        <v>300</v>
      </c>
      <c r="Y483" s="17">
        <f>VLOOKUP(Y$1, SpeciesInfo!$A$2:$AK$166, 26, FALSE)</f>
        <v>220</v>
      </c>
      <c r="Z483" s="17" t="str">
        <f>VLOOKUP(Z$1, SpeciesInfo!$A$2:$AK$166, 26, FALSE)</f>
        <v>NA</v>
      </c>
      <c r="AA483" s="17">
        <f>VLOOKUP(AA$1, SpeciesInfo!$A$2:$AK$166, 26, FALSE)</f>
        <v>70</v>
      </c>
      <c r="AB483" s="17">
        <f>VLOOKUP(AB$1, SpeciesInfo!$A$2:$AK$166, 26, FALSE)</f>
        <v>500</v>
      </c>
      <c r="AC483" s="17">
        <f>VLOOKUP(AC$1, SpeciesInfo!$A$2:$AK$166, 26, FALSE)</f>
        <v>220</v>
      </c>
      <c r="AD483" s="17">
        <f>VLOOKUP(AD$1, SpeciesInfo!$A$2:$AK$166, 26, FALSE)</f>
        <v>450</v>
      </c>
      <c r="AE483" s="17">
        <f>VLOOKUP(AE$1, SpeciesInfo!$A$2:$AK$166, 26, FALSE)</f>
        <v>400</v>
      </c>
      <c r="AF483" s="17">
        <f>VLOOKUP(AF$1, SpeciesInfo!$A$2:$AK$166, 26, FALSE)</f>
        <v>122</v>
      </c>
      <c r="AG483" s="17">
        <f>VLOOKUP(AG$1, SpeciesInfo!$A$2:$AK$166, 26, FALSE)</f>
        <v>104</v>
      </c>
      <c r="AH483" s="17" t="str">
        <f>VLOOKUP(AH$1, SpeciesInfo!$A$2:$AK$166, 26, FALSE)</f>
        <v>NA</v>
      </c>
      <c r="AI483" s="17">
        <f>VLOOKUP(AI$1, SpeciesInfo!$A$2:$AK$166, 26, FALSE)</f>
        <v>230</v>
      </c>
      <c r="AJ483" s="17">
        <f>VLOOKUP(AJ$1, SpeciesInfo!$A$2:$AK$166, 26, FALSE)</f>
        <v>55</v>
      </c>
      <c r="AK483" s="17">
        <f>VLOOKUP(AK$1, SpeciesInfo!$A$2:$AK$166, 26, FALSE)</f>
        <v>750</v>
      </c>
      <c r="AL483" s="10">
        <f>VLOOKUP(AL$1, SpeciesInfo!$A$2:$AK$166, 26, FALSE)</f>
        <v>154</v>
      </c>
      <c r="AM483" s="17">
        <f>VLOOKUP(AM$1, SpeciesInfo!$A$2:$AK$166, 26, FALSE)</f>
        <v>50</v>
      </c>
      <c r="AN483" s="17">
        <f>VLOOKUP(AN$1, SpeciesInfo!$A$2:$AK$166, 26, FALSE)</f>
        <v>30</v>
      </c>
      <c r="AO483" s="17">
        <f>VLOOKUP(AO$1, SpeciesInfo!$A$2:$AK$166, 26, FALSE)</f>
        <v>222</v>
      </c>
      <c r="AP483" s="17" t="str">
        <f>VLOOKUP(AP$1, SpeciesInfo!$A$2:$AK$166, 26, FALSE)</f>
        <v>NA</v>
      </c>
      <c r="AQ483" s="17">
        <f>VLOOKUP(AQ$1, SpeciesInfo!$A$2:$AK$166, 26, FALSE)</f>
        <v>350</v>
      </c>
      <c r="AR483" s="17">
        <f>VLOOKUP(AR$1, SpeciesInfo!$A$2:$AK$166, 26, FALSE)</f>
        <v>365</v>
      </c>
      <c r="AS483" s="17">
        <f>VLOOKUP(AS$1, SpeciesInfo!$A$2:$AK$166, 26, FALSE)</f>
        <v>140</v>
      </c>
      <c r="AT483" s="17">
        <f>VLOOKUP(AT$1, SpeciesInfo!$A$2:$AK$166, 26, FALSE)</f>
        <v>400</v>
      </c>
      <c r="AU483" s="17">
        <f>VLOOKUP(AU$1, SpeciesInfo!$A$2:$AK$166, 26, FALSE)</f>
        <v>50</v>
      </c>
      <c r="AV483" s="17">
        <f>VLOOKUP(AV$1, SpeciesInfo!$A$2:$AK$166, 26, FALSE)</f>
        <v>100</v>
      </c>
      <c r="AW483" s="17">
        <f>VLOOKUP(AW$1, SpeciesInfo!$A$2:$AK$166, 26, FALSE)</f>
        <v>0</v>
      </c>
      <c r="AX483" s="17">
        <f>VLOOKUP(AX$1, SpeciesInfo!$A$2:$AK$166, 26, FALSE)</f>
        <v>0</v>
      </c>
      <c r="AY483" s="17">
        <f>VLOOKUP(AY$1, SpeciesInfo!$A$2:$AK$166, 26, FALSE)</f>
        <v>45</v>
      </c>
      <c r="AZ483" s="17">
        <f>VLOOKUP(AZ$1, SpeciesInfo!$A$2:$AK$166, 26, FALSE)</f>
        <v>10</v>
      </c>
      <c r="BA483" s="17">
        <f>VLOOKUP(BA$1, SpeciesInfo!$A$2:$AK$166, 26, FALSE)</f>
        <v>55</v>
      </c>
      <c r="BB483" s="17">
        <f>VLOOKUP(BB$1, SpeciesInfo!$A$2:$AK$166, 26, FALSE)</f>
        <v>320</v>
      </c>
      <c r="BC483" s="17">
        <f>VLOOKUP(BC$1, SpeciesInfo!$A$2:$AK$166, 26, FALSE)</f>
        <v>238</v>
      </c>
      <c r="BD483" s="17">
        <f>VLOOKUP(BD$1, SpeciesInfo!$A$2:$AK$166, 26, FALSE)</f>
        <v>825</v>
      </c>
      <c r="BE483" s="17">
        <f>VLOOKUP(BE$1, SpeciesInfo!$A$2:$AK$166, 26, FALSE)</f>
        <v>245</v>
      </c>
      <c r="BF483" s="17">
        <f>VLOOKUP(BF$1, SpeciesInfo!$A$2:$AK$166, 26, FALSE)</f>
        <v>500</v>
      </c>
      <c r="BG483" s="17">
        <f>VLOOKUP(BG$1, SpeciesInfo!$A$2:$AK$166, 26, FALSE)</f>
        <v>39</v>
      </c>
      <c r="BH483" s="17" t="str">
        <f>VLOOKUP(BH$1, SpeciesInfo!$A$2:$AK$166, 26, FALSE)</f>
        <v>NA</v>
      </c>
      <c r="BI483" s="17">
        <f>VLOOKUP(BI$1, SpeciesInfo!$A$2:$AK$166, 26, FALSE)</f>
        <v>600</v>
      </c>
      <c r="BJ483" s="17">
        <f>VLOOKUP(BJ$1, SpeciesInfo!$A$2:$AK$166, 26, FALSE)</f>
        <v>200</v>
      </c>
      <c r="BK483" s="17">
        <f>VLOOKUP(BK$1, SpeciesInfo!$A$2:$AK$166, 26, FALSE)</f>
        <v>100</v>
      </c>
      <c r="BL483" s="17">
        <f>VLOOKUP(BL$1, SpeciesInfo!$A$2:$AK$166, 26, FALSE)</f>
        <v>91</v>
      </c>
      <c r="BM483" s="17">
        <f>VLOOKUP(BM$1, SpeciesInfo!$A$2:$AK$166, 26, FALSE)</f>
        <v>80</v>
      </c>
      <c r="BN483" s="17">
        <f>VLOOKUP(BN$1, SpeciesInfo!$A$2:$AK$166, 26, FALSE)</f>
        <v>113</v>
      </c>
      <c r="BO483" s="17">
        <f>VLOOKUP(BO$1, SpeciesInfo!$A$2:$AK$166, 26, FALSE)</f>
        <v>70</v>
      </c>
      <c r="BP483" s="17">
        <f>VLOOKUP(BP$1, SpeciesInfo!$A$2:$AK$166, 26, FALSE)</f>
        <v>40</v>
      </c>
      <c r="BQ483" s="17" t="str">
        <f>VLOOKUP(BQ$1, SpeciesInfo!$A$2:$AK$166, 26, FALSE)</f>
        <v>NA</v>
      </c>
      <c r="BR483" s="17">
        <f>VLOOKUP(BR$1, SpeciesInfo!$A$2:$AK$166, 26, FALSE)</f>
        <v>30</v>
      </c>
      <c r="BS483" s="17">
        <f>VLOOKUP(BS$1, SpeciesInfo!$A$2:$AK$166, 26, FALSE)</f>
        <v>30</v>
      </c>
      <c r="BT483" s="17" t="str">
        <f>VLOOKUP(BT$1, SpeciesInfo!$A$2:$AK$166, 26, FALSE)</f>
        <v>NA</v>
      </c>
      <c r="BU483" s="17">
        <f>VLOOKUP(BU$1, SpeciesInfo!$A$2:$AK$166, 26, FALSE)</f>
        <v>20</v>
      </c>
      <c r="BV483" s="17" t="str">
        <f>VLOOKUP(BV$1, SpeciesInfo!$A$2:$AK$166, 26, FALSE)</f>
        <v>NA</v>
      </c>
      <c r="BW483" s="17">
        <f>VLOOKUP(BW$1, SpeciesInfo!$A$2:$AK$166, 26, FALSE)</f>
        <v>20</v>
      </c>
      <c r="BX483" s="17" t="str">
        <f>VLOOKUP(BX$1, SpeciesInfo!$A$2:$AK$166, 26, FALSE)</f>
        <v>NA</v>
      </c>
      <c r="BY483" s="17" t="str">
        <f>VLOOKUP(BY$1, SpeciesInfo!$A$2:$AK$166, 26, FALSE)</f>
        <v>NA</v>
      </c>
      <c r="BZ483" s="17" t="str">
        <f>VLOOKUP(BZ$1, SpeciesInfo!$A$2:$AK$166, 26, FALSE)</f>
        <v>NA</v>
      </c>
      <c r="CA483" s="17">
        <f>VLOOKUP(CA$1, SpeciesInfo!$A$2:$AK$166, 26, FALSE)</f>
        <v>150</v>
      </c>
      <c r="CB483" s="17">
        <f>VLOOKUP(CB$1, SpeciesInfo!$A$2:$AK$166, 26, FALSE)</f>
        <v>145</v>
      </c>
      <c r="CC483" s="17" t="str">
        <f>VLOOKUP(CC$1, SpeciesInfo!$A$2:$AK$166, 26, FALSE)</f>
        <v>NA</v>
      </c>
      <c r="CD483" s="17">
        <f>VLOOKUP(CD$1, SpeciesInfo!$A$2:$AK$166, 26, FALSE)</f>
        <v>170</v>
      </c>
      <c r="CE483" s="17">
        <f>VLOOKUP(CE$1, SpeciesInfo!$A$2:$AK$166, 26, FALSE)</f>
        <v>500</v>
      </c>
      <c r="CF483" s="17">
        <f>VLOOKUP(CF$1, SpeciesInfo!$A$2:$AK$166, 26, FALSE)</f>
        <v>193</v>
      </c>
      <c r="CG483" s="17">
        <f>VLOOKUP(CG$1, SpeciesInfo!$A$2:$AK$166, 26, FALSE)</f>
        <v>60</v>
      </c>
      <c r="CH483" s="17">
        <f>VLOOKUP(CH$1, SpeciesInfo!$A$2:$AK$166, 26, FALSE)</f>
        <v>46</v>
      </c>
      <c r="CI483" s="17">
        <f>VLOOKUP(CI$1, SpeciesInfo!$A$2:$AK$166, 26, FALSE)</f>
        <v>38</v>
      </c>
      <c r="CJ483" s="17">
        <f>VLOOKUP(CJ$1, SpeciesInfo!$A$2:$AK$166, 26, FALSE)</f>
        <v>40</v>
      </c>
      <c r="CK483" s="17">
        <f>VLOOKUP(CK$1, SpeciesInfo!$A$2:$AK$166, 26, FALSE)</f>
        <v>20</v>
      </c>
      <c r="CL483" s="17">
        <f>VLOOKUP(CL$1, SpeciesInfo!$A$2:$AK$166, 26, FALSE)</f>
        <v>30</v>
      </c>
      <c r="CM483" s="17">
        <f>VLOOKUP(CM$1, SpeciesInfo!$A$2:$AK$166, 26, FALSE)</f>
        <v>30</v>
      </c>
      <c r="CN483" s="17">
        <f>VLOOKUP(CN$1, SpeciesInfo!$A$2:$AK$166, 26, FALSE)</f>
        <v>40</v>
      </c>
      <c r="CO483" s="17">
        <f>VLOOKUP(CO$1, SpeciesInfo!$A$2:$AK$166, 26, FALSE)</f>
        <v>20</v>
      </c>
      <c r="CP483" s="17">
        <f>VLOOKUP(CP$1, SpeciesInfo!$A$2:$AK$166, 26, FALSE)</f>
        <v>250</v>
      </c>
      <c r="CQ483" s="17">
        <f>VLOOKUP(CQ$1, SpeciesInfo!$A$2:$AK$166, 26, FALSE)</f>
        <v>88</v>
      </c>
      <c r="CR483" s="17">
        <f>VLOOKUP(CR$1, SpeciesInfo!$A$2:$AK$166, 26, FALSE)</f>
        <v>65</v>
      </c>
      <c r="CS483" s="17">
        <f>VLOOKUP(CS$1, SpeciesInfo!$A$2:$AK$166, 26, FALSE)</f>
        <v>50</v>
      </c>
      <c r="CT483" s="17">
        <f>VLOOKUP(CT$1, SpeciesInfo!$A$2:$AK$166, 26, FALSE)</f>
        <v>200</v>
      </c>
      <c r="CU483" s="17">
        <f>VLOOKUP(CU$1, SpeciesInfo!$A$2:$AK$166, 26, FALSE)</f>
        <v>450</v>
      </c>
      <c r="CV483" s="17" t="str">
        <f>VLOOKUP(CV$1, SpeciesInfo!$A$2:$AK$166, 26, FALSE)</f>
        <v>NA</v>
      </c>
      <c r="CW483" s="17">
        <f>VLOOKUP(CW$1, SpeciesInfo!$A$2:$AK$166, 26, FALSE)</f>
        <v>160</v>
      </c>
      <c r="CX483" s="17">
        <f>VLOOKUP(CX$1, SpeciesInfo!$A$2:$AK$166, 26, FALSE)</f>
        <v>400</v>
      </c>
      <c r="CY483" s="17">
        <f>VLOOKUP(CY$1, SpeciesInfo!$A$2:$AK$166, 26, FALSE)</f>
        <v>20</v>
      </c>
      <c r="CZ483" s="17">
        <f>VLOOKUP(CZ$1, SpeciesInfo!$A$2:$AK$166, 26, FALSE)</f>
        <v>50</v>
      </c>
      <c r="DA483" s="17">
        <f>VLOOKUP(DA$1, SpeciesInfo!$A$2:$AK$166, 26, FALSE)</f>
        <v>145</v>
      </c>
      <c r="DB483" s="17">
        <f>VLOOKUP(DB$1, SpeciesInfo!$A$2:$AK$166, 26, FALSE)</f>
        <v>91</v>
      </c>
      <c r="DC483" s="17" t="str">
        <f>VLOOKUP(DC$1, SpeciesInfo!$A$2:$AK$166, 26, FALSE)</f>
        <v>NA</v>
      </c>
      <c r="DD483" s="17" t="str">
        <f>VLOOKUP(DD$1, SpeciesInfo!$A$2:$AK$166, 26, FALSE)</f>
        <v>NA</v>
      </c>
      <c r="DE483" s="17">
        <f>VLOOKUP(DE$1, SpeciesInfo!$A$2:$AK$166, 26, FALSE)</f>
        <v>50</v>
      </c>
      <c r="DF483" s="17">
        <f>VLOOKUP(DF$1, SpeciesInfo!$A$2:$AK$166, 26, FALSE)</f>
        <v>40</v>
      </c>
      <c r="DG483" s="17">
        <f>VLOOKUP(DG$1, SpeciesInfo!$A$2:$AK$166, 26, FALSE)</f>
        <v>60</v>
      </c>
      <c r="DH483" s="17" t="str">
        <f>VLOOKUP(DH$1, SpeciesInfo!$A$2:$AK$166, 26, FALSE)</f>
        <v>NA</v>
      </c>
      <c r="DI483" s="17">
        <f>VLOOKUP(DI$1, SpeciesInfo!$A$2:$AK$166, 26, FALSE)</f>
        <v>100</v>
      </c>
      <c r="DJ483" s="17">
        <f>VLOOKUP(DJ$1, SpeciesInfo!$A$2:$AK$166, 26, FALSE)</f>
        <v>100</v>
      </c>
      <c r="DK483" s="17">
        <f>VLOOKUP(DK$1, SpeciesInfo!$A$2:$AK$166, 26, FALSE)</f>
        <v>60</v>
      </c>
      <c r="DL483" s="17">
        <f>VLOOKUP(DL$1, SpeciesInfo!$A$2:$AK$166, 26, FALSE)</f>
        <v>250</v>
      </c>
      <c r="DM483" s="17">
        <f>VLOOKUP(DM$1, SpeciesInfo!$A$2:$AK$166, 26, FALSE)</f>
        <v>30</v>
      </c>
      <c r="DN483" s="17">
        <f>VLOOKUP(DN$1, SpeciesInfo!$A$2:$AK$166, 26, FALSE)</f>
        <v>35</v>
      </c>
      <c r="DO483" s="17">
        <f>VLOOKUP(DO$1, SpeciesInfo!$A$2:$AK$166, 26, FALSE)</f>
        <v>15</v>
      </c>
      <c r="DP483" s="17">
        <f>VLOOKUP(DP$1, SpeciesInfo!$A$2:$AK$166, 26, FALSE)</f>
        <v>30</v>
      </c>
      <c r="DQ483" s="17">
        <f>VLOOKUP(DQ$1, SpeciesInfo!$A$2:$AK$166, 26, FALSE)</f>
        <v>10</v>
      </c>
      <c r="DR483" s="17">
        <f>VLOOKUP(DR$1, SpeciesInfo!$A$2:$AK$166, 26, FALSE)</f>
        <v>16</v>
      </c>
      <c r="DS483" s="17" t="str">
        <f>VLOOKUP(DS$1, SpeciesInfo!$A$2:$AK$166, 26, FALSE)</f>
        <v>NA</v>
      </c>
      <c r="DT483" s="17" t="str">
        <f>VLOOKUP(DT$1, SpeciesInfo!$A$2:$AK$166, 26, FALSE)</f>
        <v>NA</v>
      </c>
      <c r="DU483" s="17">
        <f>VLOOKUP(DU$1, SpeciesInfo!$A$2:$AK$166, 26, FALSE)</f>
        <v>100</v>
      </c>
      <c r="DV483" s="17">
        <f>VLOOKUP(DV$1, SpeciesInfo!$A$2:$AK$166, 26, FALSE)</f>
        <v>150</v>
      </c>
      <c r="DW483" s="17">
        <f>VLOOKUP(DW$1, SpeciesInfo!$A$2:$AK$166, 26, FALSE)</f>
        <v>8</v>
      </c>
      <c r="DX483" s="17">
        <f>VLOOKUP(DX$1, SpeciesInfo!$A$2:$AK$166, 26, FALSE)</f>
        <v>5</v>
      </c>
      <c r="DY483" s="17">
        <f>VLOOKUP(DY$1, SpeciesInfo!$A$2:$AK$166, 26, FALSE)</f>
        <v>5</v>
      </c>
      <c r="DZ483" s="17">
        <f>VLOOKUP(DZ$1, SpeciesInfo!$A$2:$AK$166, 26, FALSE)</f>
        <v>110</v>
      </c>
      <c r="EA483" s="17">
        <f>VLOOKUP(EA$1, SpeciesInfo!$A$2:$AK$166, 26, FALSE)</f>
        <v>20</v>
      </c>
      <c r="EB483" s="17">
        <f>VLOOKUP(EB$1, SpeciesInfo!$A$2:$AK$166, 26, FALSE)</f>
        <v>35</v>
      </c>
      <c r="EC483" s="17">
        <f>VLOOKUP(EC$1, SpeciesInfo!$A$2:$AK$166, 26, FALSE)</f>
        <v>33</v>
      </c>
      <c r="ED483" s="17">
        <f>VLOOKUP(ED$1, SpeciesInfo!$A$2:$AK$166, 26, FALSE)</f>
        <v>10</v>
      </c>
      <c r="EE483" s="17">
        <f>VLOOKUP(EE$1, SpeciesInfo!$A$2:$AK$166, 26, FALSE)</f>
        <v>20</v>
      </c>
      <c r="EF483" s="17">
        <f>VLOOKUP(EF$1, SpeciesInfo!$A$2:$AK$166, 26, FALSE)</f>
        <v>7</v>
      </c>
      <c r="EG483" s="17" t="str">
        <f>VLOOKUP(EG$1, SpeciesInfo!$A$2:$AK$166, 26, FALSE)</f>
        <v>NA</v>
      </c>
      <c r="EH483" s="17">
        <f>VLOOKUP(EH$1, SpeciesInfo!$A$2:$AK$166, 26, FALSE)</f>
        <v>12</v>
      </c>
      <c r="EI483" s="17">
        <f>VLOOKUP(EI$1, SpeciesInfo!$A$2:$AK$166, 26, FALSE)</f>
        <v>33</v>
      </c>
      <c r="EJ483" s="17">
        <f>VLOOKUP(EJ$1, SpeciesInfo!$A$2:$AK$166, 26, FALSE)</f>
        <v>40</v>
      </c>
      <c r="EK483" s="17">
        <f>VLOOKUP(EK$1, SpeciesInfo!$A$2:$AK$166, 26, FALSE)</f>
        <v>40</v>
      </c>
      <c r="EL483" s="17">
        <f>VLOOKUP(EL$1, SpeciesInfo!$A$2:$AK$166, 26, FALSE)</f>
        <v>20</v>
      </c>
      <c r="EM483" s="17">
        <f>VLOOKUP(EM$1, SpeciesInfo!$A$2:$AK$166, 26, FALSE)</f>
        <v>50</v>
      </c>
      <c r="EN483" s="17">
        <f>VLOOKUP(EN$1, SpeciesInfo!$A$2:$AK$166, 26, FALSE)</f>
        <v>6</v>
      </c>
      <c r="EO483" s="17">
        <f>VLOOKUP(EO$1, SpeciesInfo!$A$2:$AK$166, 26, FALSE)</f>
        <v>21</v>
      </c>
      <c r="EP483" s="17">
        <f>VLOOKUP(EP$1, SpeciesInfo!$A$2:$AK$166, 26, FALSE)</f>
        <v>2</v>
      </c>
      <c r="EQ483" s="17">
        <f>VLOOKUP(EQ$1, SpeciesInfo!$A$2:$AK$166, 26, FALSE)</f>
        <v>10</v>
      </c>
      <c r="ER483" s="17">
        <f>VLOOKUP(ER$1, SpeciesInfo!$A$2:$AK$166, 26, FALSE)</f>
        <v>3</v>
      </c>
      <c r="ES483" s="17">
        <f>VLOOKUP(ES$1, SpeciesInfo!$A$2:$AK$166, 26, FALSE)</f>
        <v>45</v>
      </c>
      <c r="ET483" s="17">
        <f>VLOOKUP(ET$1, SpeciesInfo!$A$2:$AK$166, 26, FALSE)</f>
        <v>50</v>
      </c>
      <c r="EU483" s="17">
        <f>VLOOKUP(EU$1, SpeciesInfo!$A$2:$AK$166, 26, FALSE)</f>
        <v>20</v>
      </c>
      <c r="EV483" s="17">
        <f>VLOOKUP(EV$1, SpeciesInfo!$A$2:$AK$166, 26, FALSE)</f>
        <v>30</v>
      </c>
      <c r="EW483" s="17">
        <f>VLOOKUP(EW$1, SpeciesInfo!$A$2:$AK$166, 26, FALSE)</f>
        <v>400</v>
      </c>
      <c r="EX483" s="17">
        <f>VLOOKUP(EX$1, SpeciesInfo!$A$2:$AK$166, 26, FALSE)</f>
        <v>200</v>
      </c>
      <c r="EY483" s="17">
        <f>VLOOKUP(EY$1, SpeciesInfo!$A$2:$AK$166, 26, FALSE)</f>
        <v>360</v>
      </c>
      <c r="EZ483" s="17">
        <f>VLOOKUP(EZ$1, SpeciesInfo!$A$2:$AK$166, 26, FALSE)</f>
        <v>280</v>
      </c>
      <c r="FA483" s="17">
        <f>VLOOKUP(FA$1, SpeciesInfo!$A$2:$AK$166, 26, FALSE)</f>
        <v>250</v>
      </c>
      <c r="FB483" s="17">
        <f>VLOOKUP(FB$1, SpeciesInfo!$A$2:$AK$166, 26, FALSE)</f>
        <v>270</v>
      </c>
      <c r="FC483" s="17">
        <f>VLOOKUP(FC$1, SpeciesInfo!$A$2:$AK$166, 26, FALSE)</f>
        <v>100</v>
      </c>
    </row>
    <row r="484" spans="1:159" x14ac:dyDescent="0.25">
      <c r="A484" s="11" t="s">
        <v>1396</v>
      </c>
      <c r="B484" s="17">
        <f>VLOOKUP(B$1, SpeciesInfo!$A$2:$AK$166, 27, FALSE)</f>
        <v>1</v>
      </c>
      <c r="C484" s="17">
        <f>VLOOKUP(C$1, SpeciesInfo!$A$2:$AK$166, 27, FALSE)</f>
        <v>0</v>
      </c>
      <c r="D484" s="17">
        <f>VLOOKUP(D$1, SpeciesInfo!$A$2:$AK$166, 27, FALSE)</f>
        <v>1</v>
      </c>
      <c r="E484" s="17">
        <f>VLOOKUP(E$1, SpeciesInfo!$A$2:$AK$166, 27, FALSE)</f>
        <v>0</v>
      </c>
      <c r="F484" s="17">
        <f>VLOOKUP(F$1, SpeciesInfo!$A$2:$AK$166, 27, FALSE)</f>
        <v>0</v>
      </c>
      <c r="G484" s="17">
        <f>VLOOKUP(G$1, SpeciesInfo!$A$2:$AK$166, 27, FALSE)</f>
        <v>1</v>
      </c>
      <c r="H484" s="17">
        <f>VLOOKUP(H$1, SpeciesInfo!$A$2:$AK$166, 27, FALSE)</f>
        <v>0</v>
      </c>
      <c r="I484" s="17">
        <f>VLOOKUP(I$1, SpeciesInfo!$A$2:$AK$166, 27, FALSE)</f>
        <v>0</v>
      </c>
      <c r="J484" s="17">
        <f>VLOOKUP(J$1, SpeciesInfo!$A$2:$AK$166, 27, FALSE)</f>
        <v>0</v>
      </c>
      <c r="K484" s="17">
        <f>VLOOKUP(K$1, SpeciesInfo!$A$2:$AK$166, 27, FALSE)</f>
        <v>1</v>
      </c>
      <c r="L484" s="17">
        <f>VLOOKUP(L$1, SpeciesInfo!$A$2:$AK$166, 27, FALSE)</f>
        <v>0</v>
      </c>
      <c r="M484" s="17">
        <f>VLOOKUP(M$1, SpeciesInfo!$A$2:$AK$166, 27, FALSE)</f>
        <v>0</v>
      </c>
      <c r="N484" s="17">
        <f>VLOOKUP(N$1, SpeciesInfo!$A$2:$AK$166, 27, FALSE)</f>
        <v>1</v>
      </c>
      <c r="O484" s="17">
        <f>VLOOKUP(O$1, SpeciesInfo!$A$2:$AK$166, 27, FALSE)</f>
        <v>0</v>
      </c>
      <c r="P484" s="17">
        <f>VLOOKUP(P$1, SpeciesInfo!$A$2:$AK$166, 27, FALSE)</f>
        <v>0</v>
      </c>
      <c r="Q484" s="17">
        <f>VLOOKUP(Q$1, SpeciesInfo!$A$2:$AK$166, 27, FALSE)</f>
        <v>1</v>
      </c>
      <c r="R484" s="17">
        <f>VLOOKUP(R$1, SpeciesInfo!$A$2:$AK$166, 27, FALSE)</f>
        <v>1</v>
      </c>
      <c r="S484" s="17">
        <f>VLOOKUP(S$1, SpeciesInfo!$A$2:$AK$166, 27, FALSE)</f>
        <v>0</v>
      </c>
      <c r="T484" s="17">
        <f>VLOOKUP(T$1, SpeciesInfo!$A$2:$AK$166, 27, FALSE)</f>
        <v>0</v>
      </c>
      <c r="U484" s="17">
        <f>VLOOKUP(U$1, SpeciesInfo!$A$2:$AK$166, 27, FALSE)</f>
        <v>1</v>
      </c>
      <c r="V484" s="17">
        <f>VLOOKUP(V$1, SpeciesInfo!$A$2:$AK$166, 27, FALSE)</f>
        <v>1</v>
      </c>
      <c r="W484" s="17">
        <f>VLOOKUP(W$1, SpeciesInfo!$A$2:$AK$166, 27, FALSE)</f>
        <v>0</v>
      </c>
      <c r="X484" s="17">
        <f>VLOOKUP(X$1, SpeciesInfo!$A$2:$AK$166, 27, FALSE)</f>
        <v>1</v>
      </c>
      <c r="Y484" s="17">
        <f>VLOOKUP(Y$1, SpeciesInfo!$A$2:$AK$166, 27, FALSE)</f>
        <v>0</v>
      </c>
      <c r="Z484" s="17">
        <f>VLOOKUP(Z$1, SpeciesInfo!$A$2:$AK$166, 27, FALSE)</f>
        <v>0</v>
      </c>
      <c r="AA484" s="17">
        <f>VLOOKUP(AA$1, SpeciesInfo!$A$2:$AK$166, 27, FALSE)</f>
        <v>1</v>
      </c>
      <c r="AB484" s="17">
        <f>VLOOKUP(AB$1, SpeciesInfo!$A$2:$AK$166, 27, FALSE)</f>
        <v>1</v>
      </c>
      <c r="AC484" s="17">
        <f>VLOOKUP(AC$1, SpeciesInfo!$A$2:$AK$166, 27, FALSE)</f>
        <v>0</v>
      </c>
      <c r="AD484" s="17">
        <f>VLOOKUP(AD$1, SpeciesInfo!$A$2:$AK$166, 27, FALSE)</f>
        <v>1</v>
      </c>
      <c r="AE484" s="17">
        <f>VLOOKUP(AE$1, SpeciesInfo!$A$2:$AK$166, 27, FALSE)</f>
        <v>0</v>
      </c>
      <c r="AF484" s="17">
        <f>VLOOKUP(AF$1, SpeciesInfo!$A$2:$AK$166, 27, FALSE)</f>
        <v>0</v>
      </c>
      <c r="AG484" s="17">
        <f>VLOOKUP(AG$1, SpeciesInfo!$A$2:$AK$166, 27, FALSE)</f>
        <v>0</v>
      </c>
      <c r="AH484" s="17">
        <f>VLOOKUP(AH$1, SpeciesInfo!$A$2:$AK$166, 27, FALSE)</f>
        <v>0</v>
      </c>
      <c r="AI484" s="17">
        <f>VLOOKUP(AI$1, SpeciesInfo!$A$2:$AK$166, 27, FALSE)</f>
        <v>0</v>
      </c>
      <c r="AJ484" s="17">
        <f>VLOOKUP(AJ$1, SpeciesInfo!$A$2:$AK$166, 27, FALSE)</f>
        <v>0</v>
      </c>
      <c r="AK484" s="17">
        <f>VLOOKUP(AK$1, SpeciesInfo!$A$2:$AK$166, 27, FALSE)</f>
        <v>0</v>
      </c>
      <c r="AL484" s="10">
        <f>VLOOKUP(AL$1, SpeciesInfo!$A$2:$AK$166, 27, FALSE)</f>
        <v>1</v>
      </c>
      <c r="AM484" s="17">
        <f>VLOOKUP(AM$1, SpeciesInfo!$A$2:$AK$166, 27, FALSE)</f>
        <v>0</v>
      </c>
      <c r="AN484" s="17">
        <f>VLOOKUP(AN$1, SpeciesInfo!$A$2:$AK$166, 27, FALSE)</f>
        <v>0</v>
      </c>
      <c r="AO484" s="17">
        <f>VLOOKUP(AO$1, SpeciesInfo!$A$2:$AK$166, 27, FALSE)</f>
        <v>0</v>
      </c>
      <c r="AP484" s="17">
        <f>VLOOKUP(AP$1, SpeciesInfo!$A$2:$AK$166, 27, FALSE)</f>
        <v>0</v>
      </c>
      <c r="AQ484" s="17">
        <f>VLOOKUP(AQ$1, SpeciesInfo!$A$2:$AK$166, 27, FALSE)</f>
        <v>1</v>
      </c>
      <c r="AR484" s="17">
        <f>VLOOKUP(AR$1, SpeciesInfo!$A$2:$AK$166, 27, FALSE)</f>
        <v>0</v>
      </c>
      <c r="AS484" s="17">
        <f>VLOOKUP(AS$1, SpeciesInfo!$A$2:$AK$166, 27, FALSE)</f>
        <v>0</v>
      </c>
      <c r="AT484" s="17">
        <f>VLOOKUP(AT$1, SpeciesInfo!$A$2:$AK$166, 27, FALSE)</f>
        <v>0</v>
      </c>
      <c r="AU484" s="17">
        <f>VLOOKUP(AU$1, SpeciesInfo!$A$2:$AK$166, 27, FALSE)</f>
        <v>1</v>
      </c>
      <c r="AV484" s="17">
        <f>VLOOKUP(AV$1, SpeciesInfo!$A$2:$AK$166, 27, FALSE)</f>
        <v>0</v>
      </c>
      <c r="AW484" s="17">
        <f>VLOOKUP(AW$1, SpeciesInfo!$A$2:$AK$166, 27, FALSE)</f>
        <v>1</v>
      </c>
      <c r="AX484" s="17">
        <f>VLOOKUP(AX$1, SpeciesInfo!$A$2:$AK$166, 27, FALSE)</f>
        <v>1</v>
      </c>
      <c r="AY484" s="17">
        <f>VLOOKUP(AY$1, SpeciesInfo!$A$2:$AK$166, 27, FALSE)</f>
        <v>1</v>
      </c>
      <c r="AZ484" s="17">
        <f>VLOOKUP(AZ$1, SpeciesInfo!$A$2:$AK$166, 27, FALSE)</f>
        <v>0</v>
      </c>
      <c r="BA484" s="17">
        <f>VLOOKUP(BA$1, SpeciesInfo!$A$2:$AK$166, 27, FALSE)</f>
        <v>0</v>
      </c>
      <c r="BB484" s="17">
        <f>VLOOKUP(BB$1, SpeciesInfo!$A$2:$AK$166, 27, FALSE)</f>
        <v>0</v>
      </c>
      <c r="BC484" s="17">
        <f>VLOOKUP(BC$1, SpeciesInfo!$A$2:$AK$166, 27, FALSE)</f>
        <v>0</v>
      </c>
      <c r="BD484" s="17">
        <f>VLOOKUP(BD$1, SpeciesInfo!$A$2:$AK$166, 27, FALSE)</f>
        <v>0</v>
      </c>
      <c r="BE484" s="17">
        <f>VLOOKUP(BE$1, SpeciesInfo!$A$2:$AK$166, 27, FALSE)</f>
        <v>0</v>
      </c>
      <c r="BF484" s="17">
        <f>VLOOKUP(BF$1, SpeciesInfo!$A$2:$AK$166, 27, FALSE)</f>
        <v>0</v>
      </c>
      <c r="BG484" s="17">
        <f>VLOOKUP(BG$1, SpeciesInfo!$A$2:$AK$166, 27, FALSE)</f>
        <v>0</v>
      </c>
      <c r="BH484" s="17">
        <f>VLOOKUP(BH$1, SpeciesInfo!$A$2:$AK$166, 27, FALSE)</f>
        <v>0</v>
      </c>
      <c r="BI484" s="17">
        <f>VLOOKUP(BI$1, SpeciesInfo!$A$2:$AK$166, 27, FALSE)</f>
        <v>0</v>
      </c>
      <c r="BJ484" s="17">
        <f>VLOOKUP(BJ$1, SpeciesInfo!$A$2:$AK$166, 27, FALSE)</f>
        <v>0</v>
      </c>
      <c r="BK484" s="17">
        <f>VLOOKUP(BK$1, SpeciesInfo!$A$2:$AK$166, 27, FALSE)</f>
        <v>0</v>
      </c>
      <c r="BL484" s="17">
        <f>VLOOKUP(BL$1, SpeciesInfo!$A$2:$AK$166, 27, FALSE)</f>
        <v>0</v>
      </c>
      <c r="BM484" s="17">
        <f>VLOOKUP(BM$1, SpeciesInfo!$A$2:$AK$166, 27, FALSE)</f>
        <v>0</v>
      </c>
      <c r="BN484" s="17">
        <f>VLOOKUP(BN$1, SpeciesInfo!$A$2:$AK$166, 27, FALSE)</f>
        <v>1</v>
      </c>
      <c r="BO484" s="17">
        <f>VLOOKUP(BO$1, SpeciesInfo!$A$2:$AK$166, 27, FALSE)</f>
        <v>1</v>
      </c>
      <c r="BP484" s="17">
        <f>VLOOKUP(BP$1, SpeciesInfo!$A$2:$AK$166, 27, FALSE)</f>
        <v>1</v>
      </c>
      <c r="BQ484" s="17">
        <f>VLOOKUP(BQ$1, SpeciesInfo!$A$2:$AK$166, 27, FALSE)</f>
        <v>0</v>
      </c>
      <c r="BR484" s="17">
        <f>VLOOKUP(BR$1, SpeciesInfo!$A$2:$AK$166, 27, FALSE)</f>
        <v>0</v>
      </c>
      <c r="BS484" s="17">
        <f>VLOOKUP(BS$1, SpeciesInfo!$A$2:$AK$166, 27, FALSE)</f>
        <v>0</v>
      </c>
      <c r="BT484" s="17">
        <f>VLOOKUP(BT$1, SpeciesInfo!$A$2:$AK$166, 27, FALSE)</f>
        <v>0</v>
      </c>
      <c r="BU484" s="17">
        <f>VLOOKUP(BU$1, SpeciesInfo!$A$2:$AK$166, 27, FALSE)</f>
        <v>0</v>
      </c>
      <c r="BV484" s="17">
        <f>VLOOKUP(BV$1, SpeciesInfo!$A$2:$AK$166, 27, FALSE)</f>
        <v>0</v>
      </c>
      <c r="BW484" s="17">
        <f>VLOOKUP(BW$1, SpeciesInfo!$A$2:$AK$166, 27, FALSE)</f>
        <v>0</v>
      </c>
      <c r="BX484" s="17">
        <f>VLOOKUP(BX$1, SpeciesInfo!$A$2:$AK$166, 27, FALSE)</f>
        <v>0</v>
      </c>
      <c r="BY484" s="17">
        <f>VLOOKUP(BY$1, SpeciesInfo!$A$2:$AK$166, 27, FALSE)</f>
        <v>0</v>
      </c>
      <c r="BZ484" s="17">
        <f>VLOOKUP(BZ$1, SpeciesInfo!$A$2:$AK$166, 27, FALSE)</f>
        <v>0</v>
      </c>
      <c r="CA484" s="17">
        <f>VLOOKUP(CA$1, SpeciesInfo!$A$2:$AK$166, 27, FALSE)</f>
        <v>0</v>
      </c>
      <c r="CB484" s="17">
        <f>VLOOKUP(CB$1, SpeciesInfo!$A$2:$AK$166, 27, FALSE)</f>
        <v>0</v>
      </c>
      <c r="CC484" s="17">
        <f>VLOOKUP(CC$1, SpeciesInfo!$A$2:$AK$166, 27, FALSE)</f>
        <v>0</v>
      </c>
      <c r="CD484" s="17">
        <f>VLOOKUP(CD$1, SpeciesInfo!$A$2:$AK$166, 27, FALSE)</f>
        <v>0</v>
      </c>
      <c r="CE484" s="17">
        <f>VLOOKUP(CE$1, SpeciesInfo!$A$2:$AK$166, 27, FALSE)</f>
        <v>0</v>
      </c>
      <c r="CF484" s="17">
        <f>VLOOKUP(CF$1, SpeciesInfo!$A$2:$AK$166, 27, FALSE)</f>
        <v>0</v>
      </c>
      <c r="CG484" s="17">
        <f>VLOOKUP(CG$1, SpeciesInfo!$A$2:$AK$166, 27, FALSE)</f>
        <v>0</v>
      </c>
      <c r="CH484" s="17">
        <f>VLOOKUP(CH$1, SpeciesInfo!$A$2:$AK$166, 27, FALSE)</f>
        <v>0</v>
      </c>
      <c r="CI484" s="17">
        <f>VLOOKUP(CI$1, SpeciesInfo!$A$2:$AK$166, 27, FALSE)</f>
        <v>0</v>
      </c>
      <c r="CJ484" s="17">
        <f>VLOOKUP(CJ$1, SpeciesInfo!$A$2:$AK$166, 27, FALSE)</f>
        <v>0</v>
      </c>
      <c r="CK484" s="17">
        <f>VLOOKUP(CK$1, SpeciesInfo!$A$2:$AK$166, 27, FALSE)</f>
        <v>0</v>
      </c>
      <c r="CL484" s="17">
        <f>VLOOKUP(CL$1, SpeciesInfo!$A$2:$AK$166, 27, FALSE)</f>
        <v>0</v>
      </c>
      <c r="CM484" s="17">
        <f>VLOOKUP(CM$1, SpeciesInfo!$A$2:$AK$166, 27, FALSE)</f>
        <v>0</v>
      </c>
      <c r="CN484" s="17">
        <f>VLOOKUP(CN$1, SpeciesInfo!$A$2:$AK$166, 27, FALSE)</f>
        <v>0</v>
      </c>
      <c r="CO484" s="17">
        <f>VLOOKUP(CO$1, SpeciesInfo!$A$2:$AK$166, 27, FALSE)</f>
        <v>0</v>
      </c>
      <c r="CP484" s="17">
        <f>VLOOKUP(CP$1, SpeciesInfo!$A$2:$AK$166, 27, FALSE)</f>
        <v>0</v>
      </c>
      <c r="CQ484" s="17">
        <f>VLOOKUP(CQ$1, SpeciesInfo!$A$2:$AK$166, 27, FALSE)</f>
        <v>0</v>
      </c>
      <c r="CR484" s="17">
        <f>VLOOKUP(CR$1, SpeciesInfo!$A$2:$AK$166, 27, FALSE)</f>
        <v>0</v>
      </c>
      <c r="CS484" s="17">
        <f>VLOOKUP(CS$1, SpeciesInfo!$A$2:$AK$166, 27, FALSE)</f>
        <v>0</v>
      </c>
      <c r="CT484" s="17">
        <f>VLOOKUP(CT$1, SpeciesInfo!$A$2:$AK$166, 27, FALSE)</f>
        <v>0</v>
      </c>
      <c r="CU484" s="17">
        <f>VLOOKUP(CU$1, SpeciesInfo!$A$2:$AK$166, 27, FALSE)</f>
        <v>1</v>
      </c>
      <c r="CV484" s="17">
        <f>VLOOKUP(CV$1, SpeciesInfo!$A$2:$AK$166, 27, FALSE)</f>
        <v>0</v>
      </c>
      <c r="CW484" s="17">
        <f>VLOOKUP(CW$1, SpeciesInfo!$A$2:$AK$166, 27, FALSE)</f>
        <v>0</v>
      </c>
      <c r="CX484" s="17">
        <f>VLOOKUP(CX$1, SpeciesInfo!$A$2:$AK$166, 27, FALSE)</f>
        <v>0</v>
      </c>
      <c r="CY484" s="17">
        <f>VLOOKUP(CY$1, SpeciesInfo!$A$2:$AK$166, 27, FALSE)</f>
        <v>0</v>
      </c>
      <c r="CZ484" s="17">
        <f>VLOOKUP(CZ$1, SpeciesInfo!$A$2:$AK$166, 27, FALSE)</f>
        <v>0</v>
      </c>
      <c r="DA484" s="17">
        <f>VLOOKUP(DA$1, SpeciesInfo!$A$2:$AK$166, 27, FALSE)</f>
        <v>0</v>
      </c>
      <c r="DB484" s="17">
        <f>VLOOKUP(DB$1, SpeciesInfo!$A$2:$AK$166, 27, FALSE)</f>
        <v>0</v>
      </c>
      <c r="DC484" s="17">
        <f>VLOOKUP(DC$1, SpeciesInfo!$A$2:$AK$166, 27, FALSE)</f>
        <v>0</v>
      </c>
      <c r="DD484" s="17">
        <f>VLOOKUP(DD$1, SpeciesInfo!$A$2:$AK$166, 27, FALSE)</f>
        <v>0</v>
      </c>
      <c r="DE484" s="17">
        <f>VLOOKUP(DE$1, SpeciesInfo!$A$2:$AK$166, 27, FALSE)</f>
        <v>0</v>
      </c>
      <c r="DF484" s="17">
        <f>VLOOKUP(DF$1, SpeciesInfo!$A$2:$AK$166, 27, FALSE)</f>
        <v>0</v>
      </c>
      <c r="DG484" s="17">
        <f>VLOOKUP(DG$1, SpeciesInfo!$A$2:$AK$166, 27, FALSE)</f>
        <v>0</v>
      </c>
      <c r="DH484" s="17">
        <f>VLOOKUP(DH$1, SpeciesInfo!$A$2:$AK$166, 27, FALSE)</f>
        <v>0</v>
      </c>
      <c r="DI484" s="17">
        <f>VLOOKUP(DI$1, SpeciesInfo!$A$2:$AK$166, 27, FALSE)</f>
        <v>0</v>
      </c>
      <c r="DJ484" s="17">
        <f>VLOOKUP(DJ$1, SpeciesInfo!$A$2:$AK$166, 27, FALSE)</f>
        <v>0</v>
      </c>
      <c r="DK484" s="17">
        <f>VLOOKUP(DK$1, SpeciesInfo!$A$2:$AK$166, 27, FALSE)</f>
        <v>0</v>
      </c>
      <c r="DL484" s="17">
        <f>VLOOKUP(DL$1, SpeciesInfo!$A$2:$AK$166, 27, FALSE)</f>
        <v>0</v>
      </c>
      <c r="DM484" s="17">
        <f>VLOOKUP(DM$1, SpeciesInfo!$A$2:$AK$166, 27, FALSE)</f>
        <v>0</v>
      </c>
      <c r="DN484" s="17">
        <f>VLOOKUP(DN$1, SpeciesInfo!$A$2:$AK$166, 27, FALSE)</f>
        <v>0</v>
      </c>
      <c r="DO484" s="17">
        <f>VLOOKUP(DO$1, SpeciesInfo!$A$2:$AK$166, 27, FALSE)</f>
        <v>0</v>
      </c>
      <c r="DP484" s="17">
        <f>VLOOKUP(DP$1, SpeciesInfo!$A$2:$AK$166, 27, FALSE)</f>
        <v>0</v>
      </c>
      <c r="DQ484" s="17">
        <f>VLOOKUP(DQ$1, SpeciesInfo!$A$2:$AK$166, 27, FALSE)</f>
        <v>0</v>
      </c>
      <c r="DR484" s="17">
        <f>VLOOKUP(DR$1, SpeciesInfo!$A$2:$AK$166, 27, FALSE)</f>
        <v>0</v>
      </c>
      <c r="DS484" s="17">
        <f>VLOOKUP(DS$1, SpeciesInfo!$A$2:$AK$166, 27, FALSE)</f>
        <v>0</v>
      </c>
      <c r="DT484" s="17">
        <f>VLOOKUP(DT$1, SpeciesInfo!$A$2:$AK$166, 27, FALSE)</f>
        <v>0</v>
      </c>
      <c r="DU484" s="17">
        <f>VLOOKUP(DU$1, SpeciesInfo!$A$2:$AK$166, 27, FALSE)</f>
        <v>0</v>
      </c>
      <c r="DV484" s="17">
        <f>VLOOKUP(DV$1, SpeciesInfo!$A$2:$AK$166, 27, FALSE)</f>
        <v>0</v>
      </c>
      <c r="DW484" s="17">
        <f>VLOOKUP(DW$1, SpeciesInfo!$A$2:$AK$166, 27, FALSE)</f>
        <v>0</v>
      </c>
      <c r="DX484" s="17">
        <f>VLOOKUP(DX$1, SpeciesInfo!$A$2:$AK$166, 27, FALSE)</f>
        <v>0</v>
      </c>
      <c r="DY484" s="17">
        <f>VLOOKUP(DY$1, SpeciesInfo!$A$2:$AK$166, 27, FALSE)</f>
        <v>0</v>
      </c>
      <c r="DZ484" s="17">
        <f>VLOOKUP(DZ$1, SpeciesInfo!$A$2:$AK$166, 27, FALSE)</f>
        <v>0</v>
      </c>
      <c r="EA484" s="17">
        <f>VLOOKUP(EA$1, SpeciesInfo!$A$2:$AK$166, 27, FALSE)</f>
        <v>0</v>
      </c>
      <c r="EB484" s="17">
        <f>VLOOKUP(EB$1, SpeciesInfo!$A$2:$AK$166, 27, FALSE)</f>
        <v>0</v>
      </c>
      <c r="EC484" s="17">
        <f>VLOOKUP(EC$1, SpeciesInfo!$A$2:$AK$166, 27, FALSE)</f>
        <v>0</v>
      </c>
      <c r="ED484" s="17">
        <f>VLOOKUP(ED$1, SpeciesInfo!$A$2:$AK$166, 27, FALSE)</f>
        <v>0</v>
      </c>
      <c r="EE484" s="17">
        <f>VLOOKUP(EE$1, SpeciesInfo!$A$2:$AK$166, 27, FALSE)</f>
        <v>0</v>
      </c>
      <c r="EF484" s="17">
        <f>VLOOKUP(EF$1, SpeciesInfo!$A$2:$AK$166, 27, FALSE)</f>
        <v>0</v>
      </c>
      <c r="EG484" s="17">
        <f>VLOOKUP(EG$1, SpeciesInfo!$A$2:$AK$166, 27, FALSE)</f>
        <v>0</v>
      </c>
      <c r="EH484" s="17">
        <f>VLOOKUP(EH$1, SpeciesInfo!$A$2:$AK$166, 27, FALSE)</f>
        <v>0</v>
      </c>
      <c r="EI484" s="17">
        <f>VLOOKUP(EI$1, SpeciesInfo!$A$2:$AK$166, 27, FALSE)</f>
        <v>0</v>
      </c>
      <c r="EJ484" s="17">
        <f>VLOOKUP(EJ$1, SpeciesInfo!$A$2:$AK$166, 27, FALSE)</f>
        <v>0</v>
      </c>
      <c r="EK484" s="17">
        <f>VLOOKUP(EK$1, SpeciesInfo!$A$2:$AK$166, 27, FALSE)</f>
        <v>0</v>
      </c>
      <c r="EL484" s="17">
        <f>VLOOKUP(EL$1, SpeciesInfo!$A$2:$AK$166, 27, FALSE)</f>
        <v>0</v>
      </c>
      <c r="EM484" s="17">
        <f>VLOOKUP(EM$1, SpeciesInfo!$A$2:$AK$166, 27, FALSE)</f>
        <v>0</v>
      </c>
      <c r="EN484" s="17">
        <f>VLOOKUP(EN$1, SpeciesInfo!$A$2:$AK$166, 27, FALSE)</f>
        <v>0</v>
      </c>
      <c r="EO484" s="17">
        <f>VLOOKUP(EO$1, SpeciesInfo!$A$2:$AK$166, 27, FALSE)</f>
        <v>0</v>
      </c>
      <c r="EP484" s="17">
        <f>VLOOKUP(EP$1, SpeciesInfo!$A$2:$AK$166, 27, FALSE)</f>
        <v>0</v>
      </c>
      <c r="EQ484" s="17">
        <f>VLOOKUP(EQ$1, SpeciesInfo!$A$2:$AK$166, 27, FALSE)</f>
        <v>0</v>
      </c>
      <c r="ER484" s="17">
        <f>VLOOKUP(ER$1, SpeciesInfo!$A$2:$AK$166, 27, FALSE)</f>
        <v>0</v>
      </c>
      <c r="ES484" s="17">
        <f>VLOOKUP(ES$1, SpeciesInfo!$A$2:$AK$166, 27, FALSE)</f>
        <v>0</v>
      </c>
      <c r="ET484" s="17">
        <f>VLOOKUP(ET$1, SpeciesInfo!$A$2:$AK$166, 27, FALSE)</f>
        <v>0</v>
      </c>
      <c r="EU484" s="17">
        <f>VLOOKUP(EU$1, SpeciesInfo!$A$2:$AK$166, 27, FALSE)</f>
        <v>0</v>
      </c>
      <c r="EV484" s="17">
        <f>VLOOKUP(EV$1, SpeciesInfo!$A$2:$AK$166, 27, FALSE)</f>
        <v>0</v>
      </c>
      <c r="EW484" s="17">
        <f>VLOOKUP(EW$1, SpeciesInfo!$A$2:$AK$166, 27, FALSE)</f>
        <v>0</v>
      </c>
      <c r="EX484" s="17">
        <f>VLOOKUP(EX$1, SpeciesInfo!$A$2:$AK$166, 27, FALSE)</f>
        <v>0</v>
      </c>
      <c r="EY484" s="17">
        <f>VLOOKUP(EY$1, SpeciesInfo!$A$2:$AK$166, 27, FALSE)</f>
        <v>0</v>
      </c>
      <c r="EZ484" s="17">
        <f>VLOOKUP(EZ$1, SpeciesInfo!$A$2:$AK$166, 27, FALSE)</f>
        <v>0</v>
      </c>
      <c r="FA484" s="17">
        <f>VLOOKUP(FA$1, SpeciesInfo!$A$2:$AK$166, 27, FALSE)</f>
        <v>0</v>
      </c>
      <c r="FB484" s="17">
        <f>VLOOKUP(FB$1, SpeciesInfo!$A$2:$AK$166, 27, FALSE)</f>
        <v>0</v>
      </c>
      <c r="FC484" s="17">
        <f>VLOOKUP(FC$1, SpeciesInfo!$A$2:$AK$166, 27, FALSE)</f>
        <v>0</v>
      </c>
    </row>
    <row r="485" spans="1:159" x14ac:dyDescent="0.25">
      <c r="A485" s="11" t="s">
        <v>1395</v>
      </c>
      <c r="B485" s="17">
        <f>VLOOKUP(B$1, SpeciesInfo!$A$2:$AK$166, 28, FALSE)</f>
        <v>1</v>
      </c>
      <c r="C485" s="17">
        <f>VLOOKUP(C$1, SpeciesInfo!$A$2:$AK$166, 28, FALSE)</f>
        <v>1</v>
      </c>
      <c r="D485" s="17">
        <f>VLOOKUP(D$1, SpeciesInfo!$A$2:$AK$166, 28, FALSE)</f>
        <v>1</v>
      </c>
      <c r="E485" s="17">
        <f>VLOOKUP(E$1, SpeciesInfo!$A$2:$AK$166, 28, FALSE)</f>
        <v>1</v>
      </c>
      <c r="F485" s="17">
        <f>VLOOKUP(F$1, SpeciesInfo!$A$2:$AK$166, 28, FALSE)</f>
        <v>1</v>
      </c>
      <c r="G485" s="17">
        <f>VLOOKUP(G$1, SpeciesInfo!$A$2:$AK$166, 28, FALSE)</f>
        <v>1</v>
      </c>
      <c r="H485" s="17">
        <f>VLOOKUP(H$1, SpeciesInfo!$A$2:$AK$166, 28, FALSE)</f>
        <v>1</v>
      </c>
      <c r="I485" s="17">
        <f>VLOOKUP(I$1, SpeciesInfo!$A$2:$AK$166, 28, FALSE)</f>
        <v>1</v>
      </c>
      <c r="J485" s="17">
        <f>VLOOKUP(J$1, SpeciesInfo!$A$2:$AK$166, 28, FALSE)</f>
        <v>1</v>
      </c>
      <c r="K485" s="17">
        <f>VLOOKUP(K$1, SpeciesInfo!$A$2:$AK$166, 28, FALSE)</f>
        <v>1</v>
      </c>
      <c r="L485" s="17">
        <f>VLOOKUP(L$1, SpeciesInfo!$A$2:$AK$166, 28, FALSE)</f>
        <v>1</v>
      </c>
      <c r="M485" s="17">
        <f>VLOOKUP(M$1, SpeciesInfo!$A$2:$AK$166, 28, FALSE)</f>
        <v>1</v>
      </c>
      <c r="N485" s="17">
        <f>VLOOKUP(N$1, SpeciesInfo!$A$2:$AK$166, 28, FALSE)</f>
        <v>1</v>
      </c>
      <c r="O485" s="17">
        <f>VLOOKUP(O$1, SpeciesInfo!$A$2:$AK$166, 28, FALSE)</f>
        <v>1</v>
      </c>
      <c r="P485" s="17">
        <f>VLOOKUP(P$1, SpeciesInfo!$A$2:$AK$166, 28, FALSE)</f>
        <v>1</v>
      </c>
      <c r="Q485" s="17">
        <f>VLOOKUP(Q$1, SpeciesInfo!$A$2:$AK$166, 28, FALSE)</f>
        <v>1</v>
      </c>
      <c r="R485" s="17">
        <f>VLOOKUP(R$1, SpeciesInfo!$A$2:$AK$166, 28, FALSE)</f>
        <v>1</v>
      </c>
      <c r="S485" s="17">
        <f>VLOOKUP(S$1, SpeciesInfo!$A$2:$AK$166, 28, FALSE)</f>
        <v>1</v>
      </c>
      <c r="T485" s="17">
        <f>VLOOKUP(T$1, SpeciesInfo!$A$2:$AK$166, 28, FALSE)</f>
        <v>1</v>
      </c>
      <c r="U485" s="17">
        <f>VLOOKUP(U$1, SpeciesInfo!$A$2:$AK$166, 28, FALSE)</f>
        <v>0</v>
      </c>
      <c r="V485" s="17">
        <f>VLOOKUP(V$1, SpeciesInfo!$A$2:$AK$166, 28, FALSE)</f>
        <v>1</v>
      </c>
      <c r="W485" s="17">
        <f>VLOOKUP(W$1, SpeciesInfo!$A$2:$AK$166, 28, FALSE)</f>
        <v>1</v>
      </c>
      <c r="X485" s="17">
        <f>VLOOKUP(X$1, SpeciesInfo!$A$2:$AK$166, 28, FALSE)</f>
        <v>1</v>
      </c>
      <c r="Y485" s="17">
        <f>VLOOKUP(Y$1, SpeciesInfo!$A$2:$AK$166, 28, FALSE)</f>
        <v>1</v>
      </c>
      <c r="Z485" s="17">
        <f>VLOOKUP(Z$1, SpeciesInfo!$A$2:$AK$166, 28, FALSE)</f>
        <v>0</v>
      </c>
      <c r="AA485" s="17">
        <f>VLOOKUP(AA$1, SpeciesInfo!$A$2:$AK$166, 28, FALSE)</f>
        <v>1</v>
      </c>
      <c r="AB485" s="17">
        <f>VLOOKUP(AB$1, SpeciesInfo!$A$2:$AK$166, 28, FALSE)</f>
        <v>1</v>
      </c>
      <c r="AC485" s="17">
        <f>VLOOKUP(AC$1, SpeciesInfo!$A$2:$AK$166, 28, FALSE)</f>
        <v>1</v>
      </c>
      <c r="AD485" s="17">
        <f>VLOOKUP(AD$1, SpeciesInfo!$A$2:$AK$166, 28, FALSE)</f>
        <v>1</v>
      </c>
      <c r="AE485" s="17">
        <f>VLOOKUP(AE$1, SpeciesInfo!$A$2:$AK$166, 28, FALSE)</f>
        <v>1</v>
      </c>
      <c r="AF485" s="17">
        <f>VLOOKUP(AF$1, SpeciesInfo!$A$2:$AK$166, 28, FALSE)</f>
        <v>1</v>
      </c>
      <c r="AG485" s="17">
        <f>VLOOKUP(AG$1, SpeciesInfo!$A$2:$AK$166, 28, FALSE)</f>
        <v>1</v>
      </c>
      <c r="AH485" s="17">
        <f>VLOOKUP(AH$1, SpeciesInfo!$A$2:$AK$166, 28, FALSE)</f>
        <v>1</v>
      </c>
      <c r="AI485" s="17">
        <f>VLOOKUP(AI$1, SpeciesInfo!$A$2:$AK$166, 28, FALSE)</f>
        <v>1</v>
      </c>
      <c r="AJ485" s="17">
        <f>VLOOKUP(AJ$1, SpeciesInfo!$A$2:$AK$166, 28, FALSE)</f>
        <v>1</v>
      </c>
      <c r="AK485" s="17">
        <f>VLOOKUP(AK$1, SpeciesInfo!$A$2:$AK$166, 28, FALSE)</f>
        <v>1</v>
      </c>
      <c r="AL485" s="10">
        <f>VLOOKUP(AL$1, SpeciesInfo!$A$2:$AK$166, 28, FALSE)</f>
        <v>1</v>
      </c>
      <c r="AM485" s="17">
        <f>VLOOKUP(AM$1, SpeciesInfo!$A$2:$AK$166, 28, FALSE)</f>
        <v>1</v>
      </c>
      <c r="AN485" s="17">
        <f>VLOOKUP(AN$1, SpeciesInfo!$A$2:$AK$166, 28, FALSE)</f>
        <v>1</v>
      </c>
      <c r="AO485" s="17">
        <f>VLOOKUP(AO$1, SpeciesInfo!$A$2:$AK$166, 28, FALSE)</f>
        <v>1</v>
      </c>
      <c r="AP485" s="17">
        <f>VLOOKUP(AP$1, SpeciesInfo!$A$2:$AK$166, 28, FALSE)</f>
        <v>1</v>
      </c>
      <c r="AQ485" s="17">
        <f>VLOOKUP(AQ$1, SpeciesInfo!$A$2:$AK$166, 28, FALSE)</f>
        <v>1</v>
      </c>
      <c r="AR485" s="17">
        <f>VLOOKUP(AR$1, SpeciesInfo!$A$2:$AK$166, 28, FALSE)</f>
        <v>1</v>
      </c>
      <c r="AS485" s="17">
        <f>VLOOKUP(AS$1, SpeciesInfo!$A$2:$AK$166, 28, FALSE)</f>
        <v>1</v>
      </c>
      <c r="AT485" s="17">
        <f>VLOOKUP(AT$1, SpeciesInfo!$A$2:$AK$166, 28, FALSE)</f>
        <v>1</v>
      </c>
      <c r="AU485" s="17">
        <f>VLOOKUP(AU$1, SpeciesInfo!$A$2:$AK$166, 28, FALSE)</f>
        <v>1</v>
      </c>
      <c r="AV485" s="17">
        <f>VLOOKUP(AV$1, SpeciesInfo!$A$2:$AK$166, 28, FALSE)</f>
        <v>1</v>
      </c>
      <c r="AW485" s="17">
        <f>VLOOKUP(AW$1, SpeciesInfo!$A$2:$AK$166, 28, FALSE)</f>
        <v>1</v>
      </c>
      <c r="AX485" s="17">
        <f>VLOOKUP(AX$1, SpeciesInfo!$A$2:$AK$166, 28, FALSE)</f>
        <v>1</v>
      </c>
      <c r="AY485" s="17">
        <f>VLOOKUP(AY$1, SpeciesInfo!$A$2:$AK$166, 28, FALSE)</f>
        <v>1</v>
      </c>
      <c r="AZ485" s="17">
        <f>VLOOKUP(AZ$1, SpeciesInfo!$A$2:$AK$166, 28, FALSE)</f>
        <v>1</v>
      </c>
      <c r="BA485" s="17">
        <f>VLOOKUP(BA$1, SpeciesInfo!$A$2:$AK$166, 28, FALSE)</f>
        <v>1</v>
      </c>
      <c r="BB485" s="17">
        <f>VLOOKUP(BB$1, SpeciesInfo!$A$2:$AK$166, 28, FALSE)</f>
        <v>1</v>
      </c>
      <c r="BC485" s="17">
        <f>VLOOKUP(BC$1, SpeciesInfo!$A$2:$AK$166, 28, FALSE)</f>
        <v>1</v>
      </c>
      <c r="BD485" s="17">
        <f>VLOOKUP(BD$1, SpeciesInfo!$A$2:$AK$166, 28, FALSE)</f>
        <v>1</v>
      </c>
      <c r="BE485" s="17">
        <f>VLOOKUP(BE$1, SpeciesInfo!$A$2:$AK$166, 28, FALSE)</f>
        <v>1</v>
      </c>
      <c r="BF485" s="17">
        <f>VLOOKUP(BF$1, SpeciesInfo!$A$2:$AK$166, 28, FALSE)</f>
        <v>1</v>
      </c>
      <c r="BG485" s="17">
        <f>VLOOKUP(BG$1, SpeciesInfo!$A$2:$AK$166, 28, FALSE)</f>
        <v>1</v>
      </c>
      <c r="BH485" s="17">
        <f>VLOOKUP(BH$1, SpeciesInfo!$A$2:$AK$166, 28, FALSE)</f>
        <v>1</v>
      </c>
      <c r="BI485" s="17">
        <f>VLOOKUP(BI$1, SpeciesInfo!$A$2:$AK$166, 28, FALSE)</f>
        <v>1</v>
      </c>
      <c r="BJ485" s="17">
        <f>VLOOKUP(BJ$1, SpeciesInfo!$A$2:$AK$166, 28, FALSE)</f>
        <v>1</v>
      </c>
      <c r="BK485" s="17">
        <f>VLOOKUP(BK$1, SpeciesInfo!$A$2:$AK$166, 28, FALSE)</f>
        <v>1</v>
      </c>
      <c r="BL485" s="17">
        <f>VLOOKUP(BL$1, SpeciesInfo!$A$2:$AK$166, 28, FALSE)</f>
        <v>1</v>
      </c>
      <c r="BM485" s="17">
        <f>VLOOKUP(BM$1, SpeciesInfo!$A$2:$AK$166, 28, FALSE)</f>
        <v>1</v>
      </c>
      <c r="BN485" s="17">
        <f>VLOOKUP(BN$1, SpeciesInfo!$A$2:$AK$166, 28, FALSE)</f>
        <v>1</v>
      </c>
      <c r="BO485" s="17">
        <f>VLOOKUP(BO$1, SpeciesInfo!$A$2:$AK$166, 28, FALSE)</f>
        <v>1</v>
      </c>
      <c r="BP485" s="17">
        <f>VLOOKUP(BP$1, SpeciesInfo!$A$2:$AK$166, 28, FALSE)</f>
        <v>1</v>
      </c>
      <c r="BQ485" s="17">
        <f>VLOOKUP(BQ$1, SpeciesInfo!$A$2:$AK$166, 28, FALSE)</f>
        <v>0</v>
      </c>
      <c r="BR485" s="17">
        <f>VLOOKUP(BR$1, SpeciesInfo!$A$2:$AK$166, 28, FALSE)</f>
        <v>1</v>
      </c>
      <c r="BS485" s="17">
        <f>VLOOKUP(BS$1, SpeciesInfo!$A$2:$AK$166, 28, FALSE)</f>
        <v>1</v>
      </c>
      <c r="BT485" s="17">
        <f>VLOOKUP(BT$1, SpeciesInfo!$A$2:$AK$166, 28, FALSE)</f>
        <v>0</v>
      </c>
      <c r="BU485" s="17">
        <f>VLOOKUP(BU$1, SpeciesInfo!$A$2:$AK$166, 28, FALSE)</f>
        <v>0</v>
      </c>
      <c r="BV485" s="17">
        <f>VLOOKUP(BV$1, SpeciesInfo!$A$2:$AK$166, 28, FALSE)</f>
        <v>1</v>
      </c>
      <c r="BW485" s="17">
        <f>VLOOKUP(BW$1, SpeciesInfo!$A$2:$AK$166, 28, FALSE)</f>
        <v>1</v>
      </c>
      <c r="BX485" s="17">
        <f>VLOOKUP(BX$1, SpeciesInfo!$A$2:$AK$166, 28, FALSE)</f>
        <v>0</v>
      </c>
      <c r="BY485" s="17">
        <f>VLOOKUP(BY$1, SpeciesInfo!$A$2:$AK$166, 28, FALSE)</f>
        <v>1</v>
      </c>
      <c r="BZ485" s="17">
        <f>VLOOKUP(BZ$1, SpeciesInfo!$A$2:$AK$166, 28, FALSE)</f>
        <v>1</v>
      </c>
      <c r="CA485" s="17">
        <f>VLOOKUP(CA$1, SpeciesInfo!$A$2:$AK$166, 28, FALSE)</f>
        <v>1</v>
      </c>
      <c r="CB485" s="17">
        <f>VLOOKUP(CB$1, SpeciesInfo!$A$2:$AK$166, 28, FALSE)</f>
        <v>1</v>
      </c>
      <c r="CC485" s="17">
        <f>VLOOKUP(CC$1, SpeciesInfo!$A$2:$AK$166, 28, FALSE)</f>
        <v>1</v>
      </c>
      <c r="CD485" s="17">
        <f>VLOOKUP(CD$1, SpeciesInfo!$A$2:$AK$166, 28, FALSE)</f>
        <v>1</v>
      </c>
      <c r="CE485" s="17">
        <f>VLOOKUP(CE$1, SpeciesInfo!$A$2:$AK$166, 28, FALSE)</f>
        <v>1</v>
      </c>
      <c r="CF485" s="17">
        <f>VLOOKUP(CF$1, SpeciesInfo!$A$2:$AK$166, 28, FALSE)</f>
        <v>1</v>
      </c>
      <c r="CG485" s="17">
        <f>VLOOKUP(CG$1, SpeciesInfo!$A$2:$AK$166, 28, FALSE)</f>
        <v>1</v>
      </c>
      <c r="CH485" s="17">
        <f>VLOOKUP(CH$1, SpeciesInfo!$A$2:$AK$166, 28, FALSE)</f>
        <v>1</v>
      </c>
      <c r="CI485" s="17">
        <f>VLOOKUP(CI$1, SpeciesInfo!$A$2:$AK$166, 28, FALSE)</f>
        <v>1</v>
      </c>
      <c r="CJ485" s="17">
        <f>VLOOKUP(CJ$1, SpeciesInfo!$A$2:$AK$166, 28, FALSE)</f>
        <v>1</v>
      </c>
      <c r="CK485" s="17">
        <f>VLOOKUP(CK$1, SpeciesInfo!$A$2:$AK$166, 28, FALSE)</f>
        <v>0</v>
      </c>
      <c r="CL485" s="17">
        <f>VLOOKUP(CL$1, SpeciesInfo!$A$2:$AK$166, 28, FALSE)</f>
        <v>0</v>
      </c>
      <c r="CM485" s="17">
        <f>VLOOKUP(CM$1, SpeciesInfo!$A$2:$AK$166, 28, FALSE)</f>
        <v>1</v>
      </c>
      <c r="CN485" s="17">
        <f>VLOOKUP(CN$1, SpeciesInfo!$A$2:$AK$166, 28, FALSE)</f>
        <v>0</v>
      </c>
      <c r="CO485" s="17">
        <f>VLOOKUP(CO$1, SpeciesInfo!$A$2:$AK$166, 28, FALSE)</f>
        <v>0</v>
      </c>
      <c r="CP485" s="17">
        <f>VLOOKUP(CP$1, SpeciesInfo!$A$2:$AK$166, 28, FALSE)</f>
        <v>1</v>
      </c>
      <c r="CQ485" s="17">
        <f>VLOOKUP(CQ$1, SpeciesInfo!$A$2:$AK$166, 28, FALSE)</f>
        <v>1</v>
      </c>
      <c r="CR485" s="17">
        <f>VLOOKUP(CR$1, SpeciesInfo!$A$2:$AK$166, 28, FALSE)</f>
        <v>1</v>
      </c>
      <c r="CS485" s="17">
        <f>VLOOKUP(CS$1, SpeciesInfo!$A$2:$AK$166, 28, FALSE)</f>
        <v>1</v>
      </c>
      <c r="CT485" s="17">
        <f>VLOOKUP(CT$1, SpeciesInfo!$A$2:$AK$166, 28, FALSE)</f>
        <v>1</v>
      </c>
      <c r="CU485" s="17">
        <f>VLOOKUP(CU$1, SpeciesInfo!$A$2:$AK$166, 28, FALSE)</f>
        <v>1</v>
      </c>
      <c r="CV485" s="17">
        <f>VLOOKUP(CV$1, SpeciesInfo!$A$2:$AK$166, 28, FALSE)</f>
        <v>1</v>
      </c>
      <c r="CW485" s="17">
        <f>VLOOKUP(CW$1, SpeciesInfo!$A$2:$AK$166, 28, FALSE)</f>
        <v>1</v>
      </c>
      <c r="CX485" s="17">
        <f>VLOOKUP(CX$1, SpeciesInfo!$A$2:$AK$166, 28, FALSE)</f>
        <v>1</v>
      </c>
      <c r="CY485" s="17">
        <f>VLOOKUP(CY$1, SpeciesInfo!$A$2:$AK$166, 28, FALSE)</f>
        <v>1</v>
      </c>
      <c r="CZ485" s="17">
        <f>VLOOKUP(CZ$1, SpeciesInfo!$A$2:$AK$166, 28, FALSE)</f>
        <v>0</v>
      </c>
      <c r="DA485" s="17">
        <f>VLOOKUP(DA$1, SpeciesInfo!$A$2:$AK$166, 28, FALSE)</f>
        <v>1</v>
      </c>
      <c r="DB485" s="17">
        <f>VLOOKUP(DB$1, SpeciesInfo!$A$2:$AK$166, 28, FALSE)</f>
        <v>1</v>
      </c>
      <c r="DC485" s="17">
        <f>VLOOKUP(DC$1, SpeciesInfo!$A$2:$AK$166, 28, FALSE)</f>
        <v>1</v>
      </c>
      <c r="DD485" s="17">
        <f>VLOOKUP(DD$1, SpeciesInfo!$A$2:$AK$166, 28, FALSE)</f>
        <v>1</v>
      </c>
      <c r="DE485" s="17">
        <f>VLOOKUP(DE$1, SpeciesInfo!$A$2:$AK$166, 28, FALSE)</f>
        <v>1</v>
      </c>
      <c r="DF485" s="17">
        <f>VLOOKUP(DF$1, SpeciesInfo!$A$2:$AK$166, 28, FALSE)</f>
        <v>1</v>
      </c>
      <c r="DG485" s="17">
        <f>VLOOKUP(DG$1, SpeciesInfo!$A$2:$AK$166, 28, FALSE)</f>
        <v>1</v>
      </c>
      <c r="DH485" s="17">
        <f>VLOOKUP(DH$1, SpeciesInfo!$A$2:$AK$166, 28, FALSE)</f>
        <v>1</v>
      </c>
      <c r="DI485" s="17">
        <f>VLOOKUP(DI$1, SpeciesInfo!$A$2:$AK$166, 28, FALSE)</f>
        <v>1</v>
      </c>
      <c r="DJ485" s="17">
        <f>VLOOKUP(DJ$1, SpeciesInfo!$A$2:$AK$166, 28, FALSE)</f>
        <v>1</v>
      </c>
      <c r="DK485" s="17">
        <f>VLOOKUP(DK$1, SpeciesInfo!$A$2:$AK$166, 28, FALSE)</f>
        <v>1</v>
      </c>
      <c r="DL485" s="17">
        <f>VLOOKUP(DL$1, SpeciesInfo!$A$2:$AK$166, 28, FALSE)</f>
        <v>1</v>
      </c>
      <c r="DM485" s="17">
        <f>VLOOKUP(DM$1, SpeciesInfo!$A$2:$AK$166, 28, FALSE)</f>
        <v>1</v>
      </c>
      <c r="DN485" s="17">
        <f>VLOOKUP(DN$1, SpeciesInfo!$A$2:$AK$166, 28, FALSE)</f>
        <v>1</v>
      </c>
      <c r="DO485" s="17">
        <f>VLOOKUP(DO$1, SpeciesInfo!$A$2:$AK$166, 28, FALSE)</f>
        <v>1</v>
      </c>
      <c r="DP485" s="17">
        <f>VLOOKUP(DP$1, SpeciesInfo!$A$2:$AK$166, 28, FALSE)</f>
        <v>1</v>
      </c>
      <c r="DQ485" s="17">
        <f>VLOOKUP(DQ$1, SpeciesInfo!$A$2:$AK$166, 28, FALSE)</f>
        <v>1</v>
      </c>
      <c r="DR485" s="17">
        <f>VLOOKUP(DR$1, SpeciesInfo!$A$2:$AK$166, 28, FALSE)</f>
        <v>0</v>
      </c>
      <c r="DS485" s="17">
        <f>VLOOKUP(DS$1, SpeciesInfo!$A$2:$AK$166, 28, FALSE)</f>
        <v>0</v>
      </c>
      <c r="DT485" s="17">
        <f>VLOOKUP(DT$1, SpeciesInfo!$A$2:$AK$166, 28, FALSE)</f>
        <v>1</v>
      </c>
      <c r="DU485" s="17">
        <f>VLOOKUP(DU$1, SpeciesInfo!$A$2:$AK$166, 28, FALSE)</f>
        <v>0</v>
      </c>
      <c r="DV485" s="17">
        <f>VLOOKUP(DV$1, SpeciesInfo!$A$2:$AK$166, 28, FALSE)</f>
        <v>1</v>
      </c>
      <c r="DW485" s="17">
        <f>VLOOKUP(DW$1, SpeciesInfo!$A$2:$AK$166, 28, FALSE)</f>
        <v>1</v>
      </c>
      <c r="DX485" s="17">
        <f>VLOOKUP(DX$1, SpeciesInfo!$A$2:$AK$166, 28, FALSE)</f>
        <v>1</v>
      </c>
      <c r="DY485" s="17">
        <f>VLOOKUP(DY$1, SpeciesInfo!$A$2:$AK$166, 28, FALSE)</f>
        <v>1</v>
      </c>
      <c r="DZ485" s="17">
        <f>VLOOKUP(DZ$1, SpeciesInfo!$A$2:$AK$166, 28, FALSE)</f>
        <v>1</v>
      </c>
      <c r="EA485" s="17">
        <f>VLOOKUP(EA$1, SpeciesInfo!$A$2:$AK$166, 28, FALSE)</f>
        <v>1</v>
      </c>
      <c r="EB485" s="17">
        <f>VLOOKUP(EB$1, SpeciesInfo!$A$2:$AK$166, 28, FALSE)</f>
        <v>1</v>
      </c>
      <c r="EC485" s="17">
        <f>VLOOKUP(EC$1, SpeciesInfo!$A$2:$AK$166, 28, FALSE)</f>
        <v>1</v>
      </c>
      <c r="ED485" s="17">
        <f>VLOOKUP(ED$1, SpeciesInfo!$A$2:$AK$166, 28, FALSE)</f>
        <v>1</v>
      </c>
      <c r="EE485" s="17">
        <f>VLOOKUP(EE$1, SpeciesInfo!$A$2:$AK$166, 28, FALSE)</f>
        <v>1</v>
      </c>
      <c r="EF485" s="17">
        <f>VLOOKUP(EF$1, SpeciesInfo!$A$2:$AK$166, 28, FALSE)</f>
        <v>1</v>
      </c>
      <c r="EG485" s="17">
        <f>VLOOKUP(EG$1, SpeciesInfo!$A$2:$AK$166, 28, FALSE)</f>
        <v>1</v>
      </c>
      <c r="EH485" s="17">
        <f>VLOOKUP(EH$1, SpeciesInfo!$A$2:$AK$166, 28, FALSE)</f>
        <v>1</v>
      </c>
      <c r="EI485" s="17">
        <f>VLOOKUP(EI$1, SpeciesInfo!$A$2:$AK$166, 28, FALSE)</f>
        <v>1</v>
      </c>
      <c r="EJ485" s="17">
        <f>VLOOKUP(EJ$1, SpeciesInfo!$A$2:$AK$166, 28, FALSE)</f>
        <v>1</v>
      </c>
      <c r="EK485" s="17">
        <f>VLOOKUP(EK$1, SpeciesInfo!$A$2:$AK$166, 28, FALSE)</f>
        <v>1</v>
      </c>
      <c r="EL485" s="17">
        <f>VLOOKUP(EL$1, SpeciesInfo!$A$2:$AK$166, 28, FALSE)</f>
        <v>1</v>
      </c>
      <c r="EM485" s="17">
        <f>VLOOKUP(EM$1, SpeciesInfo!$A$2:$AK$166, 28, FALSE)</f>
        <v>1</v>
      </c>
      <c r="EN485" s="17">
        <f>VLOOKUP(EN$1, SpeciesInfo!$A$2:$AK$166, 28, FALSE)</f>
        <v>1</v>
      </c>
      <c r="EO485" s="17">
        <f>VLOOKUP(EO$1, SpeciesInfo!$A$2:$AK$166, 28, FALSE)</f>
        <v>1</v>
      </c>
      <c r="EP485" s="17">
        <f>VLOOKUP(EP$1, SpeciesInfo!$A$2:$AK$166, 28, FALSE)</f>
        <v>1</v>
      </c>
      <c r="EQ485" s="17">
        <f>VLOOKUP(EQ$1, SpeciesInfo!$A$2:$AK$166, 28, FALSE)</f>
        <v>0</v>
      </c>
      <c r="ER485" s="17">
        <f>VLOOKUP(ER$1, SpeciesInfo!$A$2:$AK$166, 28, FALSE)</f>
        <v>0</v>
      </c>
      <c r="ES485" s="17">
        <f>VLOOKUP(ES$1, SpeciesInfo!$A$2:$AK$166, 28, FALSE)</f>
        <v>0</v>
      </c>
      <c r="ET485" s="17">
        <f>VLOOKUP(ET$1, SpeciesInfo!$A$2:$AK$166, 28, FALSE)</f>
        <v>1</v>
      </c>
      <c r="EU485" s="17">
        <f>VLOOKUP(EU$1, SpeciesInfo!$A$2:$AK$166, 28, FALSE)</f>
        <v>1</v>
      </c>
      <c r="EV485" s="17">
        <f>VLOOKUP(EV$1, SpeciesInfo!$A$2:$AK$166, 28, FALSE)</f>
        <v>1</v>
      </c>
      <c r="EW485" s="17">
        <f>VLOOKUP(EW$1, SpeciesInfo!$A$2:$AK$166, 28, FALSE)</f>
        <v>1</v>
      </c>
      <c r="EX485" s="17">
        <f>VLOOKUP(EX$1, SpeciesInfo!$A$2:$AK$166, 28, FALSE)</f>
        <v>0</v>
      </c>
      <c r="EY485" s="17">
        <f>VLOOKUP(EY$1, SpeciesInfo!$A$2:$AK$166, 28, FALSE)</f>
        <v>1</v>
      </c>
      <c r="EZ485" s="17">
        <f>VLOOKUP(EZ$1, SpeciesInfo!$A$2:$AK$166, 28, FALSE)</f>
        <v>0</v>
      </c>
      <c r="FA485" s="17">
        <f>VLOOKUP(FA$1, SpeciesInfo!$A$2:$AK$166, 28, FALSE)</f>
        <v>1</v>
      </c>
      <c r="FB485" s="17">
        <f>VLOOKUP(FB$1, SpeciesInfo!$A$2:$AK$166, 28, FALSE)</f>
        <v>1</v>
      </c>
      <c r="FC485" s="17">
        <f>VLOOKUP(FC$1, SpeciesInfo!$A$2:$AK$166, 28, FALSE)</f>
        <v>1</v>
      </c>
    </row>
    <row r="486" spans="1:159" x14ac:dyDescent="0.25">
      <c r="A486" s="11" t="s">
        <v>1050</v>
      </c>
      <c r="B486" s="17" t="s">
        <v>1056</v>
      </c>
      <c r="C486" s="17" t="s">
        <v>1061</v>
      </c>
      <c r="D486" s="17" t="s">
        <v>1061</v>
      </c>
      <c r="E486" s="17" t="s">
        <v>1061</v>
      </c>
      <c r="F486" s="17" t="s">
        <v>1061</v>
      </c>
      <c r="G486" s="17" t="s">
        <v>1061</v>
      </c>
      <c r="H486" s="17" t="s">
        <v>1061</v>
      </c>
      <c r="I486" s="17" t="s">
        <v>1061</v>
      </c>
      <c r="J486" s="17" t="s">
        <v>1061</v>
      </c>
      <c r="K486" s="19" t="s">
        <v>1084</v>
      </c>
      <c r="L486" s="19" t="s">
        <v>1084</v>
      </c>
      <c r="M486" s="19" t="s">
        <v>1084</v>
      </c>
      <c r="N486" s="19" t="s">
        <v>1084</v>
      </c>
      <c r="O486" s="19" t="s">
        <v>1084</v>
      </c>
      <c r="P486" s="19" t="s">
        <v>1084</v>
      </c>
      <c r="Q486" s="19" t="s">
        <v>1084</v>
      </c>
      <c r="R486" s="19" t="s">
        <v>1084</v>
      </c>
      <c r="S486" s="19" t="s">
        <v>1084</v>
      </c>
      <c r="T486" s="19" t="s">
        <v>1084</v>
      </c>
      <c r="U486" s="19" t="s">
        <v>1084</v>
      </c>
      <c r="V486" s="19" t="s">
        <v>1084</v>
      </c>
      <c r="W486" s="19" t="s">
        <v>1084</v>
      </c>
      <c r="X486" s="19" t="s">
        <v>1084</v>
      </c>
      <c r="Y486" s="19" t="s">
        <v>1084</v>
      </c>
      <c r="Z486" s="19" t="s">
        <v>1084</v>
      </c>
      <c r="AA486" s="19" t="s">
        <v>1084</v>
      </c>
      <c r="AB486" s="19" t="s">
        <v>1084</v>
      </c>
      <c r="AC486" s="19" t="s">
        <v>1084</v>
      </c>
      <c r="AD486" s="19" t="s">
        <v>1084</v>
      </c>
      <c r="AE486" s="19" t="s">
        <v>1084</v>
      </c>
      <c r="AF486" s="19" t="s">
        <v>1084</v>
      </c>
      <c r="AG486" s="19" t="s">
        <v>1084</v>
      </c>
      <c r="AH486" s="19" t="s">
        <v>1084</v>
      </c>
      <c r="AI486" s="19" t="s">
        <v>1084</v>
      </c>
      <c r="AJ486" s="19" t="s">
        <v>1084</v>
      </c>
      <c r="AK486" s="19" t="s">
        <v>1084</v>
      </c>
      <c r="AL486" s="19" t="s">
        <v>1084</v>
      </c>
      <c r="AM486" s="19" t="s">
        <v>1084</v>
      </c>
      <c r="AN486" s="19" t="s">
        <v>1084</v>
      </c>
      <c r="AO486" s="19" t="s">
        <v>1084</v>
      </c>
      <c r="AP486" s="19" t="s">
        <v>1084</v>
      </c>
      <c r="AQ486" s="19" t="s">
        <v>1084</v>
      </c>
      <c r="AR486" s="19" t="s">
        <v>1084</v>
      </c>
      <c r="AS486" s="19" t="s">
        <v>1084</v>
      </c>
      <c r="AT486" s="19" t="s">
        <v>1084</v>
      </c>
      <c r="AU486" s="19" t="s">
        <v>1084</v>
      </c>
      <c r="AV486" s="19" t="s">
        <v>1084</v>
      </c>
      <c r="AW486" s="19" t="s">
        <v>1084</v>
      </c>
      <c r="AX486" s="19" t="s">
        <v>1084</v>
      </c>
      <c r="AY486" s="19" t="s">
        <v>1084</v>
      </c>
      <c r="AZ486" s="19" t="s">
        <v>1084</v>
      </c>
      <c r="BA486" s="19" t="s">
        <v>1084</v>
      </c>
      <c r="BB486" s="19" t="s">
        <v>1084</v>
      </c>
      <c r="BC486" s="19" t="s">
        <v>1084</v>
      </c>
      <c r="BD486" s="19" t="s">
        <v>1084</v>
      </c>
      <c r="BE486" s="19" t="s">
        <v>1084</v>
      </c>
      <c r="BF486" s="19" t="s">
        <v>1084</v>
      </c>
      <c r="BG486" s="19" t="s">
        <v>1084</v>
      </c>
      <c r="BH486" s="19" t="s">
        <v>1084</v>
      </c>
      <c r="BI486" s="19" t="s">
        <v>1084</v>
      </c>
      <c r="BJ486" s="19" t="s">
        <v>1084</v>
      </c>
      <c r="BK486" s="21" t="s">
        <v>1084</v>
      </c>
      <c r="BL486" s="19" t="s">
        <v>1084</v>
      </c>
      <c r="BM486" s="19" t="s">
        <v>1084</v>
      </c>
      <c r="BN486" s="19" t="s">
        <v>1084</v>
      </c>
      <c r="BO486" s="19" t="s">
        <v>1084</v>
      </c>
      <c r="BP486" s="19" t="s">
        <v>1084</v>
      </c>
      <c r="BQ486" s="19" t="s">
        <v>1084</v>
      </c>
      <c r="BR486" s="19" t="s">
        <v>1084</v>
      </c>
      <c r="BS486" s="19" t="s">
        <v>1084</v>
      </c>
      <c r="BT486" s="19" t="s">
        <v>1084</v>
      </c>
      <c r="BU486" s="19" t="s">
        <v>1084</v>
      </c>
      <c r="BV486" s="19" t="s">
        <v>1084</v>
      </c>
      <c r="BW486" s="19" t="s">
        <v>1084</v>
      </c>
      <c r="BX486" s="19" t="s">
        <v>1084</v>
      </c>
      <c r="BY486" s="19" t="s">
        <v>1084</v>
      </c>
      <c r="BZ486" s="19" t="s">
        <v>1084</v>
      </c>
      <c r="CA486" s="19" t="s">
        <v>1084</v>
      </c>
      <c r="CB486" s="19" t="s">
        <v>1084</v>
      </c>
      <c r="CC486" s="19" t="s">
        <v>1084</v>
      </c>
      <c r="CD486" s="19" t="s">
        <v>1084</v>
      </c>
      <c r="CE486" s="19" t="s">
        <v>1084</v>
      </c>
      <c r="CF486" s="19" t="s">
        <v>1084</v>
      </c>
      <c r="CG486" s="19" t="s">
        <v>1084</v>
      </c>
      <c r="CH486" s="19" t="s">
        <v>1084</v>
      </c>
      <c r="CI486" s="19" t="s">
        <v>1084</v>
      </c>
      <c r="CJ486" s="19" t="s">
        <v>1084</v>
      </c>
      <c r="CK486" s="19" t="s">
        <v>1084</v>
      </c>
      <c r="CL486" s="19" t="s">
        <v>1084</v>
      </c>
      <c r="CM486" s="19" t="s">
        <v>1084</v>
      </c>
      <c r="CN486" s="19" t="s">
        <v>1084</v>
      </c>
      <c r="CO486" s="19" t="s">
        <v>1084</v>
      </c>
      <c r="CP486" s="19" t="s">
        <v>1084</v>
      </c>
      <c r="CQ486" s="19" t="s">
        <v>1084</v>
      </c>
      <c r="CR486" s="19" t="s">
        <v>1084</v>
      </c>
      <c r="CS486" s="19" t="s">
        <v>1084</v>
      </c>
      <c r="CT486" s="19" t="s">
        <v>1084</v>
      </c>
      <c r="CU486" s="19" t="s">
        <v>1084</v>
      </c>
      <c r="CV486" s="19" t="s">
        <v>1084</v>
      </c>
      <c r="CW486" s="19" t="s">
        <v>1084</v>
      </c>
      <c r="CX486" s="19" t="s">
        <v>1084</v>
      </c>
      <c r="CY486" s="19" t="s">
        <v>1084</v>
      </c>
      <c r="CZ486" s="19" t="s">
        <v>1084</v>
      </c>
      <c r="DA486" s="19" t="s">
        <v>1084</v>
      </c>
      <c r="DB486" s="19" t="s">
        <v>1084</v>
      </c>
      <c r="DC486" s="19" t="s">
        <v>1084</v>
      </c>
      <c r="DD486" s="19" t="s">
        <v>1084</v>
      </c>
      <c r="DE486" s="19" t="s">
        <v>1084</v>
      </c>
      <c r="DF486" s="19" t="s">
        <v>1084</v>
      </c>
      <c r="DG486" s="19" t="s">
        <v>1084</v>
      </c>
      <c r="DH486" s="19" t="s">
        <v>1084</v>
      </c>
      <c r="DI486" s="19" t="s">
        <v>1084</v>
      </c>
      <c r="DJ486" s="19" t="s">
        <v>1084</v>
      </c>
      <c r="DK486" s="19" t="s">
        <v>1084</v>
      </c>
      <c r="DL486" s="19" t="s">
        <v>1084</v>
      </c>
      <c r="DM486" s="19" t="s">
        <v>1084</v>
      </c>
      <c r="DN486" s="19" t="s">
        <v>1084</v>
      </c>
      <c r="DO486" s="19" t="s">
        <v>1084</v>
      </c>
      <c r="DP486" s="19" t="s">
        <v>1084</v>
      </c>
      <c r="DQ486" s="19" t="s">
        <v>1084</v>
      </c>
      <c r="DR486" s="19" t="s">
        <v>1084</v>
      </c>
      <c r="DS486" s="19" t="s">
        <v>1084</v>
      </c>
      <c r="DT486" s="19" t="s">
        <v>1084</v>
      </c>
      <c r="DU486" s="19" t="s">
        <v>1084</v>
      </c>
      <c r="DV486" s="19" t="s">
        <v>1084</v>
      </c>
      <c r="DW486" s="19" t="s">
        <v>1084</v>
      </c>
      <c r="DX486" s="19" t="s">
        <v>1084</v>
      </c>
      <c r="DY486" s="19" t="s">
        <v>1084</v>
      </c>
      <c r="DZ486" s="19" t="s">
        <v>1084</v>
      </c>
      <c r="EA486" s="19" t="s">
        <v>1084</v>
      </c>
      <c r="EB486" s="19" t="s">
        <v>1084</v>
      </c>
      <c r="EC486" s="19" t="s">
        <v>1084</v>
      </c>
      <c r="ED486" s="19" t="s">
        <v>1084</v>
      </c>
      <c r="EE486" s="19" t="s">
        <v>1084</v>
      </c>
      <c r="EF486" s="19" t="s">
        <v>1084</v>
      </c>
      <c r="EG486" s="19" t="s">
        <v>1084</v>
      </c>
      <c r="EH486" s="19" t="s">
        <v>1084</v>
      </c>
      <c r="EI486" s="19" t="s">
        <v>1084</v>
      </c>
      <c r="EJ486" s="19" t="s">
        <v>1084</v>
      </c>
      <c r="EK486" s="19" t="s">
        <v>1084</v>
      </c>
      <c r="EL486" s="19" t="s">
        <v>1084</v>
      </c>
      <c r="EM486" s="19" t="s">
        <v>1084</v>
      </c>
      <c r="EN486" s="19" t="s">
        <v>1084</v>
      </c>
      <c r="EO486" s="19" t="s">
        <v>1084</v>
      </c>
      <c r="EP486" s="19" t="s">
        <v>1084</v>
      </c>
      <c r="EQ486" s="19" t="s">
        <v>1084</v>
      </c>
      <c r="ER486" s="19" t="s">
        <v>1084</v>
      </c>
      <c r="ES486" s="19" t="s">
        <v>1084</v>
      </c>
      <c r="ET486" s="19" t="s">
        <v>1084</v>
      </c>
      <c r="EU486" s="7" t="s">
        <v>1084</v>
      </c>
      <c r="EV486" s="19" t="s">
        <v>1084</v>
      </c>
      <c r="EW486" s="19" t="s">
        <v>1084</v>
      </c>
      <c r="EX486" s="19" t="s">
        <v>1084</v>
      </c>
      <c r="EY486" s="19" t="s">
        <v>1084</v>
      </c>
      <c r="EZ486" s="19" t="s">
        <v>1084</v>
      </c>
      <c r="FA486" s="19" t="s">
        <v>1084</v>
      </c>
      <c r="FB486" s="19" t="s">
        <v>1084</v>
      </c>
      <c r="FC486" s="19"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2022-12-05T02:10:33Z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