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n Hoang Anh\Desktop\git-code\dhis2\hat_reports\java-scripts\input\"/>
    </mc:Choice>
  </mc:AlternateContent>
  <bookViews>
    <workbookView xWindow="0" yWindow="0" windowWidth="16380" windowHeight="8196" tabRatio="500"/>
  </bookViews>
  <sheets>
    <sheet name="ChinhPhu" sheetId="1" r:id="rId1"/>
    <sheet name="code" sheetId="2" r:id="rId2"/>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5" i="1"/>
  <c r="Q5" i="1"/>
  <c r="Q6" i="1"/>
  <c r="Q7" i="1"/>
  <c r="Q8" i="1"/>
  <c r="Q9" i="1"/>
  <c r="Q10" i="1"/>
  <c r="Q11" i="1"/>
  <c r="Q12" i="1"/>
  <c r="Q13" i="1"/>
  <c r="Q14" i="1"/>
  <c r="Q15" i="1"/>
  <c r="Q16" i="1"/>
  <c r="Q17" i="1"/>
  <c r="Q18" i="1"/>
  <c r="Q19" i="1"/>
  <c r="Q20" i="1"/>
  <c r="Q21" i="1"/>
  <c r="Q22" i="1"/>
  <c r="Q23" i="1"/>
  <c r="Q24" i="1"/>
  <c r="Q25" i="1"/>
  <c r="Q26" i="1"/>
  <c r="Q27" i="1"/>
  <c r="R27" i="1"/>
  <c r="P27" i="1"/>
  <c r="R26" i="1"/>
  <c r="P26" i="1"/>
  <c r="R25" i="1"/>
  <c r="P25" i="1"/>
  <c r="R24" i="1"/>
  <c r="P24" i="1"/>
  <c r="R23" i="1"/>
  <c r="P23" i="1"/>
  <c r="R22" i="1"/>
  <c r="P22" i="1"/>
  <c r="R21" i="1"/>
  <c r="P21" i="1"/>
  <c r="R20" i="1"/>
  <c r="P20" i="1"/>
  <c r="R19" i="1"/>
  <c r="P19" i="1"/>
  <c r="R18" i="1"/>
  <c r="P18" i="1"/>
  <c r="R17" i="1"/>
  <c r="P17" i="1"/>
  <c r="R16" i="1"/>
  <c r="P16" i="1"/>
  <c r="R15" i="1"/>
  <c r="P15" i="1"/>
  <c r="R14" i="1"/>
  <c r="P14" i="1"/>
  <c r="R13" i="1"/>
  <c r="P13" i="1"/>
  <c r="R12" i="1"/>
  <c r="P12" i="1"/>
  <c r="R11" i="1"/>
  <c r="P11" i="1"/>
  <c r="R10" i="1"/>
  <c r="P10" i="1"/>
  <c r="R9" i="1"/>
  <c r="P9" i="1"/>
  <c r="R8" i="1"/>
  <c r="P8" i="1"/>
  <c r="R7" i="1"/>
  <c r="P7" i="1"/>
  <c r="R6" i="1"/>
  <c r="P6" i="1"/>
  <c r="R5" i="1"/>
  <c r="P5" i="1"/>
</calcChain>
</file>

<file path=xl/sharedStrings.xml><?xml version="1.0" encoding="utf-8"?>
<sst xmlns="http://schemas.openxmlformats.org/spreadsheetml/2006/main" count="277" uniqueCount="151">
  <si>
    <t>DANH SÁCH NHIỆM VỤ CỦA BỘ Y TẾ GIAO CÁC ĐƠN VỊ TRONG NĂM 2022</t>
  </si>
  <si>
    <t>bEKyhj3UZ1A</t>
  </si>
  <si>
    <t>pTtMHDazedk</t>
  </si>
  <si>
    <t>l2J7nHDYgWV</t>
  </si>
  <si>
    <t>hybfvRWTZAm</t>
  </si>
  <si>
    <t>QDKF1LkOQNi</t>
  </si>
  <si>
    <t>hQuINlqtfyM</t>
  </si>
  <si>
    <t>kDwLFCKCKF0</t>
  </si>
  <si>
    <t>wt6rbxne6UG</t>
  </si>
  <si>
    <t>azz71WwE2Q2</t>
  </si>
  <si>
    <t>BnbudHFCrfx</t>
  </si>
  <si>
    <t>lIp0g9CGswE</t>
  </si>
  <si>
    <t>STT</t>
  </si>
  <si>
    <t>Mã định dạng</t>
  </si>
  <si>
    <t>Ngày giao</t>
  </si>
  <si>
    <t>Loại nhiệm vụ</t>
  </si>
  <si>
    <t>Nội dung nhiệm vụ</t>
  </si>
  <si>
    <t>Văn bản giao NV</t>
  </si>
  <si>
    <t>Ngày văn bản</t>
  </si>
  <si>
    <t>Trích yếu</t>
  </si>
  <si>
    <t>Đơn vị chủ trì</t>
  </si>
  <si>
    <t>Đơn vị phối hợp</t>
  </si>
  <si>
    <t>Trình trạng</t>
  </si>
  <si>
    <t>Hạn xử lý</t>
  </si>
  <si>
    <t>Người nhận</t>
  </si>
  <si>
    <t>Loại nhiệm vụ CODE</t>
  </si>
  <si>
    <t>Đơn vị chủ trì CODE</t>
  </si>
  <si>
    <t>Trình trạng CODE</t>
  </si>
  <si>
    <t>Giao ban cơ quan Bộ</t>
  </si>
  <si>
    <t>Cục Khoa học Công nghệ và Đào tạo</t>
  </si>
  <si>
    <t>Đang thực hiện</t>
  </si>
  <si>
    <t>Vụ Bảo hiểm y tế</t>
  </si>
  <si>
    <t>Tổng cục Dân số - KHHGD</t>
  </si>
  <si>
    <t>Vụ Sức khỏe Bà mẹ - Trẻ em</t>
  </si>
  <si>
    <t>Cục Quản lý Y, Dược cổ truyền</t>
  </si>
  <si>
    <t>Văn phòng Bộ</t>
  </si>
  <si>
    <t>Cục Quản lý Dược</t>
  </si>
  <si>
    <t>Vụ Kế hoạch Tài chính</t>
  </si>
  <si>
    <t>TBKL của Thứ trưởng Đỗ Xuân Tuyên</t>
  </si>
  <si>
    <t>Cục Quản lý Môi trường Y tế</t>
  </si>
  <si>
    <t>Cục Y tế dự phòng</t>
  </si>
  <si>
    <t>Thanh tra Bộ</t>
  </si>
  <si>
    <t>Cục Quản lý Khám chữa bệnh</t>
  </si>
  <si>
    <t>Cục Công nghệ thông tin</t>
  </si>
  <si>
    <t>Vụ Pháp chế</t>
  </si>
  <si>
    <t>TBKL của Thứ trưởng Nguyễn Trường Sơn</t>
  </si>
  <si>
    <t>Lê Thành Công</t>
  </si>
  <si>
    <t>Vụ Trang thiết bị Công trình y tế</t>
  </si>
  <si>
    <t>Vụ Tổ chức cán bộ</t>
  </si>
  <si>
    <t>Vụ Truyền thông và Thi đua khen thưởng</t>
  </si>
  <si>
    <t>Nguyễn Đình Anh</t>
  </si>
  <si>
    <t>Cục An toàn thực phẩm</t>
  </si>
  <si>
    <t>TBKL của Thứ trưởng Trần Văn Thuấn</t>
  </si>
  <si>
    <t>TBKL của Thứ trưởng Trương Quốc Cường</t>
  </si>
  <si>
    <t>Cao Ngọc Ánh</t>
  </si>
  <si>
    <t>Vụ Hợp tác quốc tế</t>
  </si>
  <si>
    <t>TBKL của Bộ trưởng</t>
  </si>
  <si>
    <t>Dương Huy Lương</t>
  </si>
  <si>
    <t>Cục Phòng chống HIV/AIDS</t>
  </si>
  <si>
    <t>Vũ Tuấn Cường</t>
  </si>
  <si>
    <t>Phan Trọng Lân</t>
  </si>
  <si>
    <t>Loai nhiem vu</t>
  </si>
  <si>
    <t>code</t>
  </si>
  <si>
    <t xml:space="preserve">Tại các VB khác </t>
  </si>
  <si>
    <t>Theo HT42</t>
  </si>
  <si>
    <t>Don vi chu tri</t>
  </si>
  <si>
    <t>Fkr4oH95Erk</t>
  </si>
  <si>
    <t>bkaVfr2QF9a</t>
  </si>
  <si>
    <t>bY3Y84e0QZo</t>
  </si>
  <si>
    <t>cwgABEvhikL</t>
  </si>
  <si>
    <t>GTVHvbT8asZ</t>
  </si>
  <si>
    <t>HZdF2XeVs5c</t>
  </si>
  <si>
    <t>Iby3JidtKp9</t>
  </si>
  <si>
    <t>JLlgszn1B3N</t>
  </si>
  <si>
    <t>khILD1S2d81</t>
  </si>
  <si>
    <t>l2xhm3bYqHx</t>
  </si>
  <si>
    <t>MLo2HUxMhT7</t>
  </si>
  <si>
    <t>nBPfJIfk5wM</t>
  </si>
  <si>
    <t>NN5O0k8tqYf</t>
  </si>
  <si>
    <t>o4HGBqPEBWR</t>
  </si>
  <si>
    <t>s0zDU2od4dH</t>
  </si>
  <si>
    <t>szpUAlx9pFW</t>
  </si>
  <si>
    <t>tTbsjyGgjp3</t>
  </si>
  <si>
    <t>VwqVkW8B1gM</t>
  </si>
  <si>
    <t>XelleUu2LD9</t>
  </si>
  <si>
    <t>Y3rTSSXILB3</t>
  </si>
  <si>
    <t>Tinh trang</t>
  </si>
  <si>
    <t>Mới đến</t>
  </si>
  <si>
    <t>hoàn thành</t>
  </si>
  <si>
    <t>Lương Ngọc Khuê</t>
  </si>
  <si>
    <t>3/1/2022</t>
  </si>
  <si>
    <t>2/9/2022</t>
  </si>
  <si>
    <t>2/28/2022</t>
  </si>
  <si>
    <t>1/12/2022</t>
  </si>
  <si>
    <t>1/10/2022</t>
  </si>
  <si>
    <t>TBKL của TT Nguyễn Trường Sơn</t>
  </si>
  <si>
    <t>TBKL của TT Đỗ Xuân Tuyên</t>
  </si>
  <si>
    <t>TBKL của TT Trương Quốc Cường</t>
  </si>
  <si>
    <t>TBKL của TT Trần Văn Thuấn</t>
  </si>
  <si>
    <t>Khẩn trương xây dựng Kế hoạch tiêm vắc xin cho trẻ em từ 5 đến dưới 12 tuổi; ban hành hướng dẫn việc xét nghiệm, cách ly đối với trẻ em, học sinh bảo đảm phù hợp, khoa học</t>
  </si>
  <si>
    <t>47/TB-VPCP</t>
  </si>
  <si>
    <t>Thông báo Kết luận của Phó Thủ tướng Chính phủ Vũ Đức Đam tại cuộc họp trực tuyến toàn quốc về tình hình mở cửa trường học của các địa phương</t>
  </si>
  <si>
    <t>Hướng dẫn theo dõi sức khoẻ trẻ em, học sinh bị bệnh nền, có vấn đề về sức khoẻ khi nhiễm bệnh</t>
  </si>
  <si>
    <t>Rà soát quy định về thời gian cách ly tại nhà đối với trẻ em, học sinh là F1 bảo đảm phù hợp</t>
  </si>
  <si>
    <t>Cung cấp đầy đủ, kịp thời cho cơ quan thông tấn báo chí những thông tin cần thiết về phòng chống dịch</t>
  </si>
  <si>
    <t>Có ý kiến chính thức về việc học bán trú của học sinh để Bộ Giáo dục và Đào tạo ban hành hướng dẫn cụ thể đối với các địa phương</t>
  </si>
  <si>
    <t>Bộ Y tế chủ trì, cùng với Bộ Công Thương, Bộ Tài chính, Tổng cục Hải quan, Bộ Tư lệnh Bộ đội Biên phòng và các địa phương có cửa khẩu, trao đổi với các cơ quan hữu quan phía Trung Quốc thiết lập ngay mô hình “vùng xanh”, “luồng xanh” kiểm soát dịch bệnh Covid 19 tại khu vực cửa khẩu (gồm cả lực lượng, trang thiết bị, phương thức hoạt động) như đề xuất của Bộ Công Thương tại Hội nghị nhằm giải quyết nhanh thủ tục kiểm dịch, kiểm soát lái xe và hàng hóa đảm bảo kết quả an toàn phòng chống dịch được cả hai nước công nhận nhằm đẩy nhanh quá trình thông quan hàng hóa tại các cửa khẩu</t>
  </si>
  <si>
    <t>56/TB-VPCP</t>
  </si>
  <si>
    <t>Kết luận của Phó Thủ tướng Chính phủ Lê Văn Thành tại Hội nghị trực tuyến về tình hình xử lý hàng hóa ùn tắc tại các cửa khẩu biên giới phía Bắc</t>
  </si>
  <si>
    <t>Các Bộ, cơ quan căn cứ Kết luận số 24-KL/TW ngày 30 tháng 12 năm 2021 của Bộ Chính trị, Nghị quyết số 43/2022/QH15 của Quốc hội và các nguyên tắc nêu tại điểm 2 trên để rà soát các nhiệm vụ thuộc chức năng, nhiệm vụ, lĩnh vực quản lý của Bộ, cơ quan mình, có văn bản gửi Bộ Kế hoạch và Đầu tư trong ngày 27 tháng 01 năm 2022 để hoàn thiện dự thảo Nghị quyết, báo cáo Chính phủ xem xét, quyết định.</t>
  </si>
  <si>
    <t>26/TB-VPCP</t>
  </si>
  <si>
    <t>Thông báo kết luận của Thủ tướng Chính phủ Phạm Minh Chính tại cuộc họp Thường trực Chính phủ về dự thảo Nghị quyết của Chính phủ về Chương trình phục hồi và phát triển kinh tế - xã hội và triển khai Nghị quyết số 43/2022/QH15 của Quốc hội về chính sách tài khóa, tiền tệ hỗ trợ Chương trình</t>
  </si>
  <si>
    <t>Tiếp tục theo dõi sát sao, chủ động nắm chắc, dự báo diễn biễn của dịch; tuyệt đối không chủ quan, không để bị động, bất ngờ trong ứng phó với biến thể Omicron và các biến thể mới. Chịu trách nhiệm cung ứng đầy đủ vắc xin phòng COVID-19. Triển khai khẩn trương mua, tiêm vắc xin cho trẻ em từ 5 tuổi đến dưới 12 tuổi theo Nghị quyết riêng của Chính phủ về việc này.</t>
  </si>
  <si>
    <t>12/NQ-CP</t>
  </si>
  <si>
    <t>Nghị quyết phiên họp Chính phủ thường kỳ tháng 01 năm 2022</t>
  </si>
  <si>
    <t>Bộ Y tế khẩn trương hoàn chỉnh, trình Chính phủ ban hành Chương trình tổng thể phòng, chống dịch 2022-2023</t>
  </si>
  <si>
    <t>28/TB-VPCP</t>
  </si>
  <si>
    <t>Thông báo kết luận của Thủ tướng Chính phủ Phạm Minh Chính tại cuộc họp của Ban chỉ đạo quốc gia phòng, chống dịch COVID-19trực tuyến các địa phương về công tác phòng, chống dịch COVID-19 trong dịp Tết Nguyên đán Nhâm Dần</t>
  </si>
  <si>
    <t>(2) Hướng dẫn, thực hiện các thủ tục hành chính trong thời gian nhanh nhất, tạo điều kiện thuận lợi cho việc nhập khẩu, sản xuất, cấp phép lưu hành thuốc điều trị COVID-19 theo các Nghị quyết của Quốc hội, Ủy ban Thường vụ Quốc hội, Chính phủ, bảo đảm các yêu cầu về an toàn, khoa học, hiệu quả và đúng quy định pháp luật;</t>
  </si>
  <si>
    <t>Thúc đẩy sản xuất trong nước vắc xin phòng COVID-19 theo tinh thần nhanh nhất về thủ tục hành chính và bảo đảm các yêu cầu về khoa học, chuyên môn.</t>
  </si>
  <si>
    <t>Chủ động công bố, cho phép nhập khẩu, sản xuất thuốc điều trị trong nước theo quy định, bảo đảm công khai minh bạch, chống đầu cơ, tiêu cực</t>
  </si>
  <si>
    <t>Khẩn trương xem xét, quyết định theo thẩm quyền cho phép việc lưu thông, phân phối thuốc điều trị COVID-19 theo quy định của pháp luật bảo đảm an toàn khoa học, phù hợp, hiệu quả</t>
  </si>
  <si>
    <t>tiếp tục sơ kết, tổng kết, bổ sung, hoàn chỉnh các nguyên lý, công thức phòng, chống dịch đã có; xây dựng tiêu chí, tiêu chuẩn, quy trình xác định cấp độ dịch và theo đó là các biện pháp phòng, chống dịch</t>
  </si>
  <si>
    <t>ban hành kế hoạch đặc biệt tổ chức thực hiện hiệu quả Chiến dịch tiêm chủng thần tốc vắc xin mùa Xuân năm 2022 xuyên Tết</t>
  </si>
  <si>
    <t>Bộ Y tế chịu trách nhiệm bảo đảm đầy đủ, phân bổ kịp thời vắc xin cho các địa phương, đơn vị, nhất là phục vụ cho Chiến dịch tiêm chủng thần tốc vắc xin mùa Xuân 2022.</t>
  </si>
  <si>
    <t>(1) Chỉ đạo việc bảo đảm nguồn, phân bổ kịp thời thuốc điều trị; đối với các loại thuốc thiết yếu, phải có cơ số dự phòng phù hợp cho tình  huống dịch bệnh diễn biến xấu</t>
  </si>
  <si>
    <t>(3) Tiếp tục thúc đẩy quyết liệt hơn nữa việc thử nghiệm, chuyển giao công nghệ, sản xuất vắc xin, thuốc điều trị COVID-19 trong nước để ngày càng chủ động hơn.</t>
  </si>
  <si>
    <t>Các Bộ căn cứ chức năng, nhiệm vụ được giao để rà soát, tham gia ý kiến đối với các nội dung, nhiệm vụ, giải pháp tại dự thảo Nghị quyết và có văn bản gửi đến Bộ Kế hoạch và Đầu tư trong ngày 25 tháng 01 năm 2022.</t>
  </si>
  <si>
    <t>24/TB-VPCP</t>
  </si>
  <si>
    <t>Kết luận của Phó Thủ tướng Lê Minh Khái về dự thảo Nghị quyết của Chính phủ về Chương trình phục hồi và phát triển kinh tế - xã hội</t>
  </si>
  <si>
    <t>Về hỗ trợ vốn đầu tư trang thiết bị y tế Bệnh viện đa khoa khu vực Bắc Quảng Bình (cơ sở 2): Giao Bộ Y tế chủ trì, phối hợp với các Bộ Kế hoạch và Đầu tư, Tài chính và Tỉnh cân đối nguồn vốn Ngân sách Nhà nước và xã hội hóa huy động nguồn lực để hỗ trợ Tỉnh thực hiện Dự án.</t>
  </si>
  <si>
    <t>15/TB-VPCP</t>
  </si>
  <si>
    <t>Thông báo Kết luận của Thủ tướng Chính phủ Phạm Minh Chính tại buổi làm việc với lãnh đạo tỉnh Quảng Bình.</t>
  </si>
  <si>
    <t>Khẩn trương, nghiên cứu sửa đổi, ban hành tiêu chí xác định các cấp độ dịch trong tình hình mới.</t>
  </si>
  <si>
    <t>18/TB-VPCP</t>
  </si>
  <si>
    <t>Thông báo kết luận của Thủ tướng Chính phủ tại cuộc họp về xem xét mở cửa trường học trở lại</t>
  </si>
  <si>
    <t>Khẩn trương tổ chức Hội thảo khoa học, nghiên cứu, tham khảo kinh nghiệm của các nước và tham khảo tổ chức WHO để báo cáo cấp có thẩm quyền về việc tiêm vắc xin cho trẻ em từ 5 - 11 tuổi.</t>
  </si>
  <si>
    <t>Bộ Y tế và UBND các tỉnh, thành phố tăng cường đầu tư nâng cao năng lực các bệnh viện tuyến huyện bảo đảm đủ khả năng cấp cứu nạn nhân TNGT; tập huấn kỹ năng sơ cứu TNGT cho cán bộ y tế cấp xã, CSGT, thanh tra GTVT, công an xã, dân quân tự vệ và đội ngũ tình nguyện viên bảo đảm ATGT tại cơ sở.</t>
  </si>
  <si>
    <t>9/TB-VPCP</t>
  </si>
  <si>
    <t>Thông báo kết luận của Phó Thủ tướng Thường trực Phạm Bình Minh tại buổi họp tổng kế công tác bảo đảm TTATGT năm 2021</t>
  </si>
  <si>
    <t>Bùi Hữu Toàn</t>
  </si>
  <si>
    <t>Trần Anh Dũng</t>
  </si>
  <si>
    <t>Phạm Ngân Giang</t>
  </si>
  <si>
    <t>2/8/2022</t>
  </si>
  <si>
    <t>1/25/2022</t>
  </si>
  <si>
    <t>1/11/2022</t>
  </si>
  <si>
    <t>2/21/2022</t>
  </si>
  <si>
    <t>1/27/2022</t>
  </si>
  <si>
    <t>1/30/2022</t>
  </si>
  <si>
    <t>1/28/2022</t>
  </si>
  <si>
    <t>1/18/2022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</si>
</sst>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6">
    <font>
      <sz val="11"/>
      <color rgb="FF000000"/>
      <name val="Calibri"/>
      <family val="2"/>
      <charset val="1"/>
    </font>
    <font>
      <b/>
      <sz val="13"/>
      <color rgb="FF000000"/>
      <name val="Times New Roman"/>
      <family val="1"/>
      <charset val="1"/>
    </font>
    <font>
      <sz val="13"/>
      <color rgb="FF000000"/>
      <name val="Times New Roman"/>
      <family val="1"/>
      <charset val="1"/>
    </font>
    <font>
      <sz val="11"/>
      <color rgb="FF000000"/>
      <name val="Times New Roman"/>
      <family val="1"/>
      <charset val="1"/>
    </font>
    <font>
      <sz val="12"/>
      <name val="Times New Roman Regular"/>
      <charset val="134"/>
    </font>
    <font>
      <sz val="12"/>
      <color indexed="8"/>
      <name val="Times New Roman Regular"/>
      <charset val="134"/>
    </font>
  </fonts>
  <fills count="3">
    <fill>
      <patternFill patternType="none"/>
    </fill>
    <fill>
      <patternFill patternType="gray125"/>
    </fill>
    <fill>
      <patternFill patternType="solid">
        <fgColor rgb="FF00B050"/>
        <bgColor rgb="FF008080"/>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Font="1" applyAlignment="1">
      <alignment horizontal="center"/>
    </xf>
    <xf numFmtId="0" fontId="2" fillId="2" borderId="1" xfId="0" applyFont="1" applyFill="1" applyBorder="1" applyAlignment="1">
      <alignment horizontal="center"/>
    </xf>
    <xf numFmtId="0" fontId="3" fillId="0" borderId="0" xfId="0" applyFont="1"/>
    <xf numFmtId="0" fontId="0" fillId="0" borderId="0" xfId="0" applyFont="1"/>
    <xf numFmtId="164" fontId="0" fillId="0" borderId="0" xfId="0" applyNumberFormat="1"/>
    <xf numFmtId="0" fontId="2" fillId="0" borderId="0" xfId="0" applyFont="1"/>
    <xf numFmtId="0" fontId="4" fillId="0" borderId="1" xfId="0" applyFont="1" applyBorder="1" applyAlignment="1">
      <alignment horizontal="right"/>
    </xf>
    <xf numFmtId="0" fontId="5" fillId="0" borderId="1" xfId="0" applyFont="1" applyBorder="1" applyAlignment="1">
      <alignment vertical="center"/>
    </xf>
    <xf numFmtId="1" fontId="0" fillId="0" borderId="0" xfId="0" applyNumberFormat="1"/>
    <xf numFmtId="0" fontId="1" fillId="0" borderId="0" xfId="0" applyFont="1" applyBorder="1" applyAlignment="1">
      <alignment horizontal="center"/>
    </xf>
    <xf numFmtId="49" fontId="5" fillId="0" borderId="1" xfId="0" applyNumberFormat="1" applyFont="1" applyBorder="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7"/>
  <sheetViews>
    <sheetView tabSelected="1" zoomScaleNormal="100" workbookViewId="0">
      <pane ySplit="4" topLeftCell="A5" activePane="bottomLeft" state="frozen"/>
      <selection activeCell="H1" sqref="H1"/>
      <selection pane="bottomLeft" activeCell="M6" sqref="M6"/>
    </sheetView>
  </sheetViews>
  <sheetFormatPr defaultColWidth="8.5546875" defaultRowHeight="14.4"/>
  <cols>
    <col min="1" max="1" width="4.33203125" customWidth="1"/>
    <col min="2" max="2" width="14" customWidth="1"/>
    <col min="3" max="3" width="12.109375" customWidth="1"/>
    <col min="4" max="4" width="18.33203125" customWidth="1"/>
    <col min="5" max="5" width="24" customWidth="1"/>
    <col min="6" max="6" width="13.5546875" customWidth="1"/>
    <col min="7" max="7" width="14.5546875" customWidth="1"/>
    <col min="8" max="8" width="17.109375" customWidth="1"/>
    <col min="9" max="9" width="19.6640625" customWidth="1"/>
    <col min="10" max="10" width="27.21875" customWidth="1"/>
    <col min="11" max="11" width="22.77734375" customWidth="1"/>
    <col min="12" max="12" width="13.6640625" customWidth="1"/>
    <col min="13" max="13" width="12.6640625" customWidth="1"/>
    <col min="14" max="14" width="15.77734375" customWidth="1"/>
    <col min="15" max="15" width="17.88671875" customWidth="1"/>
    <col min="16" max="16" width="17.44140625" customWidth="1"/>
    <col min="17" max="17" width="15.33203125" customWidth="1"/>
    <col min="18" max="18" width="14.33203125" customWidth="1"/>
  </cols>
  <sheetData>
    <row r="2" spans="1:19" ht="16.8">
      <c r="E2" s="10" t="s">
        <v>0</v>
      </c>
      <c r="F2" s="10"/>
      <c r="G2" s="10"/>
      <c r="H2" s="10"/>
      <c r="I2" s="10"/>
    </row>
    <row r="3" spans="1:19">
      <c r="B3" t="s">
        <v>1</v>
      </c>
      <c r="C3" t="s">
        <v>2</v>
      </c>
      <c r="D3" t="s">
        <v>3</v>
      </c>
      <c r="E3" t="s">
        <v>4</v>
      </c>
      <c r="F3" t="s">
        <v>5</v>
      </c>
      <c r="G3" t="s">
        <v>6</v>
      </c>
      <c r="H3" t="s">
        <v>7</v>
      </c>
      <c r="J3" t="s">
        <v>8</v>
      </c>
      <c r="L3" t="s">
        <v>9</v>
      </c>
      <c r="M3" t="s">
        <v>10</v>
      </c>
      <c r="N3" t="s">
        <v>11</v>
      </c>
      <c r="O3" t="s">
        <v>3</v>
      </c>
      <c r="Q3" t="s">
        <v>9</v>
      </c>
      <c r="R3" t="s">
        <v>8</v>
      </c>
    </row>
    <row r="4" spans="1:19" s="1" customFormat="1" ht="16.8">
      <c r="A4" s="1" t="s">
        <v>12</v>
      </c>
      <c r="B4" s="2" t="s">
        <v>13</v>
      </c>
      <c r="C4" s="2" t="s">
        <v>14</v>
      </c>
      <c r="D4" s="2" t="s">
        <v>15</v>
      </c>
      <c r="E4" s="2" t="s">
        <v>16</v>
      </c>
      <c r="F4" s="2" t="s">
        <v>17</v>
      </c>
      <c r="G4" s="2" t="s">
        <v>18</v>
      </c>
      <c r="H4" s="2" t="s">
        <v>19</v>
      </c>
      <c r="I4" s="2" t="s">
        <v>20</v>
      </c>
      <c r="J4" s="2" t="s">
        <v>21</v>
      </c>
      <c r="K4" s="2" t="s">
        <v>21</v>
      </c>
      <c r="L4" s="2" t="s">
        <v>22</v>
      </c>
      <c r="M4" s="2" t="s">
        <v>23</v>
      </c>
      <c r="N4" s="2" t="s">
        <v>24</v>
      </c>
      <c r="O4" s="2" t="s">
        <v>25</v>
      </c>
      <c r="P4" s="2" t="s">
        <v>26</v>
      </c>
      <c r="Q4" s="2" t="s">
        <v>27</v>
      </c>
      <c r="R4" s="2" t="s">
        <v>21</v>
      </c>
    </row>
    <row r="5" spans="1:19" ht="16.8" customHeight="1">
      <c r="A5">
        <v>1</v>
      </c>
      <c r="B5" s="7">
        <v>500010311</v>
      </c>
      <c r="C5" s="11" t="s">
        <v>90</v>
      </c>
      <c r="D5" s="8" t="s">
        <v>63</v>
      </c>
      <c r="E5" s="8" t="s">
        <v>99</v>
      </c>
      <c r="F5" s="8" t="s">
        <v>100</v>
      </c>
      <c r="G5" s="11" t="s">
        <v>146</v>
      </c>
      <c r="H5" s="8" t="s">
        <v>101</v>
      </c>
      <c r="I5" s="8" t="s">
        <v>40</v>
      </c>
      <c r="J5" s="8"/>
      <c r="K5" s="8"/>
      <c r="L5" s="7">
        <v>2</v>
      </c>
      <c r="M5" s="8"/>
      <c r="N5" s="8" t="s">
        <v>60</v>
      </c>
      <c r="O5">
        <f>IF(D5=0,"",VLOOKUP(D5,code!$A$3:$B$15,2,0))</f>
        <v>1</v>
      </c>
      <c r="P5" t="str">
        <f>VLOOKUP(I5,code!$D$3:$E$22,2,0)</f>
        <v>HZdF2XeVs5c</v>
      </c>
      <c r="Q5" s="4">
        <f>VLOOKUP(L5,code!$G$4:$H$11,2,0)</f>
        <v>1</v>
      </c>
      <c r="R5" s="4" t="str">
        <f>IF(J5=0,"",VLOOKUP(J5,code!$D$3:$E$22,2,0))</f>
        <v/>
      </c>
      <c r="S5" s="5"/>
    </row>
    <row r="6" spans="1:19" ht="16.2">
      <c r="A6">
        <v>2</v>
      </c>
      <c r="B6" s="7">
        <v>500010312</v>
      </c>
      <c r="C6" s="11" t="s">
        <v>90</v>
      </c>
      <c r="D6" s="8" t="s">
        <v>63</v>
      </c>
      <c r="E6" s="8" t="s">
        <v>102</v>
      </c>
      <c r="F6" s="8" t="s">
        <v>100</v>
      </c>
      <c r="G6" s="11" t="s">
        <v>146</v>
      </c>
      <c r="H6" s="8" t="s">
        <v>101</v>
      </c>
      <c r="I6" s="8" t="s">
        <v>42</v>
      </c>
      <c r="J6" s="8"/>
      <c r="K6" s="8"/>
      <c r="L6" s="7">
        <v>2</v>
      </c>
      <c r="M6" s="8"/>
      <c r="N6" s="8" t="s">
        <v>89</v>
      </c>
      <c r="O6">
        <f>IF(D6=0,"",VLOOKUP(D6,code!$A$3:$B$15,2,0))</f>
        <v>1</v>
      </c>
      <c r="P6" t="str">
        <f>VLOOKUP(I6,code!$D$3:$E$22,2,0)</f>
        <v>bY3Y84e0QZo</v>
      </c>
      <c r="Q6" s="4">
        <f>VLOOKUP(L6,code!$G$4:$H$11,2,0)</f>
        <v>1</v>
      </c>
      <c r="R6" s="4" t="str">
        <f>IF(J6=0,"",VLOOKUP(J6,code!$D$3:$E$22,2,0))</f>
        <v/>
      </c>
    </row>
    <row r="7" spans="1:19" ht="16.2">
      <c r="A7">
        <v>3</v>
      </c>
      <c r="B7" s="7">
        <v>500010313</v>
      </c>
      <c r="C7" s="11" t="s">
        <v>90</v>
      </c>
      <c r="D7" s="8" t="s">
        <v>63</v>
      </c>
      <c r="E7" s="8" t="s">
        <v>103</v>
      </c>
      <c r="F7" s="8" t="s">
        <v>100</v>
      </c>
      <c r="G7" s="11" t="s">
        <v>146</v>
      </c>
      <c r="H7" s="8" t="s">
        <v>101</v>
      </c>
      <c r="I7" s="8" t="s">
        <v>39</v>
      </c>
      <c r="J7" s="8"/>
      <c r="K7" s="8"/>
      <c r="L7" s="7">
        <v>7</v>
      </c>
      <c r="M7" s="8"/>
      <c r="N7" s="8" t="s">
        <v>140</v>
      </c>
      <c r="O7">
        <f>IF(D7=0,"",VLOOKUP(D7,code!$A$3:$B$15,2,0))</f>
        <v>1</v>
      </c>
      <c r="P7" t="str">
        <f>VLOOKUP(I7,code!$D$3:$E$22,2,0)</f>
        <v>XelleUu2LD9</v>
      </c>
      <c r="Q7" s="4">
        <f>VLOOKUP(L7,code!$G$4:$H$11,2,0)</f>
        <v>1</v>
      </c>
      <c r="R7" s="4" t="str">
        <f>IF(J7=0,"",VLOOKUP(J7,code!$D$3:$E$22,2,0))</f>
        <v/>
      </c>
    </row>
    <row r="8" spans="1:19" ht="17.399999999999999" customHeight="1">
      <c r="A8">
        <v>4</v>
      </c>
      <c r="B8" s="7">
        <v>500010314</v>
      </c>
      <c r="C8" s="11" t="s">
        <v>90</v>
      </c>
      <c r="D8" s="8" t="s">
        <v>63</v>
      </c>
      <c r="E8" s="8" t="s">
        <v>104</v>
      </c>
      <c r="F8" s="8" t="s">
        <v>100</v>
      </c>
      <c r="G8" s="11" t="s">
        <v>146</v>
      </c>
      <c r="H8" s="8" t="s">
        <v>101</v>
      </c>
      <c r="I8" s="8" t="s">
        <v>49</v>
      </c>
      <c r="J8" s="8"/>
      <c r="K8" s="8"/>
      <c r="L8" s="7">
        <v>2</v>
      </c>
      <c r="M8" s="8"/>
      <c r="N8" s="8" t="s">
        <v>50</v>
      </c>
      <c r="O8">
        <f>IF(D8=0,"",VLOOKUP(D8,code!$A$3:$B$15,2,0))</f>
        <v>1</v>
      </c>
      <c r="P8" t="str">
        <f>VLOOKUP(I8,code!$D$3:$E$22,2,0)</f>
        <v>nBPfJIfk5wM</v>
      </c>
      <c r="Q8" s="4">
        <f>VLOOKUP(L8,code!$G$4:$H$11,2,0)</f>
        <v>1</v>
      </c>
      <c r="R8" s="4" t="str">
        <f>IF(J8=0,"",VLOOKUP(J8,code!$D$3:$E$22,2,0))</f>
        <v/>
      </c>
    </row>
    <row r="9" spans="1:19" ht="16.2">
      <c r="A9">
        <v>5</v>
      </c>
      <c r="B9" s="7">
        <v>500010327</v>
      </c>
      <c r="C9" s="11" t="s">
        <v>90</v>
      </c>
      <c r="D9" s="8" t="s">
        <v>63</v>
      </c>
      <c r="E9" s="8" t="s">
        <v>105</v>
      </c>
      <c r="F9" s="8" t="s">
        <v>100</v>
      </c>
      <c r="G9" s="11" t="s">
        <v>146</v>
      </c>
      <c r="H9" s="8" t="s">
        <v>101</v>
      </c>
      <c r="I9" s="8" t="s">
        <v>39</v>
      </c>
      <c r="J9" s="8"/>
      <c r="K9" s="8"/>
      <c r="L9" s="7">
        <v>7</v>
      </c>
      <c r="M9" s="8"/>
      <c r="N9" s="8" t="s">
        <v>140</v>
      </c>
      <c r="O9">
        <f>IF(D9=0,"",VLOOKUP(D9,code!$A$3:$B$15,2,0))</f>
        <v>1</v>
      </c>
      <c r="P9" t="str">
        <f>VLOOKUP(I9,code!$D$3:$E$22,2,0)</f>
        <v>XelleUu2LD9</v>
      </c>
      <c r="Q9" s="4">
        <f>VLOOKUP(L9,code!$G$4:$H$11,2,0)</f>
        <v>1</v>
      </c>
      <c r="R9" s="4" t="str">
        <f>IF(J9=0,"",VLOOKUP(J9,code!$D$3:$E$22,2,0))</f>
        <v/>
      </c>
    </row>
    <row r="10" spans="1:19" ht="16.2">
      <c r="A10">
        <v>6</v>
      </c>
      <c r="B10" s="7">
        <v>500010328</v>
      </c>
      <c r="C10" s="11" t="s">
        <v>90</v>
      </c>
      <c r="D10" s="8" t="s">
        <v>63</v>
      </c>
      <c r="E10" s="8" t="s">
        <v>106</v>
      </c>
      <c r="F10" s="8" t="s">
        <v>107</v>
      </c>
      <c r="G10" s="11" t="s">
        <v>92</v>
      </c>
      <c r="H10" s="8" t="s">
        <v>108</v>
      </c>
      <c r="I10" s="8" t="s">
        <v>40</v>
      </c>
      <c r="J10" s="8"/>
      <c r="K10" s="8"/>
      <c r="L10" s="7">
        <v>2</v>
      </c>
      <c r="M10" s="8"/>
      <c r="N10" s="8" t="s">
        <v>60</v>
      </c>
      <c r="O10">
        <f>IF(D10=0,"",VLOOKUP(D10,code!$A$3:$B$15,2,0))</f>
        <v>1</v>
      </c>
      <c r="P10" t="str">
        <f>VLOOKUP(I10,code!$D$3:$E$22,2,0)</f>
        <v>HZdF2XeVs5c</v>
      </c>
      <c r="Q10" s="4">
        <f>VLOOKUP(L10,code!$G$4:$H$11,2,0)</f>
        <v>1</v>
      </c>
      <c r="R10" s="4" t="str">
        <f>IF(J10=0,"",VLOOKUP(J10,code!$D$3:$E$22,2,0))</f>
        <v/>
      </c>
    </row>
    <row r="11" spans="1:19" ht="16.2">
      <c r="A11">
        <v>7</v>
      </c>
      <c r="B11" s="7">
        <v>500010140</v>
      </c>
      <c r="C11" s="11" t="s">
        <v>91</v>
      </c>
      <c r="D11" s="8" t="s">
        <v>63</v>
      </c>
      <c r="E11" s="8" t="s">
        <v>109</v>
      </c>
      <c r="F11" s="8" t="s">
        <v>110</v>
      </c>
      <c r="G11" s="11" t="s">
        <v>147</v>
      </c>
      <c r="H11" s="8" t="s">
        <v>111</v>
      </c>
      <c r="I11" s="8" t="s">
        <v>37</v>
      </c>
      <c r="J11" s="8"/>
      <c r="K11" s="8"/>
      <c r="L11" s="7">
        <v>7</v>
      </c>
      <c r="M11" s="8"/>
      <c r="N11" s="8" t="s">
        <v>46</v>
      </c>
      <c r="O11">
        <f>IF(D11=0,"",VLOOKUP(D11,code!$A$3:$B$15,2,0))</f>
        <v>1</v>
      </c>
      <c r="P11" t="str">
        <f>VLOOKUP(I11,code!$D$3:$E$22,2,0)</f>
        <v>Iby3JidtKp9</v>
      </c>
      <c r="Q11" s="4">
        <f>VLOOKUP(L11,code!$G$4:$H$11,2,0)</f>
        <v>1</v>
      </c>
      <c r="R11" s="4" t="str">
        <f>IF(J11=0,"",VLOOKUP(J11,code!$D$3:$E$22,2,0))</f>
        <v/>
      </c>
    </row>
    <row r="12" spans="1:19" ht="16.2">
      <c r="A12">
        <v>8</v>
      </c>
      <c r="B12" s="7">
        <v>500010142</v>
      </c>
      <c r="C12" s="11" t="s">
        <v>91</v>
      </c>
      <c r="D12" s="8" t="s">
        <v>63</v>
      </c>
      <c r="E12" s="8" t="s">
        <v>112</v>
      </c>
      <c r="F12" s="8" t="s">
        <v>113</v>
      </c>
      <c r="G12" s="11" t="s">
        <v>148</v>
      </c>
      <c r="H12" s="8" t="s">
        <v>114</v>
      </c>
      <c r="I12" s="8" t="s">
        <v>40</v>
      </c>
      <c r="J12" s="8"/>
      <c r="K12" s="8"/>
      <c r="L12" s="7">
        <v>2</v>
      </c>
      <c r="M12" s="8"/>
      <c r="N12" s="8" t="s">
        <v>60</v>
      </c>
      <c r="O12">
        <f>IF(D12=0,"",VLOOKUP(D12,code!$A$3:$B$15,2,0))</f>
        <v>1</v>
      </c>
      <c r="P12" t="str">
        <f>VLOOKUP(I12,code!$D$3:$E$22,2,0)</f>
        <v>HZdF2XeVs5c</v>
      </c>
      <c r="Q12" s="4">
        <f>VLOOKUP(L12,code!$G$4:$H$11,2,0)</f>
        <v>1</v>
      </c>
      <c r="R12" s="4" t="str">
        <f>IF(J12=0,"",VLOOKUP(J12,code!$D$3:$E$22,2,0))</f>
        <v/>
      </c>
    </row>
    <row r="13" spans="1:19" ht="16.2">
      <c r="A13">
        <v>9</v>
      </c>
      <c r="B13" s="7">
        <v>500010145</v>
      </c>
      <c r="C13" s="11" t="s">
        <v>91</v>
      </c>
      <c r="D13" s="8" t="s">
        <v>63</v>
      </c>
      <c r="E13" s="8" t="s">
        <v>115</v>
      </c>
      <c r="F13" s="8" t="s">
        <v>116</v>
      </c>
      <c r="G13" s="11" t="s">
        <v>149</v>
      </c>
      <c r="H13" s="8" t="s">
        <v>117</v>
      </c>
      <c r="I13" s="8" t="s">
        <v>39</v>
      </c>
      <c r="J13" s="8"/>
      <c r="K13" s="8"/>
      <c r="L13" s="7">
        <v>6</v>
      </c>
      <c r="M13" s="8"/>
      <c r="N13" s="8" t="s">
        <v>141</v>
      </c>
      <c r="O13">
        <f>IF(D13=0,"",VLOOKUP(D13,code!$A$3:$B$15,2,0))</f>
        <v>1</v>
      </c>
      <c r="P13" t="str">
        <f>VLOOKUP(I13,code!$D$3:$E$22,2,0)</f>
        <v>XelleUu2LD9</v>
      </c>
      <c r="Q13" s="4">
        <f>VLOOKUP(L13,code!$G$4:$H$11,2,0)</f>
        <v>1</v>
      </c>
      <c r="R13" s="4" t="str">
        <f>IF(J13=0,"",VLOOKUP(J13,code!$D$3:$E$22,2,0))</f>
        <v/>
      </c>
    </row>
    <row r="14" spans="1:19" ht="17.399999999999999" customHeight="1">
      <c r="A14">
        <v>10</v>
      </c>
      <c r="B14" s="7">
        <v>500010146</v>
      </c>
      <c r="C14" s="11" t="s">
        <v>91</v>
      </c>
      <c r="D14" s="8" t="s">
        <v>63</v>
      </c>
      <c r="E14" s="8" t="s">
        <v>118</v>
      </c>
      <c r="F14" s="8" t="s">
        <v>116</v>
      </c>
      <c r="G14" s="11" t="s">
        <v>149</v>
      </c>
      <c r="H14" s="8" t="s">
        <v>117</v>
      </c>
      <c r="I14" s="8" t="s">
        <v>36</v>
      </c>
      <c r="J14" s="8"/>
      <c r="K14" s="8"/>
      <c r="L14" s="7">
        <v>2</v>
      </c>
      <c r="M14" s="8"/>
      <c r="N14" s="8" t="s">
        <v>59</v>
      </c>
      <c r="O14">
        <f>IF(D14=0,"",VLOOKUP(D14,code!$A$3:$B$15,2,0))</f>
        <v>1</v>
      </c>
      <c r="P14" t="str">
        <f>VLOOKUP(I14,code!$D$3:$E$22,2,0)</f>
        <v>o4HGBqPEBWR</v>
      </c>
      <c r="Q14" s="4">
        <f>VLOOKUP(L14,code!$G$4:$H$11,2,0)</f>
        <v>1</v>
      </c>
      <c r="R14" s="4" t="str">
        <f>IF(J14=0,"",VLOOKUP(J14,code!$D$3:$E$22,2,0))</f>
        <v/>
      </c>
    </row>
    <row r="15" spans="1:19" ht="16.2">
      <c r="A15">
        <v>11</v>
      </c>
      <c r="B15" s="7">
        <v>500010160</v>
      </c>
      <c r="C15" s="11" t="s">
        <v>91</v>
      </c>
      <c r="D15" s="8" t="s">
        <v>63</v>
      </c>
      <c r="E15" s="8" t="s">
        <v>119</v>
      </c>
      <c r="F15" s="8" t="s">
        <v>113</v>
      </c>
      <c r="G15" s="11" t="s">
        <v>148</v>
      </c>
      <c r="H15" s="8" t="s">
        <v>114</v>
      </c>
      <c r="I15" s="8" t="s">
        <v>29</v>
      </c>
      <c r="J15" s="8"/>
      <c r="K15" s="8"/>
      <c r="L15" s="7">
        <v>7</v>
      </c>
      <c r="M15" s="8"/>
      <c r="N15" s="8" t="s">
        <v>142</v>
      </c>
      <c r="O15">
        <f>IF(D15=0,"",VLOOKUP(D15,code!$A$3:$B$15,2,0))</f>
        <v>1</v>
      </c>
      <c r="P15" t="str">
        <f>VLOOKUP(I15,code!$D$3:$E$22,2,0)</f>
        <v>bkaVfr2QF9a</v>
      </c>
      <c r="Q15" s="4">
        <f>VLOOKUP(L15,code!$G$4:$H$11,2,0)</f>
        <v>1</v>
      </c>
      <c r="R15" s="4" t="str">
        <f>IF(J15=0,"",VLOOKUP(J15,code!$D$3:$E$22,2,0))</f>
        <v/>
      </c>
    </row>
    <row r="16" spans="1:19" ht="16.2">
      <c r="A16">
        <v>12</v>
      </c>
      <c r="B16" s="7">
        <v>500010161</v>
      </c>
      <c r="C16" s="11" t="s">
        <v>91</v>
      </c>
      <c r="D16" s="8" t="s">
        <v>63</v>
      </c>
      <c r="E16" s="8" t="s">
        <v>120</v>
      </c>
      <c r="F16" s="8" t="s">
        <v>113</v>
      </c>
      <c r="G16" s="11" t="s">
        <v>148</v>
      </c>
      <c r="H16" s="8" t="s">
        <v>114</v>
      </c>
      <c r="I16" s="8" t="s">
        <v>36</v>
      </c>
      <c r="J16" s="8"/>
      <c r="K16" s="8"/>
      <c r="L16" s="7">
        <v>2</v>
      </c>
      <c r="M16" s="8"/>
      <c r="N16" s="8" t="s">
        <v>59</v>
      </c>
      <c r="O16">
        <f>IF(D16=0,"",VLOOKUP(D16,code!$A$3:$B$15,2,0))</f>
        <v>1</v>
      </c>
      <c r="P16" t="str">
        <f>VLOOKUP(I16,code!$D$3:$E$22,2,0)</f>
        <v>o4HGBqPEBWR</v>
      </c>
      <c r="Q16" s="4">
        <f>VLOOKUP(L16,code!$G$4:$H$11,2,0)</f>
        <v>1</v>
      </c>
      <c r="R16" s="4" t="str">
        <f>IF(J16=0,"",VLOOKUP(J16,code!$D$3:$E$22,2,0))</f>
        <v/>
      </c>
    </row>
    <row r="17" spans="1:18" ht="16.2">
      <c r="A17">
        <v>13</v>
      </c>
      <c r="B17" s="7">
        <v>500010162</v>
      </c>
      <c r="C17" s="11" t="s">
        <v>91</v>
      </c>
      <c r="D17" s="8" t="s">
        <v>63</v>
      </c>
      <c r="E17" s="8" t="s">
        <v>121</v>
      </c>
      <c r="F17" s="8" t="s">
        <v>113</v>
      </c>
      <c r="G17" s="11" t="s">
        <v>148</v>
      </c>
      <c r="H17" s="8" t="s">
        <v>114</v>
      </c>
      <c r="I17" s="8" t="s">
        <v>36</v>
      </c>
      <c r="J17" s="8"/>
      <c r="K17" s="8"/>
      <c r="L17" s="7">
        <v>2</v>
      </c>
      <c r="M17" s="8"/>
      <c r="N17" s="8" t="s">
        <v>59</v>
      </c>
      <c r="O17">
        <f>IF(D17=0,"",VLOOKUP(D17,code!$A$3:$B$15,2,0))</f>
        <v>1</v>
      </c>
      <c r="P17" t="str">
        <f>VLOOKUP(I17,code!$D$3:$E$22,2,0)</f>
        <v>o4HGBqPEBWR</v>
      </c>
      <c r="Q17" s="4">
        <f>VLOOKUP(L17,code!$G$4:$H$11,2,0)</f>
        <v>1</v>
      </c>
      <c r="R17" s="4" t="str">
        <f>IF(J17=0,"",VLOOKUP(J17,code!$D$3:$E$22,2,0))</f>
        <v/>
      </c>
    </row>
    <row r="18" spans="1:18" ht="16.2">
      <c r="A18">
        <v>14</v>
      </c>
      <c r="B18" s="7">
        <v>500010163</v>
      </c>
      <c r="C18" s="11" t="s">
        <v>91</v>
      </c>
      <c r="D18" s="8" t="s">
        <v>63</v>
      </c>
      <c r="E18" s="8" t="s">
        <v>122</v>
      </c>
      <c r="F18" s="8" t="s">
        <v>116</v>
      </c>
      <c r="G18" s="11" t="s">
        <v>149</v>
      </c>
      <c r="H18" s="8" t="s">
        <v>117</v>
      </c>
      <c r="I18" s="8" t="s">
        <v>40</v>
      </c>
      <c r="J18" s="8"/>
      <c r="K18" s="8"/>
      <c r="L18" s="7">
        <v>2</v>
      </c>
      <c r="M18" s="8"/>
      <c r="N18" s="8" t="s">
        <v>60</v>
      </c>
      <c r="O18">
        <f>IF(D18=0,"",VLOOKUP(D18,code!$A$3:$B$15,2,0))</f>
        <v>1</v>
      </c>
      <c r="P18" t="str">
        <f>VLOOKUP(I18,code!$D$3:$E$22,2,0)</f>
        <v>HZdF2XeVs5c</v>
      </c>
      <c r="Q18" s="4">
        <f>VLOOKUP(L18,code!$G$4:$H$11,2,0)</f>
        <v>1</v>
      </c>
      <c r="R18" s="4" t="str">
        <f>IF(J18=0,"",VLOOKUP(J18,code!$D$3:$E$22,2,0))</f>
        <v/>
      </c>
    </row>
    <row r="19" spans="1:18" ht="16.2">
      <c r="A19">
        <v>15</v>
      </c>
      <c r="B19" s="7">
        <v>500010164</v>
      </c>
      <c r="C19" s="11" t="s">
        <v>91</v>
      </c>
      <c r="D19" s="8" t="s">
        <v>63</v>
      </c>
      <c r="E19" s="8" t="s">
        <v>123</v>
      </c>
      <c r="F19" s="8" t="s">
        <v>116</v>
      </c>
      <c r="G19" s="11" t="s">
        <v>149</v>
      </c>
      <c r="H19" s="8" t="s">
        <v>117</v>
      </c>
      <c r="I19" s="8" t="s">
        <v>40</v>
      </c>
      <c r="J19" s="8"/>
      <c r="K19" s="8"/>
      <c r="L19" s="7">
        <v>2</v>
      </c>
      <c r="M19" s="8"/>
      <c r="N19" s="8" t="s">
        <v>60</v>
      </c>
      <c r="O19">
        <f>IF(D19=0,"",VLOOKUP(D19,code!$A$3:$B$15,2,0))</f>
        <v>1</v>
      </c>
      <c r="P19" t="str">
        <f>VLOOKUP(I19,code!$D$3:$E$22,2,0)</f>
        <v>HZdF2XeVs5c</v>
      </c>
      <c r="Q19" s="4">
        <f>VLOOKUP(L19,code!$G$4:$H$11,2,0)</f>
        <v>1</v>
      </c>
      <c r="R19" s="4" t="str">
        <f>IF(J19=0,"",VLOOKUP(J19,code!$D$3:$E$22,2,0))</f>
        <v/>
      </c>
    </row>
    <row r="20" spans="1:18" ht="16.2">
      <c r="A20">
        <v>16</v>
      </c>
      <c r="B20" s="7">
        <v>500010165</v>
      </c>
      <c r="C20" s="11" t="s">
        <v>91</v>
      </c>
      <c r="D20" s="8" t="s">
        <v>63</v>
      </c>
      <c r="E20" s="8" t="s">
        <v>124</v>
      </c>
      <c r="F20" s="8" t="s">
        <v>116</v>
      </c>
      <c r="G20" s="11" t="s">
        <v>149</v>
      </c>
      <c r="H20" s="8" t="s">
        <v>117</v>
      </c>
      <c r="I20" s="8" t="s">
        <v>40</v>
      </c>
      <c r="J20" s="8"/>
      <c r="K20" s="8"/>
      <c r="L20" s="7">
        <v>2</v>
      </c>
      <c r="M20" s="8"/>
      <c r="N20" s="8" t="s">
        <v>60</v>
      </c>
      <c r="O20">
        <f>IF(D20=0,"",VLOOKUP(D20,code!$A$3:$B$15,2,0))</f>
        <v>1</v>
      </c>
      <c r="P20" t="str">
        <f>VLOOKUP(I20,code!$D$3:$E$22,2,0)</f>
        <v>HZdF2XeVs5c</v>
      </c>
      <c r="Q20" s="4">
        <f>VLOOKUP(L20,code!$G$4:$H$11,2,0)</f>
        <v>1</v>
      </c>
      <c r="R20" s="4" t="str">
        <f>IF(J20=0,"",VLOOKUP(J20,code!$D$3:$E$22,2,0))</f>
        <v/>
      </c>
    </row>
    <row r="21" spans="1:18" ht="16.2">
      <c r="A21">
        <v>17</v>
      </c>
      <c r="B21" s="7">
        <v>500010166</v>
      </c>
      <c r="C21" s="11" t="s">
        <v>91</v>
      </c>
      <c r="D21" s="8" t="s">
        <v>63</v>
      </c>
      <c r="E21" s="8" t="s">
        <v>125</v>
      </c>
      <c r="F21" s="8" t="s">
        <v>116</v>
      </c>
      <c r="G21" s="11" t="s">
        <v>149</v>
      </c>
      <c r="H21" s="8" t="s">
        <v>117</v>
      </c>
      <c r="I21" s="8" t="s">
        <v>36</v>
      </c>
      <c r="J21" s="8"/>
      <c r="K21" s="8"/>
      <c r="L21" s="7">
        <v>2</v>
      </c>
      <c r="M21" s="8"/>
      <c r="N21" s="8" t="s">
        <v>59</v>
      </c>
      <c r="O21">
        <f>IF(D21=0,"",VLOOKUP(D21,code!$A$3:$B$15,2,0))</f>
        <v>1</v>
      </c>
      <c r="P21" t="str">
        <f>VLOOKUP(I21,code!$D$3:$E$22,2,0)</f>
        <v>o4HGBqPEBWR</v>
      </c>
      <c r="Q21" s="4">
        <f>VLOOKUP(L21,code!$G$4:$H$11,2,0)</f>
        <v>1</v>
      </c>
      <c r="R21" s="4" t="str">
        <f>IF(J21=0,"",VLOOKUP(J21,code!$D$3:$E$22,2,0))</f>
        <v/>
      </c>
    </row>
    <row r="22" spans="1:18" ht="16.2">
      <c r="A22">
        <v>18</v>
      </c>
      <c r="B22" s="7">
        <v>500010167</v>
      </c>
      <c r="C22" s="11" t="s">
        <v>91</v>
      </c>
      <c r="D22" s="8" t="s">
        <v>63</v>
      </c>
      <c r="E22" s="8" t="s">
        <v>126</v>
      </c>
      <c r="F22" s="8" t="s">
        <v>116</v>
      </c>
      <c r="G22" s="11" t="s">
        <v>149</v>
      </c>
      <c r="H22" s="8" t="s">
        <v>117</v>
      </c>
      <c r="I22" s="8" t="s">
        <v>29</v>
      </c>
      <c r="J22" s="8"/>
      <c r="K22" s="8"/>
      <c r="L22" s="7">
        <v>7</v>
      </c>
      <c r="M22" s="8"/>
      <c r="N22" s="8" t="s">
        <v>142</v>
      </c>
      <c r="O22">
        <f>IF(D22=0,"",VLOOKUP(D22,code!$A$3:$B$15,2,0))</f>
        <v>1</v>
      </c>
      <c r="P22" t="str">
        <f>VLOOKUP(I22,code!$D$3:$E$22,2,0)</f>
        <v>bkaVfr2QF9a</v>
      </c>
      <c r="Q22" s="4">
        <f>VLOOKUP(L22,code!$G$4:$H$11,2,0)</f>
        <v>1</v>
      </c>
      <c r="R22" s="4" t="str">
        <f>IF(J22=0,"",VLOOKUP(J22,code!$D$3:$E$22,2,0))</f>
        <v/>
      </c>
    </row>
    <row r="23" spans="1:18" ht="16.2">
      <c r="A23">
        <v>19</v>
      </c>
      <c r="B23" s="7">
        <v>500010100</v>
      </c>
      <c r="C23" s="11" t="s">
        <v>143</v>
      </c>
      <c r="D23" s="8" t="s">
        <v>63</v>
      </c>
      <c r="E23" s="8" t="s">
        <v>127</v>
      </c>
      <c r="F23" s="8" t="s">
        <v>128</v>
      </c>
      <c r="G23" s="11" t="s">
        <v>144</v>
      </c>
      <c r="H23" s="8" t="s">
        <v>129</v>
      </c>
      <c r="I23" s="8" t="s">
        <v>37</v>
      </c>
      <c r="J23" s="8"/>
      <c r="K23" s="8"/>
      <c r="L23" s="7">
        <v>7</v>
      </c>
      <c r="M23" s="8"/>
      <c r="N23" s="8" t="s">
        <v>46</v>
      </c>
      <c r="O23">
        <f>IF(D23=0,"",VLOOKUP(D23,code!$A$3:$B$15,2,0))</f>
        <v>1</v>
      </c>
      <c r="P23" t="str">
        <f>VLOOKUP(I23,code!$D$3:$E$22,2,0)</f>
        <v>Iby3JidtKp9</v>
      </c>
      <c r="Q23" s="4">
        <f>VLOOKUP(L23,code!$G$4:$H$11,2,0)</f>
        <v>1</v>
      </c>
      <c r="R23" s="4" t="str">
        <f>IF(J23=0,"",VLOOKUP(J23,code!$D$3:$E$22,2,0))</f>
        <v/>
      </c>
    </row>
    <row r="24" spans="1:18" ht="16.2">
      <c r="A24">
        <v>20</v>
      </c>
      <c r="B24" s="7">
        <v>500010120</v>
      </c>
      <c r="C24" s="11" t="s">
        <v>143</v>
      </c>
      <c r="D24" s="8" t="s">
        <v>63</v>
      </c>
      <c r="E24" s="8" t="s">
        <v>130</v>
      </c>
      <c r="F24" s="8" t="s">
        <v>131</v>
      </c>
      <c r="G24" s="11" t="s">
        <v>93</v>
      </c>
      <c r="H24" s="8" t="s">
        <v>132</v>
      </c>
      <c r="I24" s="8" t="s">
        <v>37</v>
      </c>
      <c r="J24" s="8"/>
      <c r="K24" s="8"/>
      <c r="L24" s="7">
        <v>7</v>
      </c>
      <c r="M24" s="8"/>
      <c r="N24" s="8" t="s">
        <v>54</v>
      </c>
      <c r="O24">
        <f>IF(D24=0,"",VLOOKUP(D24,code!$A$3:$B$15,2,0))</f>
        <v>1</v>
      </c>
      <c r="P24" t="str">
        <f>VLOOKUP(I24,code!$D$3:$E$22,2,0)</f>
        <v>Iby3JidtKp9</v>
      </c>
      <c r="Q24" s="4">
        <f>VLOOKUP(L24,code!$G$4:$H$11,2,0)</f>
        <v>1</v>
      </c>
      <c r="R24" s="4" t="str">
        <f>IF(J24=0,"",VLOOKUP(J24,code!$D$3:$E$22,2,0))</f>
        <v/>
      </c>
    </row>
    <row r="25" spans="1:18" ht="16.2">
      <c r="A25">
        <v>21</v>
      </c>
      <c r="B25" s="7">
        <v>500009963</v>
      </c>
      <c r="C25" s="11" t="s">
        <v>144</v>
      </c>
      <c r="D25" s="8"/>
      <c r="E25" s="8" t="s">
        <v>133</v>
      </c>
      <c r="F25" s="8" t="s">
        <v>134</v>
      </c>
      <c r="G25" s="11" t="s">
        <v>150</v>
      </c>
      <c r="H25" s="8" t="s">
        <v>135</v>
      </c>
      <c r="I25" s="8" t="s">
        <v>40</v>
      </c>
      <c r="J25" s="8"/>
      <c r="K25" s="8"/>
      <c r="L25" s="7">
        <v>2</v>
      </c>
      <c r="M25" s="8"/>
      <c r="N25" s="8" t="s">
        <v>60</v>
      </c>
      <c r="O25" t="str">
        <f>IF(D25=0,"",VLOOKUP(D25,code!$A$3:$B$15,2,0))</f>
        <v/>
      </c>
      <c r="P25" t="str">
        <f>VLOOKUP(I25,code!$D$3:$E$22,2,0)</f>
        <v>HZdF2XeVs5c</v>
      </c>
      <c r="Q25" s="4">
        <f>VLOOKUP(L25,code!$G$4:$H$11,2,0)</f>
        <v>1</v>
      </c>
      <c r="R25" s="4" t="str">
        <f>IF(J25=0,"",VLOOKUP(J25,code!$D$3:$E$22,2,0))</f>
        <v/>
      </c>
    </row>
    <row r="26" spans="1:18" ht="16.2">
      <c r="A26">
        <v>22</v>
      </c>
      <c r="B26" s="7">
        <v>500010020</v>
      </c>
      <c r="C26" s="11" t="s">
        <v>144</v>
      </c>
      <c r="D26" s="8"/>
      <c r="E26" s="8" t="s">
        <v>136</v>
      </c>
      <c r="F26" s="8" t="s">
        <v>134</v>
      </c>
      <c r="G26" s="11" t="s">
        <v>150</v>
      </c>
      <c r="H26" s="8" t="s">
        <v>135</v>
      </c>
      <c r="I26" s="8" t="s">
        <v>40</v>
      </c>
      <c r="J26" s="8"/>
      <c r="K26" s="8"/>
      <c r="L26" s="7">
        <v>2</v>
      </c>
      <c r="M26" s="8"/>
      <c r="N26" s="8" t="s">
        <v>60</v>
      </c>
      <c r="O26" t="str">
        <f>IF(D26=0,"",VLOOKUP(D26,code!$A$3:$B$15,2,0))</f>
        <v/>
      </c>
      <c r="P26" t="str">
        <f>VLOOKUP(I26,code!$D$3:$E$22,2,0)</f>
        <v>HZdF2XeVs5c</v>
      </c>
      <c r="Q26" s="4">
        <f>VLOOKUP(L26,code!$G$4:$H$11,2,0)</f>
        <v>1</v>
      </c>
      <c r="R26" s="4" t="str">
        <f>IF(J26=0,"",VLOOKUP(J26,code!$D$3:$E$22,2,0))</f>
        <v/>
      </c>
    </row>
    <row r="27" spans="1:18" ht="16.2">
      <c r="A27">
        <v>23</v>
      </c>
      <c r="B27" s="7">
        <v>500009940</v>
      </c>
      <c r="C27" s="11" t="s">
        <v>145</v>
      </c>
      <c r="D27" s="8" t="s">
        <v>63</v>
      </c>
      <c r="E27" s="8" t="s">
        <v>137</v>
      </c>
      <c r="F27" s="8" t="s">
        <v>138</v>
      </c>
      <c r="G27" s="11" t="s">
        <v>94</v>
      </c>
      <c r="H27" s="8" t="s">
        <v>139</v>
      </c>
      <c r="I27" s="8" t="s">
        <v>42</v>
      </c>
      <c r="J27" s="8"/>
      <c r="K27" s="8"/>
      <c r="L27" s="7">
        <v>7</v>
      </c>
      <c r="M27" s="8"/>
      <c r="N27" s="8" t="s">
        <v>57</v>
      </c>
      <c r="O27">
        <f>IF(D27=0,"",VLOOKUP(D27,code!$A$3:$B$15,2,0))</f>
        <v>1</v>
      </c>
      <c r="P27" t="str">
        <f>VLOOKUP(I27,code!$D$3:$E$22,2,0)</f>
        <v>bY3Y84e0QZo</v>
      </c>
      <c r="Q27" s="4">
        <f>VLOOKUP(L27,code!$G$4:$H$11,2,0)</f>
        <v>1</v>
      </c>
      <c r="R27" s="4" t="str">
        <f>IF(J27=0,"",VLOOKUP(J27,code!$D$3:$E$22,2,0))</f>
        <v/>
      </c>
    </row>
  </sheetData>
  <mergeCells count="1">
    <mergeCell ref="E2:I2"/>
  </mergeCells>
  <conditionalFormatting sqref="B5:B27">
    <cfRule type="duplicateValues" dxfId="0" priority="2"/>
  </conditionalFormatting>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2"/>
  <sheetViews>
    <sheetView zoomScaleNormal="100" workbookViewId="0">
      <selection activeCell="I23" sqref="I23"/>
    </sheetView>
  </sheetViews>
  <sheetFormatPr defaultColWidth="9.109375" defaultRowHeight="14.4"/>
  <cols>
    <col min="1" max="1" width="35.88671875" customWidth="1"/>
    <col min="2" max="2" width="18" customWidth="1"/>
    <col min="4" max="4" width="34" customWidth="1"/>
    <col min="5" max="5" width="18.5546875" customWidth="1"/>
    <col min="7" max="7" width="14.44140625" customWidth="1"/>
  </cols>
  <sheetData>
    <row r="2" spans="1:8">
      <c r="A2" t="s">
        <v>61</v>
      </c>
      <c r="B2" t="s">
        <v>62</v>
      </c>
      <c r="D2" t="s">
        <v>65</v>
      </c>
      <c r="E2" t="s">
        <v>62</v>
      </c>
    </row>
    <row r="3" spans="1:8" ht="16.8">
      <c r="A3" s="6" t="s">
        <v>63</v>
      </c>
      <c r="B3">
        <v>1</v>
      </c>
      <c r="D3" t="s">
        <v>47</v>
      </c>
      <c r="E3" t="s">
        <v>66</v>
      </c>
      <c r="G3" t="s">
        <v>86</v>
      </c>
      <c r="H3" t="s">
        <v>62</v>
      </c>
    </row>
    <row r="4" spans="1:8" ht="16.8">
      <c r="A4" t="s">
        <v>64</v>
      </c>
      <c r="B4">
        <v>2</v>
      </c>
      <c r="D4" t="s">
        <v>29</v>
      </c>
      <c r="E4" t="s">
        <v>67</v>
      </c>
      <c r="G4" s="6" t="s">
        <v>87</v>
      </c>
      <c r="H4">
        <v>0</v>
      </c>
    </row>
    <row r="5" spans="1:8">
      <c r="A5" t="s">
        <v>28</v>
      </c>
      <c r="B5">
        <v>3</v>
      </c>
      <c r="D5" t="s">
        <v>42</v>
      </c>
      <c r="E5" t="s">
        <v>68</v>
      </c>
      <c r="G5" s="3" t="s">
        <v>30</v>
      </c>
      <c r="H5">
        <v>1</v>
      </c>
    </row>
    <row r="6" spans="1:8">
      <c r="A6" t="s">
        <v>52</v>
      </c>
      <c r="B6">
        <v>4</v>
      </c>
      <c r="D6" t="s">
        <v>48</v>
      </c>
      <c r="E6" t="s">
        <v>69</v>
      </c>
      <c r="G6" s="3" t="s">
        <v>88</v>
      </c>
      <c r="H6">
        <v>2</v>
      </c>
    </row>
    <row r="7" spans="1:8">
      <c r="A7" t="s">
        <v>38</v>
      </c>
      <c r="B7">
        <v>5</v>
      </c>
      <c r="D7" t="s">
        <v>43</v>
      </c>
      <c r="E7" t="s">
        <v>70</v>
      </c>
      <c r="G7" s="9">
        <v>2</v>
      </c>
      <c r="H7">
        <v>1</v>
      </c>
    </row>
    <row r="8" spans="1:8">
      <c r="A8" t="s">
        <v>56</v>
      </c>
      <c r="B8">
        <v>6</v>
      </c>
      <c r="D8" t="s">
        <v>40</v>
      </c>
      <c r="E8" t="s">
        <v>71</v>
      </c>
      <c r="G8" s="9">
        <v>6</v>
      </c>
      <c r="H8">
        <v>1</v>
      </c>
    </row>
    <row r="9" spans="1:8">
      <c r="A9" t="s">
        <v>45</v>
      </c>
      <c r="B9">
        <v>7</v>
      </c>
      <c r="D9" t="s">
        <v>37</v>
      </c>
      <c r="E9" t="s">
        <v>72</v>
      </c>
      <c r="G9" s="9">
        <v>7</v>
      </c>
      <c r="H9">
        <v>1</v>
      </c>
    </row>
    <row r="10" spans="1:8">
      <c r="A10" t="s">
        <v>53</v>
      </c>
      <c r="B10">
        <v>8</v>
      </c>
      <c r="D10" t="s">
        <v>41</v>
      </c>
      <c r="E10" t="s">
        <v>73</v>
      </c>
      <c r="G10" s="9">
        <v>4</v>
      </c>
    </row>
    <row r="11" spans="1:8">
      <c r="A11" t="s">
        <v>98</v>
      </c>
      <c r="B11">
        <v>4</v>
      </c>
      <c r="D11" t="s">
        <v>51</v>
      </c>
      <c r="E11" t="s">
        <v>74</v>
      </c>
      <c r="G11" s="9">
        <v>5</v>
      </c>
      <c r="H11">
        <v>2</v>
      </c>
    </row>
    <row r="12" spans="1:8">
      <c r="A12" t="s">
        <v>96</v>
      </c>
      <c r="B12">
        <v>5</v>
      </c>
      <c r="D12" t="s">
        <v>58</v>
      </c>
      <c r="E12" t="s">
        <v>75</v>
      </c>
    </row>
    <row r="13" spans="1:8">
      <c r="A13" t="s">
        <v>56</v>
      </c>
      <c r="B13">
        <v>6</v>
      </c>
      <c r="D13" t="s">
        <v>34</v>
      </c>
      <c r="E13" t="s">
        <v>76</v>
      </c>
    </row>
    <row r="14" spans="1:8">
      <c r="A14" t="s">
        <v>95</v>
      </c>
      <c r="B14">
        <v>7</v>
      </c>
      <c r="D14" t="s">
        <v>49</v>
      </c>
      <c r="E14" t="s">
        <v>77</v>
      </c>
    </row>
    <row r="15" spans="1:8">
      <c r="A15" t="s">
        <v>97</v>
      </c>
      <c r="B15">
        <v>8</v>
      </c>
      <c r="D15" t="s">
        <v>35</v>
      </c>
      <c r="E15" t="s">
        <v>78</v>
      </c>
    </row>
    <row r="16" spans="1:8">
      <c r="D16" t="s">
        <v>36</v>
      </c>
      <c r="E16" t="s">
        <v>79</v>
      </c>
    </row>
    <row r="17" spans="4:5">
      <c r="D17" t="s">
        <v>31</v>
      </c>
      <c r="E17" t="s">
        <v>80</v>
      </c>
    </row>
    <row r="18" spans="4:5">
      <c r="D18" t="s">
        <v>33</v>
      </c>
      <c r="E18" t="s">
        <v>81</v>
      </c>
    </row>
    <row r="19" spans="4:5">
      <c r="D19" t="s">
        <v>32</v>
      </c>
      <c r="E19" t="s">
        <v>82</v>
      </c>
    </row>
    <row r="20" spans="4:5">
      <c r="D20" t="s">
        <v>44</v>
      </c>
      <c r="E20" t="s">
        <v>83</v>
      </c>
    </row>
    <row r="21" spans="4:5">
      <c r="D21" t="s">
        <v>39</v>
      </c>
      <c r="E21" t="s">
        <v>84</v>
      </c>
    </row>
    <row r="22" spans="4:5">
      <c r="D22" t="s">
        <v>55</v>
      </c>
      <c r="E22" t="s">
        <v>85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ChinhPhu</vt:lpstr>
      <vt:lpstr>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Tran Hoang Anh</cp:lastModifiedBy>
  <cp:revision>26</cp:revision>
  <dcterms:created xsi:type="dcterms:W3CDTF">2022-01-21T01:48:54Z</dcterms:created>
  <dcterms:modified xsi:type="dcterms:W3CDTF">2022-03-06T04:50:29Z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