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aBeatriz/Dropbox (MIT)/Gabriela Projects/05_Suffolk &amp; Berkshire DA Data/Berkshire Data/"/>
    </mc:Choice>
  </mc:AlternateContent>
  <xr:revisionPtr revIDLastSave="0" documentId="13_ncr:1_{F02E578B-20D5-DD4A-935D-0FE3E97627FE}" xr6:coauthVersionLast="45" xr6:coauthVersionMax="45" xr10:uidLastSave="{00000000-0000-0000-0000-000000000000}"/>
  <bookViews>
    <workbookView xWindow="120" yWindow="460" windowWidth="23060" windowHeight="13640" xr2:uid="{00000000-000D-0000-FFFF-FFFF00000000}"/>
  </bookViews>
  <sheets>
    <sheet name="List_Frame_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7" i="2"/>
  <c r="F10" i="2"/>
  <c r="F15" i="2"/>
  <c r="E2" i="2"/>
  <c r="F2" i="2" s="1"/>
  <c r="E16" i="2"/>
  <c r="F16" i="2" s="1"/>
  <c r="E17" i="2"/>
  <c r="F17" i="2" s="1"/>
  <c r="E3" i="2"/>
  <c r="F3" i="2" s="1"/>
  <c r="E4" i="2"/>
  <c r="F4" i="2" s="1"/>
  <c r="E5" i="2"/>
  <c r="F5" i="2" s="1"/>
  <c r="E6" i="2"/>
  <c r="E7" i="2"/>
  <c r="E8" i="2"/>
  <c r="F8" i="2" s="1"/>
  <c r="E9" i="2"/>
  <c r="F9" i="2" s="1"/>
  <c r="E10" i="2"/>
  <c r="E11" i="2"/>
  <c r="F11" i="2" s="1"/>
  <c r="E12" i="2"/>
  <c r="F12" i="2" s="1"/>
  <c r="E13" i="2"/>
  <c r="F13" i="2" s="1"/>
  <c r="E14" i="2"/>
  <c r="F14" i="2" s="1"/>
  <c r="E15" i="2"/>
</calcChain>
</file>

<file path=xl/sharedStrings.xml><?xml version="1.0" encoding="utf-8"?>
<sst xmlns="http://schemas.openxmlformats.org/spreadsheetml/2006/main" count="100" uniqueCount="58">
  <si>
    <t>Docket</t>
  </si>
  <si>
    <t>Court</t>
  </si>
  <si>
    <t>Comm v.</t>
  </si>
  <si>
    <t>2018-P-0230</t>
  </si>
  <si>
    <t>APP</t>
  </si>
  <si>
    <t>2018-P-0739</t>
  </si>
  <si>
    <t>2018-P-1026</t>
  </si>
  <si>
    <t>2018-P-1063</t>
  </si>
  <si>
    <t>2018-P-1066</t>
  </si>
  <si>
    <t>2018-P-1407</t>
  </si>
  <si>
    <t>SJCS</t>
  </si>
  <si>
    <t>2018-P-1669</t>
  </si>
  <si>
    <t>2018-P-1690</t>
  </si>
  <si>
    <t>VEGA, LIONEL</t>
  </si>
  <si>
    <t>ROBINSON, CHARLES</t>
  </si>
  <si>
    <t>JOHNSON, LAQUAN</t>
  </si>
  <si>
    <t>ELLSWORTH, MARLANA L.</t>
  </si>
  <si>
    <t>DELISLE, LOGAN</t>
  </si>
  <si>
    <t>SERRANO, ANTHONY</t>
  </si>
  <si>
    <t>KEARIN, SCOTT A</t>
  </si>
  <si>
    <t>ROCCO, FRANK</t>
  </si>
  <si>
    <t>COLON-AMADEO, PEDRO J</t>
  </si>
  <si>
    <t>HOHMAN, BRIAN C</t>
  </si>
  <si>
    <t>WASSILIE, SAM C</t>
  </si>
  <si>
    <t>TALLEY, LEMARR S</t>
  </si>
  <si>
    <t>ROOT, CHRISTOPHER L</t>
  </si>
  <si>
    <t>ZARATE, EMANUEL G</t>
  </si>
  <si>
    <t>REYES, FRANCISCO</t>
  </si>
  <si>
    <t>SJ-2018-0520</t>
  </si>
  <si>
    <t>SJ-2018-0195</t>
  </si>
  <si>
    <t>SJ-2018-0294</t>
  </si>
  <si>
    <t xml:space="preserve">SJ-2018-0479 </t>
  </si>
  <si>
    <t>SJ-2018-0567</t>
  </si>
  <si>
    <t>SJ-2018-0569</t>
  </si>
  <si>
    <t>SJ-2018-0580</t>
  </si>
  <si>
    <t>SJ-2018-0581</t>
  </si>
  <si>
    <t>DOB</t>
  </si>
  <si>
    <t>Race</t>
  </si>
  <si>
    <t>Gender</t>
  </si>
  <si>
    <t>1/1/1980</t>
  </si>
  <si>
    <t>U</t>
  </si>
  <si>
    <t>M</t>
  </si>
  <si>
    <t>1/27/1995</t>
  </si>
  <si>
    <t>W</t>
  </si>
  <si>
    <t>11/27/1974</t>
  </si>
  <si>
    <t>5/5/1983</t>
  </si>
  <si>
    <t>B</t>
  </si>
  <si>
    <t>8/28/1978</t>
  </si>
  <si>
    <t>12/18/1963</t>
  </si>
  <si>
    <t>6/11/1983</t>
  </si>
  <si>
    <t>H</t>
  </si>
  <si>
    <t>7/25/1985</t>
  </si>
  <si>
    <t>5/8/1986</t>
  </si>
  <si>
    <t>10/22/1983</t>
  </si>
  <si>
    <t>3/19/1978</t>
  </si>
  <si>
    <t>F</t>
  </si>
  <si>
    <t>Estimated Age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</si>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</sst>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m/d/yy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 applyFont="1" applyAlignment="1">
      <alignment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/>
    </xf>
    <xf numFmtId="165" fontId="19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164" fontId="18" fillId="0" borderId="0" xfId="0" applyNumberFormat="1" applyFont="1" applyFill="1" applyBorder="1" applyAlignment="1">
      <alignment horizontal="left" vertical="top"/>
    </xf>
    <xf numFmtId="165" fontId="18" fillId="0" borderId="0" xfId="0" applyNumberFormat="1" applyFont="1" applyFill="1" applyBorder="1" applyAlignment="1">
      <alignment horizontal="left" vertical="top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165" fontId="19" fillId="0" borderId="0" xfId="0" applyNumberFormat="1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C980-2EDB-EF4D-9004-1F8DC27500C1}">
  <dimension ref="A1:H17"/>
  <sheetViews>
    <sheetView tabSelected="1" workbookViewId="0">
      <selection activeCell="J9" sqref="J9"/>
    </sheetView>
  </sheetViews>
  <sheetFormatPr baseColWidth="10" defaultRowHeight="15" x14ac:dyDescent="0.2"/>
  <cols>
    <col min="1" max="1" width="12.6640625" style="5" bestFit="1" customWidth="1"/>
    <col min="2" max="2" width="5.5" style="5" bestFit="1" customWidth="1"/>
    <col min="3" max="3" width="23.6640625" style="5" bestFit="1" customWidth="1"/>
    <col min="4" max="4" width="10.5" style="5" bestFit="1" customWidth="1"/>
    <col min="5" max="6" width="10.5" style="5" customWidth="1"/>
    <col min="7" max="7" width="5.1640625" style="5" bestFit="1" customWidth="1"/>
    <col min="8" max="8" width="7" style="5" bestFit="1" customWidth="1"/>
    <col min="9" max="16384" width="10.83203125" style="5"/>
  </cols>
  <sheetData>
    <row r="1" spans="1:8" ht="16" x14ac:dyDescent="0.2">
      <c r="A1" s="1" t="s">
        <v>0</v>
      </c>
      <c r="B1" s="1" t="s">
        <v>1</v>
      </c>
      <c r="C1" s="2" t="s">
        <v>2</v>
      </c>
      <c r="D1" s="3" t="s">
        <v>36</v>
      </c>
      <c r="E1" s="3" t="s">
        <v>57</v>
      </c>
      <c r="F1" s="3" t="s">
        <v>56</v>
      </c>
      <c r="G1" s="4" t="s">
        <v>37</v>
      </c>
      <c r="H1" s="1" t="s">
        <v>38</v>
      </c>
    </row>
    <row r="2" spans="1:8" x14ac:dyDescent="0.2">
      <c r="A2" s="6" t="s">
        <v>3</v>
      </c>
      <c r="B2" s="6" t="s">
        <v>4</v>
      </c>
      <c r="C2" s="6" t="s">
        <v>27</v>
      </c>
      <c r="D2" s="7" t="s">
        <v>39</v>
      </c>
      <c r="E2" s="5">
        <f>YEAR(D2)</f>
        <v>1980</v>
      </c>
      <c r="F2" s="5">
        <f>2020-E2</f>
        <v>40</v>
      </c>
      <c r="G2" s="7" t="s">
        <v>40</v>
      </c>
      <c r="H2" s="6" t="s">
        <v>41</v>
      </c>
    </row>
    <row r="3" spans="1:8" x14ac:dyDescent="0.2">
      <c r="A3" s="6" t="s">
        <v>5</v>
      </c>
      <c r="B3" s="6" t="s">
        <v>4</v>
      </c>
      <c r="C3" s="6" t="s">
        <v>26</v>
      </c>
      <c r="D3" s="7" t="s">
        <v>42</v>
      </c>
      <c r="E3" s="5">
        <f>YEAR(D3)</f>
        <v>1995</v>
      </c>
      <c r="F3" s="5">
        <f t="shared" ref="F3:F17" si="0">2020-E3</f>
        <v>25</v>
      </c>
      <c r="G3" s="7" t="s">
        <v>43</v>
      </c>
      <c r="H3" s="6" t="s">
        <v>41</v>
      </c>
    </row>
    <row r="4" spans="1:8" x14ac:dyDescent="0.2">
      <c r="A4" s="6" t="s">
        <v>6</v>
      </c>
      <c r="B4" s="6" t="s">
        <v>4</v>
      </c>
      <c r="C4" s="6" t="s">
        <v>25</v>
      </c>
      <c r="D4" s="7" t="s">
        <v>44</v>
      </c>
      <c r="E4" s="5">
        <f>YEAR(D4)</f>
        <v>1974</v>
      </c>
      <c r="F4" s="5">
        <f t="shared" si="0"/>
        <v>46</v>
      </c>
      <c r="G4" s="7" t="s">
        <v>43</v>
      </c>
      <c r="H4" s="6" t="s">
        <v>41</v>
      </c>
    </row>
    <row r="5" spans="1:8" x14ac:dyDescent="0.2">
      <c r="A5" s="6" t="s">
        <v>7</v>
      </c>
      <c r="B5" s="6" t="s">
        <v>4</v>
      </c>
      <c r="C5" s="6" t="s">
        <v>24</v>
      </c>
      <c r="D5" s="7" t="s">
        <v>45</v>
      </c>
      <c r="E5" s="5">
        <f>YEAR(D5)</f>
        <v>1983</v>
      </c>
      <c r="F5" s="5">
        <f t="shared" si="0"/>
        <v>37</v>
      </c>
      <c r="G5" s="7" t="s">
        <v>46</v>
      </c>
      <c r="H5" s="6" t="s">
        <v>41</v>
      </c>
    </row>
    <row r="6" spans="1:8" x14ac:dyDescent="0.2">
      <c r="A6" s="6" t="s">
        <v>8</v>
      </c>
      <c r="B6" s="6" t="s">
        <v>4</v>
      </c>
      <c r="C6" s="6" t="s">
        <v>23</v>
      </c>
      <c r="D6" s="7" t="s">
        <v>47</v>
      </c>
      <c r="E6" s="5">
        <f>YEAR(D6)</f>
        <v>1978</v>
      </c>
      <c r="F6" s="5">
        <f t="shared" si="0"/>
        <v>42</v>
      </c>
      <c r="G6" s="7" t="s">
        <v>43</v>
      </c>
      <c r="H6" s="6" t="s">
        <v>41</v>
      </c>
    </row>
    <row r="7" spans="1:8" x14ac:dyDescent="0.2">
      <c r="A7" s="6" t="s">
        <v>9</v>
      </c>
      <c r="B7" s="6" t="s">
        <v>10</v>
      </c>
      <c r="C7" s="6" t="s">
        <v>22</v>
      </c>
      <c r="D7" s="7" t="s">
        <v>48</v>
      </c>
      <c r="E7" s="5">
        <f>YEAR(D7)</f>
        <v>1963</v>
      </c>
      <c r="F7" s="5">
        <f t="shared" si="0"/>
        <v>57</v>
      </c>
      <c r="G7" s="7" t="s">
        <v>43</v>
      </c>
      <c r="H7" s="6" t="s">
        <v>41</v>
      </c>
    </row>
    <row r="8" spans="1:8" x14ac:dyDescent="0.2">
      <c r="A8" s="6" t="s">
        <v>31</v>
      </c>
      <c r="B8" s="6" t="s">
        <v>10</v>
      </c>
      <c r="C8" s="6" t="s">
        <v>21</v>
      </c>
      <c r="D8" s="7" t="s">
        <v>49</v>
      </c>
      <c r="E8" s="5">
        <f>YEAR(D8)</f>
        <v>1983</v>
      </c>
      <c r="F8" s="5">
        <f t="shared" si="0"/>
        <v>37</v>
      </c>
      <c r="G8" s="7" t="s">
        <v>50</v>
      </c>
      <c r="H8" s="6" t="s">
        <v>41</v>
      </c>
    </row>
    <row r="9" spans="1:8" x14ac:dyDescent="0.2">
      <c r="A9" s="6" t="s">
        <v>32</v>
      </c>
      <c r="B9" s="6" t="s">
        <v>10</v>
      </c>
      <c r="C9" s="6" t="s">
        <v>20</v>
      </c>
      <c r="D9" s="7" t="s">
        <v>51</v>
      </c>
      <c r="E9" s="5">
        <f>YEAR(D9)</f>
        <v>1985</v>
      </c>
      <c r="F9" s="5">
        <f t="shared" si="0"/>
        <v>35</v>
      </c>
      <c r="G9" s="7" t="s">
        <v>43</v>
      </c>
      <c r="H9" s="6" t="s">
        <v>41</v>
      </c>
    </row>
    <row r="10" spans="1:8" x14ac:dyDescent="0.2">
      <c r="A10" s="6" t="s">
        <v>33</v>
      </c>
      <c r="B10" s="6" t="s">
        <v>10</v>
      </c>
      <c r="C10" s="6" t="s">
        <v>19</v>
      </c>
      <c r="D10" s="7" t="s">
        <v>52</v>
      </c>
      <c r="E10" s="5">
        <f>YEAR(D10)</f>
        <v>1986</v>
      </c>
      <c r="F10" s="5">
        <f t="shared" si="0"/>
        <v>34</v>
      </c>
      <c r="G10" s="7" t="s">
        <v>43</v>
      </c>
      <c r="H10" s="6" t="s">
        <v>41</v>
      </c>
    </row>
    <row r="11" spans="1:8" x14ac:dyDescent="0.2">
      <c r="A11" s="6" t="s">
        <v>34</v>
      </c>
      <c r="B11" s="6" t="s">
        <v>10</v>
      </c>
      <c r="C11" s="6" t="s">
        <v>18</v>
      </c>
      <c r="D11" s="7" t="s">
        <v>53</v>
      </c>
      <c r="E11" s="5">
        <f>YEAR(D11)</f>
        <v>1983</v>
      </c>
      <c r="F11" s="5">
        <f t="shared" si="0"/>
        <v>37</v>
      </c>
      <c r="G11" s="7" t="s">
        <v>40</v>
      </c>
      <c r="H11" s="6" t="s">
        <v>41</v>
      </c>
    </row>
    <row r="12" spans="1:8" x14ac:dyDescent="0.2">
      <c r="A12" s="6" t="s">
        <v>35</v>
      </c>
      <c r="B12" s="6" t="s">
        <v>10</v>
      </c>
      <c r="C12" s="6" t="s">
        <v>18</v>
      </c>
      <c r="D12" s="7" t="s">
        <v>53</v>
      </c>
      <c r="E12" s="5">
        <f>YEAR(D12)</f>
        <v>1983</v>
      </c>
      <c r="F12" s="5">
        <f t="shared" si="0"/>
        <v>37</v>
      </c>
      <c r="G12" s="7" t="s">
        <v>40</v>
      </c>
      <c r="H12" s="6" t="s">
        <v>41</v>
      </c>
    </row>
    <row r="13" spans="1:8" x14ac:dyDescent="0.2">
      <c r="A13" s="6" t="s">
        <v>11</v>
      </c>
      <c r="B13" s="6" t="s">
        <v>4</v>
      </c>
      <c r="C13" s="6" t="s">
        <v>17</v>
      </c>
      <c r="D13" s="7">
        <v>35468</v>
      </c>
      <c r="E13" s="5">
        <f>YEAR(D13)</f>
        <v>1997</v>
      </c>
      <c r="F13" s="5">
        <f t="shared" si="0"/>
        <v>23</v>
      </c>
      <c r="G13" s="7" t="s">
        <v>43</v>
      </c>
      <c r="H13" s="6" t="s">
        <v>41</v>
      </c>
    </row>
    <row r="14" spans="1:8" x14ac:dyDescent="0.2">
      <c r="A14" s="6" t="s">
        <v>12</v>
      </c>
      <c r="B14" s="6" t="s">
        <v>4</v>
      </c>
      <c r="C14" s="6" t="s">
        <v>16</v>
      </c>
      <c r="D14" s="7" t="s">
        <v>54</v>
      </c>
      <c r="E14" s="5">
        <f>YEAR(D14)</f>
        <v>1978</v>
      </c>
      <c r="F14" s="5">
        <f t="shared" si="0"/>
        <v>42</v>
      </c>
      <c r="G14" s="7" t="s">
        <v>43</v>
      </c>
      <c r="H14" s="6" t="s">
        <v>55</v>
      </c>
    </row>
    <row r="15" spans="1:8" ht="16" x14ac:dyDescent="0.2">
      <c r="A15" s="8" t="s">
        <v>28</v>
      </c>
      <c r="B15" s="8" t="s">
        <v>10</v>
      </c>
      <c r="C15" s="9" t="s">
        <v>15</v>
      </c>
      <c r="D15" s="3">
        <v>34766</v>
      </c>
      <c r="E15" s="5">
        <f>YEAR(D15)</f>
        <v>1995</v>
      </c>
      <c r="F15" s="5">
        <f t="shared" si="0"/>
        <v>25</v>
      </c>
      <c r="G15" s="10" t="s">
        <v>46</v>
      </c>
      <c r="H15" s="8" t="s">
        <v>41</v>
      </c>
    </row>
    <row r="16" spans="1:8" ht="16" x14ac:dyDescent="0.2">
      <c r="A16" s="8" t="s">
        <v>29</v>
      </c>
      <c r="B16" s="8" t="s">
        <v>10</v>
      </c>
      <c r="C16" s="9" t="s">
        <v>14</v>
      </c>
      <c r="D16" s="3">
        <v>26994</v>
      </c>
      <c r="E16" s="5">
        <f>YEAR(D16)</f>
        <v>1973</v>
      </c>
      <c r="F16" s="5">
        <f t="shared" si="0"/>
        <v>47</v>
      </c>
      <c r="G16" s="10" t="s">
        <v>46</v>
      </c>
      <c r="H16" s="8" t="s">
        <v>41</v>
      </c>
    </row>
    <row r="17" spans="1:8" ht="16" x14ac:dyDescent="0.2">
      <c r="A17" s="8" t="s">
        <v>30</v>
      </c>
      <c r="B17" s="8" t="s">
        <v>10</v>
      </c>
      <c r="C17" s="9" t="s">
        <v>13</v>
      </c>
      <c r="D17" s="3">
        <v>24671</v>
      </c>
      <c r="E17" s="5">
        <f>YEAR(D17)</f>
        <v>1967</v>
      </c>
      <c r="F17" s="5">
        <f t="shared" si="0"/>
        <v>53</v>
      </c>
      <c r="G17" s="10" t="s">
        <v>50</v>
      </c>
      <c r="H17" s="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List_Frame_1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Susan (BER)</dc:creator>
  <cp:lastModifiedBy>Gabriela B. Zayas del Rio</cp:lastModifiedBy>
  <dcterms:created xsi:type="dcterms:W3CDTF">2020-01-15T22:54:42Z</dcterms:created>
  <dcterms:modified xsi:type="dcterms:W3CDTF">2020-07-28T00:28:41Z</dcterms:modified>
</cp:coreProperties>
</file>